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会計課\会計課用フォルダ\87_区公式HP原稿\公式ホームページ\R07年度\決算等\"/>
    </mc:Choice>
  </mc:AlternateContent>
  <bookViews>
    <workbookView xWindow="-105" yWindow="-105" windowWidth="19425" windowHeight="11625"/>
  </bookViews>
  <sheets>
    <sheet name="1款 議会費" sheetId="17" r:id="rId1"/>
    <sheet name="1款(内訳)" sheetId="3" r:id="rId2"/>
    <sheet name="2款 総務費" sheetId="18" r:id="rId3"/>
    <sheet name="2款(内訳)" sheetId="4" r:id="rId4"/>
    <sheet name="3款 生活経済費" sheetId="19" r:id="rId5"/>
    <sheet name="3款(内訳)" sheetId="5" r:id="rId6"/>
    <sheet name="4款 保健福祉費" sheetId="20" r:id="rId7"/>
    <sheet name="4款(内訳)" sheetId="6" r:id="rId8"/>
    <sheet name="5款 都市整備費" sheetId="21" r:id="rId9"/>
    <sheet name="5款(内訳)" sheetId="7" r:id="rId10"/>
    <sheet name="6款 環境清掃費" sheetId="22" r:id="rId11"/>
    <sheet name="6款(内訳)" sheetId="9" r:id="rId12"/>
    <sheet name="7款 教育費" sheetId="23" r:id="rId13"/>
    <sheet name="7款(内訳)" sheetId="8" r:id="rId14"/>
    <sheet name="8款 職員費" sheetId="24" r:id="rId15"/>
    <sheet name="8款(内訳)" sheetId="10" r:id="rId16"/>
    <sheet name="9款 公債費" sheetId="25" r:id="rId17"/>
    <sheet name="9款(内訳)" sheetId="11" r:id="rId18"/>
    <sheet name="10款 諸支出金" sheetId="26" r:id="rId19"/>
    <sheet name="10款(内訳)" sheetId="12" r:id="rId20"/>
    <sheet name="11款 予備費" sheetId="27" r:id="rId21"/>
    <sheet name="11款(内訳)" sheetId="13" r:id="rId22"/>
    <sheet name="02国民健康保険事業会計" sheetId="28" r:id="rId23"/>
    <sheet name="国民健康(内訳)" sheetId="14" r:id="rId24"/>
    <sheet name="05介護保険事業会計" sheetId="29" r:id="rId25"/>
    <sheet name="介護保険(内訳)" sheetId="15" r:id="rId26"/>
    <sheet name="07後期高齢者医療事業会計" sheetId="30" r:id="rId27"/>
    <sheet name="後期高齢(内訳)" sheetId="16" r:id="rId28"/>
  </sheets>
  <definedNames>
    <definedName name="_xlnm._FilterDatabase" localSheetId="19" hidden="1">'10款(内訳)'!$A$3:$Z$21</definedName>
    <definedName name="_xlnm._FilterDatabase" localSheetId="21" hidden="1">'11款(内訳)'!$A$3:$Z$12</definedName>
    <definedName name="_xlnm._FilterDatabase" localSheetId="1" hidden="1">'1款(内訳)'!$A$3:$Z$30</definedName>
    <definedName name="_xlnm._FilterDatabase" localSheetId="3" hidden="1">'2款(内訳)'!$A$3:$Z$417</definedName>
    <definedName name="_xlnm._FilterDatabase" localSheetId="5" hidden="1">'3款(内訳)'!$A$3:$Z$498</definedName>
    <definedName name="_xlnm._FilterDatabase" localSheetId="7" hidden="1">'4款(内訳)'!$A$3:$Z$2028</definedName>
    <definedName name="_xlnm._FilterDatabase" localSheetId="9" hidden="1">'5款(内訳)'!$A$3:$Z$750</definedName>
    <definedName name="_xlnm._FilterDatabase" localSheetId="11" hidden="1">'6款(内訳)'!$A$3:$Z$192</definedName>
    <definedName name="_xlnm._FilterDatabase" localSheetId="13" hidden="1">'7款(内訳)'!$A$3:$Z$624</definedName>
    <definedName name="_xlnm._FilterDatabase" localSheetId="15" hidden="1">'8款(内訳)'!$A$3:$Z$111</definedName>
    <definedName name="_xlnm._FilterDatabase" localSheetId="17" hidden="1">'9款(内訳)'!$A$3:$Z$39</definedName>
    <definedName name="_xlnm._FilterDatabase" localSheetId="25" hidden="1">'介護保険(内訳)'!$A$3:$Z$228</definedName>
    <definedName name="_xlnm._FilterDatabase" localSheetId="27" hidden="1">'後期高齢(内訳)'!$A$3:$Z$75</definedName>
    <definedName name="_xlnm._FilterDatabase" localSheetId="23" hidden="1">'国民健康(内訳)'!$A$3:$Z$327</definedName>
    <definedName name="_xlnm.Print_Area" localSheetId="22">'02国民健康保険事業会計'!$B$1:$AE$37</definedName>
    <definedName name="_xlnm.Print_Area" localSheetId="24">'05介護保険事業会計'!$A$1:$T$37</definedName>
    <definedName name="_xlnm.Print_Area" localSheetId="26">'07後期高齢者医療事業会計'!$B$1:$K$37</definedName>
    <definedName name="_xlnm.Print_Area" localSheetId="18">'10款 諸支出金'!$B$1:$K$37</definedName>
    <definedName name="_xlnm.Print_Area" localSheetId="19">'10款(内訳)'!$A:$Z</definedName>
    <definedName name="_xlnm.Print_Area" localSheetId="20">'11款 予備費'!$B$1:$K$37</definedName>
    <definedName name="_xlnm.Print_Area" localSheetId="21">'11款(内訳)'!$A:$Z</definedName>
    <definedName name="_xlnm.Print_Area" localSheetId="0">'1款 議会費'!$A$1:$J$37</definedName>
    <definedName name="_xlnm.Print_Area" localSheetId="1">'1款(内訳)'!$A:$Z</definedName>
    <definedName name="_xlnm.Print_Area" localSheetId="2">'2款 総務費'!$B$1:$K$37</definedName>
    <definedName name="_xlnm.Print_Area" localSheetId="3">'2款(内訳)'!$A$1:$Z$417</definedName>
    <definedName name="_xlnm.Print_Area" localSheetId="4">'3款 生活経済費'!$B$1:$K$36</definedName>
    <definedName name="_xlnm.Print_Area" localSheetId="5">'3款(内訳)'!$A:$Z</definedName>
    <definedName name="_xlnm.Print_Area" localSheetId="6">'4款 保健福祉費'!$B$1:$K$37</definedName>
    <definedName name="_xlnm.Print_Area" localSheetId="7">'4款(内訳)'!$A:$Z</definedName>
    <definedName name="_xlnm.Print_Area" localSheetId="8">'5款 都市整備費'!$B$1:$K$37</definedName>
    <definedName name="_xlnm.Print_Area" localSheetId="9">'5款(内訳)'!$A:$Z</definedName>
    <definedName name="_xlnm.Print_Area" localSheetId="10">'6款 環境清掃費'!$B$1:$K$37</definedName>
    <definedName name="_xlnm.Print_Area" localSheetId="11">'6款(内訳)'!$A:$Z</definedName>
    <definedName name="_xlnm.Print_Area" localSheetId="12">'7款 教育費'!$B$1:$K$37</definedName>
    <definedName name="_xlnm.Print_Area" localSheetId="13">'7款(内訳)'!$A:$Z</definedName>
    <definedName name="_xlnm.Print_Area" localSheetId="14">'8款 職員費'!$B$1:$K$37</definedName>
    <definedName name="_xlnm.Print_Area" localSheetId="15">'8款(内訳)'!$A:$Z</definedName>
    <definedName name="_xlnm.Print_Area" localSheetId="16">'9款 公債費'!$B$1:$K$37</definedName>
    <definedName name="_xlnm.Print_Area" localSheetId="17">'9款(内訳)'!$A:$Z</definedName>
    <definedName name="_xlnm.Print_Area" localSheetId="25">'介護保険(内訳)'!$A:$Z</definedName>
    <definedName name="_xlnm.Print_Area" localSheetId="27">'後期高齢(内訳)'!$A$1:$Z$75</definedName>
    <definedName name="_xlnm.Print_Area" localSheetId="23">'国民健康(内訳)'!$A:$Z</definedName>
    <definedName name="_xlnm.Print_Titles" localSheetId="19">'10款(内訳)'!$1:$3</definedName>
    <definedName name="_xlnm.Print_Titles" localSheetId="21">'11款(内訳)'!$1:$3</definedName>
    <definedName name="_xlnm.Print_Titles" localSheetId="1">'1款(内訳)'!$3:$3</definedName>
    <definedName name="_xlnm.Print_Titles" localSheetId="3">'2款(内訳)'!$1:$3</definedName>
    <definedName name="_xlnm.Print_Titles" localSheetId="5">'3款(内訳)'!$1:$3</definedName>
    <definedName name="_xlnm.Print_Titles" localSheetId="7">'4款(内訳)'!$1:$3</definedName>
    <definedName name="_xlnm.Print_Titles" localSheetId="9">'5款(内訳)'!$1:$3</definedName>
    <definedName name="_xlnm.Print_Titles" localSheetId="11">'6款(内訳)'!$1:$3</definedName>
    <definedName name="_xlnm.Print_Titles" localSheetId="13">'7款(内訳)'!$1:$3</definedName>
    <definedName name="_xlnm.Print_Titles" localSheetId="15">'8款(内訳)'!$1:$3</definedName>
    <definedName name="_xlnm.Print_Titles" localSheetId="17">'9款(内訳)'!$1:$3</definedName>
    <definedName name="_xlnm.Print_Titles" localSheetId="25">'介護保険(内訳)'!$1:$3</definedName>
    <definedName name="_xlnm.Print_Titles" localSheetId="27">'後期高齢(内訳)'!$1:$3</definedName>
    <definedName name="_xlnm.Print_Titles" localSheetId="23">'国民健康(内訳)'!$1:$3</definedName>
    <definedName name="プログラム名">#REF!</definedName>
    <definedName name="活動内容_1">#REF!</definedName>
    <definedName name="活動内容_2">#REF!</definedName>
    <definedName name="活動内容_3">#REF!</definedName>
    <definedName name="活動内容_4">#REF!</definedName>
    <definedName name="活動内容_5">#REF!</definedName>
    <definedName name="活動内容_6">#REF!</definedName>
    <definedName name="旧担当課名_1">#REF!</definedName>
    <definedName name="旧担当課名_2">#REF!</definedName>
    <definedName name="旧担当課名_3">#REF!</definedName>
    <definedName name="旧担当課名_4">#REF!</definedName>
    <definedName name="旧担当課名_5">#REF!</definedName>
    <definedName name="旧担当課名_6">#REF!</definedName>
    <definedName name="繰越明許費_1">#REF!</definedName>
    <definedName name="繰越明許費_2">#REF!</definedName>
    <definedName name="繰越明許費_3">#REF!</definedName>
    <definedName name="繰越明許費_4">#REF!</definedName>
    <definedName name="繰越明許費_5">#REF!</definedName>
    <definedName name="繰越明許費_6">#REF!</definedName>
    <definedName name="繰越明許費ラベル_1">#REF!</definedName>
    <definedName name="繰越明許費ラベル_2">#REF!</definedName>
    <definedName name="繰越明許費ラベル_3">#REF!</definedName>
    <definedName name="繰越明許費ラベル_4">#REF!</definedName>
    <definedName name="繰越明許費ラベル_5">#REF!</definedName>
    <definedName name="繰越明許費ラベル_6">#REF!</definedName>
    <definedName name="指標計画値１_1">#REF!</definedName>
    <definedName name="指標計画値１_2">#REF!</definedName>
    <definedName name="指標計画値１_3">#REF!</definedName>
    <definedName name="指標計画値１_4">#REF!</definedName>
    <definedName name="指標計画値１_5">#REF!</definedName>
    <definedName name="指標計画値１_6">#REF!</definedName>
    <definedName name="指標計画値２_1">#REF!</definedName>
    <definedName name="指標計画値２_2">#REF!</definedName>
    <definedName name="指標計画値２_3">#REF!</definedName>
    <definedName name="指標計画値２_4">#REF!</definedName>
    <definedName name="指標計画値２_5">#REF!</definedName>
    <definedName name="指標計画値２_6">#REF!</definedName>
    <definedName name="指標説明１_1">#REF!</definedName>
    <definedName name="指標説明１_2">#REF!</definedName>
    <definedName name="指標説明１_3">#REF!</definedName>
    <definedName name="指標説明１_4">#REF!</definedName>
    <definedName name="指標説明１_5">#REF!</definedName>
    <definedName name="指標説明１_6">#REF!</definedName>
    <definedName name="指標説明２_1">#REF!</definedName>
    <definedName name="指標説明２_2">#REF!</definedName>
    <definedName name="指標説明２_3">#REF!</definedName>
    <definedName name="指標説明２_4">#REF!</definedName>
    <definedName name="指標説明２_5">#REF!</definedName>
    <definedName name="指標説明２_6">#REF!</definedName>
    <definedName name="指標名１_1">#REF!</definedName>
    <definedName name="指標名１_2">#REF!</definedName>
    <definedName name="指標名１_3">#REF!</definedName>
    <definedName name="指標名１_4">#REF!</definedName>
    <definedName name="指標名１_5">#REF!</definedName>
    <definedName name="指標名１_6">#REF!</definedName>
    <definedName name="指標名２_1">#REF!</definedName>
    <definedName name="指標名２_2">#REF!</definedName>
    <definedName name="指標名２_3">#REF!</definedName>
    <definedName name="指標名２_4">#REF!</definedName>
    <definedName name="指標名２_5">#REF!</definedName>
    <definedName name="指標名２_6">#REF!</definedName>
    <definedName name="支出済額_1">#REF!</definedName>
    <definedName name="支出済額_2">#REF!</definedName>
    <definedName name="支出済額_3">#REF!</definedName>
    <definedName name="支出済額_4">#REF!</definedName>
    <definedName name="支出済額_5">#REF!</definedName>
    <definedName name="支出済額_6">#REF!</definedName>
    <definedName name="事務事業名称_1">#REF!</definedName>
    <definedName name="事務事業名称_2">#REF!</definedName>
    <definedName name="事務事業名称_3">#REF!</definedName>
    <definedName name="事務事業名称_4">#REF!</definedName>
    <definedName name="事務事業名称_5">#REF!</definedName>
    <definedName name="事務事業名称_6">#REF!</definedName>
    <definedName name="実行計画事業_1">#REF!</definedName>
    <definedName name="実行計画事業_2">#REF!</definedName>
    <definedName name="実行計画事業_3">#REF!</definedName>
    <definedName name="実行計画事業_4">#REF!</definedName>
    <definedName name="実行計画事業_5">#REF!</definedName>
    <definedName name="実行計画事業_6">#REF!</definedName>
    <definedName name="主要事業_1">#REF!</definedName>
    <definedName name="主要事業_2">#REF!</definedName>
    <definedName name="主要事業_3">#REF!</definedName>
    <definedName name="主要事業_4">#REF!</definedName>
    <definedName name="主要事業_5">#REF!</definedName>
    <definedName name="主要事業_6">#REF!</definedName>
    <definedName name="取組内容１_1">#REF!</definedName>
    <definedName name="取組内容１_2">#REF!</definedName>
    <definedName name="取組内容１_3">#REF!</definedName>
    <definedName name="取組内容１_4">#REF!</definedName>
    <definedName name="取組内容１_5">#REF!</definedName>
    <definedName name="取組内容１_6">#REF!</definedName>
    <definedName name="取組内容２_1">#REF!</definedName>
    <definedName name="取組内容２_2">#REF!</definedName>
    <definedName name="取組内容２_3">#REF!</definedName>
    <definedName name="取組内容２_4">#REF!</definedName>
    <definedName name="取組内容２_5">#REF!</definedName>
    <definedName name="取組内容２_6">#REF!</definedName>
    <definedName name="取組内容３_1">#REF!</definedName>
    <definedName name="取組内容３_2">#REF!</definedName>
    <definedName name="取組内容３_3">#REF!</definedName>
    <definedName name="取組内容３_4">#REF!</definedName>
    <definedName name="取組内容３_5">#REF!</definedName>
    <definedName name="取組内容３_6">#REF!</definedName>
    <definedName name="取組内容４_1">#REF!</definedName>
    <definedName name="取組内容４_2">#REF!</definedName>
    <definedName name="取組内容４_3">#REF!</definedName>
    <definedName name="取組内容４_4">#REF!</definedName>
    <definedName name="取組内容４_5">#REF!</definedName>
    <definedName name="取組内容４_6">#REF!</definedName>
    <definedName name="取組内容その他_1">#REF!</definedName>
    <definedName name="取組内容その他_2">#REF!</definedName>
    <definedName name="取組内容その他_3">#REF!</definedName>
    <definedName name="取組内容その他_4">#REF!</definedName>
    <definedName name="取組内容その他_5">#REF!</definedName>
    <definedName name="取組内容その他_6">#REF!</definedName>
    <definedName name="取組内容事業費１_1">#REF!</definedName>
    <definedName name="取組内容事業費１_2">#REF!</definedName>
    <definedName name="取組内容事業費１_3">#REF!</definedName>
    <definedName name="取組内容事業費１_4">#REF!</definedName>
    <definedName name="取組内容事業費１_5">#REF!</definedName>
    <definedName name="取組内容事業費１_6">#REF!</definedName>
    <definedName name="取組内容事業費２_1">#REF!</definedName>
    <definedName name="取組内容事業費２_2">#REF!</definedName>
    <definedName name="取組内容事業費２_3">#REF!</definedName>
    <definedName name="取組内容事業費２_4">#REF!</definedName>
    <definedName name="取組内容事業費２_5">#REF!</definedName>
    <definedName name="取組内容事業費２_6">#REF!</definedName>
    <definedName name="取組内容事業費３_1">#REF!</definedName>
    <definedName name="取組内容事業費３_2">#REF!</definedName>
    <definedName name="取組内容事業費３_3">#REF!</definedName>
    <definedName name="取組内容事業費３_4">#REF!</definedName>
    <definedName name="取組内容事業費３_5">#REF!</definedName>
    <definedName name="取組内容事業費３_6">#REF!</definedName>
    <definedName name="取組内容事業費４_1">#REF!</definedName>
    <definedName name="取組内容事業費４_2">#REF!</definedName>
    <definedName name="取組内容事業費４_3">#REF!</definedName>
    <definedName name="取組内容事業費４_4">#REF!</definedName>
    <definedName name="取組内容事業費４_5">#REF!</definedName>
    <definedName name="取組内容事業費４_6">#REF!</definedName>
    <definedName name="取組内容事業費その他_1">#REF!</definedName>
    <definedName name="取組内容事業費その他_2">#REF!</definedName>
    <definedName name="取組内容事業費その他_3">#REF!</definedName>
    <definedName name="取組内容事業費その他_4">#REF!</definedName>
    <definedName name="取組内容事業費その他_5">#REF!</definedName>
    <definedName name="取組内容事業費その他_6">#REF!</definedName>
    <definedName name="取組内容事業費単位１_1">#REF!</definedName>
    <definedName name="取組内容事業費単位１_2">#REF!</definedName>
    <definedName name="取組内容事業費単位１_3">#REF!</definedName>
    <definedName name="取組内容事業費単位１_4">#REF!</definedName>
    <definedName name="取組内容事業費単位１_5">#REF!</definedName>
    <definedName name="取組内容事業費単位１_6">#REF!</definedName>
    <definedName name="取組内容事業費単位２_1">#REF!</definedName>
    <definedName name="取組内容事業費単位２_2">#REF!</definedName>
    <definedName name="取組内容事業費単位２_3">#REF!</definedName>
    <definedName name="取組内容事業費単位２_4">#REF!</definedName>
    <definedName name="取組内容事業費単位２_5">#REF!</definedName>
    <definedName name="取組内容事業費単位２_6">#REF!</definedName>
    <definedName name="取組内容事業費単位３_1">#REF!</definedName>
    <definedName name="取組内容事業費単位３_2">#REF!</definedName>
    <definedName name="取組内容事業費単位３_3">#REF!</definedName>
    <definedName name="取組内容事業費単位３_4">#REF!</definedName>
    <definedName name="取組内容事業費単位３_5">#REF!</definedName>
    <definedName name="取組内容事業費単位３_6">#REF!</definedName>
    <definedName name="取組内容事業費単位４_1">#REF!</definedName>
    <definedName name="取組内容事業費単位４_2">#REF!</definedName>
    <definedName name="取組内容事業費単位４_3">#REF!</definedName>
    <definedName name="取組内容事業費単位４_4">#REF!</definedName>
    <definedName name="取組内容事業費単位４_5">#REF!</definedName>
    <definedName name="取組内容事業費単位４_6">#REF!</definedName>
    <definedName name="取組内容事業費単位その他_1">#REF!</definedName>
    <definedName name="取組内容事業費単位その他_2">#REF!</definedName>
    <definedName name="取組内容事業費単位その他_3">#REF!</definedName>
    <definedName name="取組内容事業費単位その他_4">#REF!</definedName>
    <definedName name="取組内容事業費単位その他_5">#REF!</definedName>
    <definedName name="取組内容事業費単位その他_6">#REF!</definedName>
    <definedName name="上位施策名称_1">#REF!</definedName>
    <definedName name="上位施策名称_2">#REF!</definedName>
    <definedName name="上位施策名称_3">#REF!</definedName>
    <definedName name="上位施策名称_4">#REF!</definedName>
    <definedName name="上位施策名称_5">#REF!</definedName>
    <definedName name="上位施策名称_6">#REF!</definedName>
    <definedName name="新規事業_1">#REF!</definedName>
    <definedName name="新規事業_2">#REF!</definedName>
    <definedName name="新規事業_3">#REF!</definedName>
    <definedName name="新規事業_4">#REF!</definedName>
    <definedName name="新規事業_5">#REF!</definedName>
    <definedName name="新規事業_6">#REF!</definedName>
    <definedName name="整理番号_1">#REF!</definedName>
    <definedName name="整理番号_2">#REF!</definedName>
    <definedName name="整理番号_3">#REF!</definedName>
    <definedName name="整理番号_4">#REF!</definedName>
    <definedName name="整理番号_5">#REF!</definedName>
    <definedName name="整理番号_6">#REF!</definedName>
    <definedName name="投資事業_1">#REF!</definedName>
    <definedName name="投資事業_2">#REF!</definedName>
    <definedName name="投資事業_3">#REF!</definedName>
    <definedName name="投資事業_4">#REF!</definedName>
    <definedName name="投資事業_5">#REF!</definedName>
    <definedName name="投資事業_6">#REF!</definedName>
    <definedName name="年度計画値ラベル">#REF!</definedName>
    <definedName name="不用額_1">#REF!</definedName>
    <definedName name="不用額_2">#REF!</definedName>
    <definedName name="不用額_3">#REF!</definedName>
    <definedName name="不用額_4">#REF!</definedName>
    <definedName name="不用額_5">#REF!</definedName>
    <definedName name="不用額_6">#REF!</definedName>
    <definedName name="不用額ラベル_1">#REF!</definedName>
    <definedName name="不用額ラベル_2">#REF!</definedName>
    <definedName name="不用額ラベル_3">#REF!</definedName>
    <definedName name="不用額ラベル_4">#REF!</definedName>
    <definedName name="不用額ラベル_5">#REF!</definedName>
    <definedName name="不用額ラベル_6">#REF!</definedName>
    <definedName name="予算現額_1">#REF!</definedName>
    <definedName name="予算現額_2">#REF!</definedName>
    <definedName name="予算現額_3">#REF!</definedName>
    <definedName name="予算現額_4">#REF!</definedName>
    <definedName name="予算現額_5">#REF!</definedName>
    <definedName name="予算現額_6">#REF!</definedName>
    <definedName name="臨時事業_1">#REF!</definedName>
    <definedName name="臨時事業_2">#REF!</definedName>
    <definedName name="臨時事業_3">#REF!</definedName>
    <definedName name="臨時事業_4">#REF!</definedName>
    <definedName name="臨時事業_5">#REF!</definedName>
    <definedName name="臨時事業_6">#REF!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 i="28" l="1"/>
  <c r="AA7" i="28"/>
  <c r="Z7" i="28"/>
  <c r="H8" i="26"/>
  <c r="G7" i="26"/>
  <c r="F7" i="26"/>
  <c r="H7" i="26" s="1"/>
  <c r="H8" i="27"/>
  <c r="F13" i="30"/>
  <c r="G13" i="30"/>
  <c r="O7" i="29"/>
  <c r="P7" i="29"/>
  <c r="E7" i="29"/>
  <c r="F7" i="29"/>
  <c r="P22" i="28" l="1"/>
  <c r="Q22" i="28"/>
  <c r="P14" i="28"/>
  <c r="P6" i="28"/>
  <c r="Q9" i="28"/>
  <c r="Q7" i="28"/>
  <c r="P9" i="28"/>
  <c r="P7" i="28"/>
  <c r="S31" i="28"/>
  <c r="R31" i="28"/>
  <c r="T30" i="28"/>
  <c r="Q30" i="28"/>
  <c r="P30" i="28"/>
  <c r="S29" i="28"/>
  <c r="R29" i="28"/>
  <c r="T28" i="28"/>
  <c r="T22" i="28" s="1"/>
  <c r="T21" i="28" s="1"/>
  <c r="Q28" i="28"/>
  <c r="P28" i="28"/>
  <c r="R28" i="28" s="1"/>
  <c r="S27" i="28"/>
  <c r="R27" i="28"/>
  <c r="S26" i="28"/>
  <c r="R26" i="28"/>
  <c r="S25" i="28"/>
  <c r="R25" i="28"/>
  <c r="S24" i="28"/>
  <c r="R24" i="28"/>
  <c r="S23" i="28"/>
  <c r="R23" i="28"/>
  <c r="S20" i="28"/>
  <c r="R20" i="28"/>
  <c r="T19" i="28"/>
  <c r="Q19" i="28"/>
  <c r="P19" i="28"/>
  <c r="P16" i="28" s="1"/>
  <c r="S18" i="28"/>
  <c r="R18" i="28"/>
  <c r="T17" i="28"/>
  <c r="Q17" i="28"/>
  <c r="P17" i="28"/>
  <c r="S15" i="28"/>
  <c r="R15" i="28"/>
  <c r="T14" i="28"/>
  <c r="T13" i="28" s="1"/>
  <c r="Q14" i="28"/>
  <c r="Q13" i="28" s="1"/>
  <c r="S12" i="28"/>
  <c r="R12" i="28"/>
  <c r="T11" i="28"/>
  <c r="T9" i="28" s="1"/>
  <c r="Q11" i="28"/>
  <c r="S11" i="28" s="1"/>
  <c r="P11" i="28"/>
  <c r="R11" i="28" s="1"/>
  <c r="S10" i="28"/>
  <c r="R10" i="28"/>
  <c r="G10" i="26"/>
  <c r="H10" i="26" s="1"/>
  <c r="Q21" i="28" l="1"/>
  <c r="S19" i="28"/>
  <c r="Q6" i="28"/>
  <c r="R30" i="28"/>
  <c r="R19" i="28"/>
  <c r="T16" i="28"/>
  <c r="P21" i="28"/>
  <c r="S17" i="28"/>
  <c r="R9" i="28"/>
  <c r="S30" i="28"/>
  <c r="S28" i="28"/>
  <c r="R22" i="28"/>
  <c r="S22" i="28"/>
  <c r="Q16" i="28"/>
  <c r="S16" i="28" s="1"/>
  <c r="R17" i="28"/>
  <c r="S9" i="28"/>
  <c r="J7" i="20"/>
  <c r="J17" i="19"/>
  <c r="S21" i="28" l="1"/>
  <c r="R21" i="28"/>
  <c r="R16" i="28"/>
  <c r="G18" i="18"/>
  <c r="F18" i="18"/>
  <c r="I22" i="18"/>
  <c r="H22" i="18"/>
  <c r="I26" i="30"/>
  <c r="H26" i="30"/>
  <c r="J25" i="30"/>
  <c r="J24" i="30" s="1"/>
  <c r="G25" i="30"/>
  <c r="F25" i="30"/>
  <c r="F24" i="30" s="1"/>
  <c r="I23" i="30"/>
  <c r="H23" i="30"/>
  <c r="J22" i="30"/>
  <c r="G22" i="30"/>
  <c r="F22" i="30"/>
  <c r="I21" i="30"/>
  <c r="H21" i="30"/>
  <c r="I20" i="30"/>
  <c r="H20" i="30"/>
  <c r="J19" i="30"/>
  <c r="J18" i="30" s="1"/>
  <c r="G19" i="30"/>
  <c r="F19" i="30"/>
  <c r="I17" i="30"/>
  <c r="H17" i="30"/>
  <c r="J16" i="30"/>
  <c r="J15" i="30" s="1"/>
  <c r="G16" i="30"/>
  <c r="F16" i="30"/>
  <c r="F15" i="30" s="1"/>
  <c r="I14" i="30"/>
  <c r="H14" i="30"/>
  <c r="J13" i="30"/>
  <c r="J12" i="30" s="1"/>
  <c r="G12" i="30"/>
  <c r="F12" i="30"/>
  <c r="I11" i="30"/>
  <c r="H11" i="30"/>
  <c r="J10" i="30"/>
  <c r="J9" i="30" s="1"/>
  <c r="G10" i="30"/>
  <c r="F10" i="30"/>
  <c r="I8" i="30"/>
  <c r="H8" i="30"/>
  <c r="J7" i="30"/>
  <c r="J6" i="30" s="1"/>
  <c r="G7" i="30"/>
  <c r="G6" i="30" s="1"/>
  <c r="F7" i="30"/>
  <c r="F6" i="30" s="1"/>
  <c r="R30" i="29"/>
  <c r="Q30" i="29"/>
  <c r="S29" i="29"/>
  <c r="S28" i="29" s="1"/>
  <c r="P29" i="29"/>
  <c r="P28" i="29" s="1"/>
  <c r="O29" i="29"/>
  <c r="R27" i="29"/>
  <c r="Q27" i="29"/>
  <c r="S26" i="29"/>
  <c r="P26" i="29"/>
  <c r="O26" i="29"/>
  <c r="R25" i="29"/>
  <c r="Q25" i="29"/>
  <c r="S24" i="29"/>
  <c r="P24" i="29"/>
  <c r="O24" i="29"/>
  <c r="R23" i="29"/>
  <c r="Q23" i="29"/>
  <c r="H25" i="29"/>
  <c r="G25" i="29"/>
  <c r="S22" i="29"/>
  <c r="P22" i="29"/>
  <c r="O22" i="29"/>
  <c r="I24" i="29"/>
  <c r="I23" i="29" s="1"/>
  <c r="F24" i="29"/>
  <c r="F23" i="29" s="1"/>
  <c r="E24" i="29"/>
  <c r="R21" i="29"/>
  <c r="Q21" i="29"/>
  <c r="H22" i="29"/>
  <c r="G22" i="29"/>
  <c r="R20" i="29"/>
  <c r="Q20" i="29"/>
  <c r="H21" i="29"/>
  <c r="G21" i="29"/>
  <c r="S19" i="29"/>
  <c r="P19" i="29"/>
  <c r="O19" i="29"/>
  <c r="I20" i="29"/>
  <c r="F20" i="29"/>
  <c r="E20" i="29"/>
  <c r="H19" i="29"/>
  <c r="G19" i="29"/>
  <c r="R17" i="29"/>
  <c r="Q17" i="29"/>
  <c r="H18" i="29"/>
  <c r="G18" i="29"/>
  <c r="S16" i="29"/>
  <c r="P16" i="29"/>
  <c r="O16" i="29"/>
  <c r="H17" i="29"/>
  <c r="G17" i="29"/>
  <c r="R15" i="29"/>
  <c r="Q15" i="29"/>
  <c r="H16" i="29"/>
  <c r="G16" i="29"/>
  <c r="S14" i="29"/>
  <c r="P14" i="29"/>
  <c r="O14" i="29"/>
  <c r="I15" i="29"/>
  <c r="F15" i="29"/>
  <c r="E15" i="29"/>
  <c r="R13" i="29"/>
  <c r="Q13" i="29"/>
  <c r="H13" i="29"/>
  <c r="G13" i="29"/>
  <c r="R12" i="29"/>
  <c r="Q12" i="29"/>
  <c r="I12" i="29"/>
  <c r="F12" i="29"/>
  <c r="E12" i="29"/>
  <c r="R11" i="29"/>
  <c r="Q11" i="29"/>
  <c r="H11" i="29"/>
  <c r="G11" i="29"/>
  <c r="S10" i="29"/>
  <c r="P10" i="29"/>
  <c r="O10" i="29"/>
  <c r="H10" i="29"/>
  <c r="G10" i="29"/>
  <c r="R9" i="29"/>
  <c r="Q9" i="29"/>
  <c r="I9" i="29"/>
  <c r="F9" i="29"/>
  <c r="E9" i="29"/>
  <c r="E6" i="29" s="1"/>
  <c r="R8" i="29"/>
  <c r="Q8" i="29"/>
  <c r="H8" i="29"/>
  <c r="G8" i="29"/>
  <c r="S7" i="29"/>
  <c r="I7" i="29"/>
  <c r="I35" i="28"/>
  <c r="H35" i="28"/>
  <c r="J34" i="28"/>
  <c r="G34" i="28"/>
  <c r="F34" i="28"/>
  <c r="I33" i="28"/>
  <c r="H33" i="28"/>
  <c r="J32" i="28"/>
  <c r="G32" i="28"/>
  <c r="F32" i="28"/>
  <c r="I31" i="28"/>
  <c r="H31" i="28"/>
  <c r="J30" i="28"/>
  <c r="G30" i="28"/>
  <c r="F30" i="28"/>
  <c r="I29" i="28"/>
  <c r="H29" i="28"/>
  <c r="I28" i="28"/>
  <c r="H28" i="28"/>
  <c r="J27" i="28"/>
  <c r="G27" i="28"/>
  <c r="F27" i="28"/>
  <c r="I26" i="28"/>
  <c r="H26" i="28"/>
  <c r="I25" i="28"/>
  <c r="H25" i="28"/>
  <c r="J24" i="28"/>
  <c r="G24" i="28"/>
  <c r="F24" i="28"/>
  <c r="I23" i="28"/>
  <c r="H23" i="28"/>
  <c r="I22" i="28"/>
  <c r="H22" i="28"/>
  <c r="I21" i="28"/>
  <c r="H21" i="28"/>
  <c r="I20" i="28"/>
  <c r="H20" i="28"/>
  <c r="J19" i="28"/>
  <c r="G19" i="28"/>
  <c r="F19" i="28"/>
  <c r="I18" i="28"/>
  <c r="H18" i="28"/>
  <c r="I17" i="28"/>
  <c r="H17" i="28"/>
  <c r="I16" i="28"/>
  <c r="H16" i="28"/>
  <c r="I15" i="28"/>
  <c r="H15" i="28"/>
  <c r="I14" i="28"/>
  <c r="H14" i="28"/>
  <c r="J13" i="28"/>
  <c r="G13" i="28"/>
  <c r="F13" i="28"/>
  <c r="I11" i="28"/>
  <c r="H11" i="28"/>
  <c r="I10" i="28"/>
  <c r="H10" i="28"/>
  <c r="I9" i="28"/>
  <c r="H9" i="28"/>
  <c r="S8" i="28"/>
  <c r="R8" i="28"/>
  <c r="I8" i="28"/>
  <c r="H8" i="28"/>
  <c r="AD7" i="28"/>
  <c r="AD6" i="28" s="1"/>
  <c r="AB7" i="28"/>
  <c r="T7" i="28"/>
  <c r="J7" i="28"/>
  <c r="J6" i="28" s="1"/>
  <c r="G7" i="28"/>
  <c r="F7" i="28"/>
  <c r="F6" i="28" s="1"/>
  <c r="I36" i="27"/>
  <c r="H36" i="27"/>
  <c r="J7" i="27"/>
  <c r="J6" i="27" s="1"/>
  <c r="G7" i="27"/>
  <c r="F7" i="27"/>
  <c r="F6" i="27" s="1"/>
  <c r="J9" i="26"/>
  <c r="G9" i="26"/>
  <c r="F9" i="26"/>
  <c r="J7" i="26"/>
  <c r="I11" i="25"/>
  <c r="H11" i="25"/>
  <c r="I10" i="25"/>
  <c r="H10" i="25"/>
  <c r="I9" i="25"/>
  <c r="H9" i="25"/>
  <c r="I8" i="25"/>
  <c r="H8" i="25"/>
  <c r="J7" i="25"/>
  <c r="J6" i="25" s="1"/>
  <c r="G7" i="25"/>
  <c r="G6" i="25" s="1"/>
  <c r="F7" i="25"/>
  <c r="I18" i="24"/>
  <c r="H18" i="24"/>
  <c r="I17" i="24"/>
  <c r="H17" i="24"/>
  <c r="I16" i="24"/>
  <c r="H16" i="24"/>
  <c r="I15" i="24"/>
  <c r="H15" i="24"/>
  <c r="I14" i="24"/>
  <c r="H14" i="24"/>
  <c r="I13" i="24"/>
  <c r="H13" i="24"/>
  <c r="I12" i="24"/>
  <c r="H12" i="24"/>
  <c r="I11" i="24"/>
  <c r="H11" i="24"/>
  <c r="I10" i="24"/>
  <c r="H10" i="24"/>
  <c r="I9" i="24"/>
  <c r="H9" i="24"/>
  <c r="I8" i="24"/>
  <c r="H8" i="24"/>
  <c r="G7" i="24"/>
  <c r="F7" i="24"/>
  <c r="J6" i="24"/>
  <c r="I23" i="23"/>
  <c r="H23" i="23"/>
  <c r="I22" i="23"/>
  <c r="H22" i="23"/>
  <c r="I21" i="23"/>
  <c r="H21" i="23"/>
  <c r="J20" i="23"/>
  <c r="G20" i="23"/>
  <c r="F20" i="23"/>
  <c r="I19" i="23"/>
  <c r="H19" i="23"/>
  <c r="I18" i="23"/>
  <c r="H18" i="23"/>
  <c r="I17" i="23"/>
  <c r="H17" i="23"/>
  <c r="J16" i="23"/>
  <c r="G16" i="23"/>
  <c r="F16" i="23"/>
  <c r="I15" i="23"/>
  <c r="H15" i="23"/>
  <c r="I14" i="23"/>
  <c r="H14" i="23"/>
  <c r="I13" i="23"/>
  <c r="H13" i="23"/>
  <c r="J12" i="23"/>
  <c r="G12" i="23"/>
  <c r="F12" i="23"/>
  <c r="I11" i="23"/>
  <c r="H11" i="23"/>
  <c r="I10" i="23"/>
  <c r="H10" i="23"/>
  <c r="I9" i="23"/>
  <c r="H9" i="23"/>
  <c r="I8" i="23"/>
  <c r="H8" i="23"/>
  <c r="G7" i="23"/>
  <c r="F7" i="23"/>
  <c r="I11" i="22"/>
  <c r="H11" i="22"/>
  <c r="I10" i="22"/>
  <c r="H10" i="22"/>
  <c r="I9" i="22"/>
  <c r="H9" i="22"/>
  <c r="I8" i="22"/>
  <c r="H8" i="22"/>
  <c r="J7" i="22"/>
  <c r="J6" i="22" s="1"/>
  <c r="G7" i="22"/>
  <c r="F7" i="22"/>
  <c r="I25" i="21"/>
  <c r="H25" i="21"/>
  <c r="I24" i="21"/>
  <c r="H24" i="21"/>
  <c r="I23" i="21"/>
  <c r="H23" i="21"/>
  <c r="I22" i="21"/>
  <c r="H22" i="21"/>
  <c r="J21" i="21"/>
  <c r="G21" i="21"/>
  <c r="F21" i="21"/>
  <c r="I20" i="21"/>
  <c r="H20" i="21"/>
  <c r="I19" i="21"/>
  <c r="H19" i="21"/>
  <c r="I18" i="21"/>
  <c r="H18" i="21"/>
  <c r="I17" i="21"/>
  <c r="H17" i="21"/>
  <c r="I16" i="21"/>
  <c r="H16" i="21"/>
  <c r="J15" i="21"/>
  <c r="G15" i="21"/>
  <c r="F15" i="21"/>
  <c r="I14" i="21"/>
  <c r="H14" i="21"/>
  <c r="I13" i="21"/>
  <c r="H13" i="21"/>
  <c r="J12" i="21"/>
  <c r="G12" i="21"/>
  <c r="F12" i="21"/>
  <c r="I11" i="21"/>
  <c r="H11" i="21"/>
  <c r="I10" i="21"/>
  <c r="H10" i="21"/>
  <c r="I9" i="21"/>
  <c r="H9" i="21"/>
  <c r="I8" i="21"/>
  <c r="H8" i="21"/>
  <c r="J7" i="21"/>
  <c r="G7" i="21"/>
  <c r="F7" i="21"/>
  <c r="I29" i="20"/>
  <c r="H29" i="20"/>
  <c r="I28" i="20"/>
  <c r="H28" i="20"/>
  <c r="I27" i="20"/>
  <c r="H27" i="20"/>
  <c r="I26" i="20"/>
  <c r="H26" i="20"/>
  <c r="I25" i="20"/>
  <c r="H25" i="20"/>
  <c r="I24" i="20"/>
  <c r="H24" i="20"/>
  <c r="G23" i="20"/>
  <c r="F23" i="20"/>
  <c r="I22" i="20"/>
  <c r="H22" i="20"/>
  <c r="J21" i="20"/>
  <c r="G21" i="20"/>
  <c r="F21" i="20"/>
  <c r="I20" i="20"/>
  <c r="H20" i="20"/>
  <c r="J19" i="20"/>
  <c r="G19" i="20"/>
  <c r="F19" i="20"/>
  <c r="I18" i="20"/>
  <c r="H18" i="20"/>
  <c r="I17" i="20"/>
  <c r="H17" i="20"/>
  <c r="I16" i="20"/>
  <c r="H16" i="20"/>
  <c r="J15" i="20"/>
  <c r="G15" i="20"/>
  <c r="F15" i="20"/>
  <c r="I14" i="20"/>
  <c r="H14" i="20"/>
  <c r="I13" i="20"/>
  <c r="H13" i="20"/>
  <c r="I12" i="20"/>
  <c r="H12" i="20"/>
  <c r="I11" i="20"/>
  <c r="H11" i="20"/>
  <c r="I10" i="20"/>
  <c r="H10" i="20"/>
  <c r="I9" i="20"/>
  <c r="H9" i="20"/>
  <c r="I8" i="20"/>
  <c r="H8" i="20"/>
  <c r="G7" i="20"/>
  <c r="F7" i="20"/>
  <c r="I29" i="19"/>
  <c r="H29" i="19"/>
  <c r="I28" i="19"/>
  <c r="H28" i="19"/>
  <c r="I27" i="19"/>
  <c r="H27" i="19"/>
  <c r="J26" i="19"/>
  <c r="G26" i="19"/>
  <c r="F26" i="19"/>
  <c r="I25" i="19"/>
  <c r="H25" i="19"/>
  <c r="I24" i="19"/>
  <c r="H24" i="19"/>
  <c r="I23" i="19"/>
  <c r="H23" i="19"/>
  <c r="I22" i="19"/>
  <c r="H22" i="19"/>
  <c r="G21" i="19"/>
  <c r="F21" i="19"/>
  <c r="I20" i="19"/>
  <c r="H20" i="19"/>
  <c r="I19" i="19"/>
  <c r="H19" i="19"/>
  <c r="I18" i="19"/>
  <c r="H18" i="19"/>
  <c r="G17" i="19"/>
  <c r="F17" i="19"/>
  <c r="I16" i="19"/>
  <c r="H16" i="19"/>
  <c r="J15" i="19"/>
  <c r="G15" i="19"/>
  <c r="F15" i="19"/>
  <c r="I14" i="19"/>
  <c r="H14" i="19"/>
  <c r="J13" i="19"/>
  <c r="G13" i="19"/>
  <c r="F13" i="19"/>
  <c r="I12" i="19"/>
  <c r="H12" i="19"/>
  <c r="I11" i="19"/>
  <c r="H11" i="19"/>
  <c r="I10" i="19"/>
  <c r="H10" i="19"/>
  <c r="I9" i="19"/>
  <c r="H9" i="19"/>
  <c r="I8" i="19"/>
  <c r="H8" i="19"/>
  <c r="J7" i="19"/>
  <c r="G7" i="19"/>
  <c r="F7" i="19"/>
  <c r="I24" i="18"/>
  <c r="H24" i="18"/>
  <c r="J23" i="18"/>
  <c r="G23" i="18"/>
  <c r="F23" i="18"/>
  <c r="I21" i="18"/>
  <c r="H21" i="18"/>
  <c r="I20" i="18"/>
  <c r="H20" i="18"/>
  <c r="I19" i="18"/>
  <c r="H19" i="18"/>
  <c r="J18" i="18"/>
  <c r="I17" i="18"/>
  <c r="H17" i="18"/>
  <c r="J16" i="18"/>
  <c r="G16" i="18"/>
  <c r="F16" i="18"/>
  <c r="I15" i="18"/>
  <c r="H15" i="18"/>
  <c r="I14" i="18"/>
  <c r="H14" i="18"/>
  <c r="I13" i="18"/>
  <c r="H13" i="18"/>
  <c r="I12" i="18"/>
  <c r="H12" i="18"/>
  <c r="I11" i="18"/>
  <c r="H11" i="18"/>
  <c r="I10" i="18"/>
  <c r="H10" i="18"/>
  <c r="I9" i="18"/>
  <c r="H9" i="18"/>
  <c r="I8" i="18"/>
  <c r="H8" i="18"/>
  <c r="J7" i="18"/>
  <c r="G7" i="18"/>
  <c r="F7" i="18"/>
  <c r="H10" i="17"/>
  <c r="G10" i="17"/>
  <c r="H9" i="17"/>
  <c r="G9" i="17"/>
  <c r="F8" i="17"/>
  <c r="F7" i="17" s="1"/>
  <c r="E8" i="17"/>
  <c r="F6" i="29" l="1"/>
  <c r="I6" i="29"/>
  <c r="G12" i="29"/>
  <c r="E14" i="29"/>
  <c r="J6" i="26"/>
  <c r="I14" i="29"/>
  <c r="H27" i="28"/>
  <c r="H19" i="28"/>
  <c r="I32" i="28"/>
  <c r="R16" i="29"/>
  <c r="I7" i="22"/>
  <c r="G6" i="23"/>
  <c r="G6" i="26"/>
  <c r="J6" i="18"/>
  <c r="J6" i="20"/>
  <c r="H22" i="30"/>
  <c r="R24" i="29"/>
  <c r="I16" i="30"/>
  <c r="R14" i="29"/>
  <c r="J6" i="21"/>
  <c r="J12" i="28"/>
  <c r="G20" i="29"/>
  <c r="H24" i="29"/>
  <c r="R26" i="29"/>
  <c r="I10" i="30"/>
  <c r="H7" i="29"/>
  <c r="G6" i="21"/>
  <c r="R19" i="29"/>
  <c r="H7" i="18"/>
  <c r="J6" i="19"/>
  <c r="H7" i="25"/>
  <c r="I22" i="30"/>
  <c r="F6" i="21"/>
  <c r="I7" i="25"/>
  <c r="Q10" i="29"/>
  <c r="Q26" i="29"/>
  <c r="F6" i="19"/>
  <c r="J6" i="23"/>
  <c r="S6" i="29"/>
  <c r="G9" i="30"/>
  <c r="H10" i="30"/>
  <c r="Z6" i="28"/>
  <c r="H34" i="28"/>
  <c r="Q22" i="29"/>
  <c r="I25" i="30"/>
  <c r="I17" i="19"/>
  <c r="H9" i="26"/>
  <c r="S18" i="29"/>
  <c r="H17" i="19"/>
  <c r="H19" i="20"/>
  <c r="S7" i="28"/>
  <c r="G8" i="17"/>
  <c r="I21" i="19"/>
  <c r="T6" i="28"/>
  <c r="I19" i="28"/>
  <c r="H7" i="21"/>
  <c r="AC7" i="28"/>
  <c r="Q24" i="29"/>
  <c r="H7" i="23"/>
  <c r="G15" i="29"/>
  <c r="H23" i="18"/>
  <c r="I18" i="18"/>
  <c r="I7" i="18"/>
  <c r="G24" i="30"/>
  <c r="H24" i="30" s="1"/>
  <c r="F18" i="30"/>
  <c r="G18" i="30"/>
  <c r="I19" i="30"/>
  <c r="G15" i="30"/>
  <c r="I15" i="30" s="1"/>
  <c r="H16" i="30"/>
  <c r="H12" i="30"/>
  <c r="F9" i="30"/>
  <c r="H6" i="30"/>
  <c r="I12" i="30"/>
  <c r="I6" i="30"/>
  <c r="H25" i="30"/>
  <c r="H7" i="30"/>
  <c r="H13" i="30"/>
  <c r="I7" i="30"/>
  <c r="I13" i="30"/>
  <c r="H19" i="30"/>
  <c r="R29" i="29"/>
  <c r="P18" i="29"/>
  <c r="R22" i="29"/>
  <c r="Q19" i="29"/>
  <c r="Q14" i="29"/>
  <c r="R10" i="29"/>
  <c r="P6" i="29"/>
  <c r="O6" i="29"/>
  <c r="H20" i="29"/>
  <c r="H15" i="29"/>
  <c r="H12" i="29"/>
  <c r="H9" i="29"/>
  <c r="G7" i="29"/>
  <c r="Q7" i="29"/>
  <c r="F14" i="29"/>
  <c r="Q16" i="29"/>
  <c r="E23" i="29"/>
  <c r="G23" i="29" s="1"/>
  <c r="R7" i="29"/>
  <c r="G9" i="29"/>
  <c r="O18" i="29"/>
  <c r="G24" i="29"/>
  <c r="Q29" i="29"/>
  <c r="O28" i="29"/>
  <c r="R7" i="28"/>
  <c r="I34" i="28"/>
  <c r="H32" i="28"/>
  <c r="H30" i="28"/>
  <c r="I30" i="28"/>
  <c r="I27" i="28"/>
  <c r="I24" i="28"/>
  <c r="F12" i="28"/>
  <c r="I13" i="28"/>
  <c r="G12" i="28"/>
  <c r="H13" i="28"/>
  <c r="H7" i="28"/>
  <c r="I7" i="28"/>
  <c r="AA6" i="28"/>
  <c r="H24" i="28"/>
  <c r="G6" i="28"/>
  <c r="H7" i="27"/>
  <c r="G6" i="27"/>
  <c r="F6" i="26"/>
  <c r="F6" i="25"/>
  <c r="H6" i="25" s="1"/>
  <c r="F6" i="24"/>
  <c r="I7" i="24"/>
  <c r="H7" i="24"/>
  <c r="G6" i="24"/>
  <c r="H20" i="23"/>
  <c r="I16" i="23"/>
  <c r="H16" i="23"/>
  <c r="H12" i="23"/>
  <c r="I7" i="23"/>
  <c r="I20" i="23"/>
  <c r="I12" i="23"/>
  <c r="F6" i="23"/>
  <c r="H7" i="22"/>
  <c r="F6" i="22"/>
  <c r="G6" i="22"/>
  <c r="I15" i="21"/>
  <c r="I12" i="21"/>
  <c r="I7" i="21"/>
  <c r="H15" i="21"/>
  <c r="H12" i="21"/>
  <c r="H21" i="21"/>
  <c r="I21" i="21"/>
  <c r="I21" i="20"/>
  <c r="H15" i="20"/>
  <c r="I15" i="20"/>
  <c r="G6" i="20"/>
  <c r="I19" i="20"/>
  <c r="H21" i="20"/>
  <c r="H7" i="20"/>
  <c r="H23" i="20"/>
  <c r="F6" i="20"/>
  <c r="I7" i="20"/>
  <c r="I23" i="20"/>
  <c r="H26" i="19"/>
  <c r="G6" i="19"/>
  <c r="I15" i="19"/>
  <c r="H13" i="19"/>
  <c r="I7" i="19"/>
  <c r="I13" i="19"/>
  <c r="I26" i="19"/>
  <c r="H15" i="19"/>
  <c r="H21" i="19"/>
  <c r="H7" i="19"/>
  <c r="H18" i="18"/>
  <c r="G6" i="18"/>
  <c r="I16" i="18"/>
  <c r="I23" i="18"/>
  <c r="H16" i="18"/>
  <c r="F6" i="18"/>
  <c r="H8" i="17"/>
  <c r="E7" i="17"/>
  <c r="G7" i="17" s="1"/>
  <c r="V4" i="16"/>
  <c r="V5" i="16"/>
  <c r="V6" i="16"/>
  <c r="V7" i="16"/>
  <c r="V8" i="16"/>
  <c r="V13" i="16"/>
  <c r="V14" i="16"/>
  <c r="V15" i="16"/>
  <c r="V16" i="16"/>
  <c r="V17" i="16"/>
  <c r="V22" i="16"/>
  <c r="V23" i="16"/>
  <c r="V24" i="16"/>
  <c r="V25" i="16"/>
  <c r="V26" i="16"/>
  <c r="V31" i="16"/>
  <c r="V32" i="16"/>
  <c r="V33" i="16"/>
  <c r="V34" i="16"/>
  <c r="V35" i="16"/>
  <c r="V40" i="16"/>
  <c r="V41" i="16"/>
  <c r="V42" i="16"/>
  <c r="V43" i="16"/>
  <c r="V44" i="16"/>
  <c r="V49" i="16"/>
  <c r="V50" i="16"/>
  <c r="V51" i="16"/>
  <c r="V52" i="16"/>
  <c r="V53" i="16"/>
  <c r="V58" i="16"/>
  <c r="V59" i="16"/>
  <c r="V60" i="16"/>
  <c r="V61" i="16"/>
  <c r="V62" i="16"/>
  <c r="V67" i="16"/>
  <c r="V68" i="16"/>
  <c r="V69" i="16"/>
  <c r="V70" i="16"/>
  <c r="V71" i="16"/>
  <c r="V224" i="15"/>
  <c r="V223" i="15"/>
  <c r="V222" i="15"/>
  <c r="V221" i="15"/>
  <c r="V220" i="15"/>
  <c r="V215" i="15"/>
  <c r="V214" i="15"/>
  <c r="V213" i="15"/>
  <c r="V212" i="15"/>
  <c r="V211" i="15"/>
  <c r="V206" i="15"/>
  <c r="V205" i="15"/>
  <c r="V204" i="15"/>
  <c r="V203" i="15"/>
  <c r="V202" i="15"/>
  <c r="V197" i="15"/>
  <c r="V196" i="15"/>
  <c r="V195" i="15"/>
  <c r="V194" i="15"/>
  <c r="V193" i="15"/>
  <c r="V188" i="15"/>
  <c r="V187" i="15"/>
  <c r="V186" i="15"/>
  <c r="V185" i="15"/>
  <c r="V184" i="15"/>
  <c r="V179" i="15"/>
  <c r="V178" i="15"/>
  <c r="V177" i="15"/>
  <c r="V176" i="15"/>
  <c r="V175" i="15"/>
  <c r="V170" i="15"/>
  <c r="V169" i="15"/>
  <c r="V168" i="15"/>
  <c r="V167" i="15"/>
  <c r="V166" i="15"/>
  <c r="V161" i="15"/>
  <c r="V160" i="15"/>
  <c r="V159" i="15"/>
  <c r="V158" i="15"/>
  <c r="V157" i="15"/>
  <c r="V152" i="15"/>
  <c r="V151" i="15"/>
  <c r="V150" i="15"/>
  <c r="V149" i="15"/>
  <c r="V148" i="15"/>
  <c r="V143" i="15"/>
  <c r="V142" i="15"/>
  <c r="V141" i="15"/>
  <c r="V140" i="15"/>
  <c r="V139" i="15"/>
  <c r="V134" i="15"/>
  <c r="V133" i="15"/>
  <c r="V132" i="15"/>
  <c r="V131" i="15"/>
  <c r="V130" i="15"/>
  <c r="V125" i="15"/>
  <c r="V124" i="15"/>
  <c r="V123" i="15"/>
  <c r="V122" i="15"/>
  <c r="V121" i="15"/>
  <c r="V116" i="15"/>
  <c r="V115" i="15"/>
  <c r="V114" i="15"/>
  <c r="V113" i="15"/>
  <c r="V112" i="15"/>
  <c r="V107" i="15"/>
  <c r="V106" i="15"/>
  <c r="V105" i="15"/>
  <c r="V104" i="15"/>
  <c r="V103" i="15"/>
  <c r="V98" i="15"/>
  <c r="V97" i="15"/>
  <c r="V96" i="15"/>
  <c r="V95" i="15"/>
  <c r="V94" i="15"/>
  <c r="V89" i="15"/>
  <c r="V88" i="15"/>
  <c r="V87" i="15"/>
  <c r="V86" i="15"/>
  <c r="V85" i="15"/>
  <c r="V80" i="15"/>
  <c r="V79" i="15"/>
  <c r="V78" i="15"/>
  <c r="V77" i="15"/>
  <c r="V76" i="15"/>
  <c r="V71" i="15"/>
  <c r="V70" i="15"/>
  <c r="V69" i="15"/>
  <c r="V68" i="15"/>
  <c r="V67" i="15"/>
  <c r="V62" i="15"/>
  <c r="V61" i="15"/>
  <c r="V60" i="15"/>
  <c r="V59" i="15"/>
  <c r="V58" i="15"/>
  <c r="V53" i="15"/>
  <c r="V52" i="15"/>
  <c r="V51" i="15"/>
  <c r="V50" i="15"/>
  <c r="V49" i="15"/>
  <c r="V44" i="15"/>
  <c r="V43" i="15"/>
  <c r="V42" i="15"/>
  <c r="V41" i="15"/>
  <c r="V40" i="15"/>
  <c r="V35" i="15"/>
  <c r="V34" i="15"/>
  <c r="V33" i="15"/>
  <c r="V32" i="15"/>
  <c r="V31" i="15"/>
  <c r="V26" i="15"/>
  <c r="V25" i="15"/>
  <c r="V24" i="15"/>
  <c r="V23" i="15"/>
  <c r="V22" i="15"/>
  <c r="V17" i="15"/>
  <c r="V16" i="15"/>
  <c r="V15" i="15"/>
  <c r="V14" i="15"/>
  <c r="V13" i="15"/>
  <c r="V8" i="15"/>
  <c r="V7" i="15"/>
  <c r="V6" i="15"/>
  <c r="V5" i="15"/>
  <c r="V4" i="15"/>
  <c r="V323" i="14"/>
  <c r="V322" i="14"/>
  <c r="V321" i="14"/>
  <c r="V320" i="14"/>
  <c r="V319" i="14"/>
  <c r="V314" i="14"/>
  <c r="V313" i="14"/>
  <c r="V312" i="14"/>
  <c r="V311" i="14"/>
  <c r="V310" i="14"/>
  <c r="V305" i="14"/>
  <c r="V304" i="14"/>
  <c r="V303" i="14"/>
  <c r="V302" i="14"/>
  <c r="V301" i="14"/>
  <c r="V296" i="14"/>
  <c r="V295" i="14"/>
  <c r="V294" i="14"/>
  <c r="V293" i="14"/>
  <c r="V292" i="14"/>
  <c r="V287" i="14"/>
  <c r="V286" i="14"/>
  <c r="V285" i="14"/>
  <c r="V284" i="14"/>
  <c r="V283" i="14"/>
  <c r="V278" i="14"/>
  <c r="V277" i="14"/>
  <c r="V276" i="14"/>
  <c r="V275" i="14"/>
  <c r="V274" i="14"/>
  <c r="V269" i="14"/>
  <c r="V268" i="14"/>
  <c r="V267" i="14"/>
  <c r="V266" i="14"/>
  <c r="V265" i="14"/>
  <c r="V260" i="14"/>
  <c r="V259" i="14"/>
  <c r="V258" i="14"/>
  <c r="V257" i="14"/>
  <c r="V256" i="14"/>
  <c r="V251" i="14"/>
  <c r="V250" i="14"/>
  <c r="V249" i="14"/>
  <c r="V248" i="14"/>
  <c r="V247" i="14"/>
  <c r="V242" i="14"/>
  <c r="V241" i="14"/>
  <c r="V240" i="14"/>
  <c r="V239" i="14"/>
  <c r="V238" i="14"/>
  <c r="V233" i="14"/>
  <c r="V232" i="14"/>
  <c r="V231" i="14"/>
  <c r="V230" i="14"/>
  <c r="V229" i="14"/>
  <c r="V224" i="14"/>
  <c r="V223" i="14"/>
  <c r="V222" i="14"/>
  <c r="V221" i="14"/>
  <c r="V220" i="14"/>
  <c r="V215" i="14"/>
  <c r="V214" i="14"/>
  <c r="V213" i="14"/>
  <c r="V212" i="14"/>
  <c r="V211" i="14"/>
  <c r="V206" i="14"/>
  <c r="V205" i="14"/>
  <c r="V204" i="14"/>
  <c r="V203" i="14"/>
  <c r="V202" i="14"/>
  <c r="V197" i="14"/>
  <c r="V196" i="14"/>
  <c r="V195" i="14"/>
  <c r="V194" i="14"/>
  <c r="V193" i="14"/>
  <c r="V188" i="14"/>
  <c r="V187" i="14"/>
  <c r="V186" i="14"/>
  <c r="V185" i="14"/>
  <c r="V184" i="14"/>
  <c r="V179" i="14"/>
  <c r="V178" i="14"/>
  <c r="V177" i="14"/>
  <c r="V176" i="14"/>
  <c r="V175" i="14"/>
  <c r="V170" i="14"/>
  <c r="V169" i="14"/>
  <c r="V168" i="14"/>
  <c r="V167" i="14"/>
  <c r="V166" i="14"/>
  <c r="V161" i="14"/>
  <c r="V160" i="14"/>
  <c r="V159" i="14"/>
  <c r="V158" i="14"/>
  <c r="V157" i="14"/>
  <c r="V152" i="14"/>
  <c r="V151" i="14"/>
  <c r="V150" i="14"/>
  <c r="V149" i="14"/>
  <c r="V148" i="14"/>
  <c r="V143" i="14"/>
  <c r="V142" i="14"/>
  <c r="V141" i="14"/>
  <c r="V140" i="14"/>
  <c r="V139" i="14"/>
  <c r="V134" i="14"/>
  <c r="V133" i="14"/>
  <c r="V132" i="14"/>
  <c r="V131" i="14"/>
  <c r="V130" i="14"/>
  <c r="V125" i="14"/>
  <c r="V124" i="14"/>
  <c r="V123" i="14"/>
  <c r="V122" i="14"/>
  <c r="V121" i="14"/>
  <c r="V116" i="14"/>
  <c r="V115" i="14"/>
  <c r="V114" i="14"/>
  <c r="V113" i="14"/>
  <c r="V112" i="14"/>
  <c r="V107" i="14"/>
  <c r="V106" i="14"/>
  <c r="V105" i="14"/>
  <c r="V104" i="14"/>
  <c r="V103" i="14"/>
  <c r="V98" i="14"/>
  <c r="V97" i="14"/>
  <c r="V96" i="14"/>
  <c r="V95" i="14"/>
  <c r="V94" i="14"/>
  <c r="V89" i="14"/>
  <c r="V88" i="14"/>
  <c r="V87" i="14"/>
  <c r="V86" i="14"/>
  <c r="V85" i="14"/>
  <c r="V80" i="14"/>
  <c r="V79" i="14"/>
  <c r="V78" i="14"/>
  <c r="V77" i="14"/>
  <c r="V76" i="14"/>
  <c r="V71" i="14"/>
  <c r="V70" i="14"/>
  <c r="V69" i="14"/>
  <c r="V68" i="14"/>
  <c r="V67" i="14"/>
  <c r="V62" i="14"/>
  <c r="V61" i="14"/>
  <c r="V60" i="14"/>
  <c r="V59" i="14"/>
  <c r="V58" i="14"/>
  <c r="V53" i="14"/>
  <c r="V52" i="14"/>
  <c r="V51" i="14"/>
  <c r="V50" i="14"/>
  <c r="V49" i="14"/>
  <c r="V44" i="14"/>
  <c r="V43" i="14"/>
  <c r="V42" i="14"/>
  <c r="V41" i="14"/>
  <c r="V40" i="14"/>
  <c r="V35" i="14"/>
  <c r="V34" i="14"/>
  <c r="V33" i="14"/>
  <c r="V32" i="14"/>
  <c r="V31" i="14"/>
  <c r="V26" i="14"/>
  <c r="V25" i="14"/>
  <c r="V24" i="14"/>
  <c r="V23" i="14"/>
  <c r="V22" i="14"/>
  <c r="V17" i="14"/>
  <c r="V16" i="14"/>
  <c r="V15" i="14"/>
  <c r="V14" i="14"/>
  <c r="V13" i="14"/>
  <c r="V8" i="14"/>
  <c r="V7" i="14"/>
  <c r="V6" i="14"/>
  <c r="V5" i="14"/>
  <c r="V4" i="14"/>
  <c r="V8" i="13"/>
  <c r="V7" i="13"/>
  <c r="V6" i="13"/>
  <c r="V5" i="13"/>
  <c r="V4" i="13"/>
  <c r="V17" i="12"/>
  <c r="V16" i="12"/>
  <c r="V15" i="12"/>
  <c r="V14" i="12"/>
  <c r="V13" i="12"/>
  <c r="V8" i="12"/>
  <c r="V7" i="12"/>
  <c r="V6" i="12"/>
  <c r="V5" i="12"/>
  <c r="V4" i="12"/>
  <c r="V35" i="11"/>
  <c r="V34" i="11"/>
  <c r="V33" i="11"/>
  <c r="V32" i="11"/>
  <c r="V31" i="11"/>
  <c r="V26" i="11"/>
  <c r="V25" i="11"/>
  <c r="V24" i="11"/>
  <c r="V23" i="11"/>
  <c r="V22" i="11"/>
  <c r="V17" i="11"/>
  <c r="V16" i="11"/>
  <c r="V15" i="11"/>
  <c r="V14" i="11"/>
  <c r="V13" i="11"/>
  <c r="V8" i="11"/>
  <c r="V7" i="11"/>
  <c r="V6" i="11"/>
  <c r="V5" i="11"/>
  <c r="V4" i="11"/>
  <c r="V107" i="10"/>
  <c r="V106" i="10"/>
  <c r="V105" i="10"/>
  <c r="V104" i="10"/>
  <c r="V103" i="10"/>
  <c r="V98" i="10"/>
  <c r="V97" i="10"/>
  <c r="V96" i="10"/>
  <c r="V95" i="10"/>
  <c r="V94" i="10"/>
  <c r="V89" i="10"/>
  <c r="V88" i="10"/>
  <c r="V87" i="10"/>
  <c r="V86" i="10"/>
  <c r="V85" i="10"/>
  <c r="V80" i="10"/>
  <c r="V79" i="10"/>
  <c r="V78" i="10"/>
  <c r="V77" i="10"/>
  <c r="V76" i="10"/>
  <c r="V71" i="10"/>
  <c r="V70" i="10"/>
  <c r="V69" i="10"/>
  <c r="V68" i="10"/>
  <c r="V67" i="10"/>
  <c r="V62" i="10"/>
  <c r="V61" i="10"/>
  <c r="V60" i="10"/>
  <c r="V59" i="10"/>
  <c r="V58" i="10"/>
  <c r="V53" i="10"/>
  <c r="V52" i="10"/>
  <c r="V51" i="10"/>
  <c r="V50" i="10"/>
  <c r="V49" i="10"/>
  <c r="V44" i="10"/>
  <c r="V43" i="10"/>
  <c r="V42" i="10"/>
  <c r="V41" i="10"/>
  <c r="V40" i="10"/>
  <c r="V35" i="10"/>
  <c r="V34" i="10"/>
  <c r="V33" i="10"/>
  <c r="V32" i="10"/>
  <c r="V31" i="10"/>
  <c r="V26" i="10"/>
  <c r="V25" i="10"/>
  <c r="V24" i="10"/>
  <c r="V23" i="10"/>
  <c r="V22" i="10"/>
  <c r="V17" i="10"/>
  <c r="V16" i="10"/>
  <c r="V15" i="10"/>
  <c r="V14" i="10"/>
  <c r="V13" i="10"/>
  <c r="V8" i="10"/>
  <c r="V7" i="10"/>
  <c r="V6" i="10"/>
  <c r="V5" i="10"/>
  <c r="V4" i="10"/>
  <c r="V188" i="9"/>
  <c r="V187" i="9"/>
  <c r="V186" i="9"/>
  <c r="V185" i="9"/>
  <c r="V184" i="9"/>
  <c r="V179" i="9"/>
  <c r="V178" i="9"/>
  <c r="V177" i="9"/>
  <c r="V176" i="9"/>
  <c r="V175" i="9"/>
  <c r="V170" i="9"/>
  <c r="V169" i="9"/>
  <c r="V168" i="9"/>
  <c r="V167" i="9"/>
  <c r="V166" i="9"/>
  <c r="V161" i="9"/>
  <c r="V160" i="9"/>
  <c r="V159" i="9"/>
  <c r="V158" i="9"/>
  <c r="V157" i="9"/>
  <c r="V152" i="9"/>
  <c r="V151" i="9"/>
  <c r="V150" i="9"/>
  <c r="V149" i="9"/>
  <c r="V148" i="9"/>
  <c r="V143" i="9"/>
  <c r="V142" i="9"/>
  <c r="V141" i="9"/>
  <c r="V140" i="9"/>
  <c r="V139" i="9"/>
  <c r="V134" i="9"/>
  <c r="V133" i="9"/>
  <c r="V132" i="9"/>
  <c r="V131" i="9"/>
  <c r="V130" i="9"/>
  <c r="V125" i="9"/>
  <c r="V124" i="9"/>
  <c r="V123" i="9"/>
  <c r="V122" i="9"/>
  <c r="V121" i="9"/>
  <c r="V116" i="9"/>
  <c r="V115" i="9"/>
  <c r="V114" i="9"/>
  <c r="V113" i="9"/>
  <c r="V112" i="9"/>
  <c r="V107" i="9"/>
  <c r="V106" i="9"/>
  <c r="V105" i="9"/>
  <c r="V104" i="9"/>
  <c r="V103" i="9"/>
  <c r="V98" i="9"/>
  <c r="V97" i="9"/>
  <c r="V96" i="9"/>
  <c r="V95" i="9"/>
  <c r="V94" i="9"/>
  <c r="V89" i="9"/>
  <c r="V88" i="9"/>
  <c r="V87" i="9"/>
  <c r="V86" i="9"/>
  <c r="V85" i="9"/>
  <c r="V80" i="9"/>
  <c r="V79" i="9"/>
  <c r="V78" i="9"/>
  <c r="V77" i="9"/>
  <c r="V76" i="9"/>
  <c r="V71" i="9"/>
  <c r="V70" i="9"/>
  <c r="V69" i="9"/>
  <c r="V68" i="9"/>
  <c r="V67" i="9"/>
  <c r="V62" i="9"/>
  <c r="V61" i="9"/>
  <c r="V60" i="9"/>
  <c r="V59" i="9"/>
  <c r="V58" i="9"/>
  <c r="V53" i="9"/>
  <c r="V52" i="9"/>
  <c r="V51" i="9"/>
  <c r="V50" i="9"/>
  <c r="V49" i="9"/>
  <c r="V44" i="9"/>
  <c r="V43" i="9"/>
  <c r="V42" i="9"/>
  <c r="V41" i="9"/>
  <c r="V40" i="9"/>
  <c r="V35" i="9"/>
  <c r="V34" i="9"/>
  <c r="V33" i="9"/>
  <c r="V32" i="9"/>
  <c r="V31" i="9"/>
  <c r="V26" i="9"/>
  <c r="V25" i="9"/>
  <c r="V24" i="9"/>
  <c r="V23" i="9"/>
  <c r="V22" i="9"/>
  <c r="V17" i="9"/>
  <c r="V16" i="9"/>
  <c r="V15" i="9"/>
  <c r="V14" i="9"/>
  <c r="V13" i="9"/>
  <c r="V8" i="9"/>
  <c r="V7" i="9"/>
  <c r="V6" i="9"/>
  <c r="V5" i="9"/>
  <c r="V4" i="9"/>
  <c r="V620" i="8"/>
  <c r="V619" i="8"/>
  <c r="V618" i="8"/>
  <c r="V617" i="8"/>
  <c r="V616" i="8"/>
  <c r="V611" i="8"/>
  <c r="V610" i="8"/>
  <c r="V609" i="8"/>
  <c r="V608" i="8"/>
  <c r="V607" i="8"/>
  <c r="V602" i="8"/>
  <c r="V601" i="8"/>
  <c r="V600" i="8"/>
  <c r="V599" i="8"/>
  <c r="V598" i="8"/>
  <c r="V593" i="8"/>
  <c r="V592" i="8"/>
  <c r="V591" i="8"/>
  <c r="V590" i="8"/>
  <c r="V589" i="8"/>
  <c r="V584" i="8"/>
  <c r="V583" i="8"/>
  <c r="V582" i="8"/>
  <c r="V581" i="8"/>
  <c r="V580" i="8"/>
  <c r="V575" i="8"/>
  <c r="V574" i="8"/>
  <c r="V573" i="8"/>
  <c r="V572" i="8"/>
  <c r="V571" i="8"/>
  <c r="V566" i="8"/>
  <c r="V565" i="8"/>
  <c r="V564" i="8"/>
  <c r="V563" i="8"/>
  <c r="V562" i="8"/>
  <c r="V557" i="8"/>
  <c r="V556" i="8"/>
  <c r="V555" i="8"/>
  <c r="V554" i="8"/>
  <c r="V553" i="8"/>
  <c r="V548" i="8"/>
  <c r="V547" i="8"/>
  <c r="V546" i="8"/>
  <c r="V545" i="8"/>
  <c r="V544" i="8"/>
  <c r="V539" i="8"/>
  <c r="V538" i="8"/>
  <c r="V537" i="8"/>
  <c r="V536" i="8"/>
  <c r="V535" i="8"/>
  <c r="V530" i="8"/>
  <c r="V529" i="8"/>
  <c r="V528" i="8"/>
  <c r="V527" i="8"/>
  <c r="V526" i="8"/>
  <c r="V521" i="8"/>
  <c r="V520" i="8"/>
  <c r="V519" i="8"/>
  <c r="V518" i="8"/>
  <c r="V517" i="8"/>
  <c r="V512" i="8"/>
  <c r="V511" i="8"/>
  <c r="V510" i="8"/>
  <c r="V509" i="8"/>
  <c r="V508" i="8"/>
  <c r="V503" i="8"/>
  <c r="V502" i="8"/>
  <c r="V501" i="8"/>
  <c r="V500" i="8"/>
  <c r="V499" i="8"/>
  <c r="V494" i="8"/>
  <c r="V493" i="8"/>
  <c r="V492" i="8"/>
  <c r="V491" i="8"/>
  <c r="V490" i="8"/>
  <c r="V485" i="8"/>
  <c r="V484" i="8"/>
  <c r="V483" i="8"/>
  <c r="V482" i="8"/>
  <c r="V481" i="8"/>
  <c r="V476" i="8"/>
  <c r="V475" i="8"/>
  <c r="V474" i="8"/>
  <c r="V473" i="8"/>
  <c r="V472" i="8"/>
  <c r="V467" i="8"/>
  <c r="V466" i="8"/>
  <c r="V465" i="8"/>
  <c r="V464" i="8"/>
  <c r="V463" i="8"/>
  <c r="V458" i="8"/>
  <c r="V457" i="8"/>
  <c r="V456" i="8"/>
  <c r="V455" i="8"/>
  <c r="V454" i="8"/>
  <c r="V449" i="8"/>
  <c r="V448" i="8"/>
  <c r="V447" i="8"/>
  <c r="V446" i="8"/>
  <c r="V445" i="8"/>
  <c r="V440" i="8"/>
  <c r="V439" i="8"/>
  <c r="V438" i="8"/>
  <c r="V437" i="8"/>
  <c r="V436" i="8"/>
  <c r="V431" i="8"/>
  <c r="V430" i="8"/>
  <c r="V429" i="8"/>
  <c r="V428" i="8"/>
  <c r="V427" i="8"/>
  <c r="V422" i="8"/>
  <c r="V421" i="8"/>
  <c r="V420" i="8"/>
  <c r="V419" i="8"/>
  <c r="V418" i="8"/>
  <c r="V413" i="8"/>
  <c r="V412" i="8"/>
  <c r="V411" i="8"/>
  <c r="V410" i="8"/>
  <c r="V409" i="8"/>
  <c r="V404" i="8"/>
  <c r="V403" i="8"/>
  <c r="V402" i="8"/>
  <c r="V401" i="8"/>
  <c r="V400" i="8"/>
  <c r="V395" i="8"/>
  <c r="V394" i="8"/>
  <c r="V393" i="8"/>
  <c r="V392" i="8"/>
  <c r="V391" i="8"/>
  <c r="V386" i="8"/>
  <c r="V385" i="8"/>
  <c r="V384" i="8"/>
  <c r="V383" i="8"/>
  <c r="V382" i="8"/>
  <c r="V377" i="8"/>
  <c r="V376" i="8"/>
  <c r="V375" i="8"/>
  <c r="V374" i="8"/>
  <c r="V373" i="8"/>
  <c r="V368" i="8"/>
  <c r="V367" i="8"/>
  <c r="V366" i="8"/>
  <c r="V365" i="8"/>
  <c r="V364" i="8"/>
  <c r="V359" i="8"/>
  <c r="V358" i="8"/>
  <c r="V357" i="8"/>
  <c r="V356" i="8"/>
  <c r="V355" i="8"/>
  <c r="V350" i="8"/>
  <c r="V349" i="8"/>
  <c r="V348" i="8"/>
  <c r="V347" i="8"/>
  <c r="V346" i="8"/>
  <c r="V341" i="8"/>
  <c r="V340" i="8"/>
  <c r="V339" i="8"/>
  <c r="V338" i="8"/>
  <c r="V337" i="8"/>
  <c r="V332" i="8"/>
  <c r="V331" i="8"/>
  <c r="V330" i="8"/>
  <c r="V329" i="8"/>
  <c r="V328" i="8"/>
  <c r="V323" i="8"/>
  <c r="V322" i="8"/>
  <c r="V321" i="8"/>
  <c r="V320" i="8"/>
  <c r="V319" i="8"/>
  <c r="V314" i="8"/>
  <c r="V313" i="8"/>
  <c r="V312" i="8"/>
  <c r="V311" i="8"/>
  <c r="V310" i="8"/>
  <c r="V305" i="8"/>
  <c r="V304" i="8"/>
  <c r="V303" i="8"/>
  <c r="V302" i="8"/>
  <c r="V301" i="8"/>
  <c r="V296" i="8"/>
  <c r="V295" i="8"/>
  <c r="V294" i="8"/>
  <c r="V293" i="8"/>
  <c r="V292" i="8"/>
  <c r="V287" i="8"/>
  <c r="V286" i="8"/>
  <c r="V285" i="8"/>
  <c r="V284" i="8"/>
  <c r="V283" i="8"/>
  <c r="V278" i="8"/>
  <c r="V277" i="8"/>
  <c r="V276" i="8"/>
  <c r="V275" i="8"/>
  <c r="V274" i="8"/>
  <c r="V269" i="8"/>
  <c r="V268" i="8"/>
  <c r="V267" i="8"/>
  <c r="V266" i="8"/>
  <c r="V265" i="8"/>
  <c r="V260" i="8"/>
  <c r="V259" i="8"/>
  <c r="V258" i="8"/>
  <c r="V257" i="8"/>
  <c r="V256" i="8"/>
  <c r="V251" i="8"/>
  <c r="V250" i="8"/>
  <c r="V249" i="8"/>
  <c r="V248" i="8"/>
  <c r="V247" i="8"/>
  <c r="V242" i="8"/>
  <c r="V241" i="8"/>
  <c r="V240" i="8"/>
  <c r="V239" i="8"/>
  <c r="V238" i="8"/>
  <c r="V233" i="8"/>
  <c r="V232" i="8"/>
  <c r="V231" i="8"/>
  <c r="V230" i="8"/>
  <c r="V229" i="8"/>
  <c r="V224" i="8"/>
  <c r="V223" i="8"/>
  <c r="V222" i="8"/>
  <c r="V221" i="8"/>
  <c r="V220" i="8"/>
  <c r="V215" i="8"/>
  <c r="V214" i="8"/>
  <c r="V213" i="8"/>
  <c r="V212" i="8"/>
  <c r="V211" i="8"/>
  <c r="V206" i="8"/>
  <c r="V205" i="8"/>
  <c r="V204" i="8"/>
  <c r="V203" i="8"/>
  <c r="V202" i="8"/>
  <c r="V197" i="8"/>
  <c r="V196" i="8"/>
  <c r="V195" i="8"/>
  <c r="V194" i="8"/>
  <c r="V193" i="8"/>
  <c r="V188" i="8"/>
  <c r="V187" i="8"/>
  <c r="V186" i="8"/>
  <c r="V185" i="8"/>
  <c r="V184" i="8"/>
  <c r="V179" i="8"/>
  <c r="V178" i="8"/>
  <c r="V177" i="8"/>
  <c r="V176" i="8"/>
  <c r="V175" i="8"/>
  <c r="V170" i="8"/>
  <c r="V169" i="8"/>
  <c r="V168" i="8"/>
  <c r="V167" i="8"/>
  <c r="V166" i="8"/>
  <c r="V161" i="8"/>
  <c r="V160" i="8"/>
  <c r="V159" i="8"/>
  <c r="V158" i="8"/>
  <c r="V157" i="8"/>
  <c r="V152" i="8"/>
  <c r="V151" i="8"/>
  <c r="V150" i="8"/>
  <c r="V149" i="8"/>
  <c r="V148" i="8"/>
  <c r="V143" i="8"/>
  <c r="V142" i="8"/>
  <c r="V141" i="8"/>
  <c r="V140" i="8"/>
  <c r="V139" i="8"/>
  <c r="V134" i="8"/>
  <c r="V133" i="8"/>
  <c r="V132" i="8"/>
  <c r="V131" i="8"/>
  <c r="V130" i="8"/>
  <c r="V125" i="8"/>
  <c r="V124" i="8"/>
  <c r="V123" i="8"/>
  <c r="V122" i="8"/>
  <c r="V121" i="8"/>
  <c r="V116" i="8"/>
  <c r="V115" i="8"/>
  <c r="V114" i="8"/>
  <c r="V113" i="8"/>
  <c r="V112" i="8"/>
  <c r="V107" i="8"/>
  <c r="V106" i="8"/>
  <c r="V105" i="8"/>
  <c r="V104" i="8"/>
  <c r="V103" i="8"/>
  <c r="V98" i="8"/>
  <c r="V97" i="8"/>
  <c r="V96" i="8"/>
  <c r="V95" i="8"/>
  <c r="V94" i="8"/>
  <c r="V89" i="8"/>
  <c r="V88" i="8"/>
  <c r="V87" i="8"/>
  <c r="V86" i="8"/>
  <c r="V85" i="8"/>
  <c r="V80" i="8"/>
  <c r="V79" i="8"/>
  <c r="V78" i="8"/>
  <c r="V77" i="8"/>
  <c r="V76" i="8"/>
  <c r="V71" i="8"/>
  <c r="V70" i="8"/>
  <c r="V69" i="8"/>
  <c r="V68" i="8"/>
  <c r="V67" i="8"/>
  <c r="V62" i="8"/>
  <c r="V61" i="8"/>
  <c r="V60" i="8"/>
  <c r="V59" i="8"/>
  <c r="V58" i="8"/>
  <c r="V53" i="8"/>
  <c r="V52" i="8"/>
  <c r="V51" i="8"/>
  <c r="V50" i="8"/>
  <c r="V49" i="8"/>
  <c r="V44" i="8"/>
  <c r="V43" i="8"/>
  <c r="V42" i="8"/>
  <c r="V41" i="8"/>
  <c r="V40" i="8"/>
  <c r="V35" i="8"/>
  <c r="V34" i="8"/>
  <c r="V33" i="8"/>
  <c r="V32" i="8"/>
  <c r="V31" i="8"/>
  <c r="V26" i="8"/>
  <c r="V25" i="8"/>
  <c r="V24" i="8"/>
  <c r="V23" i="8"/>
  <c r="V22" i="8"/>
  <c r="V17" i="8"/>
  <c r="V16" i="8"/>
  <c r="V15" i="8"/>
  <c r="V14" i="8"/>
  <c r="V13" i="8"/>
  <c r="V8" i="8"/>
  <c r="V7" i="8"/>
  <c r="V6" i="8"/>
  <c r="V5" i="8"/>
  <c r="V4" i="8"/>
  <c r="V746" i="7"/>
  <c r="V745" i="7"/>
  <c r="V744" i="7"/>
  <c r="V743" i="7"/>
  <c r="V742" i="7"/>
  <c r="V737" i="7"/>
  <c r="V736" i="7"/>
  <c r="V735" i="7"/>
  <c r="V734" i="7"/>
  <c r="V733" i="7"/>
  <c r="V728" i="7"/>
  <c r="V727" i="7"/>
  <c r="V726" i="7"/>
  <c r="V725" i="7"/>
  <c r="V724" i="7"/>
  <c r="V719" i="7"/>
  <c r="V718" i="7"/>
  <c r="V717" i="7"/>
  <c r="V716" i="7"/>
  <c r="V715" i="7"/>
  <c r="V710" i="7"/>
  <c r="V709" i="7"/>
  <c r="V708" i="7"/>
  <c r="V707" i="7"/>
  <c r="V706" i="7"/>
  <c r="V701" i="7"/>
  <c r="V700" i="7"/>
  <c r="V699" i="7"/>
  <c r="V698" i="7"/>
  <c r="V697" i="7"/>
  <c r="V692" i="7"/>
  <c r="V691" i="7"/>
  <c r="V690" i="7"/>
  <c r="V689" i="7"/>
  <c r="V688" i="7"/>
  <c r="V683" i="7"/>
  <c r="V682" i="7"/>
  <c r="V681" i="7"/>
  <c r="V680" i="7"/>
  <c r="V679" i="7"/>
  <c r="V674" i="7"/>
  <c r="V673" i="7"/>
  <c r="V672" i="7"/>
  <c r="V671" i="7"/>
  <c r="V670" i="7"/>
  <c r="V665" i="7"/>
  <c r="V664" i="7"/>
  <c r="V663" i="7"/>
  <c r="V662" i="7"/>
  <c r="V661" i="7"/>
  <c r="V656" i="7"/>
  <c r="V655" i="7"/>
  <c r="V654" i="7"/>
  <c r="V653" i="7"/>
  <c r="V652" i="7"/>
  <c r="V647" i="7"/>
  <c r="V646" i="7"/>
  <c r="V645" i="7"/>
  <c r="V644" i="7"/>
  <c r="V643" i="7"/>
  <c r="V638" i="7"/>
  <c r="V637" i="7"/>
  <c r="V636" i="7"/>
  <c r="V635" i="7"/>
  <c r="V634" i="7"/>
  <c r="V629" i="7"/>
  <c r="V628" i="7"/>
  <c r="V627" i="7"/>
  <c r="V626" i="7"/>
  <c r="V625" i="7"/>
  <c r="V620" i="7"/>
  <c r="V619" i="7"/>
  <c r="V618" i="7"/>
  <c r="V617" i="7"/>
  <c r="V616" i="7"/>
  <c r="V611" i="7"/>
  <c r="V610" i="7"/>
  <c r="V609" i="7"/>
  <c r="V608" i="7"/>
  <c r="V607" i="7"/>
  <c r="V602" i="7"/>
  <c r="V601" i="7"/>
  <c r="V600" i="7"/>
  <c r="V599" i="7"/>
  <c r="V598" i="7"/>
  <c r="V593" i="7"/>
  <c r="V592" i="7"/>
  <c r="V591" i="7"/>
  <c r="V590" i="7"/>
  <c r="V589" i="7"/>
  <c r="V584" i="7"/>
  <c r="V583" i="7"/>
  <c r="V582" i="7"/>
  <c r="V581" i="7"/>
  <c r="V580" i="7"/>
  <c r="V575" i="7"/>
  <c r="V574" i="7"/>
  <c r="V573" i="7"/>
  <c r="V572" i="7"/>
  <c r="V571" i="7"/>
  <c r="V566" i="7"/>
  <c r="V565" i="7"/>
  <c r="V564" i="7"/>
  <c r="V563" i="7"/>
  <c r="V562" i="7"/>
  <c r="V557" i="7"/>
  <c r="V556" i="7"/>
  <c r="V555" i="7"/>
  <c r="V554" i="7"/>
  <c r="V553" i="7"/>
  <c r="V548" i="7"/>
  <c r="V547" i="7"/>
  <c r="V546" i="7"/>
  <c r="V545" i="7"/>
  <c r="V544" i="7"/>
  <c r="V539" i="7"/>
  <c r="V538" i="7"/>
  <c r="V537" i="7"/>
  <c r="V536" i="7"/>
  <c r="V535" i="7"/>
  <c r="V530" i="7"/>
  <c r="V529" i="7"/>
  <c r="V528" i="7"/>
  <c r="V527" i="7"/>
  <c r="V526" i="7"/>
  <c r="V521" i="7"/>
  <c r="V520" i="7"/>
  <c r="V519" i="7"/>
  <c r="V518" i="7"/>
  <c r="V517" i="7"/>
  <c r="V512" i="7"/>
  <c r="V511" i="7"/>
  <c r="V510" i="7"/>
  <c r="V509" i="7"/>
  <c r="V508" i="7"/>
  <c r="V503" i="7"/>
  <c r="V502" i="7"/>
  <c r="V501" i="7"/>
  <c r="V500" i="7"/>
  <c r="V499" i="7"/>
  <c r="V494" i="7"/>
  <c r="V493" i="7"/>
  <c r="V492" i="7"/>
  <c r="V491" i="7"/>
  <c r="V490" i="7"/>
  <c r="V485" i="7"/>
  <c r="V484" i="7"/>
  <c r="V483" i="7"/>
  <c r="V482" i="7"/>
  <c r="V481" i="7"/>
  <c r="V476" i="7"/>
  <c r="V475" i="7"/>
  <c r="V474" i="7"/>
  <c r="V473" i="7"/>
  <c r="V472" i="7"/>
  <c r="V467" i="7"/>
  <c r="V466" i="7"/>
  <c r="V465" i="7"/>
  <c r="V464" i="7"/>
  <c r="V463" i="7"/>
  <c r="V458" i="7"/>
  <c r="V457" i="7"/>
  <c r="V456" i="7"/>
  <c r="V455" i="7"/>
  <c r="V454" i="7"/>
  <c r="V449" i="7"/>
  <c r="V448" i="7"/>
  <c r="V447" i="7"/>
  <c r="V446" i="7"/>
  <c r="V445" i="7"/>
  <c r="V440" i="7"/>
  <c r="V439" i="7"/>
  <c r="V438" i="7"/>
  <c r="V437" i="7"/>
  <c r="V436" i="7"/>
  <c r="V431" i="7"/>
  <c r="V430" i="7"/>
  <c r="V429" i="7"/>
  <c r="V428" i="7"/>
  <c r="V427" i="7"/>
  <c r="V422" i="7"/>
  <c r="V421" i="7"/>
  <c r="V420" i="7"/>
  <c r="V419" i="7"/>
  <c r="V418" i="7"/>
  <c r="V413" i="7"/>
  <c r="V412" i="7"/>
  <c r="V411" i="7"/>
  <c r="V410" i="7"/>
  <c r="V409" i="7"/>
  <c r="V404" i="7"/>
  <c r="V403" i="7"/>
  <c r="V402" i="7"/>
  <c r="V401" i="7"/>
  <c r="V400" i="7"/>
  <c r="V395" i="7"/>
  <c r="V394" i="7"/>
  <c r="V393" i="7"/>
  <c r="V392" i="7"/>
  <c r="V391" i="7"/>
  <c r="V386" i="7"/>
  <c r="V385" i="7"/>
  <c r="V384" i="7"/>
  <c r="V383" i="7"/>
  <c r="V382" i="7"/>
  <c r="V377" i="7"/>
  <c r="V376" i="7"/>
  <c r="V375" i="7"/>
  <c r="V374" i="7"/>
  <c r="V373" i="7"/>
  <c r="V368" i="7"/>
  <c r="V367" i="7"/>
  <c r="V366" i="7"/>
  <c r="V365" i="7"/>
  <c r="V364" i="7"/>
  <c r="V359" i="7"/>
  <c r="V358" i="7"/>
  <c r="V357" i="7"/>
  <c r="V356" i="7"/>
  <c r="V355" i="7"/>
  <c r="V350" i="7"/>
  <c r="V349" i="7"/>
  <c r="V348" i="7"/>
  <c r="V347" i="7"/>
  <c r="V346" i="7"/>
  <c r="V341" i="7"/>
  <c r="V340" i="7"/>
  <c r="V339" i="7"/>
  <c r="V338" i="7"/>
  <c r="V337" i="7"/>
  <c r="V332" i="7"/>
  <c r="V331" i="7"/>
  <c r="V330" i="7"/>
  <c r="V329" i="7"/>
  <c r="V328" i="7"/>
  <c r="V323" i="7"/>
  <c r="V322" i="7"/>
  <c r="V321" i="7"/>
  <c r="V320" i="7"/>
  <c r="V319" i="7"/>
  <c r="V314" i="7"/>
  <c r="V313" i="7"/>
  <c r="V312" i="7"/>
  <c r="V311" i="7"/>
  <c r="V310" i="7"/>
  <c r="V305" i="7"/>
  <c r="V304" i="7"/>
  <c r="V303" i="7"/>
  <c r="V302" i="7"/>
  <c r="V301" i="7"/>
  <c r="V296" i="7"/>
  <c r="V295" i="7"/>
  <c r="V294" i="7"/>
  <c r="V293" i="7"/>
  <c r="V292" i="7"/>
  <c r="V287" i="7"/>
  <c r="V286" i="7"/>
  <c r="V285" i="7"/>
  <c r="V284" i="7"/>
  <c r="V283" i="7"/>
  <c r="V278" i="7"/>
  <c r="V277" i="7"/>
  <c r="V276" i="7"/>
  <c r="V275" i="7"/>
  <c r="V274" i="7"/>
  <c r="V269" i="7"/>
  <c r="V268" i="7"/>
  <c r="V267" i="7"/>
  <c r="V266" i="7"/>
  <c r="V265" i="7"/>
  <c r="V260" i="7"/>
  <c r="V259" i="7"/>
  <c r="V258" i="7"/>
  <c r="V257" i="7"/>
  <c r="V256" i="7"/>
  <c r="V251" i="7"/>
  <c r="V250" i="7"/>
  <c r="V249" i="7"/>
  <c r="V248" i="7"/>
  <c r="V247" i="7"/>
  <c r="V242" i="7"/>
  <c r="V241" i="7"/>
  <c r="V240" i="7"/>
  <c r="V239" i="7"/>
  <c r="V238" i="7"/>
  <c r="V233" i="7"/>
  <c r="V232" i="7"/>
  <c r="V231" i="7"/>
  <c r="V230" i="7"/>
  <c r="V229" i="7"/>
  <c r="V224" i="7"/>
  <c r="V223" i="7"/>
  <c r="V222" i="7"/>
  <c r="V221" i="7"/>
  <c r="V220" i="7"/>
  <c r="V215" i="7"/>
  <c r="V214" i="7"/>
  <c r="V213" i="7"/>
  <c r="V212" i="7"/>
  <c r="V211" i="7"/>
  <c r="V206" i="7"/>
  <c r="V205" i="7"/>
  <c r="V204" i="7"/>
  <c r="V203" i="7"/>
  <c r="V202" i="7"/>
  <c r="V197" i="7"/>
  <c r="V196" i="7"/>
  <c r="V195" i="7"/>
  <c r="V194" i="7"/>
  <c r="V193" i="7"/>
  <c r="V188" i="7"/>
  <c r="V187" i="7"/>
  <c r="V186" i="7"/>
  <c r="V185" i="7"/>
  <c r="V184" i="7"/>
  <c r="V179" i="7"/>
  <c r="V178" i="7"/>
  <c r="V177" i="7"/>
  <c r="V176" i="7"/>
  <c r="V175" i="7"/>
  <c r="V170" i="7"/>
  <c r="V169" i="7"/>
  <c r="V168" i="7"/>
  <c r="V167" i="7"/>
  <c r="V166" i="7"/>
  <c r="V161" i="7"/>
  <c r="V160" i="7"/>
  <c r="V159" i="7"/>
  <c r="V158" i="7"/>
  <c r="V157" i="7"/>
  <c r="V152" i="7"/>
  <c r="V151" i="7"/>
  <c r="V150" i="7"/>
  <c r="V149" i="7"/>
  <c r="V148" i="7"/>
  <c r="V143" i="7"/>
  <c r="V142" i="7"/>
  <c r="V141" i="7"/>
  <c r="V140" i="7"/>
  <c r="V139" i="7"/>
  <c r="V134" i="7"/>
  <c r="V133" i="7"/>
  <c r="V132" i="7"/>
  <c r="V131" i="7"/>
  <c r="V130" i="7"/>
  <c r="V125" i="7"/>
  <c r="V124" i="7"/>
  <c r="V123" i="7"/>
  <c r="V122" i="7"/>
  <c r="V121" i="7"/>
  <c r="V116" i="7"/>
  <c r="V115" i="7"/>
  <c r="V114" i="7"/>
  <c r="V113" i="7"/>
  <c r="V112" i="7"/>
  <c r="V107" i="7"/>
  <c r="V106" i="7"/>
  <c r="V105" i="7"/>
  <c r="V104" i="7"/>
  <c r="V103" i="7"/>
  <c r="V98" i="7"/>
  <c r="V97" i="7"/>
  <c r="V96" i="7"/>
  <c r="V95" i="7"/>
  <c r="V94" i="7"/>
  <c r="V89" i="7"/>
  <c r="V88" i="7"/>
  <c r="V87" i="7"/>
  <c r="V86" i="7"/>
  <c r="V85" i="7"/>
  <c r="V80" i="7"/>
  <c r="V79" i="7"/>
  <c r="V78" i="7"/>
  <c r="V77" i="7"/>
  <c r="V76" i="7"/>
  <c r="V71" i="7"/>
  <c r="V70" i="7"/>
  <c r="V69" i="7"/>
  <c r="V68" i="7"/>
  <c r="V67" i="7"/>
  <c r="V62" i="7"/>
  <c r="V61" i="7"/>
  <c r="V60" i="7"/>
  <c r="V59" i="7"/>
  <c r="V58" i="7"/>
  <c r="V53" i="7"/>
  <c r="V52" i="7"/>
  <c r="V51" i="7"/>
  <c r="V50" i="7"/>
  <c r="V49" i="7"/>
  <c r="V44" i="7"/>
  <c r="V43" i="7"/>
  <c r="V42" i="7"/>
  <c r="V41" i="7"/>
  <c r="V40" i="7"/>
  <c r="V35" i="7"/>
  <c r="V34" i="7"/>
  <c r="V33" i="7"/>
  <c r="V32" i="7"/>
  <c r="V31" i="7"/>
  <c r="V26" i="7"/>
  <c r="V25" i="7"/>
  <c r="V24" i="7"/>
  <c r="V23" i="7"/>
  <c r="V22" i="7"/>
  <c r="V17" i="7"/>
  <c r="V16" i="7"/>
  <c r="V15" i="7"/>
  <c r="V14" i="7"/>
  <c r="V13" i="7"/>
  <c r="V8" i="7"/>
  <c r="V7" i="7"/>
  <c r="V6" i="7"/>
  <c r="V5" i="7"/>
  <c r="V4" i="7"/>
  <c r="V2024" i="6"/>
  <c r="V2023" i="6"/>
  <c r="V2022" i="6"/>
  <c r="V2021" i="6"/>
  <c r="V2020" i="6"/>
  <c r="V2015" i="6"/>
  <c r="V2014" i="6"/>
  <c r="V2013" i="6"/>
  <c r="V2012" i="6"/>
  <c r="V2011" i="6"/>
  <c r="V2006" i="6"/>
  <c r="V2005" i="6"/>
  <c r="V2004" i="6"/>
  <c r="V2003" i="6"/>
  <c r="V2002" i="6"/>
  <c r="V1997" i="6"/>
  <c r="V1996" i="6"/>
  <c r="V1995" i="6"/>
  <c r="V1994" i="6"/>
  <c r="V1993" i="6"/>
  <c r="V1988" i="6"/>
  <c r="V1987" i="6"/>
  <c r="V1986" i="6"/>
  <c r="V1985" i="6"/>
  <c r="V1984" i="6"/>
  <c r="V1979" i="6"/>
  <c r="V1978" i="6"/>
  <c r="V1977" i="6"/>
  <c r="V1976" i="6"/>
  <c r="V1975" i="6"/>
  <c r="V1970" i="6"/>
  <c r="V1969" i="6"/>
  <c r="V1968" i="6"/>
  <c r="V1967" i="6"/>
  <c r="V1966" i="6"/>
  <c r="V1961" i="6"/>
  <c r="V1960" i="6"/>
  <c r="V1959" i="6"/>
  <c r="V1958" i="6"/>
  <c r="V1957" i="6"/>
  <c r="V1952" i="6"/>
  <c r="V1951" i="6"/>
  <c r="V1950" i="6"/>
  <c r="V1949" i="6"/>
  <c r="V1948" i="6"/>
  <c r="V1943" i="6"/>
  <c r="V1942" i="6"/>
  <c r="V1941" i="6"/>
  <c r="V1940" i="6"/>
  <c r="V1939" i="6"/>
  <c r="V1934" i="6"/>
  <c r="V1933" i="6"/>
  <c r="V1932" i="6"/>
  <c r="V1931" i="6"/>
  <c r="V1930" i="6"/>
  <c r="V1925" i="6"/>
  <c r="V1924" i="6"/>
  <c r="V1923" i="6"/>
  <c r="V1922" i="6"/>
  <c r="V1921" i="6"/>
  <c r="V1916" i="6"/>
  <c r="V1915" i="6"/>
  <c r="V1914" i="6"/>
  <c r="V1913" i="6"/>
  <c r="V1912" i="6"/>
  <c r="V1907" i="6"/>
  <c r="V1906" i="6"/>
  <c r="V1905" i="6"/>
  <c r="V1904" i="6"/>
  <c r="V1903" i="6"/>
  <c r="V1898" i="6"/>
  <c r="V1897" i="6"/>
  <c r="V1896" i="6"/>
  <c r="V1895" i="6"/>
  <c r="V1894" i="6"/>
  <c r="V1889" i="6"/>
  <c r="V1888" i="6"/>
  <c r="V1887" i="6"/>
  <c r="V1886" i="6"/>
  <c r="V1885" i="6"/>
  <c r="V1880" i="6"/>
  <c r="V1879" i="6"/>
  <c r="V1878" i="6"/>
  <c r="V1877" i="6"/>
  <c r="V1876" i="6"/>
  <c r="V1871" i="6"/>
  <c r="V1870" i="6"/>
  <c r="V1869" i="6"/>
  <c r="V1868" i="6"/>
  <c r="V1867" i="6"/>
  <c r="V1862" i="6"/>
  <c r="V1861" i="6"/>
  <c r="V1860" i="6"/>
  <c r="V1859" i="6"/>
  <c r="V1858" i="6"/>
  <c r="V1853" i="6"/>
  <c r="V1852" i="6"/>
  <c r="V1851" i="6"/>
  <c r="V1850" i="6"/>
  <c r="V1849" i="6"/>
  <c r="V1844" i="6"/>
  <c r="V1843" i="6"/>
  <c r="V1842" i="6"/>
  <c r="V1841" i="6"/>
  <c r="V1840" i="6"/>
  <c r="V1835" i="6"/>
  <c r="V1834" i="6"/>
  <c r="V1833" i="6"/>
  <c r="V1832" i="6"/>
  <c r="V1831" i="6"/>
  <c r="V1826" i="6"/>
  <c r="V1825" i="6"/>
  <c r="V1824" i="6"/>
  <c r="V1823" i="6"/>
  <c r="V1822" i="6"/>
  <c r="V1817" i="6"/>
  <c r="V1816" i="6"/>
  <c r="V1815" i="6"/>
  <c r="V1814" i="6"/>
  <c r="V1813" i="6"/>
  <c r="V1808" i="6"/>
  <c r="V1807" i="6"/>
  <c r="V1806" i="6"/>
  <c r="V1805" i="6"/>
  <c r="V1804" i="6"/>
  <c r="V1799" i="6"/>
  <c r="V1798" i="6"/>
  <c r="V1797" i="6"/>
  <c r="V1796" i="6"/>
  <c r="V1795" i="6"/>
  <c r="V1790" i="6"/>
  <c r="V1789" i="6"/>
  <c r="V1788" i="6"/>
  <c r="V1787" i="6"/>
  <c r="V1786" i="6"/>
  <c r="V1781" i="6"/>
  <c r="V1780" i="6"/>
  <c r="V1779" i="6"/>
  <c r="V1778" i="6"/>
  <c r="V1777" i="6"/>
  <c r="V1772" i="6"/>
  <c r="V1771" i="6"/>
  <c r="V1770" i="6"/>
  <c r="V1769" i="6"/>
  <c r="V1768" i="6"/>
  <c r="V1763" i="6"/>
  <c r="V1762" i="6"/>
  <c r="V1761" i="6"/>
  <c r="V1760" i="6"/>
  <c r="V1759" i="6"/>
  <c r="V1754" i="6"/>
  <c r="V1753" i="6"/>
  <c r="V1752" i="6"/>
  <c r="V1751" i="6"/>
  <c r="V1750" i="6"/>
  <c r="V1745" i="6"/>
  <c r="V1744" i="6"/>
  <c r="V1743" i="6"/>
  <c r="V1742" i="6"/>
  <c r="V1741" i="6"/>
  <c r="V1736" i="6"/>
  <c r="V1735" i="6"/>
  <c r="V1734" i="6"/>
  <c r="V1733" i="6"/>
  <c r="V1732" i="6"/>
  <c r="V1727" i="6"/>
  <c r="V1726" i="6"/>
  <c r="V1725" i="6"/>
  <c r="V1724" i="6"/>
  <c r="V1723" i="6"/>
  <c r="V1718" i="6"/>
  <c r="V1717" i="6"/>
  <c r="V1716" i="6"/>
  <c r="V1715" i="6"/>
  <c r="V1714" i="6"/>
  <c r="V1709" i="6"/>
  <c r="V1708" i="6"/>
  <c r="V1707" i="6"/>
  <c r="V1706" i="6"/>
  <c r="V1705" i="6"/>
  <c r="V1700" i="6"/>
  <c r="V1699" i="6"/>
  <c r="V1698" i="6"/>
  <c r="V1697" i="6"/>
  <c r="V1696" i="6"/>
  <c r="V1691" i="6"/>
  <c r="V1690" i="6"/>
  <c r="V1689" i="6"/>
  <c r="V1688" i="6"/>
  <c r="V1687" i="6"/>
  <c r="V1682" i="6"/>
  <c r="V1681" i="6"/>
  <c r="V1680" i="6"/>
  <c r="V1679" i="6"/>
  <c r="V1678" i="6"/>
  <c r="V1673" i="6"/>
  <c r="V1672" i="6"/>
  <c r="V1671" i="6"/>
  <c r="V1670" i="6"/>
  <c r="V1669" i="6"/>
  <c r="V1664" i="6"/>
  <c r="V1663" i="6"/>
  <c r="V1662" i="6"/>
  <c r="V1661" i="6"/>
  <c r="V1660" i="6"/>
  <c r="V1655" i="6"/>
  <c r="V1654" i="6"/>
  <c r="V1653" i="6"/>
  <c r="V1652" i="6"/>
  <c r="V1651" i="6"/>
  <c r="V1646" i="6"/>
  <c r="V1645" i="6"/>
  <c r="V1644" i="6"/>
  <c r="V1643" i="6"/>
  <c r="V1642" i="6"/>
  <c r="V1637" i="6"/>
  <c r="V1636" i="6"/>
  <c r="V1635" i="6"/>
  <c r="V1634" i="6"/>
  <c r="V1633" i="6"/>
  <c r="V1628" i="6"/>
  <c r="V1627" i="6"/>
  <c r="V1626" i="6"/>
  <c r="V1625" i="6"/>
  <c r="V1624" i="6"/>
  <c r="V1619" i="6"/>
  <c r="V1618" i="6"/>
  <c r="V1617" i="6"/>
  <c r="V1616" i="6"/>
  <c r="V1615" i="6"/>
  <c r="V1610" i="6"/>
  <c r="V1609" i="6"/>
  <c r="V1608" i="6"/>
  <c r="V1607" i="6"/>
  <c r="V1606" i="6"/>
  <c r="V1601" i="6"/>
  <c r="V1600" i="6"/>
  <c r="V1599" i="6"/>
  <c r="V1598" i="6"/>
  <c r="V1597" i="6"/>
  <c r="V1592" i="6"/>
  <c r="V1591" i="6"/>
  <c r="V1590" i="6"/>
  <c r="V1589" i="6"/>
  <c r="V1588" i="6"/>
  <c r="V1583" i="6"/>
  <c r="V1582" i="6"/>
  <c r="V1581" i="6"/>
  <c r="V1580" i="6"/>
  <c r="V1579" i="6"/>
  <c r="V1574" i="6"/>
  <c r="V1573" i="6"/>
  <c r="V1572" i="6"/>
  <c r="V1571" i="6"/>
  <c r="V1570" i="6"/>
  <c r="V1565" i="6"/>
  <c r="V1564" i="6"/>
  <c r="V1563" i="6"/>
  <c r="V1562" i="6"/>
  <c r="V1561" i="6"/>
  <c r="V1556" i="6"/>
  <c r="V1555" i="6"/>
  <c r="V1554" i="6"/>
  <c r="V1553" i="6"/>
  <c r="V1552" i="6"/>
  <c r="V1547" i="6"/>
  <c r="V1546" i="6"/>
  <c r="V1545" i="6"/>
  <c r="V1544" i="6"/>
  <c r="V1543" i="6"/>
  <c r="V1538" i="6"/>
  <c r="V1537" i="6"/>
  <c r="V1536" i="6"/>
  <c r="V1535" i="6"/>
  <c r="V1534" i="6"/>
  <c r="V1529" i="6"/>
  <c r="V1528" i="6"/>
  <c r="V1527" i="6"/>
  <c r="V1526" i="6"/>
  <c r="V1525" i="6"/>
  <c r="V1520" i="6"/>
  <c r="V1519" i="6"/>
  <c r="V1518" i="6"/>
  <c r="V1517" i="6"/>
  <c r="V1516" i="6"/>
  <c r="V1511" i="6"/>
  <c r="V1510" i="6"/>
  <c r="V1509" i="6"/>
  <c r="V1508" i="6"/>
  <c r="V1507" i="6"/>
  <c r="V1502" i="6"/>
  <c r="V1501" i="6"/>
  <c r="V1500" i="6"/>
  <c r="V1499" i="6"/>
  <c r="V1498" i="6"/>
  <c r="V1493" i="6"/>
  <c r="V1492" i="6"/>
  <c r="V1491" i="6"/>
  <c r="V1490" i="6"/>
  <c r="V1489" i="6"/>
  <c r="V1484" i="6"/>
  <c r="V1483" i="6"/>
  <c r="V1482" i="6"/>
  <c r="V1481" i="6"/>
  <c r="V1480" i="6"/>
  <c r="V1475" i="6"/>
  <c r="V1474" i="6"/>
  <c r="V1473" i="6"/>
  <c r="V1472" i="6"/>
  <c r="V1471" i="6"/>
  <c r="V1466" i="6"/>
  <c r="V1465" i="6"/>
  <c r="V1464" i="6"/>
  <c r="V1463" i="6"/>
  <c r="V1462" i="6"/>
  <c r="V1457" i="6"/>
  <c r="V1456" i="6"/>
  <c r="V1455" i="6"/>
  <c r="V1454" i="6"/>
  <c r="V1453" i="6"/>
  <c r="V1448" i="6"/>
  <c r="V1447" i="6"/>
  <c r="V1446" i="6"/>
  <c r="V1445" i="6"/>
  <c r="V1444" i="6"/>
  <c r="V1439" i="6"/>
  <c r="V1438" i="6"/>
  <c r="V1437" i="6"/>
  <c r="V1436" i="6"/>
  <c r="V1435" i="6"/>
  <c r="V1430" i="6"/>
  <c r="V1429" i="6"/>
  <c r="V1428" i="6"/>
  <c r="V1427" i="6"/>
  <c r="V1426" i="6"/>
  <c r="V1421" i="6"/>
  <c r="V1420" i="6"/>
  <c r="V1419" i="6"/>
  <c r="V1418" i="6"/>
  <c r="V1417" i="6"/>
  <c r="V1412" i="6"/>
  <c r="V1411" i="6"/>
  <c r="V1410" i="6"/>
  <c r="V1409" i="6"/>
  <c r="V1408" i="6"/>
  <c r="V1403" i="6"/>
  <c r="V1402" i="6"/>
  <c r="V1401" i="6"/>
  <c r="V1400" i="6"/>
  <c r="V1399" i="6"/>
  <c r="V1394" i="6"/>
  <c r="V1393" i="6"/>
  <c r="V1392" i="6"/>
  <c r="V1391" i="6"/>
  <c r="V1390" i="6"/>
  <c r="V1385" i="6"/>
  <c r="V1384" i="6"/>
  <c r="V1383" i="6"/>
  <c r="V1382" i="6"/>
  <c r="V1381" i="6"/>
  <c r="V1376" i="6"/>
  <c r="V1375" i="6"/>
  <c r="V1374" i="6"/>
  <c r="V1373" i="6"/>
  <c r="V1372" i="6"/>
  <c r="V1367" i="6"/>
  <c r="V1366" i="6"/>
  <c r="V1365" i="6"/>
  <c r="V1364" i="6"/>
  <c r="V1363" i="6"/>
  <c r="V1358" i="6"/>
  <c r="V1357" i="6"/>
  <c r="V1356" i="6"/>
  <c r="V1355" i="6"/>
  <c r="V1354" i="6"/>
  <c r="V1349" i="6"/>
  <c r="V1348" i="6"/>
  <c r="V1347" i="6"/>
  <c r="V1346" i="6"/>
  <c r="V1345" i="6"/>
  <c r="V1340" i="6"/>
  <c r="V1339" i="6"/>
  <c r="V1338" i="6"/>
  <c r="V1337" i="6"/>
  <c r="V1336" i="6"/>
  <c r="V1331" i="6"/>
  <c r="V1330" i="6"/>
  <c r="V1329" i="6"/>
  <c r="V1328" i="6"/>
  <c r="V1327" i="6"/>
  <c r="V1322" i="6"/>
  <c r="V1321" i="6"/>
  <c r="V1320" i="6"/>
  <c r="V1319" i="6"/>
  <c r="V1318" i="6"/>
  <c r="V1313" i="6"/>
  <c r="V1312" i="6"/>
  <c r="V1311" i="6"/>
  <c r="V1310" i="6"/>
  <c r="V1309" i="6"/>
  <c r="V1304" i="6"/>
  <c r="V1303" i="6"/>
  <c r="V1302" i="6"/>
  <c r="V1301" i="6"/>
  <c r="V1300" i="6"/>
  <c r="V1295" i="6"/>
  <c r="V1294" i="6"/>
  <c r="V1293" i="6"/>
  <c r="V1292" i="6"/>
  <c r="V1291" i="6"/>
  <c r="V1286" i="6"/>
  <c r="V1285" i="6"/>
  <c r="V1284" i="6"/>
  <c r="V1283" i="6"/>
  <c r="V1282" i="6"/>
  <c r="V1277" i="6"/>
  <c r="V1276" i="6"/>
  <c r="V1275" i="6"/>
  <c r="V1274" i="6"/>
  <c r="V1273" i="6"/>
  <c r="V1268" i="6"/>
  <c r="V1267" i="6"/>
  <c r="V1266" i="6"/>
  <c r="V1265" i="6"/>
  <c r="V1264" i="6"/>
  <c r="V1259" i="6"/>
  <c r="V1258" i="6"/>
  <c r="V1257" i="6"/>
  <c r="V1256" i="6"/>
  <c r="V1255" i="6"/>
  <c r="V1250" i="6"/>
  <c r="V1249" i="6"/>
  <c r="V1248" i="6"/>
  <c r="V1247" i="6"/>
  <c r="V1246" i="6"/>
  <c r="V1241" i="6"/>
  <c r="V1240" i="6"/>
  <c r="V1239" i="6"/>
  <c r="V1238" i="6"/>
  <c r="V1237" i="6"/>
  <c r="V1232" i="6"/>
  <c r="V1231" i="6"/>
  <c r="V1230" i="6"/>
  <c r="V1229" i="6"/>
  <c r="V1228" i="6"/>
  <c r="V1223" i="6"/>
  <c r="V1222" i="6"/>
  <c r="V1221" i="6"/>
  <c r="V1220" i="6"/>
  <c r="V1219" i="6"/>
  <c r="V1214" i="6"/>
  <c r="V1213" i="6"/>
  <c r="V1212" i="6"/>
  <c r="V1211" i="6"/>
  <c r="V1210" i="6"/>
  <c r="V1205" i="6"/>
  <c r="V1204" i="6"/>
  <c r="V1203" i="6"/>
  <c r="V1202" i="6"/>
  <c r="V1201" i="6"/>
  <c r="V1196" i="6"/>
  <c r="V1195" i="6"/>
  <c r="V1194" i="6"/>
  <c r="V1193" i="6"/>
  <c r="V1192" i="6"/>
  <c r="V1187" i="6"/>
  <c r="V1186" i="6"/>
  <c r="V1185" i="6"/>
  <c r="V1184" i="6"/>
  <c r="V1183" i="6"/>
  <c r="V1178" i="6"/>
  <c r="V1177" i="6"/>
  <c r="V1176" i="6"/>
  <c r="V1175" i="6"/>
  <c r="V1174" i="6"/>
  <c r="V1169" i="6"/>
  <c r="V1168" i="6"/>
  <c r="V1167" i="6"/>
  <c r="V1166" i="6"/>
  <c r="V1165" i="6"/>
  <c r="V1160" i="6"/>
  <c r="V1159" i="6"/>
  <c r="V1158" i="6"/>
  <c r="V1157" i="6"/>
  <c r="V1156" i="6"/>
  <c r="V1151" i="6"/>
  <c r="V1150" i="6"/>
  <c r="V1149" i="6"/>
  <c r="V1148" i="6"/>
  <c r="V1147" i="6"/>
  <c r="V1142" i="6"/>
  <c r="V1141" i="6"/>
  <c r="V1140" i="6"/>
  <c r="V1139" i="6"/>
  <c r="V1138" i="6"/>
  <c r="V1133" i="6"/>
  <c r="V1132" i="6"/>
  <c r="V1131" i="6"/>
  <c r="V1130" i="6"/>
  <c r="V1129" i="6"/>
  <c r="V1124" i="6"/>
  <c r="V1123" i="6"/>
  <c r="V1122" i="6"/>
  <c r="V1121" i="6"/>
  <c r="V1120" i="6"/>
  <c r="V1115" i="6"/>
  <c r="V1114" i="6"/>
  <c r="V1113" i="6"/>
  <c r="V1112" i="6"/>
  <c r="V1111" i="6"/>
  <c r="V1106" i="6"/>
  <c r="V1105" i="6"/>
  <c r="V1104" i="6"/>
  <c r="V1103" i="6"/>
  <c r="V1102" i="6"/>
  <c r="V1097" i="6"/>
  <c r="V1096" i="6"/>
  <c r="V1095" i="6"/>
  <c r="V1094" i="6"/>
  <c r="V1093" i="6"/>
  <c r="V1088" i="6"/>
  <c r="V1087" i="6"/>
  <c r="V1086" i="6"/>
  <c r="V1085" i="6"/>
  <c r="V1084" i="6"/>
  <c r="V1079" i="6"/>
  <c r="V1078" i="6"/>
  <c r="V1077" i="6"/>
  <c r="V1076" i="6"/>
  <c r="V1075" i="6"/>
  <c r="V1070" i="6"/>
  <c r="V1069" i="6"/>
  <c r="V1068" i="6"/>
  <c r="V1067" i="6"/>
  <c r="V1066" i="6"/>
  <c r="V1061" i="6"/>
  <c r="V1060" i="6"/>
  <c r="V1059" i="6"/>
  <c r="V1058" i="6"/>
  <c r="V1057" i="6"/>
  <c r="V1052" i="6"/>
  <c r="V1051" i="6"/>
  <c r="V1050" i="6"/>
  <c r="V1049" i="6"/>
  <c r="V1048" i="6"/>
  <c r="V1043" i="6"/>
  <c r="V1042" i="6"/>
  <c r="V1041" i="6"/>
  <c r="V1040" i="6"/>
  <c r="V1039" i="6"/>
  <c r="V1034" i="6"/>
  <c r="V1033" i="6"/>
  <c r="V1032" i="6"/>
  <c r="V1031" i="6"/>
  <c r="V1030" i="6"/>
  <c r="V1025" i="6"/>
  <c r="V1024" i="6"/>
  <c r="V1023" i="6"/>
  <c r="V1022" i="6"/>
  <c r="V1021" i="6"/>
  <c r="V1016" i="6"/>
  <c r="V1015" i="6"/>
  <c r="V1014" i="6"/>
  <c r="V1013" i="6"/>
  <c r="V1012" i="6"/>
  <c r="V1007" i="6"/>
  <c r="V1006" i="6"/>
  <c r="V1005" i="6"/>
  <c r="V1004" i="6"/>
  <c r="V1003" i="6"/>
  <c r="V998" i="6"/>
  <c r="V997" i="6"/>
  <c r="V996" i="6"/>
  <c r="V995" i="6"/>
  <c r="V994" i="6"/>
  <c r="V989" i="6"/>
  <c r="V988" i="6"/>
  <c r="V987" i="6"/>
  <c r="V986" i="6"/>
  <c r="V985" i="6"/>
  <c r="V980" i="6"/>
  <c r="V979" i="6"/>
  <c r="V978" i="6"/>
  <c r="V977" i="6"/>
  <c r="V976" i="6"/>
  <c r="V971" i="6"/>
  <c r="V970" i="6"/>
  <c r="V969" i="6"/>
  <c r="V968" i="6"/>
  <c r="V967" i="6"/>
  <c r="V962" i="6"/>
  <c r="V961" i="6"/>
  <c r="V960" i="6"/>
  <c r="V959" i="6"/>
  <c r="V958" i="6"/>
  <c r="V953" i="6"/>
  <c r="V952" i="6"/>
  <c r="V951" i="6"/>
  <c r="V950" i="6"/>
  <c r="V949" i="6"/>
  <c r="V944" i="6"/>
  <c r="V943" i="6"/>
  <c r="V942" i="6"/>
  <c r="V941" i="6"/>
  <c r="V940" i="6"/>
  <c r="V935" i="6"/>
  <c r="V934" i="6"/>
  <c r="V933" i="6"/>
  <c r="V932" i="6"/>
  <c r="V931" i="6"/>
  <c r="V926" i="6"/>
  <c r="V925" i="6"/>
  <c r="V924" i="6"/>
  <c r="V923" i="6"/>
  <c r="V922" i="6"/>
  <c r="V917" i="6"/>
  <c r="V916" i="6"/>
  <c r="V915" i="6"/>
  <c r="V914" i="6"/>
  <c r="V913" i="6"/>
  <c r="V908" i="6"/>
  <c r="V907" i="6"/>
  <c r="V906" i="6"/>
  <c r="V905" i="6"/>
  <c r="V904" i="6"/>
  <c r="V899" i="6"/>
  <c r="V898" i="6"/>
  <c r="V897" i="6"/>
  <c r="V896" i="6"/>
  <c r="V895" i="6"/>
  <c r="V890" i="6"/>
  <c r="V889" i="6"/>
  <c r="V888" i="6"/>
  <c r="V887" i="6"/>
  <c r="V886" i="6"/>
  <c r="V881" i="6"/>
  <c r="V880" i="6"/>
  <c r="V879" i="6"/>
  <c r="V878" i="6"/>
  <c r="V877" i="6"/>
  <c r="V872" i="6"/>
  <c r="V871" i="6"/>
  <c r="V870" i="6"/>
  <c r="V869" i="6"/>
  <c r="V868" i="6"/>
  <c r="V863" i="6"/>
  <c r="V862" i="6"/>
  <c r="V861" i="6"/>
  <c r="V860" i="6"/>
  <c r="V859" i="6"/>
  <c r="V854" i="6"/>
  <c r="V853" i="6"/>
  <c r="V852" i="6"/>
  <c r="V851" i="6"/>
  <c r="V850" i="6"/>
  <c r="V845" i="6"/>
  <c r="V844" i="6"/>
  <c r="V843" i="6"/>
  <c r="V842" i="6"/>
  <c r="V841" i="6"/>
  <c r="V836" i="6"/>
  <c r="V835" i="6"/>
  <c r="V834" i="6"/>
  <c r="V833" i="6"/>
  <c r="V832" i="6"/>
  <c r="V827" i="6"/>
  <c r="V826" i="6"/>
  <c r="V825" i="6"/>
  <c r="V824" i="6"/>
  <c r="V823" i="6"/>
  <c r="V818" i="6"/>
  <c r="V817" i="6"/>
  <c r="V816" i="6"/>
  <c r="V815" i="6"/>
  <c r="V814" i="6"/>
  <c r="V809" i="6"/>
  <c r="V808" i="6"/>
  <c r="V807" i="6"/>
  <c r="V806" i="6"/>
  <c r="V805" i="6"/>
  <c r="V800" i="6"/>
  <c r="V799" i="6"/>
  <c r="V798" i="6"/>
  <c r="V797" i="6"/>
  <c r="V796" i="6"/>
  <c r="V791" i="6"/>
  <c r="V790" i="6"/>
  <c r="V789" i="6"/>
  <c r="V788" i="6"/>
  <c r="V787" i="6"/>
  <c r="V782" i="6"/>
  <c r="V781" i="6"/>
  <c r="V780" i="6"/>
  <c r="V779" i="6"/>
  <c r="V778" i="6"/>
  <c r="V773" i="6"/>
  <c r="V772" i="6"/>
  <c r="V771" i="6"/>
  <c r="V770" i="6"/>
  <c r="V769" i="6"/>
  <c r="V764" i="6"/>
  <c r="V763" i="6"/>
  <c r="V762" i="6"/>
  <c r="V761" i="6"/>
  <c r="V760" i="6"/>
  <c r="V755" i="6"/>
  <c r="V754" i="6"/>
  <c r="V753" i="6"/>
  <c r="V752" i="6"/>
  <c r="V751" i="6"/>
  <c r="V746" i="6"/>
  <c r="V745" i="6"/>
  <c r="V744" i="6"/>
  <c r="V743" i="6"/>
  <c r="V742" i="6"/>
  <c r="V737" i="6"/>
  <c r="V736" i="6"/>
  <c r="V735" i="6"/>
  <c r="V734" i="6"/>
  <c r="V733" i="6"/>
  <c r="V728" i="6"/>
  <c r="V727" i="6"/>
  <c r="V726" i="6"/>
  <c r="V725" i="6"/>
  <c r="V724" i="6"/>
  <c r="V719" i="6"/>
  <c r="V718" i="6"/>
  <c r="V717" i="6"/>
  <c r="V716" i="6"/>
  <c r="V715" i="6"/>
  <c r="V710" i="6"/>
  <c r="V709" i="6"/>
  <c r="V708" i="6"/>
  <c r="V707" i="6"/>
  <c r="V706" i="6"/>
  <c r="V701" i="6"/>
  <c r="V700" i="6"/>
  <c r="V699" i="6"/>
  <c r="V698" i="6"/>
  <c r="V697" i="6"/>
  <c r="V692" i="6"/>
  <c r="V691" i="6"/>
  <c r="V690" i="6"/>
  <c r="V689" i="6"/>
  <c r="V688" i="6"/>
  <c r="V683" i="6"/>
  <c r="V682" i="6"/>
  <c r="V681" i="6"/>
  <c r="V680" i="6"/>
  <c r="V679" i="6"/>
  <c r="V674" i="6"/>
  <c r="V673" i="6"/>
  <c r="V672" i="6"/>
  <c r="V671" i="6"/>
  <c r="V670" i="6"/>
  <c r="V665" i="6"/>
  <c r="V664" i="6"/>
  <c r="V663" i="6"/>
  <c r="V662" i="6"/>
  <c r="V661" i="6"/>
  <c r="V656" i="6"/>
  <c r="V655" i="6"/>
  <c r="V654" i="6"/>
  <c r="V653" i="6"/>
  <c r="V652" i="6"/>
  <c r="V647" i="6"/>
  <c r="V646" i="6"/>
  <c r="V645" i="6"/>
  <c r="V644" i="6"/>
  <c r="V643" i="6"/>
  <c r="V638" i="6"/>
  <c r="V637" i="6"/>
  <c r="V636" i="6"/>
  <c r="V635" i="6"/>
  <c r="V634" i="6"/>
  <c r="V629" i="6"/>
  <c r="V628" i="6"/>
  <c r="V627" i="6"/>
  <c r="V626" i="6"/>
  <c r="V625" i="6"/>
  <c r="V620" i="6"/>
  <c r="V619" i="6"/>
  <c r="V618" i="6"/>
  <c r="V617" i="6"/>
  <c r="V616" i="6"/>
  <c r="V611" i="6"/>
  <c r="V610" i="6"/>
  <c r="V609" i="6"/>
  <c r="V608" i="6"/>
  <c r="V607" i="6"/>
  <c r="V602" i="6"/>
  <c r="V601" i="6"/>
  <c r="V600" i="6"/>
  <c r="V599" i="6"/>
  <c r="V598" i="6"/>
  <c r="V593" i="6"/>
  <c r="V592" i="6"/>
  <c r="V591" i="6"/>
  <c r="V590" i="6"/>
  <c r="V589" i="6"/>
  <c r="V584" i="6"/>
  <c r="V583" i="6"/>
  <c r="V582" i="6"/>
  <c r="V581" i="6"/>
  <c r="V580" i="6"/>
  <c r="V575" i="6"/>
  <c r="V574" i="6"/>
  <c r="V573" i="6"/>
  <c r="V572" i="6"/>
  <c r="V571" i="6"/>
  <c r="V566" i="6"/>
  <c r="V565" i="6"/>
  <c r="V564" i="6"/>
  <c r="V563" i="6"/>
  <c r="V562" i="6"/>
  <c r="V557" i="6"/>
  <c r="V556" i="6"/>
  <c r="V555" i="6"/>
  <c r="V554" i="6"/>
  <c r="V553" i="6"/>
  <c r="V548" i="6"/>
  <c r="V547" i="6"/>
  <c r="V546" i="6"/>
  <c r="V545" i="6"/>
  <c r="V544" i="6"/>
  <c r="V539" i="6"/>
  <c r="V538" i="6"/>
  <c r="V537" i="6"/>
  <c r="V536" i="6"/>
  <c r="V535" i="6"/>
  <c r="V530" i="6"/>
  <c r="V529" i="6"/>
  <c r="V528" i="6"/>
  <c r="V527" i="6"/>
  <c r="V526" i="6"/>
  <c r="V521" i="6"/>
  <c r="V520" i="6"/>
  <c r="V519" i="6"/>
  <c r="V518" i="6"/>
  <c r="V517" i="6"/>
  <c r="V512" i="6"/>
  <c r="V511" i="6"/>
  <c r="V510" i="6"/>
  <c r="V509" i="6"/>
  <c r="V508" i="6"/>
  <c r="V503" i="6"/>
  <c r="V502" i="6"/>
  <c r="V501" i="6"/>
  <c r="V500" i="6"/>
  <c r="V499" i="6"/>
  <c r="V494" i="6"/>
  <c r="V493" i="6"/>
  <c r="V492" i="6"/>
  <c r="V491" i="6"/>
  <c r="V490" i="6"/>
  <c r="V485" i="6"/>
  <c r="V484" i="6"/>
  <c r="V483" i="6"/>
  <c r="V482" i="6"/>
  <c r="V481" i="6"/>
  <c r="V476" i="6"/>
  <c r="V475" i="6"/>
  <c r="V474" i="6"/>
  <c r="V473" i="6"/>
  <c r="V472" i="6"/>
  <c r="V467" i="6"/>
  <c r="V466" i="6"/>
  <c r="V465" i="6"/>
  <c r="V464" i="6"/>
  <c r="V463" i="6"/>
  <c r="V458" i="6"/>
  <c r="V457" i="6"/>
  <c r="V456" i="6"/>
  <c r="V455" i="6"/>
  <c r="V454" i="6"/>
  <c r="V449" i="6"/>
  <c r="V448" i="6"/>
  <c r="V447" i="6"/>
  <c r="V446" i="6"/>
  <c r="V445" i="6"/>
  <c r="V440" i="6"/>
  <c r="V439" i="6"/>
  <c r="V438" i="6"/>
  <c r="V437" i="6"/>
  <c r="V436" i="6"/>
  <c r="V431" i="6"/>
  <c r="V430" i="6"/>
  <c r="V429" i="6"/>
  <c r="V428" i="6"/>
  <c r="V427" i="6"/>
  <c r="V422" i="6"/>
  <c r="V421" i="6"/>
  <c r="V420" i="6"/>
  <c r="V419" i="6"/>
  <c r="V418" i="6"/>
  <c r="V413" i="6"/>
  <c r="V412" i="6"/>
  <c r="V411" i="6"/>
  <c r="V410" i="6"/>
  <c r="V409" i="6"/>
  <c r="V404" i="6"/>
  <c r="V403" i="6"/>
  <c r="V402" i="6"/>
  <c r="V401" i="6"/>
  <c r="V400" i="6"/>
  <c r="V395" i="6"/>
  <c r="V394" i="6"/>
  <c r="V393" i="6"/>
  <c r="V392" i="6"/>
  <c r="V391" i="6"/>
  <c r="V386" i="6"/>
  <c r="V385" i="6"/>
  <c r="V384" i="6"/>
  <c r="V383" i="6"/>
  <c r="V382" i="6"/>
  <c r="V377" i="6"/>
  <c r="V376" i="6"/>
  <c r="V375" i="6"/>
  <c r="V374" i="6"/>
  <c r="V373" i="6"/>
  <c r="V368" i="6"/>
  <c r="V367" i="6"/>
  <c r="V366" i="6"/>
  <c r="V365" i="6"/>
  <c r="V364" i="6"/>
  <c r="V359" i="6"/>
  <c r="V358" i="6"/>
  <c r="V357" i="6"/>
  <c r="V356" i="6"/>
  <c r="V355" i="6"/>
  <c r="V350" i="6"/>
  <c r="V349" i="6"/>
  <c r="V348" i="6"/>
  <c r="V347" i="6"/>
  <c r="V346" i="6"/>
  <c r="V341" i="6"/>
  <c r="V340" i="6"/>
  <c r="V339" i="6"/>
  <c r="V338" i="6"/>
  <c r="V337" i="6"/>
  <c r="V332" i="6"/>
  <c r="V331" i="6"/>
  <c r="V330" i="6"/>
  <c r="V329" i="6"/>
  <c r="V328" i="6"/>
  <c r="V323" i="6"/>
  <c r="V322" i="6"/>
  <c r="V321" i="6"/>
  <c r="V320" i="6"/>
  <c r="V319" i="6"/>
  <c r="V314" i="6"/>
  <c r="V313" i="6"/>
  <c r="V312" i="6"/>
  <c r="V311" i="6"/>
  <c r="V310" i="6"/>
  <c r="V305" i="6"/>
  <c r="V304" i="6"/>
  <c r="V303" i="6"/>
  <c r="V302" i="6"/>
  <c r="V301" i="6"/>
  <c r="V296" i="6"/>
  <c r="V295" i="6"/>
  <c r="V294" i="6"/>
  <c r="V293" i="6"/>
  <c r="V292" i="6"/>
  <c r="V287" i="6"/>
  <c r="V286" i="6"/>
  <c r="V285" i="6"/>
  <c r="V284" i="6"/>
  <c r="V283" i="6"/>
  <c r="V278" i="6"/>
  <c r="V277" i="6"/>
  <c r="V276" i="6"/>
  <c r="V275" i="6"/>
  <c r="V274" i="6"/>
  <c r="V269" i="6"/>
  <c r="V268" i="6"/>
  <c r="V267" i="6"/>
  <c r="V266" i="6"/>
  <c r="V265" i="6"/>
  <c r="V260" i="6"/>
  <c r="V259" i="6"/>
  <c r="V258" i="6"/>
  <c r="V257" i="6"/>
  <c r="V256" i="6"/>
  <c r="V251" i="6"/>
  <c r="V250" i="6"/>
  <c r="V249" i="6"/>
  <c r="V248" i="6"/>
  <c r="V247" i="6"/>
  <c r="V242" i="6"/>
  <c r="V241" i="6"/>
  <c r="V240" i="6"/>
  <c r="V239" i="6"/>
  <c r="V238" i="6"/>
  <c r="V233" i="6"/>
  <c r="V232" i="6"/>
  <c r="V231" i="6"/>
  <c r="V230" i="6"/>
  <c r="V229" i="6"/>
  <c r="V224" i="6"/>
  <c r="V223" i="6"/>
  <c r="V222" i="6"/>
  <c r="V221" i="6"/>
  <c r="V220" i="6"/>
  <c r="V215" i="6"/>
  <c r="V214" i="6"/>
  <c r="V213" i="6"/>
  <c r="V212" i="6"/>
  <c r="V211" i="6"/>
  <c r="V206" i="6"/>
  <c r="V205" i="6"/>
  <c r="V204" i="6"/>
  <c r="V203" i="6"/>
  <c r="V202" i="6"/>
  <c r="V197" i="6"/>
  <c r="V196" i="6"/>
  <c r="V195" i="6"/>
  <c r="V194" i="6"/>
  <c r="V193" i="6"/>
  <c r="V188" i="6"/>
  <c r="V187" i="6"/>
  <c r="V186" i="6"/>
  <c r="V185" i="6"/>
  <c r="V184" i="6"/>
  <c r="V179" i="6"/>
  <c r="V178" i="6"/>
  <c r="V177" i="6"/>
  <c r="V176" i="6"/>
  <c r="V175" i="6"/>
  <c r="V170" i="6"/>
  <c r="V169" i="6"/>
  <c r="V168" i="6"/>
  <c r="V167" i="6"/>
  <c r="V166" i="6"/>
  <c r="V161" i="6"/>
  <c r="V160" i="6"/>
  <c r="V159" i="6"/>
  <c r="V158" i="6"/>
  <c r="V157" i="6"/>
  <c r="V152" i="6"/>
  <c r="V151" i="6"/>
  <c r="V150" i="6"/>
  <c r="V149" i="6"/>
  <c r="V148" i="6"/>
  <c r="V143" i="6"/>
  <c r="V142" i="6"/>
  <c r="V141" i="6"/>
  <c r="V140" i="6"/>
  <c r="V139" i="6"/>
  <c r="V134" i="6"/>
  <c r="V133" i="6"/>
  <c r="V132" i="6"/>
  <c r="V131" i="6"/>
  <c r="V130" i="6"/>
  <c r="V125" i="6"/>
  <c r="V124" i="6"/>
  <c r="V123" i="6"/>
  <c r="V122" i="6"/>
  <c r="V121" i="6"/>
  <c r="V116" i="6"/>
  <c r="V115" i="6"/>
  <c r="V114" i="6"/>
  <c r="V113" i="6"/>
  <c r="V112" i="6"/>
  <c r="V107" i="6"/>
  <c r="V106" i="6"/>
  <c r="V105" i="6"/>
  <c r="V104" i="6"/>
  <c r="V103" i="6"/>
  <c r="V98" i="6"/>
  <c r="V97" i="6"/>
  <c r="V96" i="6"/>
  <c r="V95" i="6"/>
  <c r="V94" i="6"/>
  <c r="V89" i="6"/>
  <c r="V88" i="6"/>
  <c r="V87" i="6"/>
  <c r="V86" i="6"/>
  <c r="V85" i="6"/>
  <c r="V80" i="6"/>
  <c r="V79" i="6"/>
  <c r="V78" i="6"/>
  <c r="V77" i="6"/>
  <c r="V76" i="6"/>
  <c r="V71" i="6"/>
  <c r="V70" i="6"/>
  <c r="V69" i="6"/>
  <c r="V68" i="6"/>
  <c r="V67" i="6"/>
  <c r="V62" i="6"/>
  <c r="V61" i="6"/>
  <c r="V60" i="6"/>
  <c r="V59" i="6"/>
  <c r="V58" i="6"/>
  <c r="V53" i="6"/>
  <c r="V52" i="6"/>
  <c r="V51" i="6"/>
  <c r="V50" i="6"/>
  <c r="V49" i="6"/>
  <c r="V44" i="6"/>
  <c r="V43" i="6"/>
  <c r="V42" i="6"/>
  <c r="V41" i="6"/>
  <c r="V40" i="6"/>
  <c r="V35" i="6"/>
  <c r="V34" i="6"/>
  <c r="V33" i="6"/>
  <c r="V32" i="6"/>
  <c r="V31" i="6"/>
  <c r="V26" i="6"/>
  <c r="V25" i="6"/>
  <c r="V24" i="6"/>
  <c r="V23" i="6"/>
  <c r="V22" i="6"/>
  <c r="V17" i="6"/>
  <c r="V16" i="6"/>
  <c r="V15" i="6"/>
  <c r="V14" i="6"/>
  <c r="V13" i="6"/>
  <c r="V8" i="6"/>
  <c r="V7" i="6"/>
  <c r="V6" i="6"/>
  <c r="V5" i="6"/>
  <c r="V4" i="6"/>
  <c r="V494" i="5"/>
  <c r="V493" i="5"/>
  <c r="V492" i="5"/>
  <c r="V491" i="5"/>
  <c r="V490" i="5"/>
  <c r="V485" i="5"/>
  <c r="V484" i="5"/>
  <c r="V483" i="5"/>
  <c r="V482" i="5"/>
  <c r="V481" i="5"/>
  <c r="V476" i="5"/>
  <c r="V475" i="5"/>
  <c r="V474" i="5"/>
  <c r="V473" i="5"/>
  <c r="V472" i="5"/>
  <c r="V467" i="5"/>
  <c r="V466" i="5"/>
  <c r="V465" i="5"/>
  <c r="V464" i="5"/>
  <c r="V463" i="5"/>
  <c r="V458" i="5"/>
  <c r="V457" i="5"/>
  <c r="V456" i="5"/>
  <c r="V455" i="5"/>
  <c r="V454" i="5"/>
  <c r="V449" i="5"/>
  <c r="V448" i="5"/>
  <c r="V447" i="5"/>
  <c r="V446" i="5"/>
  <c r="V445" i="5"/>
  <c r="V440" i="5"/>
  <c r="V439" i="5"/>
  <c r="V438" i="5"/>
  <c r="V437" i="5"/>
  <c r="V436" i="5"/>
  <c r="V431" i="5"/>
  <c r="V430" i="5"/>
  <c r="V429" i="5"/>
  <c r="V428" i="5"/>
  <c r="V427" i="5"/>
  <c r="V422" i="5"/>
  <c r="V421" i="5"/>
  <c r="V420" i="5"/>
  <c r="V419" i="5"/>
  <c r="V418" i="5"/>
  <c r="V413" i="5"/>
  <c r="V412" i="5"/>
  <c r="V411" i="5"/>
  <c r="V410" i="5"/>
  <c r="V409" i="5"/>
  <c r="V404" i="5"/>
  <c r="V403" i="5"/>
  <c r="V402" i="5"/>
  <c r="V401" i="5"/>
  <c r="V400" i="5"/>
  <c r="V395" i="5"/>
  <c r="V394" i="5"/>
  <c r="V393" i="5"/>
  <c r="V392" i="5"/>
  <c r="V391" i="5"/>
  <c r="V386" i="5"/>
  <c r="V385" i="5"/>
  <c r="V384" i="5"/>
  <c r="V383" i="5"/>
  <c r="V382" i="5"/>
  <c r="V377" i="5"/>
  <c r="V376" i="5"/>
  <c r="V375" i="5"/>
  <c r="V374" i="5"/>
  <c r="V373" i="5"/>
  <c r="V368" i="5"/>
  <c r="V367" i="5"/>
  <c r="V366" i="5"/>
  <c r="V365" i="5"/>
  <c r="V364" i="5"/>
  <c r="V359" i="5"/>
  <c r="V358" i="5"/>
  <c r="V357" i="5"/>
  <c r="V356" i="5"/>
  <c r="V355" i="5"/>
  <c r="V350" i="5"/>
  <c r="V349" i="5"/>
  <c r="V348" i="5"/>
  <c r="V347" i="5"/>
  <c r="V346" i="5"/>
  <c r="V341" i="5"/>
  <c r="V340" i="5"/>
  <c r="V339" i="5"/>
  <c r="V338" i="5"/>
  <c r="V337" i="5"/>
  <c r="V332" i="5"/>
  <c r="V331" i="5"/>
  <c r="V330" i="5"/>
  <c r="V329" i="5"/>
  <c r="V328" i="5"/>
  <c r="V323" i="5"/>
  <c r="V322" i="5"/>
  <c r="V321" i="5"/>
  <c r="V320" i="5"/>
  <c r="V319" i="5"/>
  <c r="V314" i="5"/>
  <c r="V313" i="5"/>
  <c r="V312" i="5"/>
  <c r="V311" i="5"/>
  <c r="V310" i="5"/>
  <c r="V305" i="5"/>
  <c r="V304" i="5"/>
  <c r="V303" i="5"/>
  <c r="V302" i="5"/>
  <c r="V301" i="5"/>
  <c r="V296" i="5"/>
  <c r="V295" i="5"/>
  <c r="V294" i="5"/>
  <c r="V293" i="5"/>
  <c r="V292" i="5"/>
  <c r="V287" i="5"/>
  <c r="V286" i="5"/>
  <c r="V285" i="5"/>
  <c r="V284" i="5"/>
  <c r="V283" i="5"/>
  <c r="V278" i="5"/>
  <c r="V277" i="5"/>
  <c r="V276" i="5"/>
  <c r="V275" i="5"/>
  <c r="V274" i="5"/>
  <c r="V269" i="5"/>
  <c r="V268" i="5"/>
  <c r="V267" i="5"/>
  <c r="V266" i="5"/>
  <c r="V265" i="5"/>
  <c r="V260" i="5"/>
  <c r="V259" i="5"/>
  <c r="V258" i="5"/>
  <c r="V257" i="5"/>
  <c r="V256" i="5"/>
  <c r="V251" i="5"/>
  <c r="V250" i="5"/>
  <c r="V249" i="5"/>
  <c r="V248" i="5"/>
  <c r="V247" i="5"/>
  <c r="V242" i="5"/>
  <c r="V241" i="5"/>
  <c r="V240" i="5"/>
  <c r="V239" i="5"/>
  <c r="V238" i="5"/>
  <c r="V233" i="5"/>
  <c r="V232" i="5"/>
  <c r="V231" i="5"/>
  <c r="V230" i="5"/>
  <c r="V229" i="5"/>
  <c r="V224" i="5"/>
  <c r="V223" i="5"/>
  <c r="V222" i="5"/>
  <c r="V221" i="5"/>
  <c r="V220" i="5"/>
  <c r="V215" i="5"/>
  <c r="V214" i="5"/>
  <c r="V213" i="5"/>
  <c r="V212" i="5"/>
  <c r="V211" i="5"/>
  <c r="V206" i="5"/>
  <c r="V205" i="5"/>
  <c r="V204" i="5"/>
  <c r="V203" i="5"/>
  <c r="V202" i="5"/>
  <c r="V197" i="5"/>
  <c r="V196" i="5"/>
  <c r="V195" i="5"/>
  <c r="V194" i="5"/>
  <c r="V193" i="5"/>
  <c r="V188" i="5"/>
  <c r="V187" i="5"/>
  <c r="V186" i="5"/>
  <c r="V185" i="5"/>
  <c r="V184" i="5"/>
  <c r="V179" i="5"/>
  <c r="V178" i="5"/>
  <c r="V177" i="5"/>
  <c r="V176" i="5"/>
  <c r="V175" i="5"/>
  <c r="V170" i="5"/>
  <c r="V169" i="5"/>
  <c r="V168" i="5"/>
  <c r="V167" i="5"/>
  <c r="V166" i="5"/>
  <c r="V161" i="5"/>
  <c r="V160" i="5"/>
  <c r="V159" i="5"/>
  <c r="V158" i="5"/>
  <c r="V157" i="5"/>
  <c r="V152" i="5"/>
  <c r="V151" i="5"/>
  <c r="V150" i="5"/>
  <c r="V149" i="5"/>
  <c r="V148" i="5"/>
  <c r="V143" i="5"/>
  <c r="V142" i="5"/>
  <c r="V141" i="5"/>
  <c r="V140" i="5"/>
  <c r="V139" i="5"/>
  <c r="V134" i="5"/>
  <c r="V133" i="5"/>
  <c r="V132" i="5"/>
  <c r="V131" i="5"/>
  <c r="V130" i="5"/>
  <c r="V125" i="5"/>
  <c r="V124" i="5"/>
  <c r="V123" i="5"/>
  <c r="V122" i="5"/>
  <c r="V121" i="5"/>
  <c r="V116" i="5"/>
  <c r="V115" i="5"/>
  <c r="V114" i="5"/>
  <c r="V113" i="5"/>
  <c r="V112" i="5"/>
  <c r="V107" i="5"/>
  <c r="V106" i="5"/>
  <c r="V105" i="5"/>
  <c r="V104" i="5"/>
  <c r="V103" i="5"/>
  <c r="V98" i="5"/>
  <c r="V97" i="5"/>
  <c r="V96" i="5"/>
  <c r="V95" i="5"/>
  <c r="V94" i="5"/>
  <c r="V89" i="5"/>
  <c r="V88" i="5"/>
  <c r="V87" i="5"/>
  <c r="V86" i="5"/>
  <c r="V85" i="5"/>
  <c r="V80" i="5"/>
  <c r="V79" i="5"/>
  <c r="V78" i="5"/>
  <c r="V77" i="5"/>
  <c r="V76" i="5"/>
  <c r="V71" i="5"/>
  <c r="V70" i="5"/>
  <c r="V69" i="5"/>
  <c r="V68" i="5"/>
  <c r="V67" i="5"/>
  <c r="V62" i="5"/>
  <c r="V61" i="5"/>
  <c r="V60" i="5"/>
  <c r="V59" i="5"/>
  <c r="V58" i="5"/>
  <c r="V53" i="5"/>
  <c r="V52" i="5"/>
  <c r="V51" i="5"/>
  <c r="V50" i="5"/>
  <c r="V49" i="5"/>
  <c r="V44" i="5"/>
  <c r="V43" i="5"/>
  <c r="V42" i="5"/>
  <c r="V41" i="5"/>
  <c r="V40" i="5"/>
  <c r="V35" i="5"/>
  <c r="V34" i="5"/>
  <c r="V33" i="5"/>
  <c r="V32" i="5"/>
  <c r="V31" i="5"/>
  <c r="V26" i="5"/>
  <c r="V25" i="5"/>
  <c r="V24" i="5"/>
  <c r="V23" i="5"/>
  <c r="V22" i="5"/>
  <c r="V17" i="5"/>
  <c r="V16" i="5"/>
  <c r="V15" i="5"/>
  <c r="V14" i="5"/>
  <c r="V13" i="5"/>
  <c r="V8" i="5"/>
  <c r="V7" i="5"/>
  <c r="V6" i="5"/>
  <c r="V5" i="5"/>
  <c r="V4" i="5"/>
  <c r="V413" i="4"/>
  <c r="V412" i="4"/>
  <c r="V411" i="4"/>
  <c r="V410" i="4"/>
  <c r="V409" i="4"/>
  <c r="V404" i="4"/>
  <c r="V403" i="4"/>
  <c r="V402" i="4"/>
  <c r="V401" i="4"/>
  <c r="V400" i="4"/>
  <c r="V395" i="4"/>
  <c r="V394" i="4"/>
  <c r="V393" i="4"/>
  <c r="V392" i="4"/>
  <c r="V391" i="4"/>
  <c r="V386" i="4"/>
  <c r="V385" i="4"/>
  <c r="V384" i="4"/>
  <c r="V383" i="4"/>
  <c r="V382" i="4"/>
  <c r="V377" i="4"/>
  <c r="V376" i="4"/>
  <c r="V375" i="4"/>
  <c r="V374" i="4"/>
  <c r="V373" i="4"/>
  <c r="V368" i="4"/>
  <c r="V367" i="4"/>
  <c r="V366" i="4"/>
  <c r="V365" i="4"/>
  <c r="V364" i="4"/>
  <c r="V359" i="4"/>
  <c r="V358" i="4"/>
  <c r="V357" i="4"/>
  <c r="V356" i="4"/>
  <c r="V355" i="4"/>
  <c r="V350" i="4"/>
  <c r="V349" i="4"/>
  <c r="V348" i="4"/>
  <c r="V347" i="4"/>
  <c r="V346" i="4"/>
  <c r="V341" i="4"/>
  <c r="V340" i="4"/>
  <c r="V339" i="4"/>
  <c r="V338" i="4"/>
  <c r="V337" i="4"/>
  <c r="V332" i="4"/>
  <c r="V331" i="4"/>
  <c r="V330" i="4"/>
  <c r="V329" i="4"/>
  <c r="V328" i="4"/>
  <c r="V323" i="4"/>
  <c r="V322" i="4"/>
  <c r="V321" i="4"/>
  <c r="V320" i="4"/>
  <c r="V319" i="4"/>
  <c r="V314" i="4"/>
  <c r="V313" i="4"/>
  <c r="V312" i="4"/>
  <c r="V311" i="4"/>
  <c r="V310" i="4"/>
  <c r="V305" i="4"/>
  <c r="V304" i="4"/>
  <c r="V303" i="4"/>
  <c r="V302" i="4"/>
  <c r="V301" i="4"/>
  <c r="V296" i="4"/>
  <c r="V295" i="4"/>
  <c r="V294" i="4"/>
  <c r="V293" i="4"/>
  <c r="V292" i="4"/>
  <c r="V287" i="4"/>
  <c r="V286" i="4"/>
  <c r="V285" i="4"/>
  <c r="V284" i="4"/>
  <c r="V283" i="4"/>
  <c r="V278" i="4"/>
  <c r="V277" i="4"/>
  <c r="V276" i="4"/>
  <c r="V275" i="4"/>
  <c r="V274" i="4"/>
  <c r="V269" i="4"/>
  <c r="V268" i="4"/>
  <c r="V267" i="4"/>
  <c r="V266" i="4"/>
  <c r="V265" i="4"/>
  <c r="V260" i="4"/>
  <c r="V259" i="4"/>
  <c r="V258" i="4"/>
  <c r="V257" i="4"/>
  <c r="V256" i="4"/>
  <c r="V251" i="4"/>
  <c r="V250" i="4"/>
  <c r="V249" i="4"/>
  <c r="V248" i="4"/>
  <c r="V247" i="4"/>
  <c r="V242" i="4"/>
  <c r="V241" i="4"/>
  <c r="V240" i="4"/>
  <c r="V239" i="4"/>
  <c r="V238" i="4"/>
  <c r="V233" i="4"/>
  <c r="V232" i="4"/>
  <c r="V231" i="4"/>
  <c r="V230" i="4"/>
  <c r="V229" i="4"/>
  <c r="V224" i="4"/>
  <c r="V223" i="4"/>
  <c r="V222" i="4"/>
  <c r="V221" i="4"/>
  <c r="V220" i="4"/>
  <c r="V215" i="4"/>
  <c r="V214" i="4"/>
  <c r="V213" i="4"/>
  <c r="V212" i="4"/>
  <c r="V211" i="4"/>
  <c r="V206" i="4"/>
  <c r="V205" i="4"/>
  <c r="V204" i="4"/>
  <c r="V203" i="4"/>
  <c r="V202" i="4"/>
  <c r="V197" i="4"/>
  <c r="V196" i="4"/>
  <c r="V195" i="4"/>
  <c r="V194" i="4"/>
  <c r="V193" i="4"/>
  <c r="V188" i="4"/>
  <c r="V187" i="4"/>
  <c r="V186" i="4"/>
  <c r="V185" i="4"/>
  <c r="V184" i="4"/>
  <c r="V179" i="4"/>
  <c r="V178" i="4"/>
  <c r="V177" i="4"/>
  <c r="V176" i="4"/>
  <c r="V175" i="4"/>
  <c r="V170" i="4"/>
  <c r="V169" i="4"/>
  <c r="V168" i="4"/>
  <c r="V167" i="4"/>
  <c r="V166" i="4"/>
  <c r="V161" i="4"/>
  <c r="V160" i="4"/>
  <c r="V159" i="4"/>
  <c r="V158" i="4"/>
  <c r="V157" i="4"/>
  <c r="V152" i="4"/>
  <c r="V151" i="4"/>
  <c r="V150" i="4"/>
  <c r="V149" i="4"/>
  <c r="V148" i="4"/>
  <c r="V143" i="4"/>
  <c r="V142" i="4"/>
  <c r="V141" i="4"/>
  <c r="V140" i="4"/>
  <c r="V139" i="4"/>
  <c r="V134" i="4"/>
  <c r="V133" i="4"/>
  <c r="V132" i="4"/>
  <c r="V131" i="4"/>
  <c r="V130" i="4"/>
  <c r="V125" i="4"/>
  <c r="V124" i="4"/>
  <c r="V123" i="4"/>
  <c r="V122" i="4"/>
  <c r="V121" i="4"/>
  <c r="V116" i="4"/>
  <c r="V115" i="4"/>
  <c r="V114" i="4"/>
  <c r="V113" i="4"/>
  <c r="V112" i="4"/>
  <c r="V107" i="4"/>
  <c r="V106" i="4"/>
  <c r="V105" i="4"/>
  <c r="V104" i="4"/>
  <c r="V103" i="4"/>
  <c r="V98" i="4"/>
  <c r="V97" i="4"/>
  <c r="V96" i="4"/>
  <c r="V95" i="4"/>
  <c r="V94" i="4"/>
  <c r="V89" i="4"/>
  <c r="V88" i="4"/>
  <c r="V87" i="4"/>
  <c r="V86" i="4"/>
  <c r="V85" i="4"/>
  <c r="V80" i="4"/>
  <c r="V79" i="4"/>
  <c r="V78" i="4"/>
  <c r="V77" i="4"/>
  <c r="V76" i="4"/>
  <c r="V71" i="4"/>
  <c r="V70" i="4"/>
  <c r="V69" i="4"/>
  <c r="V68" i="4"/>
  <c r="V67" i="4"/>
  <c r="V62" i="4"/>
  <c r="V61" i="4"/>
  <c r="V60" i="4"/>
  <c r="V59" i="4"/>
  <c r="V58" i="4"/>
  <c r="V53" i="4"/>
  <c r="V52" i="4"/>
  <c r="V51" i="4"/>
  <c r="V50" i="4"/>
  <c r="V49" i="4"/>
  <c r="V44" i="4"/>
  <c r="V43" i="4"/>
  <c r="V42" i="4"/>
  <c r="V41" i="4"/>
  <c r="V40" i="4"/>
  <c r="V35" i="4"/>
  <c r="V34" i="4"/>
  <c r="V33" i="4"/>
  <c r="V32" i="4"/>
  <c r="V31" i="4"/>
  <c r="V26" i="4"/>
  <c r="V25" i="4"/>
  <c r="V24" i="4"/>
  <c r="V23" i="4"/>
  <c r="V22" i="4"/>
  <c r="V17" i="4"/>
  <c r="V16" i="4"/>
  <c r="V15" i="4"/>
  <c r="V14" i="4"/>
  <c r="V13" i="4"/>
  <c r="V8" i="4"/>
  <c r="V7" i="4"/>
  <c r="V6" i="4"/>
  <c r="V5" i="4"/>
  <c r="V4" i="4"/>
  <c r="V26" i="3"/>
  <c r="V25" i="3"/>
  <c r="V24" i="3"/>
  <c r="V23" i="3"/>
  <c r="V22" i="3"/>
  <c r="V17" i="3"/>
  <c r="V16" i="3"/>
  <c r="V15" i="3"/>
  <c r="V14" i="3"/>
  <c r="V13" i="3"/>
  <c r="V8" i="3"/>
  <c r="V7" i="3"/>
  <c r="V6" i="3"/>
  <c r="V5" i="3"/>
  <c r="V4" i="3"/>
  <c r="H9" i="30" l="1"/>
  <c r="H14" i="29"/>
  <c r="AA36" i="28"/>
  <c r="Q18" i="29"/>
  <c r="H6" i="26"/>
  <c r="S6" i="28"/>
  <c r="I6" i="21"/>
  <c r="I18" i="30"/>
  <c r="Q6" i="29"/>
  <c r="I6" i="19"/>
  <c r="H6" i="19"/>
  <c r="I6" i="25"/>
  <c r="H6" i="21"/>
  <c r="H15" i="30"/>
  <c r="AC6" i="28"/>
  <c r="H7" i="17"/>
  <c r="I24" i="30"/>
  <c r="H18" i="30"/>
  <c r="G36" i="30"/>
  <c r="F36" i="30"/>
  <c r="I9" i="30"/>
  <c r="R6" i="29"/>
  <c r="O36" i="29"/>
  <c r="G14" i="29"/>
  <c r="H6" i="29"/>
  <c r="G6" i="29"/>
  <c r="P36" i="29"/>
  <c r="R18" i="29"/>
  <c r="R28" i="29"/>
  <c r="Q28" i="29"/>
  <c r="H23" i="29"/>
  <c r="I12" i="28"/>
  <c r="H12" i="28"/>
  <c r="AB6" i="28"/>
  <c r="H6" i="28"/>
  <c r="I6" i="28"/>
  <c r="R6" i="28"/>
  <c r="H6" i="27"/>
  <c r="I6" i="24"/>
  <c r="H6" i="24"/>
  <c r="H6" i="23"/>
  <c r="I6" i="23"/>
  <c r="I6" i="22"/>
  <c r="H6" i="22"/>
  <c r="H6" i="20"/>
  <c r="I6" i="20"/>
  <c r="H6" i="18"/>
  <c r="I6" i="18"/>
  <c r="I36" i="30" l="1"/>
  <c r="H36" i="30"/>
  <c r="Q36" i="29"/>
  <c r="R36" i="29"/>
  <c r="R14" i="28"/>
  <c r="P13" i="28"/>
  <c r="S14" i="28"/>
  <c r="R13" i="28" l="1"/>
  <c r="Z36" i="28"/>
  <c r="S13" i="28"/>
  <c r="AC36" i="28" l="1"/>
  <c r="AB36" i="28"/>
</calcChain>
</file>

<file path=xl/sharedStrings.xml><?xml version="1.0" encoding="utf-8"?>
<sst xmlns="http://schemas.openxmlformats.org/spreadsheetml/2006/main" count="131014" uniqueCount="5342">
  <si>
    <r>
      <t>事務事業評価</t>
    </r>
    <r>
      <rPr>
        <sz val="10"/>
        <rFont val="ＭＳ Ｐゴシック"/>
        <family val="3"/>
        <charset val="128"/>
      </rPr>
      <t xml:space="preserve">
</t>
    </r>
    <r>
      <rPr>
        <sz val="9"/>
        <rFont val="ＭＳ Ｐゴシック"/>
        <family val="3"/>
        <charset val="128"/>
      </rPr>
      <t>整理番号</t>
    </r>
    <rPh sb="0" eb="2">
      <t>ジム</t>
    </rPh>
    <rPh sb="2" eb="4">
      <t>ジギョウ</t>
    </rPh>
    <rPh sb="4" eb="6">
      <t>ヒョウカ</t>
    </rPh>
    <rPh sb="7" eb="9">
      <t>セイリ</t>
    </rPh>
    <rPh sb="9" eb="11">
      <t>バンゴウ</t>
    </rPh>
    <phoneticPr fontId="2"/>
  </si>
  <si>
    <t>上位施策名
事務事業名
（新　投　臨　実　主）</t>
    <rPh sb="0" eb="2">
      <t>ジョウイ</t>
    </rPh>
    <rPh sb="2" eb="4">
      <t>シサク</t>
    </rPh>
    <rPh sb="4" eb="5">
      <t>メイ</t>
    </rPh>
    <rPh sb="6" eb="8">
      <t>ジム</t>
    </rPh>
    <rPh sb="8" eb="10">
      <t>ジギョウ</t>
    </rPh>
    <rPh sb="10" eb="11">
      <t>メイ</t>
    </rPh>
    <rPh sb="13" eb="14">
      <t>シン</t>
    </rPh>
    <rPh sb="15" eb="16">
      <t>トウ</t>
    </rPh>
    <rPh sb="17" eb="18">
      <t>リン</t>
    </rPh>
    <rPh sb="19" eb="20">
      <t>ジツ</t>
    </rPh>
    <rPh sb="21" eb="22">
      <t>シュ</t>
    </rPh>
    <phoneticPr fontId="2"/>
  </si>
  <si>
    <t>執行状況</t>
    <rPh sb="0" eb="2">
      <t>シッコウ</t>
    </rPh>
    <rPh sb="2" eb="4">
      <t>ジョウキョウ</t>
    </rPh>
    <phoneticPr fontId="2"/>
  </si>
  <si>
    <t>活動内容</t>
    <rPh sb="0" eb="2">
      <t>カツドウ</t>
    </rPh>
    <rPh sb="2" eb="4">
      <t>ナイヨウ</t>
    </rPh>
    <phoneticPr fontId="2"/>
  </si>
  <si>
    <t>(</t>
    <phoneticPr fontId="2"/>
  </si>
  <si>
    <t>)</t>
    <phoneticPr fontId="2"/>
  </si>
  <si>
    <t>決算書
（頁）</t>
    <rPh sb="0" eb="2">
      <t>ケッサン</t>
    </rPh>
    <rPh sb="2" eb="3">
      <t>ショ</t>
    </rPh>
    <rPh sb="5" eb="6">
      <t>ページ</t>
    </rPh>
    <phoneticPr fontId="2"/>
  </si>
  <si>
    <t>表№</t>
    <rPh sb="0" eb="1">
      <t>ヒョウ</t>
    </rPh>
    <phoneticPr fontId="2"/>
  </si>
  <si>
    <t>施策名</t>
    <rPh sb="0" eb="2">
      <t>シサク</t>
    </rPh>
    <rPh sb="2" eb="3">
      <t>メイ</t>
    </rPh>
    <phoneticPr fontId="2"/>
  </si>
  <si>
    <t>予算現額（円）</t>
    <rPh sb="0" eb="2">
      <t>ヨサン</t>
    </rPh>
    <rPh sb="2" eb="3">
      <t>ウツツ</t>
    </rPh>
    <rPh sb="3" eb="4">
      <t>ガク</t>
    </rPh>
    <rPh sb="5" eb="6">
      <t>エン</t>
    </rPh>
    <phoneticPr fontId="2"/>
  </si>
  <si>
    <t>[取組]</t>
    <rPh sb="1" eb="3">
      <t>トリクミ</t>
    </rPh>
    <phoneticPr fontId="2"/>
  </si>
  <si>
    <t>　</t>
    <phoneticPr fontId="2"/>
  </si>
  <si>
    <t>支出済額（円）</t>
    <rPh sb="0" eb="2">
      <t>シシュツ</t>
    </rPh>
    <rPh sb="2" eb="3">
      <t>スミ</t>
    </rPh>
    <rPh sb="3" eb="4">
      <t>ガク</t>
    </rPh>
    <rPh sb="5" eb="6">
      <t>エン</t>
    </rPh>
    <phoneticPr fontId="2"/>
  </si>
  <si>
    <t>（</t>
    <phoneticPr fontId="2"/>
  </si>
  <si>
    <t>）</t>
    <phoneticPr fontId="2"/>
  </si>
  <si>
    <t>[指標]</t>
    <rPh sb="1" eb="3">
      <t>シヒョウ</t>
    </rPh>
    <phoneticPr fontId="2"/>
  </si>
  <si>
    <t>〔</t>
    <phoneticPr fontId="2"/>
  </si>
  <si>
    <t>〕</t>
    <phoneticPr fontId="2"/>
  </si>
  <si>
    <t>執行率（％）</t>
    <rPh sb="0" eb="2">
      <t>シッコウ</t>
    </rPh>
    <rPh sb="2" eb="3">
      <t>リツ</t>
    </rPh>
    <phoneticPr fontId="2"/>
  </si>
  <si>
    <t>主な取組・指標　　　　　　　　　　
〔指標の算定式・説明等〕</t>
    <rPh sb="0" eb="1">
      <t>オモ</t>
    </rPh>
    <rPh sb="2" eb="4">
      <t>トリクミ</t>
    </rPh>
    <rPh sb="5" eb="7">
      <t>シヒョウ</t>
    </rPh>
    <rPh sb="19" eb="21">
      <t>シヒョウ</t>
    </rPh>
    <rPh sb="22" eb="24">
      <t>サンテイ</t>
    </rPh>
    <rPh sb="24" eb="25">
      <t>シキ</t>
    </rPh>
    <rPh sb="26" eb="28">
      <t>セツメイ</t>
    </rPh>
    <rPh sb="28" eb="29">
      <t>トウ</t>
    </rPh>
    <phoneticPr fontId="2"/>
  </si>
  <si>
    <t>不用額（円）</t>
  </si>
  <si>
    <t>6年度
計画値</t>
  </si>
  <si>
    <t/>
  </si>
  <si>
    <t>○本会議、委員会等会議を実施する。
○会議の結果等について広報活動を行う。
（区議会だより・ホームページ等）
○議員の調査研究その他の活動に資するために必要な経費の一部として政務活動費を交付する。
○議会の運営に必要な調査及び情報の収集・提供を行う。</t>
  </si>
  <si>
    <t>政務活動費の交付</t>
  </si>
  <si>
    <t>議会広報紙等の作成、ホームページの運用ほか</t>
  </si>
  <si>
    <t>001</t>
  </si>
  <si>
    <t>区議会の運営</t>
  </si>
  <si>
    <t>管理事務（物品の購入、製版印刷機等事務機器の賃借・保守ほか）</t>
  </si>
  <si>
    <t>会議録の作成</t>
  </si>
  <si>
    <t>区議会事務局</t>
  </si>
  <si>
    <t>その他（議長交際費の支出、議会図書室図書の購入ほか）</t>
  </si>
  <si>
    <t>○区議会議員報酬：毎月議員報酬を支給する。
○区議会議員期末手当：6月、12月の2回に分けて期末手当を支給する。
○市議会議員共済費：公費負担金を支払う。</t>
  </si>
  <si>
    <t>報酬の支出</t>
  </si>
  <si>
    <t>期末手当の支給</t>
  </si>
  <si>
    <t>002</t>
  </si>
  <si>
    <t>区議会議員報酬</t>
  </si>
  <si>
    <t>その他（共済費の支出）</t>
  </si>
  <si>
    <t>○本会議及び委員会等の運営並びに議員活動に関する事務を行う。
○各委員会の行政視察等に職員が随行する。
○事務局の事務に要する経費を適正に支出する。</t>
  </si>
  <si>
    <t>旅費（例月旅費）の支給</t>
  </si>
  <si>
    <t>管理事務（消耗品の購入ほか）</t>
  </si>
  <si>
    <t>003</t>
  </si>
  <si>
    <t>区議会事務局の運営</t>
  </si>
  <si>
    <t>○事務事業・予算・各種調査等の部内調整を行う。
○部内各課に共通する経費（事務用消耗品類の購入、職員への出張旅費の支給等）の執行管理を行う。
○専門派遣研修に関する事務を行う。
○その他の連絡調整事務を行う。</t>
  </si>
  <si>
    <t>政策経営部職員の出張旅費の支給</t>
  </si>
  <si>
    <t>管理事務（再生紙の購入ほか）</t>
  </si>
  <si>
    <t>004</t>
  </si>
  <si>
    <t>政策経営部の一般管理事務</t>
  </si>
  <si>
    <t>専門派遣研修受講費</t>
  </si>
  <si>
    <t>企画課</t>
  </si>
  <si>
    <t>○区の意思決定のための経営会議・政策調整会議の運営を行う。
○総合計画・実行計画を推進する。
○区立施設マネジメント計画を推進する。
○区の重要課題（中央進行管理事業等）の総合調整を行う。
○協働推進計画を推進する。
○女子美術大学とのポスターデザインによる協働を行う。</t>
  </si>
  <si>
    <t>基本構想・総合計画の進行管理</t>
  </si>
  <si>
    <t>区立施設マネジメント計画の推進</t>
  </si>
  <si>
    <t>005</t>
  </si>
  <si>
    <t>区政運営の総合調整</t>
  </si>
  <si>
    <t>公民連携プラットフォームの活用による協働の推進</t>
  </si>
  <si>
    <t>その他（女子美術大学とのポスターデザイン協働ほか）</t>
  </si>
  <si>
    <t>主</t>
  </si>
  <si>
    <t>○区政経営改革を推進する。
○行政評価（施策・事務事業評価）を実施する。
○委託事業等のモニタリングを実施する。</t>
  </si>
  <si>
    <t>行政評価システムの運用保守と再構築</t>
  </si>
  <si>
    <t>杉並区外部評価委員会の開催　6回</t>
  </si>
  <si>
    <t>006</t>
  </si>
  <si>
    <t>区政経営改革の推進</t>
  </si>
  <si>
    <t>社会保険労務士による委託業務等のモニタリングの実施　6業務</t>
  </si>
  <si>
    <t>施設運営パートナーズ制度の導入・運用に関する方針等の策定、公共調達のあり方の検討</t>
  </si>
  <si>
    <t>その他（調査・研究や報告書印刷等）</t>
  </si>
  <si>
    <t>○杉並区の福祉施設、教育施設、土木施設その他の公共用又は公用に供する施設の建設及び改修その他の整備資金を確保するため、その時々の財政状況に応じて基金を積み立てる。</t>
  </si>
  <si>
    <t>施設整備基金の積立</t>
  </si>
  <si>
    <t>007</t>
  </si>
  <si>
    <t>施設整備基金積立金</t>
  </si>
  <si>
    <t>○歳入歳出予算の調整、配当、執行管理を行う。
○財政計画の作成、決算統計等を行う。
○地方公会計を活用した財政分析を行う。
○都区財政調整に関する事務を行う。</t>
  </si>
  <si>
    <t>予算書（当初・補正）の印刷　700部</t>
  </si>
  <si>
    <t>008</t>
  </si>
  <si>
    <t>予算編成事務</t>
  </si>
  <si>
    <t>財政課</t>
  </si>
  <si>
    <t>その他（予算編成事務費）</t>
  </si>
  <si>
    <t>○年度間の財政調整による健全な財政運営を確保する。
○財政調整基金利子の再積立を行う。</t>
  </si>
  <si>
    <t>財政調整基金の積立</t>
  </si>
  <si>
    <t>009</t>
  </si>
  <si>
    <t>財政調整基金積立金</t>
  </si>
  <si>
    <t>○満期一括償還方式の区債償還のための計画的積立を行う。
○減債基金利子の再積立を行う。</t>
  </si>
  <si>
    <t>減債基金の積立</t>
  </si>
  <si>
    <t>010</t>
  </si>
  <si>
    <t>減債基金積立金</t>
  </si>
  <si>
    <t>○情報管理課で管理している端末・プリンター・サーバ等について、セキュリティパッチの配信などの管理運用を行うとともに、適切な時期に入れ替えを実施する。
○各種事務事業を円滑かつ適切に実施できるように、住民基本台帳や住民税などの住民情報系システムについて運用保守を実施する。
○機器の入れ替え等を行う際は、デジタル技術の進歩、コストなどの観点を考慮するとともに、必要なセキュリティが確保できるようにする。</t>
  </si>
  <si>
    <t>庁内ネットワーク等の情報インフラ再構築</t>
  </si>
  <si>
    <t>住民情報系システムの標準化</t>
  </si>
  <si>
    <t>011</t>
  </si>
  <si>
    <t>情報システムの運営</t>
  </si>
  <si>
    <t>情報システムの運用</t>
  </si>
  <si>
    <t>情報システムの開発</t>
  </si>
  <si>
    <t>情報管理課</t>
  </si>
  <si>
    <t>その他（情報システム機器の保守、情報セキュリティシステム運用等）</t>
  </si>
  <si>
    <t>○情報公開請求・保有個人情報開示等請求に対して、杉並区情報公開条例・個人情報の保護に関する法律等に基づき、公開・開示等の可否を決定する。
○情報公開・保有個人情報開示等の処分に対する審査請求について調査審議する情報公開・個人情報保護審査会の会議運営を行う。
〇情報公開制度・個人情報保護制度等の適正かつ円滑な運営を確保するため、情報公開・個人情報保護審議会の会議運営を行う。
○資料の更新等、区政資料室の維持運営を行う。</t>
  </si>
  <si>
    <t>情報公開・個人情報保護制度（審議会・審査会運営、公開請求等処理）の運用</t>
  </si>
  <si>
    <t>区政資料室等管理運営</t>
  </si>
  <si>
    <t>012</t>
  </si>
  <si>
    <t>情報公開・個人情報保護</t>
  </si>
  <si>
    <t>○オンライン申請サービスの活用を通じて、行政手続のオンライン化を推進する。
○ＲＰＡ等の自動化ツールを活用するなど、行政内部の事務の効率化を図る。
○デジタル技術に関する高度な知見を有するデジタル戦略アドバイザーや情報収集・分析能力に優れた外部コンサルタント事業者を活用し、行政のデジタル化を戦略的に推進する。
○情報セキュリティに関する事件や事故が発生した場合を想定した緊急時対応訓練などを実施する。</t>
  </si>
  <si>
    <t>行政のデジタル化推進に向けたコンサルタント事業者の活用</t>
  </si>
  <si>
    <t>ＲＰＡ・ＡＩ－ＯＣＲの活用</t>
  </si>
  <si>
    <t>013</t>
  </si>
  <si>
    <t>情報政策の推進</t>
  </si>
  <si>
    <t>オンライン学習サービス活用によるデジタル人材の育成</t>
  </si>
  <si>
    <t>その他（東京電子自治体共同運営協議会負担金の支出ほか）</t>
  </si>
  <si>
    <t>○職員の適正な配置を行う。
○適正な給与を支給する。
○人事給与システムの効率的な運用を行う。</t>
  </si>
  <si>
    <t>人事給与システム維持管理</t>
  </si>
  <si>
    <t>職員採用・昇任選考等費用の支出</t>
  </si>
  <si>
    <t>014</t>
  </si>
  <si>
    <t>職員人事・給与支払事務</t>
  </si>
  <si>
    <t>人事課</t>
  </si>
  <si>
    <t>その他（ＩＣカード作成ほか）</t>
  </si>
  <si>
    <t>○法令等により共同運営している共済組合事業及び公務災害補償等の運営経費の負担金を支出する。</t>
  </si>
  <si>
    <t>東京都職員共済組合負担金の支出　4,940人</t>
  </si>
  <si>
    <t>特別区公務災害分担金の支出　2,403人</t>
  </si>
  <si>
    <t>015</t>
  </si>
  <si>
    <t>共済組合等分担金</t>
  </si>
  <si>
    <t>○区職員の福利厚生事業の充実を図るため、杉並区職員互助会に対し運営補助金を交付する。</t>
  </si>
  <si>
    <t>杉並区職員互助会に対する補助金交付　1団体</t>
  </si>
  <si>
    <t>016</t>
  </si>
  <si>
    <t>杉並区職員互助会事業補助</t>
  </si>
  <si>
    <t>○職員住宅入居者募集、施設の維持管理を行う。
○被服貸与規程に基づく被服貸与を行う。</t>
  </si>
  <si>
    <t>職員住宅施設保守管理委託　3所</t>
  </si>
  <si>
    <t>職員住宅光熱水費の支出　3所</t>
  </si>
  <si>
    <t>017</t>
  </si>
  <si>
    <t>職員福利厚生</t>
  </si>
  <si>
    <t>職員住宅その他維持管理　3所</t>
  </si>
  <si>
    <t>職員被覆貸与　4課</t>
  </si>
  <si>
    <t>○職員健康診断を健診機関に委託して実施する。
○健康診断の結果に応じ、生活習慣病等に関する保健指導を実施する。
〇ストレスチェック検査業務を委託して実施する。
○健康相談室の運営を行う。（心理相談、産業医面接）</t>
  </si>
  <si>
    <t>定期健康診断（がん検診除く）　4,669人</t>
  </si>
  <si>
    <t>胃がん検診　565人</t>
  </si>
  <si>
    <t>018</t>
  </si>
  <si>
    <t>職員の健康管理</t>
  </si>
  <si>
    <t>子宮頸がん検診　1,983人</t>
  </si>
  <si>
    <t>乳がん検診　1,678人</t>
  </si>
  <si>
    <t>その他（ストレスチェック検査業務、健康相談室運営ほか）</t>
  </si>
  <si>
    <t>○杉並区が主催する研修を実施する。
○民間機関等が実施する研修へ派遣を行う。
○特別区職員研修所で実施する23区共同研修へ派遣を行う。
○職場でのOJT・自学の支援を行う。</t>
  </si>
  <si>
    <t>杉並区研修の実施　124回</t>
  </si>
  <si>
    <t>特別区職員研修所への派遣研修の実施　337回</t>
  </si>
  <si>
    <t>019</t>
  </si>
  <si>
    <t>職員人材育成</t>
  </si>
  <si>
    <t>職場研修助成　1回</t>
  </si>
  <si>
    <t>その他（職員研修管理ほか）</t>
  </si>
  <si>
    <t>質の高い環境を将来につなぐ気候変動対策の推進</t>
  </si>
  <si>
    <t>○本庁舎、分庁舎、職員会館等の建物・設備その他施設の維持管理を行う。</t>
  </si>
  <si>
    <t>生ごみの資源化に伴う可燃ごみの排出量の削減　503t</t>
  </si>
  <si>
    <t>本庁舎で使用する電力に占める再生可能エネルギーの使用実績　1,582,451kwh</t>
  </si>
  <si>
    <t>020</t>
  </si>
  <si>
    <t>区役所本庁舎等維持管理</t>
  </si>
  <si>
    <t>本庁舎の電力調達に伴う温室効果ガス排出量の削減　682ｔ</t>
  </si>
  <si>
    <t>経理課</t>
  </si>
  <si>
    <t>その他（本庁舎保全・総合衛生管理業務ほか）</t>
  </si>
  <si>
    <t>実</t>
  </si>
  <si>
    <t>○庁有車を集中管理し、車両の維持管理等を行う。
○庁有車の事故処理及び運転登録に関する管理を行う。
○職員に対する講習会を実施し、安全運転教育を行う。
○大気汚染防止とガソリン使用量抑制のため、より環境性能の優れた低公害車・低燃費車を導入する。</t>
  </si>
  <si>
    <t>庁有車運行管理業務委託　9人</t>
  </si>
  <si>
    <t>車両の賃借（新規購入の低公害車を除く）　72台</t>
  </si>
  <si>
    <t>021</t>
  </si>
  <si>
    <t>庁有車の管理</t>
  </si>
  <si>
    <t>低公害車の導入　8台</t>
  </si>
  <si>
    <t>電気自動車充電用コンセント設置（区立施設）　5口</t>
  </si>
  <si>
    <t>その他（保険料、点検整備・修理、燃料費、自動車重量税ほか）</t>
  </si>
  <si>
    <t>○公平性・競争性・透明性のある契約手続きにより、履行の確実な業者を選定し、契約を締結する。
○契約締結後、適正な履行を確保するため、履行状況の確認・検査を行う。</t>
  </si>
  <si>
    <t>公契約審議会の開催　3回</t>
  </si>
  <si>
    <t>施工能力等審査型総合評価方式の実施　53件</t>
  </si>
  <si>
    <t>022</t>
  </si>
  <si>
    <t>契約事務</t>
  </si>
  <si>
    <t>契約制度検討委員会の開催　4回</t>
  </si>
  <si>
    <t>その他（契約事務帳票類の印刷、仕様書等の郵送料ほか）</t>
  </si>
  <si>
    <t>○公共事業用地等の取得・管理・処分に係る適正価格を決定する。
○事故などの被害者及び被害物件に対する賠償金又は補償金を適正に支払う。
○区民共有の公共財産を適正に管理する。</t>
  </si>
  <si>
    <t>自治体総合賠償責任保険料の支払　1件</t>
  </si>
  <si>
    <t>郊外施設売却準備の支払　1件</t>
  </si>
  <si>
    <t>023</t>
  </si>
  <si>
    <t>財産の取得・維持管理</t>
  </si>
  <si>
    <t>賠償金・補償金の支払　12件</t>
  </si>
  <si>
    <t>財産価格審議会委員報酬の支払（延べ人数）　12人</t>
  </si>
  <si>
    <t>その他（所管財産維持管理経費ほか）</t>
  </si>
  <si>
    <t>○土地開発公社に対し、事業実施に必要な負担金の交付及び資金の貸し付けを行う。</t>
  </si>
  <si>
    <t>負担金補助及び交付金（事務費等）の支出　1件</t>
  </si>
  <si>
    <t>024</t>
  </si>
  <si>
    <t>土地開発公社の事業支援</t>
  </si>
  <si>
    <t xml:space="preserve">○既存施設の改修・改良工事について、優先順位や緊急性、有効性等を判定して計画化するとともに、各施設の保全データの作成・管理及び適切な維持管理に向けた調査等を行う。
〇既存施設のZEB化に必要な改修内容や工事費、エネルギー消費量、二酸化炭素削減効果等の調査・研究を行う。
</t>
  </si>
  <si>
    <t>杉並区有建築物等定期点検業務委託</t>
  </si>
  <si>
    <t>杉並区既存区立施設ＺＥＢ化方針基準策定業務委託</t>
  </si>
  <si>
    <t>025</t>
  </si>
  <si>
    <t>区施設の保全管理</t>
  </si>
  <si>
    <t>杉並区有施設低圧コンデンサー調査業務委託</t>
  </si>
  <si>
    <t>営繕課</t>
  </si>
  <si>
    <t>その他（特定化学物質調査委託ほか）</t>
  </si>
  <si>
    <t>○修繕実施計画に基づき、計画的に工事を実施する。
①建設時に施設が有していた建築物の性能は経年劣化により低下していくため、これを回復させる改修工事を行う。
②施設の利用状況に応じた建築物の性能や安全性を高める改良工事を行う。
③中長期的視点に立った修繕計画に基づく、建築物の予防的な改修工事を行う。
○緊急を要する計画外工事を実施する。</t>
  </si>
  <si>
    <t>ひまわり作業所外壁改修その他工事</t>
  </si>
  <si>
    <t>堀ノ内子供園及び併設1施設外壁改修その他工事</t>
  </si>
  <si>
    <t>026</t>
  </si>
  <si>
    <t>区施設の改修・改良工事</t>
  </si>
  <si>
    <t>杉並会館及び併設3施設照明設備改修工事</t>
  </si>
  <si>
    <t>杉並福祉事務所高円寺事務所併設1施設空調機取替工事（2期）</t>
  </si>
  <si>
    <t>その他（児童青少年センター体育室外1室空調機取替工事ほか）</t>
  </si>
  <si>
    <t>投</t>
  </si>
  <si>
    <t>○「阿佐ヶ谷駅等周辺まちづくり方針」に基づく、まちづくりの実現に向け、地権者との共同で実施する土地区画整理事業を行う。</t>
  </si>
  <si>
    <t>阿佐ヶ谷駅北東地区土地区画整理事業支援等委託　1件</t>
  </si>
  <si>
    <t>阿佐ヶ谷駅北東地区樹木調査業務委託　1件</t>
  </si>
  <si>
    <t>027</t>
  </si>
  <si>
    <t>阿佐ヶ谷駅北東地区まちづくり推進事業</t>
  </si>
  <si>
    <t>阿佐ヶ谷駅北東地区土壌汚染調査委託　1件</t>
  </si>
  <si>
    <t>阿佐ヶ谷駅北東地区移転補償費支払い　1件</t>
  </si>
  <si>
    <t>その他（事務用品の購入ほか）</t>
  </si>
  <si>
    <t>○部内の各課に共通する経費（事務用消耗品の購入、職員旅費の支給等）の執行管理を行う。
○専門派遣研修に関する事務を行う。
○事務事業、予算、各種調査等の部内調整に関する事務を行う。</t>
  </si>
  <si>
    <t>旅費の支給</t>
  </si>
  <si>
    <t>管理事務</t>
  </si>
  <si>
    <t>028</t>
  </si>
  <si>
    <t>総務部一般管理</t>
  </si>
  <si>
    <t>専門派遣研修</t>
  </si>
  <si>
    <t>総務課</t>
  </si>
  <si>
    <t>人権を尊重する地域社会の醸成</t>
  </si>
  <si>
    <t>○区議会、行政委員会等との連絡調整を行う。
○表彰審査会等附属機関に係る事務を行う。
○各種分担金等、区交際費及び香典を支出する。
○組織横断的な人権啓発を行う。
○コンプライアンスの推進を行う。
○区を当事者とする訴訟、和解、区長に対する不服
申立て等の処理を行う。
○条例、区長の規則並びに区長の発する訓令及び通達の立案を行う。</t>
  </si>
  <si>
    <t>組織横断的な人権啓発の実施</t>
  </si>
  <si>
    <t>区功労表彰の実施</t>
  </si>
  <si>
    <t>029</t>
  </si>
  <si>
    <t>総務事務</t>
  </si>
  <si>
    <t>法規・訴訟等事務</t>
  </si>
  <si>
    <t>その他（区交際費、人権啓発、表彰事務、総務事務、一部事務組合への分担金の支出等）</t>
  </si>
  <si>
    <t>○文書管理に係る企画、調査及び指導を行う。
○要綱の制定等に係る審査を行う。
○文書の受領、配布及び発送（文書交換室の運営・管理）を行う。
○文書の印刷（印刷室の運営・管理）を行う。
○文書の保存及び廃棄を行う。
○公印管理を行う。
○例規類の編集を行う。
○公告式及び受託公告を行う。
○文書管理システムの運用及び管理を行う。</t>
  </si>
  <si>
    <t>例規・要綱データ化（更新）　4回</t>
  </si>
  <si>
    <t>030</t>
  </si>
  <si>
    <t>文書事務</t>
  </si>
  <si>
    <t>文書交換業務委託　284所</t>
  </si>
  <si>
    <t>文書保存廃棄　49トン</t>
  </si>
  <si>
    <t>その他（大型シュレッダー等各種賃借、文書保存箱購入 ほか）</t>
  </si>
  <si>
    <t>○区長・副区長のスケジュール調整を行う。
○関係団体等への慶弔経費等を支出する。
○訪問客への接客をする。</t>
  </si>
  <si>
    <t>区長交際経費の支出</t>
  </si>
  <si>
    <t>秘書事務</t>
  </si>
  <si>
    <t>031</t>
  </si>
  <si>
    <t>秘書課</t>
  </si>
  <si>
    <t>○「広報すぎなみ」の発行、ホームページ、X（旧Twitter）、フェイスブック、LINE、ユーチューブの運用をはじめ、広報番組の制作など、区政全般の情報発信を行う。
○広報専門監を登用し、戦略的広報を推進する。</t>
  </si>
  <si>
    <t>広報すぎなみの配布（新聞折込）　2,146,150部</t>
  </si>
  <si>
    <t>広報すぎなみの印刷　4,506,340部</t>
  </si>
  <si>
    <t>032</t>
  </si>
  <si>
    <t>区政の広報</t>
  </si>
  <si>
    <t>ホームページリニューアル</t>
  </si>
  <si>
    <t>広報番組制作　28本</t>
  </si>
  <si>
    <t>広報課</t>
  </si>
  <si>
    <t>その他（消耗品の購入、広報専門監報酬ほか）</t>
  </si>
  <si>
    <t>○区政運営の基礎資料とするため、無作為に抽出した満18歳以上の区民3,000人を対象としたアンケート形式による区民意向の調査・分析及び200人の区政モニターから意見聴取を行う。
○意見・要望等を受付し、所管課へ対応依頼するとともに主な回答をホームページへ掲載する。
○区長が幅広く区民の意見を聴き、区政運営に生かすため、区政を話し合う会を開催する。</t>
  </si>
  <si>
    <t>区民意向調査委託</t>
  </si>
  <si>
    <t>区政モニターアンケートの実施　4回</t>
  </si>
  <si>
    <t>033</t>
  </si>
  <si>
    <t>広聴活動</t>
  </si>
  <si>
    <t>本庁舎案内業務委託</t>
  </si>
  <si>
    <t>区政を話し合う会（聴っくオフ・ミーティング）の開催　10回</t>
  </si>
  <si>
    <t>区政相談課</t>
  </si>
  <si>
    <t>その他（郵送料ほか）</t>
  </si>
  <si>
    <t>○日常生活上の様々な悩みや問題について、電話や窓口で職員や専門相談員等が相談に応じる。
○法律や税務等の専門的な内容については、弁護士や税理士などによる予約制の無料相談で対応する。
○相談内容に応じて、区の関係部署や専門相談機関等を紹介する。</t>
  </si>
  <si>
    <t>相談員報酬（法律、税務、家事）の支出　41人</t>
  </si>
  <si>
    <t>外国人相談員謝礼の支出　2人</t>
  </si>
  <si>
    <t>034</t>
  </si>
  <si>
    <t>区民相談</t>
  </si>
  <si>
    <t>司法書士相談業務委託　24日</t>
  </si>
  <si>
    <t>その他（書籍購入ほか）</t>
  </si>
  <si>
    <t>○危機管理対策会議の運営を行う。
○危機管理研修を開催する。
○杉並区国民保護計画、杉並区新型インフルエンザ等対策行動計画の策定、改定、運用を行う。
○Ｊ－アラート（全国瞬時警報システム）を運用する。
○カスタマーハラスメントの防止に関する取組を実施する。</t>
  </si>
  <si>
    <t>防犯ブザー等事務用品購入</t>
  </si>
  <si>
    <t>通信費</t>
  </si>
  <si>
    <t>035</t>
  </si>
  <si>
    <t>危機管理体制の強化</t>
  </si>
  <si>
    <t>危機管理研修の実施　1回</t>
  </si>
  <si>
    <t>日本危機管理防災会負担金　1回</t>
  </si>
  <si>
    <t>危機管理対策課</t>
  </si>
  <si>
    <t>犯罪が起こりにくい、犯罪を生まないまちづくり</t>
  </si>
  <si>
    <t>○杉並区安全パトロール隊及び委託警備業者による防犯パトロールを実施する。
○安全パトロール隊員による防犯診断を実施する。
○防犯自主団体の活動に要する物品の一部支給など、団体の自主的な活動を支援する。
○特殊詐欺対策を推進する。
○犯罪発生情報を電子メール等を用いて提供する。
○街角防犯カメラの設置及び維持管理を行う。
○防犯啓発イベントを企画・開催する。
○防犯意識の普及啓発品等を作成・配布する。</t>
  </si>
  <si>
    <t>地域防犯自主団体活動支援　17団体</t>
  </si>
  <si>
    <t>安全パトロール業務委託</t>
  </si>
  <si>
    <t>036</t>
  </si>
  <si>
    <t>防犯対策の推進</t>
  </si>
  <si>
    <t>街角防犯カメラ等の新設（15台）及び維持管理（360台）　375台</t>
  </si>
  <si>
    <t>防犯協会補助　3団体</t>
  </si>
  <si>
    <t>その他（自動通話録音機購入、啓発チラシ作成、ネット犯罪防止講演会ほか）</t>
  </si>
  <si>
    <t>刑法犯認知件数　2,479件</t>
  </si>
  <si>
    <t>2,100件</t>
  </si>
  <si>
    <t>殺人、強盗等刑法に規定する全ての犯罪認知件数(交通事故及び特別法犯除く）※1～12月</t>
  </si>
  <si>
    <t>特殊詐欺被害発生件数　133件</t>
  </si>
  <si>
    <t>110件</t>
  </si>
  <si>
    <t>特殊詐欺被害の発生件数　※1～12月</t>
  </si>
  <si>
    <t>○杉並区地域防災計画を推進するため、区及び防災関係機関等で構成する「杉並区防災会議」（会長は区長、委員数35人以内、令和6年4月1日の委員は33人）を開催する。</t>
  </si>
  <si>
    <t>杉並区地域防災計画（令和6年修正）の印刷（概要版含む）　4,450部</t>
  </si>
  <si>
    <t>037</t>
  </si>
  <si>
    <t>防災会議運営等</t>
  </si>
  <si>
    <t>防災課</t>
  </si>
  <si>
    <t>その他（通信運搬費）</t>
  </si>
  <si>
    <t>地域の防災対応力の強化</t>
  </si>
  <si>
    <t>○消防団の運営活動、防火防災協会及び少年消防クラブ消防少年団の防災意識高揚のための事業に対する補助金を交付する。</t>
  </si>
  <si>
    <t>消防活動への助成　6団体</t>
  </si>
  <si>
    <t>038</t>
  </si>
  <si>
    <t>消防団等運営助成</t>
  </si>
  <si>
    <t>その他（消防団員の表彰ほか）</t>
  </si>
  <si>
    <t>消防団員の充足率　82.5％</t>
  </si>
  <si>
    <t>100％</t>
  </si>
  <si>
    <t>消防団員の定員数に対する、現団員数での充足割合</t>
  </si>
  <si>
    <t>○防災講演会や防災物資のあっせんにより、区民の防災意識の啓発を行う。
○震災救援所のほか自主防災組織の震災訓練等を実施する。
○震災救援所運営連絡会・自主防災組織の活動及び訓練等に対する助成を行う。</t>
  </si>
  <si>
    <t>震災救援所運営連絡会活動及び訓練等に対する助成　54団体</t>
  </si>
  <si>
    <t>防災市民組織の活動及び訓練等に対する助成　145団体</t>
  </si>
  <si>
    <t>039</t>
  </si>
  <si>
    <t>防災意識の高揚</t>
  </si>
  <si>
    <t>感震ブレーカー設置の支援　1,243台</t>
  </si>
  <si>
    <t>その他（消火ポンプ保守点検委託他）</t>
  </si>
  <si>
    <t>防災訓練の参加者数　48,181人</t>
  </si>
  <si>
    <t>40,000人</t>
  </si>
  <si>
    <t>震災救援所や防災市民組織等の訓練参加者数</t>
  </si>
  <si>
    <t>震災救援所訓練の参加者数　8,448人</t>
  </si>
  <si>
    <t>20,000人</t>
  </si>
  <si>
    <t>各震災救援所訓練の参加者数</t>
  </si>
  <si>
    <t>○防災センターの維持管理を行う。
○職員非常呼集システムの運用管理を行う。
○休日・夜間警戒本部の運営を行う。
○自治体間連携を推進する。</t>
  </si>
  <si>
    <t>防災センター設備機器の維持管理</t>
  </si>
  <si>
    <t>職員非常呼集システムの維持管理</t>
  </si>
  <si>
    <t>040</t>
  </si>
  <si>
    <t>災害応急対策</t>
  </si>
  <si>
    <t>休日夜間警戒本部の運営</t>
  </si>
  <si>
    <t>自治体間連携の推進</t>
  </si>
  <si>
    <t>その他（防災一般管理）</t>
  </si>
  <si>
    <t>大雨・洪水警報発表後30分以内での本部立ち上げ率　100％</t>
  </si>
  <si>
    <t>水害応急対策室本部立ち上げ率</t>
  </si>
  <si>
    <t>○災害発生時の情報伝達のため、無線設備の整備・維持管理を行う。
○区民等への情報提供のため、気象情報の収集・発信、防災・防犯情報メール配信サービス及び電話通報サービスの運用を行う。</t>
  </si>
  <si>
    <t>IP無線機の維持管理及び地域BWAカメラの設置</t>
  </si>
  <si>
    <t>防災行政無線の維持管理</t>
  </si>
  <si>
    <t>041</t>
  </si>
  <si>
    <t>災害時情報連絡体制の確立</t>
  </si>
  <si>
    <t>地域気象情報システムの維持管理</t>
  </si>
  <si>
    <t>デジタル地域防災無線の撤去</t>
  </si>
  <si>
    <t>その他（被災者生活再建支援システム等の管理）</t>
  </si>
  <si>
    <t>防災・防犯情報メール配信サービス登録者数　27,368人</t>
  </si>
  <si>
    <t>30,000人</t>
  </si>
  <si>
    <t>防災・防犯情報メール配信サービス登録者数</t>
  </si>
  <si>
    <t>○備蓄品の補充及び食料等の保存期限切れによる入替えを行う。
○街頭消火器の維持管理を行う。
○生活用水井戸の整備補助を行う。
○避難場所への案内板の維持補修を行う。　　　
○発災時に拠点となる区立施設の防災機能の強化を図る。</t>
  </si>
  <si>
    <t>備蓄品の入替補充　254,881個</t>
  </si>
  <si>
    <t>区立施設防災設備工事　4所</t>
  </si>
  <si>
    <t>042</t>
  </si>
  <si>
    <t>防災施設整備</t>
  </si>
  <si>
    <t>街頭消火器の維持管理　5,744件</t>
  </si>
  <si>
    <t>生活用水井戸の整備　19件</t>
  </si>
  <si>
    <t>その他（案内板の維持補修　ほか）</t>
  </si>
  <si>
    <t>学校防災倉庫の整備数　65か所</t>
  </si>
  <si>
    <t>65か所</t>
  </si>
  <si>
    <t>学校防災倉庫のうち棚の設置など改善を行った箇所</t>
  </si>
  <si>
    <t>備蓄食料品の入れ替え率　100％</t>
  </si>
  <si>
    <t>入れ替え予定の備蓄食料品について賞味期限内の入れ替え率</t>
  </si>
  <si>
    <t xml:space="preserve">○災害時相互援助協定を締結している福島県南相馬市への状況に応じた支援を行う。
</t>
  </si>
  <si>
    <t>災害派遣旅費　2人</t>
  </si>
  <si>
    <t>南相馬市復興支援　7人</t>
  </si>
  <si>
    <t>043</t>
  </si>
  <si>
    <t>東日本大震災復興等支援</t>
  </si>
  <si>
    <t>臨</t>
  </si>
  <si>
    <t>○公金収納・支払に関する事務を行う。
○決算の調製を行う。
○預金・債券の運用を行う。
○物品管理の運用の統括、調査等を行う。
○庁用備品の調達等を行う。
○区政経営報告書を作成する。
○地方公会計制度による財務書類の作成・公表を行う。</t>
  </si>
  <si>
    <t>公金収納・支払手数料</t>
  </si>
  <si>
    <t>出納事務処理委託</t>
  </si>
  <si>
    <t>044</t>
  </si>
  <si>
    <t>会計・物品管理事務</t>
  </si>
  <si>
    <t>事務用机等の購入及び修理</t>
  </si>
  <si>
    <t>財務書類の作成・公表</t>
  </si>
  <si>
    <t>会計課</t>
  </si>
  <si>
    <t>その他（収納データ作成等事務委託ほか）</t>
  </si>
  <si>
    <t>○選挙管理委員会を開催する（委員数４名）。
○選挙人名簿、在外選挙人名簿の登録を行う。
○選挙関係例規の制定及び選挙執行計画等を決定する。
○裁判員候補者予定者及び検察審査員候補者予定者を選定する。
○全国市区選挙管理委員会連合会行事（総会、研修会等）に参加する。
○委員報酬及び費用弁償を支給する。</t>
  </si>
  <si>
    <t>委員報酬の支給　4人</t>
  </si>
  <si>
    <t>委員費用弁償の支給　4人</t>
  </si>
  <si>
    <t>045</t>
  </si>
  <si>
    <t>選挙管理委員会の運営</t>
  </si>
  <si>
    <t>選挙・在外システム年間保守委託　12月</t>
  </si>
  <si>
    <t>選挙管理委員会事務局</t>
  </si>
  <si>
    <t>その他（旅費、分担金等の支出）</t>
  </si>
  <si>
    <t>○明るい選挙推進委員による「話しあいの会」等の啓発事業を行う。
○新有権者への「バースデイカード」の送付・選挙に関する情報提供や「投票立会人」の募集等による若年層啓発を行う。
○区内小・中・高校生を対象としたポスターコンクール事業を行う。
○区内小・中・高等学校・特別支援学校を対象とした模擬投票や生徒会選挙への物品の貸出を通じた若年層への啓発を行う。</t>
  </si>
  <si>
    <t>新有権者への啓発（バースデイカード送付）　3,337件</t>
  </si>
  <si>
    <t>話しあいの会等推進委員謝礼の支出　75回</t>
  </si>
  <si>
    <t>046</t>
  </si>
  <si>
    <t>選挙に関する常時啓発活動</t>
  </si>
  <si>
    <t>明るい選挙啓発ポスターコンクールの実施　259点</t>
  </si>
  <si>
    <t>啓発紙の発行（若年向け啓発冊子、明るい選挙推進委員だより）　3回</t>
  </si>
  <si>
    <t>その他（協議会運営、委員活動、杉並区選挙啓発動画テキスト版及び点訳版の制作ほか）</t>
  </si>
  <si>
    <t>〇東京都知事選挙の準備及び執行をする。</t>
  </si>
  <si>
    <t>投票所経費　67所</t>
  </si>
  <si>
    <t>開票所経費　1所</t>
  </si>
  <si>
    <t>047</t>
  </si>
  <si>
    <t>都知事選挙</t>
  </si>
  <si>
    <t>期日前投票及び不在者投票　15所</t>
  </si>
  <si>
    <t>ポスター掲示場経費　528所</t>
  </si>
  <si>
    <t>その他（選挙公報発行経費、選挙人名簿調製関係費、選挙時啓発費、選挙執行事務費）</t>
  </si>
  <si>
    <t>〇衆議院議員選挙及び最高裁判所裁判官国民審査の準備及び執行をする。</t>
  </si>
  <si>
    <t>開票所経費　2所</t>
  </si>
  <si>
    <t>048</t>
  </si>
  <si>
    <t>衆議院議員選挙及び最高裁判所裁判官国民審査</t>
  </si>
  <si>
    <t>期日前投票及び不在者投票経費　18所</t>
  </si>
  <si>
    <t>監査に伴う調査業務委託（工事監査、財政援助団体等監査）　6件</t>
  </si>
  <si>
    <t>委員報酬の支出　3人</t>
  </si>
  <si>
    <t>049</t>
  </si>
  <si>
    <t>監査委員・事務局の運営</t>
  </si>
  <si>
    <t>決算等審査意見書作成　400部</t>
  </si>
  <si>
    <t>事務費（備品、消耗品の購入、郵送料等）</t>
  </si>
  <si>
    <t>監査委員事務局</t>
  </si>
  <si>
    <t>その他（旅費等の支出）</t>
  </si>
  <si>
    <t>○予算･決算・各種調査等の部内調整を行う。
〇部内職員の出張旅費の支給及び事務用消耗品等の購入を行う。
○その他部内の連絡調整を行う。</t>
  </si>
  <si>
    <t>区民生活部職員の出張旅費の支給　8課</t>
  </si>
  <si>
    <t>管理事務（再生紙の購入ほか）　8課</t>
  </si>
  <si>
    <t>050</t>
  </si>
  <si>
    <t>区民生活部一般管理</t>
  </si>
  <si>
    <t>区民生活部管理課</t>
  </si>
  <si>
    <t>○自衛官（2等陸・海・空士）募集に関する広報宣伝を行う。</t>
  </si>
  <si>
    <t>地域お知らせ掲示板への自衛隊ポスターの掲出（委託契約）　1回</t>
  </si>
  <si>
    <t>地域お知ら掲示板への自衛隊ポスターの掲出（地域課へ依頼）　3回</t>
  </si>
  <si>
    <t>051</t>
  </si>
  <si>
    <t>自衛官募集広報事務</t>
  </si>
  <si>
    <t>コミュニティバス車内に自衛隊ポスターの掲出　1回</t>
  </si>
  <si>
    <t>広報すぎなみ掲載　3回</t>
  </si>
  <si>
    <t>その他（広報動画のデジタルサイネージでの放映）</t>
  </si>
  <si>
    <t>○杉並浴場組合が実施するイベント等経費の一部を補助する。
○基幹設備の整備に要する経費の一部を補助する。
○クリーンエネルギー化及び健康増進型への改修・改築工事に要する経費の一部を補助する。
○広報への記事掲載等公衆浴場の利用促進活動を実施する。</t>
  </si>
  <si>
    <t>経営安定化補助金　17軒</t>
  </si>
  <si>
    <t>確保対策事業補助（イベント湯実施、リーフレット作成等）　1団体</t>
  </si>
  <si>
    <t>052</t>
  </si>
  <si>
    <t>公衆浴場の確保対策</t>
  </si>
  <si>
    <t>設備整備補助　8軒</t>
  </si>
  <si>
    <t>耐震化促進支援事業補助及びクリーンエネルギー化等推進事業補助　5軒</t>
  </si>
  <si>
    <t>その他（施設確保資金利子補助、郵券等の購入）</t>
  </si>
  <si>
    <t>○外国人学校に在籍する児童・生徒の保護者に対して補助金（月額7,000円）を交付する。</t>
  </si>
  <si>
    <t>補助金支出（1人/7,000円/1か月）　89人</t>
  </si>
  <si>
    <t>053</t>
  </si>
  <si>
    <t>外国人学校児童等保護者負担軽減</t>
  </si>
  <si>
    <t>○犯罪等の被害者、その家族・遺族への総合的な支援。
・相談・情報提供
・一時利用住宅の提供
・日常生活への支援
・手続き等の補助・付添
・資金の貸付
○犯罪被害者総合支援窓口等を通じて相談を受け付け、必要な支援を提供する、または他の支援につなぐ。
○犯罪被害者支援に関する周知・啓発を行う。</t>
  </si>
  <si>
    <t>啓発用品（名入りボールペン）の購入　800本</t>
  </si>
  <si>
    <t>犯罪被害者支援員の支援活動謝礼　13人</t>
  </si>
  <si>
    <t>054</t>
  </si>
  <si>
    <t>犯罪被害者支援</t>
  </si>
  <si>
    <t>「パネル展」開催　2回</t>
  </si>
  <si>
    <t>「犯罪による被害を受けた方へ」等リーフレットの作成　2,000枚</t>
  </si>
  <si>
    <t>その他（物品購入、郵送料ほか）</t>
  </si>
  <si>
    <t>○臨時運行許可を必要とする者からの申請を受け、必要書類を確認の上で、特定の目的に使用することが適当と認められた場合に、有効期間5日以内の許可証を交付し、許可番号標を貸与する。</t>
  </si>
  <si>
    <t>臨時運行許可受付等業務委託</t>
  </si>
  <si>
    <t>055</t>
  </si>
  <si>
    <t>自動車臨時運行許可事務</t>
  </si>
  <si>
    <t>課税課</t>
  </si>
  <si>
    <t>その他（消耗品の購入）</t>
  </si>
  <si>
    <t>多様な地域活動への支援</t>
  </si>
  <si>
    <t>○町会・自治会の活動を支援するための各種助成等を行う。（①町会・自治会が行う事業に対する助成、②町会・自治会専用掲示板の設置等補助、③町会・自治会の保有する会館の建設等助成、④区屋外掲示板へのポスター掲出などの区政協力委託、⑤町会・自治会が設置する防犯カメラへの助成など）
○地域区民センター協議会の委員活動や事業を支援するための補助を行う。</t>
  </si>
  <si>
    <t>町会・自治会専用掲示板設置等補助　48基</t>
  </si>
  <si>
    <t>町会・自治会へのまちの絆向上事業助成　19団体</t>
  </si>
  <si>
    <t>056</t>
  </si>
  <si>
    <t>地域住民活動の支援</t>
  </si>
  <si>
    <t>町会・自治会への区政協力委託　152団体</t>
  </si>
  <si>
    <t>地域区民センター協議会への補助　7団体</t>
  </si>
  <si>
    <t>地域課</t>
  </si>
  <si>
    <t>その他（町会・自治会防犯カメラ設置助成及び区屋外掲示板維持管理費等）</t>
  </si>
  <si>
    <t>地域活動に参加している区民の割合　15.9％</t>
  </si>
  <si>
    <t>18％</t>
  </si>
  <si>
    <t>区民意向調査における地域活動・社会活動参加回答数÷地域活動・社会活動に関する設問総回答数</t>
  </si>
  <si>
    <t>地域区民センター協議会(7団体)の実施した事業参加者総数　65,734人</t>
  </si>
  <si>
    <t>55,800人</t>
  </si>
  <si>
    <t>地域区民センター協議会の実施した事業参加者総数</t>
  </si>
  <si>
    <t>○すぎなみフェスタ実行委員会・作業部会において、イベント内容を企画して実施する。
○すぎなみフェスタ実行委員会に事業共催分担金を支出する。</t>
  </si>
  <si>
    <t>すぎなみフェスタ実行委員会へ事業共済分担金の支出　1回</t>
  </si>
  <si>
    <t>すぎなみフェスタ実行委員会の開催　4回</t>
  </si>
  <si>
    <t>057</t>
  </si>
  <si>
    <t>すぎなみフェスタ</t>
  </si>
  <si>
    <t>すぎなみフェスタへの来場者　95,000人</t>
  </si>
  <si>
    <t>100,000人</t>
  </si>
  <si>
    <t>2日間の延べ来場者数</t>
  </si>
  <si>
    <t>すぎなみフェスタへの協賛金額　6,155千円</t>
  </si>
  <si>
    <t>6,000千円</t>
  </si>
  <si>
    <t>すぎなみフェスタへの企業・団体・個人の協賛金合計額</t>
  </si>
  <si>
    <t>○協働提案制度について、行政及び地域活動団体等から協働事業を募集し実施する。
○ＮＰＯ支援基金について、基金の普及啓発を図るとともに、基金を活用したＮＰＯ活動資金助成によりＮＰＯ等の様々な地域貢献活動を支援する。
○すぎなみ協働プラザを中心に関係機関と連携し、地域活動団体への支援を充実させて、協働の輪を拡げる。</t>
  </si>
  <si>
    <t>すぎなみ協働プラザ運営業務委託　1団体</t>
  </si>
  <si>
    <t>ボランティア活動支援事業補助　1団体</t>
  </si>
  <si>
    <t>058</t>
  </si>
  <si>
    <t>ＮＰＯ等の活動支援</t>
  </si>
  <si>
    <t>NPO活動資金助成事業　5団体</t>
  </si>
  <si>
    <t>協働提案事業　2事業</t>
  </si>
  <si>
    <t>その他（すぎなみ協働プラザ維持管理・すぎなみ地域コム運営・事務費ほか）</t>
  </si>
  <si>
    <t>すぎなみ協働プラザの地域活動団体への貢献度　92.1％</t>
  </si>
  <si>
    <t>98％</t>
  </si>
  <si>
    <t>利用者アンケート　各種相談に対して「満足またはやや満足」と答えた割合</t>
  </si>
  <si>
    <t>ＮＰＯ支援基金への寄附件数　36件</t>
  </si>
  <si>
    <t>60件</t>
  </si>
  <si>
    <t>○修了者の受け皿をつくる各主管課との事前協議を丁寧に行い、必要なボランティアの育成のために望ましいカリキュラムを構成する。
○すぎなみ地域大学の講座内容について、区民の地域活動への関心度やレベルに応じて、無理なく、しかも楽しく学べるよう、工夫を凝らしていく。
○修了生を地域活動につなげるため、講座に、体験学習や地域活動実践者との交流を組み入れていく。</t>
  </si>
  <si>
    <t>すぎなみ地域大学の講座企画、受講者募集、講座運営委託　1社</t>
  </si>
  <si>
    <t>講座委託料、謝礼金等　24講座</t>
  </si>
  <si>
    <t>059</t>
  </si>
  <si>
    <t>地域人材の育成</t>
  </si>
  <si>
    <t>その他（杉並地域大学の管理事務費・通信費）</t>
  </si>
  <si>
    <t>地域活動参加者数　359人</t>
  </si>
  <si>
    <t>150人</t>
  </si>
  <si>
    <t>講座修了者のうちの地域活動参加者数</t>
  </si>
  <si>
    <t>○公共施設予約システムの構築及び運用業務を行う。</t>
  </si>
  <si>
    <t>次期公共施設予約システム開発業務委託</t>
  </si>
  <si>
    <t>公共施設予約システム運用業務委託</t>
  </si>
  <si>
    <t>060</t>
  </si>
  <si>
    <t>公共施設予約システム維持管理</t>
  </si>
  <si>
    <t>機器リース料</t>
  </si>
  <si>
    <t>回線使用料</t>
  </si>
  <si>
    <t>その他（ガイドブック作成、システム維持管理消耗品の購入等）</t>
  </si>
  <si>
    <t>公共施設予約システムアクセス数　6,662千回</t>
  </si>
  <si>
    <t>6,000千回</t>
  </si>
  <si>
    <t>公共施設予約システム利用登録者数　15,540件</t>
  </si>
  <si>
    <t>16,000件</t>
  </si>
  <si>
    <t>多様な文化・芸術の振興と多文化共生・国内外交流の推進</t>
  </si>
  <si>
    <t>○平和に関するパネル展示など、平和のつどいを実施する。
○区内小中学校の児童・生徒を対象にした平和のためのポスターコンクールを実施する。
○区内の中学生を広島に派遣し、平和について学び伝える平和学習中学生派遣事業を実施する。
○北朝鮮拉致問題に係る啓発を行う。
○関係団体と協働で平和事業を実施するなど、平和意識の啓発を図る。</t>
  </si>
  <si>
    <t>平和のつどい（8月・3月）の開催　2回</t>
  </si>
  <si>
    <t>平和のためのポスターコンクールの実施　1回</t>
  </si>
  <si>
    <t>061</t>
  </si>
  <si>
    <t>平和事業の推進</t>
  </si>
  <si>
    <t>平和共催事業への補助　3回</t>
  </si>
  <si>
    <t>平和首長会議（広島平和学習中学生派遣事業）　1回</t>
  </si>
  <si>
    <t>その他（日本非核宣言自治体協議会分担金、北朝鮮拉致問題啓発ほか）</t>
  </si>
  <si>
    <t>平和のつどいへの参加者数　800人</t>
  </si>
  <si>
    <t>1,250人</t>
  </si>
  <si>
    <t>平和のためのポスターコンクール応募者数　718人</t>
  </si>
  <si>
    <t>1,000人</t>
  </si>
  <si>
    <t>男女共同参画に関する意識と生活実態調査　1回</t>
  </si>
  <si>
    <t>ジェンダー平等に関する審議会　3回</t>
  </si>
  <si>
    <t>062</t>
  </si>
  <si>
    <t>男女共同参画の推進</t>
  </si>
  <si>
    <t>生理用ナプキン無料配布試行実施　12,105枚</t>
  </si>
  <si>
    <t>配偶者等暴力相談業務委託　243日</t>
  </si>
  <si>
    <t>審議会等における女性委員の登用割合　37.6％</t>
  </si>
  <si>
    <t>40％</t>
  </si>
  <si>
    <t>仕事と生活の調和が図られていると感じる人の割合　59.3％</t>
  </si>
  <si>
    <t>80％</t>
  </si>
  <si>
    <t>区民意向調査による</t>
  </si>
  <si>
    <t>〇図書や行政資料を収集し、閲覧・貸出に供するほか、男女平等に関する情報誌を発行する。
〇区内で活動する団体等との協働により、男女共同参画に関する啓発講座を開催する。
○専門相談員に委託し、一般相談・性的マイノリティ相談を行う。
○女性弁護士に相談員の委嘱を行い、法律相談を行う。
○男女共同参画に関するグループ活動及び区民の学習の場として交流コーナー、集会室等を提供する。</t>
  </si>
  <si>
    <t>男女平等推進センターの運営　1所</t>
  </si>
  <si>
    <t>講座の委託　5団体</t>
  </si>
  <si>
    <t>063</t>
  </si>
  <si>
    <t>男女平等推進センターの運営</t>
  </si>
  <si>
    <t>相談の実施　243日</t>
  </si>
  <si>
    <t>その他（講座の託児業務委託に伴う傷害保険料）</t>
  </si>
  <si>
    <t>区民向け啓発講座受講者の延べ人数　333人</t>
  </si>
  <si>
    <t>352人</t>
  </si>
  <si>
    <t>総合相談件数（一般・法律・性的マイノリティ）　817件</t>
  </si>
  <si>
    <t>900件</t>
  </si>
  <si>
    <t>○ふるさと納税制度の問題点や区の財政状況を発信することで、区民等へ現状に対する理解を深めてもらう。
○民間のふるさと納税ポータルサイトを活用した効果的なPRを行うとともに、クレジットカード決済やマルチペイメントサービスを活用することで、寄附者の利便性を向上する。</t>
  </si>
  <si>
    <t>民間ポータルサイト寄附受付　427件</t>
  </si>
  <si>
    <t>障害者施設製品の購入　101件</t>
  </si>
  <si>
    <t>064</t>
  </si>
  <si>
    <t>ふるさと納税事業</t>
  </si>
  <si>
    <t>漫画、パンフレットの作成</t>
  </si>
  <si>
    <t>その他（ふるさと納税支援業務受託者候補者選定委員会の実施など）</t>
  </si>
  <si>
    <t>〇令和6年度の定額減税可能額が減税前税額を上回る（減税しきれない）と見込まれる所得税・住民税の納税義務者に対し、その不足額を給付する。</t>
  </si>
  <si>
    <t>定額減税補足給付金の支給　60,441人</t>
  </si>
  <si>
    <t>定額減税補足給付金給付業務委託</t>
  </si>
  <si>
    <t>065</t>
  </si>
  <si>
    <t>定額減税調整給付事業</t>
  </si>
  <si>
    <t>給付金振込手数料の支出　46,844件</t>
  </si>
  <si>
    <t>料金後納・受取人払い郵送料の支出　101,426件</t>
  </si>
  <si>
    <t>その他（物品購入、システム改修経費など）</t>
  </si>
  <si>
    <t>○日本フィルハーモニー交響楽団友好提携事業、区民ギャラリーの活用（企画展や区民貸出し）等を中心とした文化・芸術事業を実施する。
○区民や区内団体が行う文化・芸術活動について、助成金等を通して支援する。</t>
  </si>
  <si>
    <t>文化・芸術活動の支援の実施　33件</t>
  </si>
  <si>
    <t>日本フィルハーモニー交響楽団との友好提携事業の実施　37回</t>
  </si>
  <si>
    <t>066</t>
  </si>
  <si>
    <t>文化・芸術の振興</t>
  </si>
  <si>
    <t>杉並公会堂利用料の支出(延べ日数)　37日</t>
  </si>
  <si>
    <t>スギナミ・ウェブ・ミュージアムの運営・発信</t>
  </si>
  <si>
    <t>文化・交流課</t>
  </si>
  <si>
    <t>その他（協働事業の実施、情報紙の発行ほか）</t>
  </si>
  <si>
    <t>日本フィルハーモニー交響楽団との友好提携事業の参加者数　12,004人</t>
  </si>
  <si>
    <t>8,960人</t>
  </si>
  <si>
    <t>文化芸術活動助成金事業の参加者数　83,749人</t>
  </si>
  <si>
    <t>45,000人</t>
  </si>
  <si>
    <t>○交流自治体「北海道名寄市、群馬県東吾妻町、ウイロビー市（オーストラリア）、ソウル市瑞草区（大韓民国）等」の代表団の受入れ、区代表団の派遣を行う。
○交流自治体が区民を対象に行う生産物即売等各種事業の支援を行う。
○他課・他団体が行う交流事業への支援を行う。</t>
  </si>
  <si>
    <t>国内外交流事業(杉並区交流協会共催分)　11事業</t>
  </si>
  <si>
    <t>交流自治体情報紙「てくてく」の発行　2回</t>
  </si>
  <si>
    <t>067</t>
  </si>
  <si>
    <t>多文化共生・国内外交流の推進</t>
  </si>
  <si>
    <t>国内外交流自治体への代表訪問団等の派遣　11自治体</t>
  </si>
  <si>
    <t>在住外国人支援事業(杉並区交流協会共催)　8事業</t>
  </si>
  <si>
    <t>その他（国内外交流事業ほか）</t>
  </si>
  <si>
    <t>国際交流事業参加者数　2,116人</t>
  </si>
  <si>
    <t>2,000人</t>
  </si>
  <si>
    <t>国内交流事業参加者数　3,208人</t>
  </si>
  <si>
    <t>3,000人</t>
  </si>
  <si>
    <t>○一般財団法人杉並区交流協会に対し、交流事業が円滑に行えるように補助金を交付する。</t>
  </si>
  <si>
    <t>杉並区交流協会助成　1件</t>
  </si>
  <si>
    <t>068</t>
  </si>
  <si>
    <t>杉並区交流協会助成</t>
  </si>
  <si>
    <t>在住外国人支援事業参加者数　1,188人</t>
  </si>
  <si>
    <t>840人</t>
  </si>
  <si>
    <t>多文化共生社会の相互理解向上事業参加者数　974人</t>
  </si>
  <si>
    <t>2,600人</t>
  </si>
  <si>
    <t>○民営化宿泊施設（コニファーいわびつ）の大規模修繕、土地等に関する管理調整、区民宿泊費補助金の支給等を行う。</t>
  </si>
  <si>
    <t>吊橋健全度調査委託　1件</t>
  </si>
  <si>
    <t>大規模修繕（空調設置工事、いわびつデッキ改修工事）　2件</t>
  </si>
  <si>
    <t>069</t>
  </si>
  <si>
    <t>保養のための宿泊機会の提供</t>
  </si>
  <si>
    <t>市町村等交付金　1施設</t>
  </si>
  <si>
    <t>区民利用補助　2,605人</t>
  </si>
  <si>
    <t>その他（不動産鑑定評価、公認会計士監査、家屋等修繕、旅費、賃借料等）</t>
  </si>
  <si>
    <t>○会館施設（宴会室）を地域住民等の利用に供するため、受付業務及び建物管理を業務委託することにより、会館施設の維持管理を行う。</t>
  </si>
  <si>
    <t>受付業務及び建物管理委託</t>
  </si>
  <si>
    <t>光熱水費の支出</t>
  </si>
  <si>
    <t>070</t>
  </si>
  <si>
    <t>杉並会館の維持管理</t>
  </si>
  <si>
    <t>設備修繕等</t>
  </si>
  <si>
    <t>宴会室使用件数　310回</t>
  </si>
  <si>
    <t>その他（機械警備委託、樹木剪定等）</t>
  </si>
  <si>
    <t>○協定に基づく指定管理業務を実施する。
○芸術監督を設置し、芸術文化普及振興事業を計画・実施する。
○運営懇談会にて、芸術文化普及振興事業や施設の運営管理についての評価意見を求める。</t>
  </si>
  <si>
    <t>管理運営（指定管理者）　1施設</t>
  </si>
  <si>
    <t>芸術監督報酬の支出　12月</t>
  </si>
  <si>
    <t>071</t>
  </si>
  <si>
    <t>杉並芸術会館の維持管理</t>
  </si>
  <si>
    <t>運営懇談会開催　3回</t>
  </si>
  <si>
    <t>施設管理　12月</t>
  </si>
  <si>
    <t>その他（指定管理者選定委員会開催）</t>
  </si>
  <si>
    <t>ホール利用率　81％</t>
  </si>
  <si>
    <t>ホール(座・高円寺2、阿波おどりホール)の総利用数÷稼働可能数</t>
  </si>
  <si>
    <t>芸術文化普及振興事業への参加者数　105,269人</t>
  </si>
  <si>
    <t>90,000人</t>
  </si>
  <si>
    <t>公演事業の年間延べ観客動員数+教育的事業への年間延べ参加人数</t>
  </si>
  <si>
    <t>○地域区民センター、区民集会所、区民会館、区民事務所会議室及びコミュニティふらっとを良好な状態で利用者に供するため、指定管理や業務委託などにより、維持管理業務を行う。
○施設利用者及び利用団体を対象に、各施設内にある集会室、和室及びホール等の貸出業務を行う。</t>
  </si>
  <si>
    <t>地域区民センター等建物総合管理業務委託　11所</t>
  </si>
  <si>
    <t>地域区民センター等の管理運営に関する指定管理業務　8所</t>
  </si>
  <si>
    <t>072</t>
  </si>
  <si>
    <t>地域集会施設等維持管理</t>
  </si>
  <si>
    <t>コミュニティふらっと受付案内等業務委託　6所</t>
  </si>
  <si>
    <t>光熱水費</t>
  </si>
  <si>
    <t>その他（施設修繕費、消耗品購入費、賃借料、通信運搬費）</t>
  </si>
  <si>
    <t>施設利用率　50.4％</t>
  </si>
  <si>
    <t>52％</t>
  </si>
  <si>
    <t xml:space="preserve">利用回数÷利用可能回数
</t>
  </si>
  <si>
    <t>○区民の文化・芸術活動を始めとした多様な活動場所の提供と、杉並の文化の発信拠点となる杉並公会堂を民間の資金や能力を活用したＰＦＩ手法により運営する。
○公演など自主事業を行うほか、区民が気軽に利用できるように、ホールやスタジオ等の貸し出し事業を実施する。</t>
  </si>
  <si>
    <t>施設サービス購入　2回</t>
  </si>
  <si>
    <t>維持管理・運営サービス購入　4回</t>
  </si>
  <si>
    <t>073</t>
  </si>
  <si>
    <t>杉並公会堂（ＰＦＩ事業）</t>
  </si>
  <si>
    <t>その他（運営事業連絡会開催）</t>
  </si>
  <si>
    <t>○「区立施設マネジメント計画」に基づき、「コミュニティふらっと」を整備する。</t>
  </si>
  <si>
    <t>コミュニティふらっと高円寺南の建設工事</t>
  </si>
  <si>
    <t>コミュニティふらっと高円寺南の工事監理</t>
  </si>
  <si>
    <t>074</t>
  </si>
  <si>
    <t>コミュニティふらっとの整備</t>
  </si>
  <si>
    <t>コミュニティふらっと本天沼の改修工事</t>
  </si>
  <si>
    <t>コミュニティふらっと本天沼の工事監理</t>
  </si>
  <si>
    <t>その他（初度調弁等）</t>
  </si>
  <si>
    <t>○大規模改修により内外装のリニューアルや必要な設備の更新を行うとともに、より使いやすい施設とするためにレイアウトの変更を行う。</t>
  </si>
  <si>
    <t>改修設計</t>
  </si>
  <si>
    <t>改修工事</t>
  </si>
  <si>
    <t>075</t>
  </si>
  <si>
    <t>荻窪地域区民センターの改修</t>
  </si>
  <si>
    <t>工事監理ほか</t>
  </si>
  <si>
    <t>○消費者センター施設を適切に維持管理する。
○消費者グループ等の活動及び区民の学習の場として、教室、グループ活動室、情報資料コーナー等を提供する。</t>
  </si>
  <si>
    <t>建物総合管理・保守・点検委託</t>
  </si>
  <si>
    <t>076</t>
  </si>
  <si>
    <t>消費者センター運営・維持管理</t>
  </si>
  <si>
    <t>消耗品費・修繕費の支出</t>
  </si>
  <si>
    <t>印刷室及び保育室の管理</t>
  </si>
  <si>
    <t>その他（消費者行政関連事務費・管理経費）</t>
  </si>
  <si>
    <t>○消費者が商品やサービスを購入又は利用する場合に生ずる契約などに関する相談を受け、助言やあっせんを行う。
○外部講師による消費者講座を開催する。また、出前講座は学校や地域団体等が主催するイベント等に相談員や消費生活サポーターが出向き実施する。
○啓発用リーフレットの作成や情報資料コーナーでの参考図書等の提供、区ホームページでの情報発信等、消費者被害の未然防止ための啓発活動を行う。</t>
  </si>
  <si>
    <t>消費者被害防止啓発用冊子・ちらしなどの作成　32,900部</t>
  </si>
  <si>
    <t>消費者教育・啓発（消費者講座・出前講座など)　30回</t>
  </si>
  <si>
    <t>077</t>
  </si>
  <si>
    <t>消費生活相談及び消費者啓発</t>
  </si>
  <si>
    <t>情報誌「くらしの窓すぎなみ」印刷　29,200部</t>
  </si>
  <si>
    <t>消費生活相談員のスキル向上（弁護士を招いての事例検討会・研修参加）　8回</t>
  </si>
  <si>
    <t>その他（情報資料コーナー図書購入ほか）</t>
  </si>
  <si>
    <t>相談処理率　99％</t>
  </si>
  <si>
    <t>処理件数÷相談件数</t>
  </si>
  <si>
    <t>講座参加人数　557人</t>
  </si>
  <si>
    <t>消費者講座＋出前講座</t>
  </si>
  <si>
    <t>○修正申告や二重払い等により生じた特別区民税・都民税、軽自動車税の過誤納金を遅滞なく区民に還付する。</t>
  </si>
  <si>
    <t>加算金の支出　79件</t>
  </si>
  <si>
    <t>078</t>
  </si>
  <si>
    <t>過誤納還付</t>
  </si>
  <si>
    <t>還付事務</t>
  </si>
  <si>
    <t>〇納税義務者等から提出された給与支払報告書、所得税確定申告書、住民税申告書等の賦課資料に基づき、特別区民税・都民税の税額を決定し通知する。
〇本人からの請求により、賦課した内容に基づき納税証明書等を発行する。</t>
  </si>
  <si>
    <t>税額決定通知書等に係る印刷及び封入封緘業務委託等運営事務費の支出</t>
  </si>
  <si>
    <t>納税通知書等郵送</t>
  </si>
  <si>
    <t>079</t>
  </si>
  <si>
    <t>特別区民税、都民税賦課事務</t>
  </si>
  <si>
    <t>特別区民税・都民税証明書交付業務委託</t>
  </si>
  <si>
    <t>税務広報の発行</t>
  </si>
  <si>
    <t>その他（消耗品等の購入ほか）</t>
  </si>
  <si>
    <t>○口座振替勧奨の強化や、スマートフォン決済アプリ、ペイジー、クレジットカードなどキャッシュレス収納の推進を図ることで、税収の確保に努める。
〇滞納者に対し、督促状や催告書を発付し納付を促すとともに、納付のない場合は、納税交渉、財産調査、差押等により滞納整理を行う。
○SMSによるプッシュ型納付のお知らせや納付センターを活用した電話及び訪問による納付案内等を実施する。</t>
  </si>
  <si>
    <t>徴収整理事務</t>
  </si>
  <si>
    <t>電話催告業務委託(納付センター)</t>
  </si>
  <si>
    <t>080</t>
  </si>
  <si>
    <t>特別区民税、都民税徴収整理事務</t>
  </si>
  <si>
    <t>その他（口座振替依頼書等印刷ほか）</t>
  </si>
  <si>
    <t>○原動機付自転車等の標識交付及び軽自動車税の賦課徴収を行う。
○製造たばこの売渡しに係るたばこ税の申告納付事務を行う。</t>
  </si>
  <si>
    <t>軽自動車税受付等業務委託</t>
  </si>
  <si>
    <t>納税通知書等印刷・印字・封入封緘・発送等業務委託</t>
  </si>
  <si>
    <t>081</t>
  </si>
  <si>
    <t>軽自動車税、たばこ税賦課徴収事務</t>
  </si>
  <si>
    <t>電話催告業務委託（納付センター）</t>
  </si>
  <si>
    <t>軽自動車税納税通知書等郵送</t>
  </si>
  <si>
    <t>その他（軽自動車税（環境性能割）に係る徴収取扱費の支出ほか）</t>
  </si>
  <si>
    <t>○各種基幹統計調査の結果や公共機関等が独自に収集し保有している統計情報のうち、杉並区関連の統計情報を収集・集計し、年1回、冊子として「杉並区統計書」を発行する。
○「杉並区統計書」のデータを杉並区公式ホームページに掲載して、統計情報を広く区民に提供する。</t>
  </si>
  <si>
    <t>「杉並区統計書」作成　200冊</t>
  </si>
  <si>
    <t>統計調査支援システム賃借　2台</t>
  </si>
  <si>
    <t>082</t>
  </si>
  <si>
    <t>杉並区統計書発行</t>
  </si>
  <si>
    <t>統計調査支援システム保守委託　2台</t>
  </si>
  <si>
    <t>統計調査支援システム住宅地図データ（背景地図）及び町会データ更新委託　2回</t>
  </si>
  <si>
    <t>○国の基幹統計調査（法定受託事務）など各種統計調査を実施する。
○調査活動の流れは、①調査員・指導員の推薦　②調査員・指導員事務打合せ会（説明会）の開催　③調査員による実地調査　④調査員による調査票の回収及び郵送回答、オンライン回答　⑤調査票の審査　⑥調査票の都への提出
※令和7年度は、国勢調査実施年のため、「国勢調査」は事務事業評価シートを別に作成している。</t>
  </si>
  <si>
    <t>国勢調査調査区設定　5,862区域</t>
  </si>
  <si>
    <t>統計調査員確保対策事業　700人</t>
  </si>
  <si>
    <t>083</t>
  </si>
  <si>
    <t>各種統計調査</t>
  </si>
  <si>
    <t>全国家計構造調査　4区域</t>
  </si>
  <si>
    <t>農林業センサス　30区域</t>
  </si>
  <si>
    <t>その他（学校基本調査、経済センサス）</t>
  </si>
  <si>
    <t>○戸籍の諸届の受理、戸籍の記載・編製及び戸籍の証明書等の作成・発行を行う。</t>
  </si>
  <si>
    <t>戸籍システム運用</t>
  </si>
  <si>
    <t>戸籍関係証明郵送業務委託</t>
  </si>
  <si>
    <t>084</t>
  </si>
  <si>
    <t>戸籍事務</t>
  </si>
  <si>
    <t>事務機器の維持管理</t>
  </si>
  <si>
    <t>区民課</t>
  </si>
  <si>
    <t>その他（消耗品購入他）</t>
  </si>
  <si>
    <t>○住民基本台帳法に基づき、住民基本台帳を正確かつ統一的に記録し、適正な管理を行うとともに、住民に対して居住関係の公証を行う。
○外国人住民に対する特別永住者、中長期在留者としての住民記録を行うと共に、出入国在留管理庁への特別永住者証の交付等に係る経由事務を行う。</t>
  </si>
  <si>
    <t>住民基本台帳ネットワークシステム関係事務</t>
  </si>
  <si>
    <t>住民票の写し等証明書の交付</t>
  </si>
  <si>
    <t>085</t>
  </si>
  <si>
    <t>住民基本台帳事務</t>
  </si>
  <si>
    <t>コンビニ交付サービス</t>
  </si>
  <si>
    <t>社会保障・税番号制度運営事務</t>
  </si>
  <si>
    <t>その他（住民基本台帳事務管理ほか）</t>
  </si>
  <si>
    <t>○区民の印鑑登録申請を受け、登録者に印鑑登録証を交付する。
○印鑑登録証明書交付申請(印鑑登録証提示)により印鑑登録証明書を交付する。</t>
  </si>
  <si>
    <t>印鑑登録証カード等作成、申請書等印刷</t>
  </si>
  <si>
    <t>郵送料の支出（照会書等の郵送）</t>
  </si>
  <si>
    <t>086</t>
  </si>
  <si>
    <t>印鑑登録事務</t>
  </si>
  <si>
    <t>その他（消耗品購入ほか）</t>
  </si>
  <si>
    <t>○住居表示：届出に基づき、定められた基準により住居番号を付定する。
○案内板：公共サイン（地図サイン・誘導サイン）等を要所に設置し、維持管理する。</t>
  </si>
  <si>
    <t>住居表示の付定・住居表示実施証明発行　2,229件</t>
  </si>
  <si>
    <t>公共サイン等の維持管理　185基</t>
  </si>
  <si>
    <t>087</t>
  </si>
  <si>
    <t>住居表示の管理</t>
  </si>
  <si>
    <t>街区表示板の維持管理　197件</t>
  </si>
  <si>
    <t>住居表示管理システムの維持管理</t>
  </si>
  <si>
    <t>○区民事務所等の維持・運営に係る事務を行う。</t>
  </si>
  <si>
    <t>区民事務所賃借　2所</t>
  </si>
  <si>
    <t>施設保守管理委託等　6所</t>
  </si>
  <si>
    <t>088</t>
  </si>
  <si>
    <t>区民事務所等の管理・運営</t>
  </si>
  <si>
    <t>公金移送業務委託</t>
  </si>
  <si>
    <t>光熱水費の支出　5所</t>
  </si>
  <si>
    <t>にぎわいと活力を生み出す地域産業の振興</t>
  </si>
  <si>
    <t>○区内の中小企業者及び団体の事業用資金に係る融資のあっせんを行う。
○融資を実行した金融機関に対して利子補給を行う。
○区内の中小企業者及び団体、創業を目指す者に対して経営等に関する相談・助言（創業・経営相談）を行う。
○区内で創業を目指す者に対し、創業スタートアップ助成や創業セミナーを実施する。</t>
  </si>
  <si>
    <t>借換特例資金融資　234件</t>
  </si>
  <si>
    <t>中小企業資金融資利子補給</t>
  </si>
  <si>
    <t>089</t>
  </si>
  <si>
    <t>中小企業支援</t>
  </si>
  <si>
    <t>中小企業資金融資信用保証料補助　166件</t>
  </si>
  <si>
    <t>創業スタートアップ助成　62件</t>
  </si>
  <si>
    <t>産業振興センター</t>
  </si>
  <si>
    <t>その他（勤労者支援ほか）</t>
  </si>
  <si>
    <t>金融機関貸付件数　564件</t>
  </si>
  <si>
    <t>1,000件</t>
  </si>
  <si>
    <t>利子補給金額　187,911千円</t>
  </si>
  <si>
    <t>274,849千円</t>
  </si>
  <si>
    <t xml:space="preserve">○商店街が実施するイベント事業経費を助成する。
○商店街の施設整備に要する経費を助成する。
○LED装飾灯のランプ交換・維持経費等を助成する。
○防犯カメラの設置・維持経費等を助成する。
○商店街マップ作成・情報化推進の事業の経費を助成する。
○商店街へ助言等を行うアドバイザーを派遣する。
○商店街が実施する未来を創る商店街支援事業経費を助成する。
</t>
  </si>
  <si>
    <t>商店街チャレンジ戦略支援事業費補助（イベント事業）　86件</t>
  </si>
  <si>
    <t>商店街チャレンジ戦略支援事業費補助（活性化事業）　15件</t>
  </si>
  <si>
    <t>090</t>
  </si>
  <si>
    <t>商店街支援</t>
  </si>
  <si>
    <t>商店街防犯設備の整備等に対する補助　3件</t>
  </si>
  <si>
    <t>ＬＥＤ装飾灯のランプ交換に対する補助　199件</t>
  </si>
  <si>
    <t>その他（商店街装飾灯建設助成等）</t>
  </si>
  <si>
    <t>商店街のイベントに参加したことのある区民の割合　39.3％</t>
  </si>
  <si>
    <t>45％</t>
  </si>
  <si>
    <t>商店会加盟店舗数　5,266店</t>
  </si>
  <si>
    <t>5,800店</t>
  </si>
  <si>
    <t>年度末の杉並区商店会連合会加盟商店会の店舗数</t>
  </si>
  <si>
    <t>○杉並アニメーションミュージアムを運営する。
○アニメを活かした商店街等の振興を図る。
○区公式アニメキャラクター「なみすけ」のＰＲ、使用料の無償化による商用利用を促進する。</t>
  </si>
  <si>
    <t>杉並アニメーションミュージアム運営業務委託</t>
  </si>
  <si>
    <t>杉並アニメーションミュージアム建物維持管理委託</t>
  </si>
  <si>
    <t>091</t>
  </si>
  <si>
    <t>アニメの振興と活用</t>
  </si>
  <si>
    <t>なみすけの普及</t>
  </si>
  <si>
    <t>他区との連携事業</t>
  </si>
  <si>
    <t>その他（杉並アニメーションミュージアム著作権更新、光熱水費の支出ほか）</t>
  </si>
  <si>
    <t>杉並アニメーションミュージアムの年間来館者数　49,342人</t>
  </si>
  <si>
    <t>50,000人</t>
  </si>
  <si>
    <t>「なみすけ」使用承認件数　144件</t>
  </si>
  <si>
    <t>80件</t>
  </si>
  <si>
    <t>○中央線あるあるプロジェクトを推進する。
○東京高円寺阿波おどりを支援する。
○すぎなみ学倶楽部を運営する。
○魅力発信事業を実施する。
○フィルムコミッションを運営する。
○図柄入り杉並ナンバープレートの周知・普及を図る。</t>
  </si>
  <si>
    <t>「にぎわい・商機」創出プログラム（中央線あるあるプロジェクト）</t>
  </si>
  <si>
    <t>すぎなみ学倶楽部の運営</t>
  </si>
  <si>
    <t>092</t>
  </si>
  <si>
    <t>観光促進</t>
  </si>
  <si>
    <t>観光PR事業委託（魅力発信事業、デザインマンホール蓋制作委託）</t>
  </si>
  <si>
    <t>観光事業補助（東京高円寺阿波おどり）</t>
  </si>
  <si>
    <t>その他（その他（観光PR（図柄入り杉並ナンバープレートの周知・普及ほか）））</t>
  </si>
  <si>
    <t>共催イベント集客数　1,202,193人</t>
  </si>
  <si>
    <t>1,220,000人</t>
  </si>
  <si>
    <t>東京高円寺阿波おどり及び高円寺フェスの来場者数</t>
  </si>
  <si>
    <t>すぎなみ学倶楽部アクセス数　944,910件</t>
  </si>
  <si>
    <t>1,000,000件</t>
  </si>
  <si>
    <t>ページビュー数</t>
  </si>
  <si>
    <t>○杉並区産業振興センターの運営及び施設維持管理を行う。
○杉並区産業振興審議会を開催する。</t>
  </si>
  <si>
    <t>杉並区産業振興センターの施設維持管理委託　1所</t>
  </si>
  <si>
    <t>建物賃借料の支出　1所</t>
  </si>
  <si>
    <t>093</t>
  </si>
  <si>
    <t>産業振興の基盤整備</t>
  </si>
  <si>
    <t>光熱水費の支出　1所</t>
  </si>
  <si>
    <t>産業振興審議会の開催　2回</t>
  </si>
  <si>
    <t>その他（管理事務費ほか）</t>
  </si>
  <si>
    <t>○産業商工会館を適切に維持管理する。</t>
  </si>
  <si>
    <t>産業商工会館運営業務委託　1所</t>
  </si>
  <si>
    <t>産業商工会館建物維持管理委託　1所</t>
  </si>
  <si>
    <t>094</t>
  </si>
  <si>
    <t>産業商工会館維持管理</t>
  </si>
  <si>
    <t>施設設備修繕</t>
  </si>
  <si>
    <t>○農業委員会総会を開催する。
○農業・農地等に関する諸証明を発行する。
○農地・農業生産・経営等に関する調査指導を実施する。
○農業委員会だよりを発行する。</t>
  </si>
  <si>
    <t>農業委員報酬の支出　13人</t>
  </si>
  <si>
    <t>農業祭分担金の支出　1件</t>
  </si>
  <si>
    <t>095</t>
  </si>
  <si>
    <t>農業委員会の運営</t>
  </si>
  <si>
    <t>委員費用弁償・行政視察　13人</t>
  </si>
  <si>
    <t>調査研究費</t>
  </si>
  <si>
    <t>その他（事務経費ほか）</t>
  </si>
  <si>
    <t>○地産地消推進連絡会の運営を行う。
○営農活動支援費の助成を行う。
○農業体験農園の開園・運営に関する助成を行う。
○防災兼用農業用井戸の設置に伴う助成を行う。
○草花植木野菜等展示即売会を開催（春・秋）する。</t>
  </si>
  <si>
    <t>営農活動支援費の補助　24件</t>
  </si>
  <si>
    <t>農業体験農園の開園・運営に関する助成　1件</t>
  </si>
  <si>
    <t>096</t>
  </si>
  <si>
    <t>農業の支援・育成</t>
  </si>
  <si>
    <t>企業的農業経営者集団補助　5件</t>
  </si>
  <si>
    <t>その他（農業情報誌「杉並農人」発行ほか）</t>
  </si>
  <si>
    <t>農地面積　36.2ｈａ</t>
  </si>
  <si>
    <t>36.2ｈａ</t>
  </si>
  <si>
    <t>農地台帳上の区内農地面積</t>
  </si>
  <si>
    <t>区主催即売会売上金額　2,460千円</t>
  </si>
  <si>
    <t>1,800千円</t>
  </si>
  <si>
    <t>草花植木野菜等展示即売会（春・秋）売上金額</t>
  </si>
  <si>
    <t>○区民農園：農業者等から提供された農地を区が管理し、区民農園として区民に野菜づくりや園芸を楽しむ機会を提供する。
○農福連携農園：農地を活用し、農業と福祉の連携事業として農産物、農作業通じて障害者等のいきがいづくり・健康増進などを図る。</t>
  </si>
  <si>
    <t>区民農園維持管理委託　8所</t>
  </si>
  <si>
    <t>農福連携農園管理委託　1所</t>
  </si>
  <si>
    <t>097</t>
  </si>
  <si>
    <t>都市農地確保</t>
  </si>
  <si>
    <t>区民農園の面積　1.5ｈａ</t>
  </si>
  <si>
    <t>1.5ｈａ</t>
  </si>
  <si>
    <t>区が維持管理している区民農園面積の合計</t>
  </si>
  <si>
    <t>団体利用農園活動実績　293回</t>
  </si>
  <si>
    <t>340回</t>
  </si>
  <si>
    <t>団体利用農園活動回数</t>
  </si>
  <si>
    <t>○勤労福祉会館を適切に維持管理する。</t>
  </si>
  <si>
    <t>勤労福祉会館指定管理料　1所</t>
  </si>
  <si>
    <t>098</t>
  </si>
  <si>
    <t>勤労福祉会館維持管理</t>
  </si>
  <si>
    <t>○求職者に対して就労準備相談、就労支援セミナー、職業相談、職業紹介、定着相談支援を実施する。
○相談の利用だけでは就職に至らない若者等に対して社会適応力訓練、就労準備訓練を実施する。
○ハローワークと連携し、就職面接会を実施する。
○区内事業所の特徴や魅力を含む求人情報を求職者に情報提供する。
○インターネット・応募書類作成パソコンコーナー、就職情報コーナーを運営する。</t>
  </si>
  <si>
    <t>若者就労支援コーナー（すぎＪＯＢ）の運営業務委託</t>
  </si>
  <si>
    <t>就労準備訓練及び社会適応力訓練支援事業（すぎトレ）業務委託</t>
  </si>
  <si>
    <t>099</t>
  </si>
  <si>
    <t>就労支援</t>
  </si>
  <si>
    <t>就職相談・面接会の実施　50回</t>
  </si>
  <si>
    <t>就労支援センター維持管理</t>
  </si>
  <si>
    <t>その他（ハローワークコーナー運営ほか）</t>
  </si>
  <si>
    <t>就労準備相談者の就職決定件数　190件</t>
  </si>
  <si>
    <t>160件</t>
  </si>
  <si>
    <t>ハローワークでの就職決定件数　389件</t>
  </si>
  <si>
    <t>690件</t>
  </si>
  <si>
    <t>誰もがスポーツに親しむことができる環境づくり</t>
  </si>
  <si>
    <t>○第32期（令和6～7年度）スポーツ推進委員と、地域拠点活動や、綱引き大会などのレクリエーションスポーツの普及啓発を行う。
○重度心身障害者スポーツ教室（わいわいスポーツ教室）をボランティア等と年6回開催する。
○交流自治体中学生親善野球大会を開催する。</t>
  </si>
  <si>
    <t>交流自治体中学生親善野球大会の開催等　263人</t>
  </si>
  <si>
    <t>中学校対抗駅伝大会の開催　372人</t>
  </si>
  <si>
    <t>100</t>
  </si>
  <si>
    <t>生涯スポーツ振興事業</t>
  </si>
  <si>
    <t>スポーツ推進委員の活動　22人</t>
  </si>
  <si>
    <t>体育団体活動の奨励　21件</t>
  </si>
  <si>
    <t>スポーツ振興課</t>
  </si>
  <si>
    <t>その他（その他（わいわいスポーツ教室、スポーツ栄誉章等））</t>
  </si>
  <si>
    <t>各種事業参加者数・スポーツ栄誉章被顕彰者数　2,348人</t>
  </si>
  <si>
    <t>2,435人</t>
  </si>
  <si>
    <t>生涯スポーツ振興事業の延べ参加者数</t>
  </si>
  <si>
    <t>各種事業ボランティア等人数　409人</t>
  </si>
  <si>
    <t>340人</t>
  </si>
  <si>
    <t>生涯スポーツ振興事業8事業の実行委員・ボランティアの延べ人数</t>
  </si>
  <si>
    <t>○公益財団法人杉並区スポーツ振興財団が行う「各種スポーツ教室・講座及び各種大会の運営に関する事業」、「スポーツ関係団体の育成・支援及び指導者の養成事業」、「スポーツ振興のための普及啓発事業」等に必要な経費を助成する。</t>
  </si>
  <si>
    <t>運営等補助　1団体</t>
  </si>
  <si>
    <t>101</t>
  </si>
  <si>
    <t>公益財団法人杉並区スポーツ振興財団への助成</t>
  </si>
  <si>
    <t>運動・スポーツをしていない人の割合　16.1％</t>
  </si>
  <si>
    <t>15％</t>
  </si>
  <si>
    <t>利用者満足度　91.4％</t>
  </si>
  <si>
    <t>85％</t>
  </si>
  <si>
    <t>利用者満足度調査</t>
  </si>
  <si>
    <t>○スポーツ分野の人材育成プログラム「すぎなみスポーツアカデミー」では、各種の講座を開催するほか、修了者に実践の場を紹介する取組を推進する。
○障害者スポーツの推進に向け、「障害者スポーツネットワーク」及び「ユニバーサルタイム」の開催や施設のユニバーサルデザインの推進に取り組む。
○総合型地域スポーツクラブの設立・運営支援を行う。</t>
  </si>
  <si>
    <t>すぎなみスポーツアカデミーの運営　5講座</t>
  </si>
  <si>
    <t>チャレンジアスリートの開催　191人</t>
  </si>
  <si>
    <t>102</t>
  </si>
  <si>
    <t>スポーツ推進計画</t>
  </si>
  <si>
    <t>障害者スポーツの推進　426人</t>
  </si>
  <si>
    <t>健康スポーツライフ杉並プラン推進懇談会　1回</t>
  </si>
  <si>
    <t>その他（総合型地域スポーツクラブ研修ほか）</t>
  </si>
  <si>
    <t>成人の週1回以上のスポーツ・運動実施率　57.1％</t>
  </si>
  <si>
    <t>63％</t>
  </si>
  <si>
    <t>○運動場12か所、体育館6か所、プール5か所の維持管理を行う。</t>
  </si>
  <si>
    <t>施設管理運営（指定管理者）　9施設</t>
  </si>
  <si>
    <t>施設管理業務委託　5施設</t>
  </si>
  <si>
    <t>103</t>
  </si>
  <si>
    <t>体育施設の維持管理</t>
  </si>
  <si>
    <t>松ノ木運動場防球ネット設置工事</t>
  </si>
  <si>
    <t>上井草スポーツセンター防球ネット修繕等工事</t>
  </si>
  <si>
    <t>その他（光熱水費、修繕、備品購入など）</t>
  </si>
  <si>
    <t>〇令和8年度の開設に向け、多目的スポーツコートの利用者が使用する更衣室やシャワー室、多目的ルーム等を備えた管理棟を整備する。</t>
  </si>
  <si>
    <t>管理棟（パークステーションⅡ）建設工事</t>
  </si>
  <si>
    <t>工事監理業務委託</t>
  </si>
  <si>
    <t>104</t>
  </si>
  <si>
    <t>下高井戸おおぞら公園スポーツコートの整備</t>
  </si>
  <si>
    <t>その他（追加設計業務委託等）</t>
  </si>
  <si>
    <t>保健福祉部内職員の出張旅費の支出</t>
  </si>
  <si>
    <t>保健福祉事業概要の作成及び再生紙、消耗品等の購入</t>
  </si>
  <si>
    <t>105</t>
  </si>
  <si>
    <t>保健福祉部一般管理</t>
  </si>
  <si>
    <t>専門派遣研修等の実施　81人</t>
  </si>
  <si>
    <t>杉並区地域福祉施策推進懇談会の開催</t>
  </si>
  <si>
    <t>保健福祉部管理課</t>
  </si>
  <si>
    <t>その他（郵券の購入、保健師研修における講師謝礼）</t>
  </si>
  <si>
    <t>○生活困窮者自立支援法に基づき特別区共同で、巡回相談事業、緊急一時保護事業、自立支援事業、地域生活継続支援事業及び支援付地域生活移行事業を実施する。
○路上生活者支援行政連絡会、第四ブロック路上生活者巡回相談事業推進会議等により状況把握や情報交換、必要な支援を検討する。</t>
  </si>
  <si>
    <t>都区共同路上生活者対策事業の実施</t>
  </si>
  <si>
    <t>緊急一時保護対応等</t>
  </si>
  <si>
    <t>106</t>
  </si>
  <si>
    <t>路上生活者自立支援</t>
  </si>
  <si>
    <t>杉並福祉事務所</t>
  </si>
  <si>
    <t>地域の支え合いと安心して暮らせる体制づくり</t>
  </si>
  <si>
    <t>○実務研修や、部会のテーマ別に行われる事項別合同研修を実施し福祉に関する知識を向上させる。
○地区協議会が行う施設見学や講演会等の自主研修に対する経費の一部を助成する。
○民生委員・児童委員が行う調査、相談等の活動への支援として活動費を支給する。</t>
  </si>
  <si>
    <t>活動費の支給　4,563人</t>
  </si>
  <si>
    <t>民生委員児童委員協議会に対する補助金の支給　1団体</t>
  </si>
  <si>
    <t>107</t>
  </si>
  <si>
    <t>民生（児童）委員活動</t>
  </si>
  <si>
    <t>民生委員推薦会委員報酬の支出　11人</t>
  </si>
  <si>
    <t>民生委員児童委員協議会消耗品の購入ほか</t>
  </si>
  <si>
    <t>その他（郵送料・活動周知リーフレット名簿差込作業委託）</t>
  </si>
  <si>
    <t>民生委員・児童委員が対応した相談・支援件数　3,590件</t>
  </si>
  <si>
    <t>7,800件</t>
  </si>
  <si>
    <t>相談・支援件数</t>
  </si>
  <si>
    <t>委員定数充足率（3月31日時点）　87.5％</t>
  </si>
  <si>
    <t>現員数÷定数</t>
  </si>
  <si>
    <t>○職員の人件費及び地域福祉活動等に係る経費の一部を補助する。
○生活保護及び各種貸付金制度等の適用を受けられない生活困窮者に対し、生活費や交通費等の支給を行う業務を委託する。</t>
  </si>
  <si>
    <t>人件費の補助</t>
  </si>
  <si>
    <t>ささえあいサービス事業費の補助</t>
  </si>
  <si>
    <t>108</t>
  </si>
  <si>
    <t>社会福祉協議会に対する助成等</t>
  </si>
  <si>
    <t>施設維持管理経費の補助</t>
  </si>
  <si>
    <t>災害ボランティアセンター事業費の補助</t>
  </si>
  <si>
    <t>その他（応急援護事業委託）</t>
  </si>
  <si>
    <t>杉並区社会福祉協議会のサービス利用者及び事業参加者延べ人数　103,500人</t>
  </si>
  <si>
    <t>104,000人</t>
  </si>
  <si>
    <t>○戦没者等の妻に対する特別給付金、戦没者等の父母等に対する特別給付金、戦傷病者の妻に対する特別給付金及び戦没者等の遺族に対する特別弔慰金などの請求受付及び国債を交付する。
○給付金や恩給の問合せに対する案内を行う。
○広報すぎなみ及び区ホームページで申請情報を周知する。</t>
  </si>
  <si>
    <t>法令集追録の購入</t>
  </si>
  <si>
    <t>請求受付、国債交付郵送対応</t>
  </si>
  <si>
    <t>109</t>
  </si>
  <si>
    <t>戦没者の遺族・家族等の援護</t>
  </si>
  <si>
    <t>○区内で死亡した身元不明及び引取者のない遺体を火葬し、寺にその遺骨の保管・管理を依頼する。
○医療機関に救護者のいない病人に対する必要な医療の給付を依頼する。</t>
  </si>
  <si>
    <t>埋火葬委託　50件</t>
  </si>
  <si>
    <t>遺骨保管の依頼　30件</t>
  </si>
  <si>
    <t>110</t>
  </si>
  <si>
    <t>行旅病人等援護</t>
  </si>
  <si>
    <t>その他（官報掲載、生花購入ほか）</t>
  </si>
  <si>
    <t>○区民や地域団体等に対し、基金設置の趣旨を周知し寄附を募り、賛同を得た寄附金を積み立てる。
○基金の運用益及び積立金の一部を地域福祉事業に活用する。</t>
  </si>
  <si>
    <t>社会福祉基金として積立　57件</t>
  </si>
  <si>
    <t>介護保険事業者緊急資金貸付の返還　1件</t>
  </si>
  <si>
    <t>111</t>
  </si>
  <si>
    <t>社会福祉基金運営</t>
  </si>
  <si>
    <t>その他（社会福祉基金PRポスターの作成等）</t>
  </si>
  <si>
    <t>○区が事業用資金を低利で融資していたが、貸付事業の廃止に伴い、これまで貸し付けた生業資金の債権管理及び回収事務を行う。</t>
  </si>
  <si>
    <t>貸付資金管理システム事務委託・賃借</t>
  </si>
  <si>
    <t>郵送料の支出</t>
  </si>
  <si>
    <t>112</t>
  </si>
  <si>
    <t>生業資金貸付</t>
  </si>
  <si>
    <t>口座引落手数料の支出</t>
  </si>
  <si>
    <t>○災害や病気等で応急に資金を必要とし、他から借り受けることが困難な低所得世帯主に、借受資格等を審査したうえ、無利子で貸し付けを行う。
○貸付金についての債権管理・回収を行う。</t>
  </si>
  <si>
    <t>資金貸付　2件</t>
  </si>
  <si>
    <t>償還事務　307件</t>
  </si>
  <si>
    <t>113</t>
  </si>
  <si>
    <t>応急小口資金貸付</t>
  </si>
  <si>
    <t>システム運用保守　1件</t>
  </si>
  <si>
    <t>償還率　3.8％</t>
  </si>
  <si>
    <t>10％</t>
  </si>
  <si>
    <t>収入済件数÷（調定件数－不納欠損件数）</t>
  </si>
  <si>
    <t>○｢地域のたすけあいネットワーク（地域の手）｣制度の周知と登録の勧奨を行い、登録者の情報が掲載された台帳を整備する。
○災害発生時における支援のための個別避難支援プランを作成する。
○福祉救援所設置のため、社会福祉法人等と協定を締結する。
○在宅人工呼吸器使用者個別支援計画を作成する。
○家具転倒防止器具の設置助成を行う。</t>
  </si>
  <si>
    <t>福祉救援所指定施設の備蓄品等の整備　44所</t>
  </si>
  <si>
    <t>地域のたすけあいネットワーク登録勧奨通知発送　21,327件</t>
  </si>
  <si>
    <t>114</t>
  </si>
  <si>
    <t>災害時要配慮者支援対策</t>
  </si>
  <si>
    <t>災害情報キットの購入（キット本体、しおり、シール）　1,700本</t>
  </si>
  <si>
    <t>家具転倒防止器具の設置　151件</t>
  </si>
  <si>
    <t>その他（個別避難支援プランの作成、震災救援所運営連絡会支援　他）</t>
  </si>
  <si>
    <t>避難行動要支援者名簿登載者数　34,470人</t>
  </si>
  <si>
    <t>35,000人</t>
  </si>
  <si>
    <t>避難行動要支援者名簿に掲載されている登載者数</t>
  </si>
  <si>
    <t>地域のたすけあいネットワーク新規登録者数　1,432人</t>
  </si>
  <si>
    <t>1,700人</t>
  </si>
  <si>
    <t xml:space="preserve">当年度に「地域のたすけあいネットワーク(地域の手)」制度に新規に登録された数
</t>
  </si>
  <si>
    <t>○成年後見センター運営に対する支援を行う。
○区長申立てや後見人等報酬に対する費用助成を行う。
○杉並社協の地域福祉権利擁護事業（日常生活自立支援事業）に対する助成を行う。</t>
  </si>
  <si>
    <t>杉並区成年後見センターの運営　1所</t>
  </si>
  <si>
    <t>地域福祉権利擁護事業（日常生活支援事業）への補助　1所</t>
  </si>
  <si>
    <t>115</t>
  </si>
  <si>
    <t>成年後見制度の利用促進及び福祉サービス利用者保護</t>
  </si>
  <si>
    <t>後見人等の報酬費助成（区長申立てにかかるもの）　17件</t>
  </si>
  <si>
    <t>成年後見制度区長申立てにかかる手数料の支出　18件</t>
  </si>
  <si>
    <t>成年後見制度の利用者数　948件</t>
  </si>
  <si>
    <t>0件</t>
  </si>
  <si>
    <t>家庭裁判所が受理している本人の数（暦年数値）</t>
  </si>
  <si>
    <t>福祉サービス利用援助事業の契約件数　180件</t>
  </si>
  <si>
    <t>190件</t>
  </si>
  <si>
    <t>杉並社協の地域権利権利擁護事業（日常生活自立支援事業）について、杉並社協と区民が契約している件数</t>
  </si>
  <si>
    <t>○区立施設に対する評価機関による第三者評価を実施する。
○民間福祉サービス事業所に対し、第三者評価受審費用の助成を行う。</t>
  </si>
  <si>
    <t>民間事業者の福祉サービス第三者評価受審費への補助　31所</t>
  </si>
  <si>
    <t>区立施設の福祉サービス第三者評価の実施　10所</t>
  </si>
  <si>
    <t>116</t>
  </si>
  <si>
    <t>福祉サービス第三者評価</t>
  </si>
  <si>
    <t>区内受審対象事業所に占める福ナビ公表事業所数（杉並区分）の割合　24％</t>
  </si>
  <si>
    <t>50％</t>
  </si>
  <si>
    <t>公表数÷区内受審対象事業所数</t>
  </si>
  <si>
    <t>○第三者機関である苦情調整委員が公正中立な立場で、保健福祉サービスに対する苦情申立の問題解決のために迅速に対応する。</t>
  </si>
  <si>
    <t>保健福祉サービス苦情調整委員報酬の支出　3人</t>
  </si>
  <si>
    <t>制度周知（ポスター・リーフレット作成）　1,300枚</t>
  </si>
  <si>
    <t>117</t>
  </si>
  <si>
    <t>保健福祉サービス苦情調整委員制度</t>
  </si>
  <si>
    <t>保健福祉サービス苦情調整委員運用状況報告書作成・配布　1,100部</t>
  </si>
  <si>
    <t>ポスター・リーフレット配布枚数　1,300枚</t>
  </si>
  <si>
    <t>1,300枚</t>
  </si>
  <si>
    <t>保健福祉サービスを提供する関連施設へ制度周知用に配布する枚数</t>
  </si>
  <si>
    <t>障害者の社会参加と地域生活の支援</t>
  </si>
  <si>
    <t>○チラシ等の配布により、「心のバリアフリー」の考え方の普及啓発を行う。
○心のバリアフリー協力店（「心のバリアフリー」を心掛けていたり、バリアフリーに配慮した設備を１つ以上備えている「誰もが利用しやすい店」）を普及する。
○区電子地図サービス「バリアフリーマップ」を通して、心のバリアフリー協力店の位置とバリアフリー設備の情報提供を行う。</t>
  </si>
  <si>
    <t>チラシ・ポスターによる普及啓発</t>
  </si>
  <si>
    <t>118</t>
  </si>
  <si>
    <t>心のバリアフリーの推進</t>
  </si>
  <si>
    <t>その他（郵送費ほか）</t>
  </si>
  <si>
    <t>心のバリアフリー協力店登録店舗数　976店舗</t>
  </si>
  <si>
    <t>1,020店舗</t>
  </si>
  <si>
    <t>バリアフリーに配慮した対応や設備を有している店舗の申請に基づき登録した店舗の数</t>
  </si>
  <si>
    <t>○福祉有償運送運営協議会の運営を行う。　
○福祉有償運送に係る事業費の一部補助を行う。
○移動支援に関する情報提供や相談業務等を行う杉並区外出支援相談センターの運営を委託する。</t>
  </si>
  <si>
    <t>外出支援相談センターの運営委託　1所</t>
  </si>
  <si>
    <t>福祉有償運送団体への事業費の補助　7団体</t>
  </si>
  <si>
    <t>119</t>
  </si>
  <si>
    <t>外出困難者の支援</t>
  </si>
  <si>
    <t>福祉有償運送運営協議会運営　2回</t>
  </si>
  <si>
    <t>外出支援相談センター協力事業者数　86団体</t>
  </si>
  <si>
    <t>90団体</t>
  </si>
  <si>
    <t>外出支援相談センターが紹介する事業者</t>
  </si>
  <si>
    <t>道路運送法第79条登録団体活動件数　26,178件</t>
  </si>
  <si>
    <t>30,000件</t>
  </si>
  <si>
    <t>輸送回数</t>
  </si>
  <si>
    <t>○杉並区保護司会に対し、活動費の一部を助成するとともに、杉並区更生保護サポートセンターの運営を支援する。
○社会を明るくする運動推進委員会を主宰し、主要行事等を実施する。</t>
  </si>
  <si>
    <t>社会を明るくする運動共催分担金の支出　1件</t>
  </si>
  <si>
    <t>杉並区保護司会運営助成金の支出　1団体</t>
  </si>
  <si>
    <t>120</t>
  </si>
  <si>
    <t>更生事業等</t>
  </si>
  <si>
    <t>社会を明るくする運動推進委員会の開催　2回</t>
  </si>
  <si>
    <t>社会を明るくする運動推進委員会実務部会の開催　7回</t>
  </si>
  <si>
    <t>社会を明るくする運動主要行事参加者数　611人</t>
  </si>
  <si>
    <t>950人</t>
  </si>
  <si>
    <t>○永住帰国した中国残留邦人及びその配偶者に対して、収入が一定の基準以下の場合、支援給付金を支給する。
○医療機関や公的機関への手続き等が必要な場合、通訳等を派遣する。
○地域生活支援プログラムの実施により、日本語学習の受講に要する交通費等を支給する。</t>
  </si>
  <si>
    <t>中国残留邦人等に支援給付金の支給　16世帯</t>
  </si>
  <si>
    <t>中国残留邦人等に対して通訳等を派遣するなどの自立支援　9人</t>
  </si>
  <si>
    <t>121</t>
  </si>
  <si>
    <t>中国残留邦人等への支援</t>
  </si>
  <si>
    <t>地域生活支援プログラムを活用して日本語学習等講座等の受講　3人</t>
  </si>
  <si>
    <t>その他（システム保守経費、事務処理委託費、需用費、通信運搬費、保険料）</t>
  </si>
  <si>
    <t>○特別永住者等特別給付金を月額1万円給付する。
○重度心身障害者特別給付金を月額3万円給付する。</t>
  </si>
  <si>
    <t>重度心身障害者特別給付金の支給　2人</t>
  </si>
  <si>
    <t>122</t>
  </si>
  <si>
    <t>在日外国人無年金者等特別給付金の支給</t>
  </si>
  <si>
    <t>〇低所得世帯の子どもの塾代や受験費用の貸付を行う東京都受験生チャレンジ支援貸付事業にかかる受付業務を行う。塾代については、区が貸付金の増額を行う。</t>
  </si>
  <si>
    <t>中学三年生塾代上乗せ貸付　86件</t>
  </si>
  <si>
    <t>123</t>
  </si>
  <si>
    <t>生活安定応援事業</t>
  </si>
  <si>
    <t>その他（令達清算分、パンフレット作成）</t>
  </si>
  <si>
    <t>東京都受験生チャレンジ支援貸付利用者数　306人</t>
  </si>
  <si>
    <t>311人</t>
  </si>
  <si>
    <t>○法人の設立認可に向けた助言指導を行うとともに、法人設立認可審査委員会を開催する。
○社会福祉法人指導監査実施要綱に基づく指導監査を実施する。
○法人定款変更等諸届の受理、法人の理事証明・税額控除に係る証明書交付など、所轄庁として社会福祉法人の運営に関する事務を行う。</t>
  </si>
  <si>
    <t>指導監査支援等業務委託（法人数）　5法人</t>
  </si>
  <si>
    <t>124</t>
  </si>
  <si>
    <t>社会福祉法人の認可・指導</t>
  </si>
  <si>
    <t>○自立相談支援機関（くらしのサポートステーション）において生活困窮者自立相談支援事業を行う。
○生活困窮世帯や生活困窮となるおそれのある子どもを対象に子どもの学習・生活支援事業（キッズリビングすぎなみ）を行う。
○生活困窮者自立支援事業の適正な実施に資する取組を行う。</t>
  </si>
  <si>
    <t>自立相談支援機関維持管理</t>
  </si>
  <si>
    <t>自立相談支援等業務委託</t>
  </si>
  <si>
    <t>125</t>
  </si>
  <si>
    <t>生活困窮者等自立促進支援事業</t>
  </si>
  <si>
    <t>住居確保給付金の支給</t>
  </si>
  <si>
    <t>子どもの学習・生活支援事業業務委託</t>
  </si>
  <si>
    <t>その他（印刷、プロポーザル実施費用）</t>
  </si>
  <si>
    <t>相談件数　10,782件</t>
  </si>
  <si>
    <t>10,000件</t>
  </si>
  <si>
    <t>自立相談支援機関での相談件数</t>
  </si>
  <si>
    <t>支援プラン作成数　449件</t>
  </si>
  <si>
    <t>200件</t>
  </si>
  <si>
    <t>相談者に係る支援プラン作成件数</t>
  </si>
  <si>
    <t>〇令和5年度住民税非課税世帯の世帯主に対し給付金7万円、均等割のみ課税世帯の世帯主に対し給付金10万円、支給対象世帯のうち18歳以下の児童を有する世帯に児童1人当たりこども加算（以下、こども加算という。）5万円を支給する。
〇令和6年度新たに住民税非課税または均等割のみ課税となった世帯の世帯主に対し給付金10万円、こども加算5万円を支給する。
〇令和6年度住民税非課税世帯の世帯主に対し給付金3万円、こども加算2万円を支給する。</t>
  </si>
  <si>
    <t>令和5年度住民税非課税世帯等への給付金支給（こども加算含む）　4,660世帯</t>
  </si>
  <si>
    <t>126</t>
  </si>
  <si>
    <t>住民税非課税世帯等物価高騰対策支援給付金支給事業</t>
  </si>
  <si>
    <t>令和6年度住民税非課税世帯への給付金支給（こども加算含む）　62,076世帯</t>
  </si>
  <si>
    <t>その他（委託費、役務費、需用費）</t>
  </si>
  <si>
    <t>○実績確定後に超過交付額が生じた場合、国からの返還請求に応じて返還処理を行う。</t>
  </si>
  <si>
    <t>国庫支出金（令和5年度以前受入分）超過交付額の返還　15件</t>
  </si>
  <si>
    <t>127</t>
  </si>
  <si>
    <t>保健福祉部国庫支出金返納金</t>
  </si>
  <si>
    <t>○実績確定後に超過交付額が生じた場合、東京都からの返還請求に応じて返還処理を行う。</t>
  </si>
  <si>
    <t>128</t>
  </si>
  <si>
    <t>保健福祉部都支出金返納金</t>
  </si>
  <si>
    <t>○国民健康保険事業の実績に応じ、必要となる人件費・事務費等の財源を一般会計から繰り出す。</t>
  </si>
  <si>
    <t>国民健康保険事業会計への繰出金の支出</t>
  </si>
  <si>
    <t>129</t>
  </si>
  <si>
    <t>国民健康保険事業会計繰出金</t>
  </si>
  <si>
    <t>○国民健康保険事業の財政の基盤の安定に資するため、政令の定めるところにより算出した額（保険料の減免相当分）を一般会計から繰り出す。</t>
  </si>
  <si>
    <t>国民健康保険事業会計への財政基盤安定のための繰出金の支出</t>
  </si>
  <si>
    <t>130</t>
  </si>
  <si>
    <t>国民健康保険財政基盤安定繰出金</t>
  </si>
  <si>
    <t>○未就学児の国民健康保険料について被保険者均等割額の５割を減額するため、必要となる財源を一般会計から繰り出す。</t>
  </si>
  <si>
    <t>国民健康保険事業会計への未就学児均等割保険料減額のための繰出金の支出</t>
  </si>
  <si>
    <t>131</t>
  </si>
  <si>
    <t>国民健康保険未就学児均等割保険料繰出金</t>
  </si>
  <si>
    <t>○出産被保険者がいる世帯について、世帯主に対して賦課する国民健康保険料の所得割額及び被保険者均等割額を減額するため、必要となる財源を一般会計から繰り出す。</t>
  </si>
  <si>
    <t>国民健康保険事業会計への国民健康保険料減額のための繰出金の支出</t>
  </si>
  <si>
    <t>132</t>
  </si>
  <si>
    <t>国民健康保険産前産後保険料繰出金</t>
  </si>
  <si>
    <t>〇地域福祉コーディネーターを配置し、地域が抱える生活課題の解決に住民や関係機関と共に取り組む。</t>
  </si>
  <si>
    <t>地域支え合い仕組みづくり事業の実施　3地域</t>
  </si>
  <si>
    <t>133</t>
  </si>
  <si>
    <t>地域支え合いの仕組みづくりの推進</t>
  </si>
  <si>
    <t>在宅医療・生活支援センター</t>
  </si>
  <si>
    <t>地域福祉コーディネーターの相談受付件数　230件</t>
  </si>
  <si>
    <t>285件</t>
  </si>
  <si>
    <t>○各相談機関から複合的な課題を抱える世帯及び高齢者虐待に関する相談を受け付けた上で、相談機関のほか精神科医や弁護士等が参加する支援会議を開催し、支援内容等を検討する。
○困難事例及び高齢者虐待に関する研修を実施し、職員の対応力向上を図るとともに、関係機関連絡会議を開催し、情報共有と相互の連携強化を図る。
○高齢者虐待の防止等に向けて、区民を対象とした講演会を開催するほか、臨床心理士による「介護者の心の相談」を実施し、介護者の心の負担軽減を図る。</t>
  </si>
  <si>
    <t>支援会議の開催　124回</t>
  </si>
  <si>
    <t>困難事例及び高齢者虐待に関する研修の実施　5回</t>
  </si>
  <si>
    <t>134</t>
  </si>
  <si>
    <t>包括的相談支援の推進</t>
  </si>
  <si>
    <t>高齢者虐待防止関係機関連絡会議の開催　1回</t>
  </si>
  <si>
    <t>高齢者虐待の防止等に関する講演会の開催　1回</t>
  </si>
  <si>
    <t>その他（介護者の心の相談窓口の運営、リーフレットの作成等）</t>
  </si>
  <si>
    <t>各相談機関から在宅医療・生活支援センターへの相談件数　408件</t>
  </si>
  <si>
    <t>430件</t>
  </si>
  <si>
    <t>支援会議の開催回数　124回</t>
  </si>
  <si>
    <t>120回</t>
  </si>
  <si>
    <t>精神科医や弁護士等の専門支援員が出席した会議を含む</t>
  </si>
  <si>
    <t>高齢者とその家族が安心して暮らせる生活の確保と社会参加の支援</t>
  </si>
  <si>
    <t>○要援護高齢者の実態を把握し、区入所判定委員会で措置入所の要否を判定し、養護老人ホーム等へ入所措置する。
○特別養護老人ホーム入所希望者について、施設からの委託を受け入所指針に基づき優先度第一次評価を実施し、その結果を施設と申込者に通知する。施設において第二次評価を行い、入所者を決定する。</t>
  </si>
  <si>
    <t>養護老人ホーム委託措置　1,140人</t>
  </si>
  <si>
    <t>養護老人ホーム措置費支払事務委託</t>
  </si>
  <si>
    <t>135</t>
  </si>
  <si>
    <t>老人ホームの入所</t>
  </si>
  <si>
    <t>特別養護老人ホーム入所調整事務　1,279件</t>
  </si>
  <si>
    <t>高齢者在宅支援課</t>
  </si>
  <si>
    <t>その他（措置事務費、移送費ほか）</t>
  </si>
  <si>
    <t>養護老人ホーム待機者に占める措置入所者の割合　94％</t>
  </si>
  <si>
    <t>当該年度措置者数÷(前年度末待機者数+当該年度新規申請者数)</t>
  </si>
  <si>
    <t>特別養護老人ホーム入所希望者（優先度A）に占める入所者の割合　170％</t>
  </si>
  <si>
    <t>前年度末優先度Aの入所希望者に占める当該年度に入所した人数の割合</t>
  </si>
  <si>
    <t>○施設を適切に管理し、利用者が安心・安全に利用できるよう、法令に基づく点検・修繕を実施する。</t>
  </si>
  <si>
    <t>設備点検業務委託　1所</t>
  </si>
  <si>
    <t>「なごみ高井戸」の大規模修繕　1所</t>
  </si>
  <si>
    <t>136</t>
  </si>
  <si>
    <t>認知症高齢者グループホーム施設管理</t>
  </si>
  <si>
    <t>高齢者施策課</t>
  </si>
  <si>
    <t>○施設運営事業者との賃貸借契約に基づく設備点検や修繕等を実施する。</t>
  </si>
  <si>
    <t>実施設計委託　1所</t>
  </si>
  <si>
    <t>空調設備等の修理　1所</t>
  </si>
  <si>
    <t>137</t>
  </si>
  <si>
    <t>介護強化型ケアハウス施設管理</t>
  </si>
  <si>
    <t>休止中の施設にかかる清掃・樹木剪定等維持管理委託　1所</t>
  </si>
  <si>
    <t>不動産鑑定　1所</t>
  </si>
  <si>
    <t>その他（光熱水費、点検委託費等）</t>
  </si>
  <si>
    <t>○独立行政法人都市再生機構が所有する敷地（桃井三丁目）を、区が一般定期借地権設定契約により賃借し、介護老人保健施設シーダ・ウォークの運営を行う事業者に転貸する。</t>
  </si>
  <si>
    <t>介護老人保健施設敷地転貸借　1所</t>
  </si>
  <si>
    <t>138</t>
  </si>
  <si>
    <t>介護老人保健施設用地管理</t>
  </si>
  <si>
    <t>○区内施設における介護ロボット等の導入に係る経費を助成する。
〇インフルエンザ予防接種等の自己負担など、自治体により異なる助成制度について、杉並区民との格差が生じないよう南伊豆町及び運営事業者との連携により、入居者や家族への支援を行う。
○「高齢者のしおり」を3年ごとに発行（直近は令和6年度に発行）する。</t>
  </si>
  <si>
    <t>高齢者のしおり作成・発送　97,000部</t>
  </si>
  <si>
    <t>介護ロボット等導入経費補助金　6所</t>
  </si>
  <si>
    <t>139</t>
  </si>
  <si>
    <t>高齢者保健福祉施策の推進</t>
  </si>
  <si>
    <t>高齢者インフルエンザ予防接種等　1所</t>
  </si>
  <si>
    <t>その他（管理事務費）</t>
  </si>
  <si>
    <t>介護ロボットを導入した施設数の割合　23.9％</t>
  </si>
  <si>
    <t>22.4％</t>
  </si>
  <si>
    <t>区内特養及び認知症高齢者ＧＨ等に対する介護ロボットを導入した施設数の割合</t>
  </si>
  <si>
    <t>○特別養護老人ホーム上井草園の運営法人については、「東京都特別養護老人ホーム経営支援補助金」の対象外となるため、補助金相当額を助成する。
○南伊豆町との自治体間連携による特別養護老人ホームの運営法人に対し、医療体制強化や入居者支援等に関する取組について運営費補助を行う。</t>
  </si>
  <si>
    <t>自治体間連携特別養護老人ホーム運営補助金交付　1所</t>
  </si>
  <si>
    <t>特別養護老人ホーム上井草園運営補助金交付　1所</t>
  </si>
  <si>
    <t>140</t>
  </si>
  <si>
    <t>介護老人福祉施設運営助成</t>
  </si>
  <si>
    <t>東京都補助金と杉並区補助金の比較　100％</t>
  </si>
  <si>
    <t>上井草園運営補助金÷東京都特別養護老人ホーム経営支援補助金×100</t>
  </si>
  <si>
    <t>自治体間連携による特別養護老人ホームの区民入居者数　25人</t>
  </si>
  <si>
    <t>50人</t>
  </si>
  <si>
    <t>○ふれあい入浴：週1回、浴場の営業時間に、低価格（100円）で入浴を提供する。
○まちの湯健康事業：月1回、手ぬぐい体操などの健康事業を行う。本事業は、長寿応援ポイント対象事業である。</t>
  </si>
  <si>
    <t>ふれあい入浴事業実施委託</t>
  </si>
  <si>
    <t>まちの湯健康事業実施委託</t>
  </si>
  <si>
    <t>141</t>
  </si>
  <si>
    <t>まちの湯ふれあい入浴</t>
  </si>
  <si>
    <t>ふれあい入浴カード印刷</t>
  </si>
  <si>
    <t>ふれあい入浴年間延べ利用者数　77,823人</t>
  </si>
  <si>
    <t>69,000人</t>
  </si>
  <si>
    <t>まちの湯健康事業年間延べ参加者数　847人</t>
  </si>
  <si>
    <t>1,104人</t>
  </si>
  <si>
    <t>○区内の公衆浴場を高齢者の健康活動の場として60歳以上4名以上のグループに有料（利用料は浴場によって異なる）で提供する風呂っと杉並事業（杉並浴場組合自主事業）に要する経費について、運営費を助成する。</t>
  </si>
  <si>
    <t>風呂っと杉並運営費補助　5所</t>
  </si>
  <si>
    <t>142</t>
  </si>
  <si>
    <t>風呂っと杉並</t>
  </si>
  <si>
    <t>年間実施回数　121回</t>
  </si>
  <si>
    <t>144回</t>
  </si>
  <si>
    <t>年間延べ利用人数　826人</t>
  </si>
  <si>
    <t>864人</t>
  </si>
  <si>
    <t>○いきいきクラブが実施する社会奉仕活動・友愛活動・健康増進活動・生きがい活動等のクラブ活動に対し、各クラブの会員数に応じて助成する。
○いきいきクラブ連合会及び地区連合会が実施する福祉大会・スポーツ大会・健康づくり教室等の事業に対して助成する。</t>
  </si>
  <si>
    <t>いきいきクラブ助成（いきいきクラブ連合会１・各いきいきクラブ59）　60団体</t>
  </si>
  <si>
    <t>福祉大会・都市交流等事業分担金　1団体</t>
  </si>
  <si>
    <t>143</t>
  </si>
  <si>
    <t>いきいきクラブの支援</t>
  </si>
  <si>
    <t>その他（通知発送通信料ほか）</t>
  </si>
  <si>
    <t>いきいきクラブ加入率　2.5％</t>
  </si>
  <si>
    <t>2.6％</t>
  </si>
  <si>
    <t>いきいきクラブ加入者数÷60歳以上の人口（当該年度4月1日現在）</t>
  </si>
  <si>
    <t>１か月の社会奉仕活動回数（１クラブ当たり平均）　4.7回</t>
  </si>
  <si>
    <t>10回</t>
  </si>
  <si>
    <t>社会奉仕活動回数÷全クラブ数÷12月</t>
  </si>
  <si>
    <t>○杉並区シルバー人材センターの円滑な事業運営のため、補助金の交付を行う。</t>
  </si>
  <si>
    <t>シルバー人材センター運営助成</t>
  </si>
  <si>
    <t>144</t>
  </si>
  <si>
    <t>シルバー人材センター支援</t>
  </si>
  <si>
    <t>その他（負担金の支出）</t>
  </si>
  <si>
    <t>年間契約件数　5,560件</t>
  </si>
  <si>
    <t>6,207件</t>
  </si>
  <si>
    <t>請負・委託と派遣の合計契約数（１契約で複数現場・複数人の就労もあり、就労件数とは一致しない）</t>
  </si>
  <si>
    <t>会員の就業率　69.9％</t>
  </si>
  <si>
    <t>75％</t>
  </si>
  <si>
    <t>就業実人員数÷年度末現在会員数</t>
  </si>
  <si>
    <t>○杉の樹大学を事業者に委託し各種講座の企画運営を実施する。
○高齢者の就業・社会参加支援をＮＰＯ法人に委託し実施する。</t>
  </si>
  <si>
    <t>杉の樹大学運営委託　1所</t>
  </si>
  <si>
    <t>高齢者の就業・社会参加支援委託　1所</t>
  </si>
  <si>
    <t>145</t>
  </si>
  <si>
    <t>高齢者いきがい活動支援</t>
  </si>
  <si>
    <t>受講決定通知郵送料</t>
  </si>
  <si>
    <t>Wi-Fi環境構築業務委託</t>
  </si>
  <si>
    <t>杉の樹大学受講者数　548人</t>
  </si>
  <si>
    <t>640人</t>
  </si>
  <si>
    <t>杉の樹大学本科の受講者数</t>
  </si>
  <si>
    <t>高齢者の就職成立件数　3人</t>
  </si>
  <si>
    <t>10人</t>
  </si>
  <si>
    <t>○介護保険事業者のうち、地域密着型サービス等事業者の指定・更新・変更等に関する業務を行う。
○介護サービス、介護報酬請求等に関し、法令等の適合状況を確認し、集団指導・運営指導の形態で、適切な助言及び指導を行う。</t>
  </si>
  <si>
    <t>運営指導にかかる照会等事務委託　29件</t>
  </si>
  <si>
    <t>運営指導にかかる事務費等　59件</t>
  </si>
  <si>
    <t>146</t>
  </si>
  <si>
    <t>介護保険事業者の指定及び指導</t>
  </si>
  <si>
    <t>介護保険課</t>
  </si>
  <si>
    <t>その他（郵送料、事務費）</t>
  </si>
  <si>
    <t>運営指導事業所数　59所</t>
  </si>
  <si>
    <t>60所</t>
  </si>
  <si>
    <t>○労働基準法で実施の義務付けのない非常勤職員への健康診断等を実施した事業者に対し、実績金額（上限あり）を助成する。
○ハローワーク及び東京都福祉人材センターと共催で就職相談･面接会を行う。
○介護職員等への研修を行う。
○初任者研修等修了者に費用の一部を助成する。
〇事業所に対し業務継続計画の作成支援を行う。</t>
  </si>
  <si>
    <t>介護職員初任者研修等受講料助成　91人</t>
  </si>
  <si>
    <t>区主催研修委託　13回</t>
  </si>
  <si>
    <t>147</t>
  </si>
  <si>
    <t>介護保険事業者支援</t>
  </si>
  <si>
    <t>介護支援専門員法定研修受講料助成　28人</t>
  </si>
  <si>
    <t>その他（介護のおしごとパネル作成等）</t>
  </si>
  <si>
    <t>介護職員定着率　93.6％</t>
  </si>
  <si>
    <t>助成対象職員中年度末在勤者数÷助成対象職員数</t>
  </si>
  <si>
    <t>研修参加人数　989人</t>
  </si>
  <si>
    <t>○訪問理美容サービスでは、外出が困難な高齢者等に対し、理美容師の出張費を支援する。
○寝具洗濯乾燥サービスでは、寝具の洗濯等が困難な高齢者等に対し、寝具の洗濯・乾燥を行う。
○いっときお助けサービスでは、一時的に体調を崩した高齢者等に対し家事援助を行う。
○高齢者住宅改修費助成では、介護予防等を目的とした住宅改修費の一部を助成する。
○補聴器購入費助成では、聴力の低下した高齢者に対し、補聴器購入費用の一部を助成する。</t>
  </si>
  <si>
    <t>高齢者補聴器購入費助成　579件</t>
  </si>
  <si>
    <t>高齢者寝具洗濯乾燥サービス延利用者数　1,834人</t>
  </si>
  <si>
    <t>148</t>
  </si>
  <si>
    <t>日常生活支援サービス</t>
  </si>
  <si>
    <t>高齢者訪問理美容サービス延利用者数　1,083人</t>
  </si>
  <si>
    <t>住宅改修費助成件数（予防給付・設備給付・附帯用具給付）　15件</t>
  </si>
  <si>
    <t>その他（高齢者いっときお助けサービス、24時間安心ヘルプ助成費等）</t>
  </si>
  <si>
    <t>日常生活支援サービス利用率　75.8％</t>
  </si>
  <si>
    <t>日常生活支援サービス利用者数（利用実績のある者の数）÷日常生活支援サービス登録者数</t>
  </si>
  <si>
    <t>○緊急通報システム：緊急時、ペンダント型の救急ボタンを押すか安心センサー・火災センサーが作動した場合、民間委託事業者に通報され、緊急車両の要請、救命・消防活動を行う。
○火災安全器具給付：火災防止のために電磁調理器や自動消火装置、ガス警報器の給付を行う。
○安心コール：医療･福祉の専門職が定期的に電話をするなど、健康相談と安否確認を行う。</t>
  </si>
  <si>
    <t>高齢者緊急通報システム委託　1,384世帯</t>
  </si>
  <si>
    <t>安心コール委託　132世帯</t>
  </si>
  <si>
    <t>149</t>
  </si>
  <si>
    <t>見守りサービス</t>
  </si>
  <si>
    <t>火災安全器具の設置　18台</t>
  </si>
  <si>
    <t>その他（その他（安心おたっしゃ訪問消耗品費ほか））</t>
  </si>
  <si>
    <t>4.4％</t>
  </si>
  <si>
    <t>利用世帯数÷高齢者のみの世帯</t>
  </si>
  <si>
    <t>○区内在住で介護保険の要介護1以上の方を日常介護している家族が、入院などにより介護ができなくなった場合に、病院で10日間を限度として要介護者を受け入れ、家族に代わって介護する。</t>
  </si>
  <si>
    <t>病院のベッドの年間借り上げ（確保料）　1床</t>
  </si>
  <si>
    <t>150</t>
  </si>
  <si>
    <t>高齢者緊急ショートステイ</t>
  </si>
  <si>
    <t>高齢者緊急ショートステイ稼働率（医療型）　0％</t>
  </si>
  <si>
    <t>7％</t>
  </si>
  <si>
    <t>利用日数÷利用可能日数（365日×1床）</t>
  </si>
  <si>
    <t>○要援護高齢者等の権利擁護を図るため必要な支援を行う。
○ひとり歩きや虐待等により緊急に保護が必要な高齢者について、委託する高齢者施設に入所させ保護する。
○要援護高齢者の介護保険施設等への入所措置により、高齢者の権利を保護する。</t>
  </si>
  <si>
    <t>高齢者緊急一時保護　1所</t>
  </si>
  <si>
    <t>居宅介護サービス措置　1人</t>
  </si>
  <si>
    <t>151</t>
  </si>
  <si>
    <t>高齢者援護</t>
  </si>
  <si>
    <t>その他（高齢者に対する各種援護・支援（受診や訪問等同行・移送等）ほか）</t>
  </si>
  <si>
    <t>権利擁護・成年後見に関する支援件数　51件</t>
  </si>
  <si>
    <t>100件</t>
  </si>
  <si>
    <t>要援護高齢者についての相談のうち権利擁護・成年後見に関する支援の延べ件数</t>
  </si>
  <si>
    <t>○業務が円滑に行われるように、設置されているシステムの管理や職員研修、施設維持管理、周知用リーフレットの作成、事業評価などを実施する。</t>
  </si>
  <si>
    <t>施設保守管理委託　20所</t>
  </si>
  <si>
    <t>光熱水費の支出　20所</t>
  </si>
  <si>
    <t>152</t>
  </si>
  <si>
    <t>地域包括支援センターの運営管理</t>
  </si>
  <si>
    <t>地域包括支援センター支援システムの管理運営　20所</t>
  </si>
  <si>
    <t>地域包括職員研修の実施　20所</t>
  </si>
  <si>
    <t>その他（施設修繕、ケア24リーフレット作成ほか）</t>
  </si>
  <si>
    <t>地域包括支援センター認知度　44.8％</t>
  </si>
  <si>
    <t>○認知症の人や家族等が地域で安心して生活できる共生型の地域づくりや本人の社会参加を推進するため、チームオレンジを中心とした認知症ケア地域支援ネットワーク連絡会を実施し、チームオレンジ等の相互の取組について情報交換するとともに、交流を深める。
○認知症の本人や家族の意見等も踏まえて作成した認知症あんしんガイドブック（認知症ケアパス）を普及するとともに、今後も認知症の本人や家族と共に内容の充実を図る。</t>
  </si>
  <si>
    <t>認知症あんしんガイドブック（認知症ケアパス）の作成　3,500冊</t>
  </si>
  <si>
    <t>認知症ケア地域支援ネットワーク連絡会開催　1回</t>
  </si>
  <si>
    <t>153</t>
  </si>
  <si>
    <t>地域認知症ケアの推進</t>
  </si>
  <si>
    <t>その他（研修会、通信運搬費、認知症普及啓発事業）</t>
  </si>
  <si>
    <t>チームオレンジの設置数（累計数）　15チーム</t>
  </si>
  <si>
    <t>15チーム</t>
  </si>
  <si>
    <t>認知症サポータ―等がチームとなって活動するチームオレンジの設置数。</t>
  </si>
  <si>
    <t>○介護支援専門員等が、居宅介護（予防）支援の提供を受けていない要介護者等に対して住宅改修費の支給の申請に係る理由書を作成した場合、理由書作成料(1件2,000円）を助成する。</t>
  </si>
  <si>
    <t>154</t>
  </si>
  <si>
    <t>介護保険住宅改修の理由書作成に対する助成</t>
  </si>
  <si>
    <t>○生計が困難である利用者に対し、社会福祉法人等が自己負担の軽減を行い、区がその経費の一部を助成する。
○上記の利用者負担額軽減に加え、区が同一月の利用者負担額の2分の1を助成する。
○老齢福祉年金受給者及び生活保護境界層該当者に対し、利用者負担額の上限額を月額3,000円とし、それを超えた分について、区が助成する。</t>
  </si>
  <si>
    <t>社会福祉法人等の利用者負担軽減に対する助成（軽減確認証交付件数）　78件</t>
  </si>
  <si>
    <t>生計困難者に対する利用者負担額の特別助成（支給件数）　532件</t>
  </si>
  <si>
    <t>155</t>
  </si>
  <si>
    <t>介護サービス利用低所得者の負担軽減</t>
  </si>
  <si>
    <t>低所得者の介護保険サービス利用者負担額の助成（支給件数）　69件</t>
  </si>
  <si>
    <t>その他（郵送費等）</t>
  </si>
  <si>
    <t>社会福祉法人等の利用者負担軽減受給者数　78人</t>
  </si>
  <si>
    <t>120人</t>
  </si>
  <si>
    <t>社会福祉法人等の利用者負担軽減受給者の助成金額の総額　2,633,179円</t>
  </si>
  <si>
    <t>3,300,000円</t>
  </si>
  <si>
    <t>○ゆうゆう館の受付業務及び館清掃等をＮＰＯ法人等に委託する。
○効率的かつ魅力あるゆうゆう館として運営していくため、評価委員会を開催し、ゆうゆう館協働事業実施団体に対する評価を行う。
○新たにゆうゆう館の協働事業実施団体を選定するため、選定委員会を開催する。
○ゆうゆう館の円滑な運営のため、運営団体と意見交換を行う。</t>
  </si>
  <si>
    <t>ゆうゆう館受付等業務委託（うち協働事業館27館）　27館</t>
  </si>
  <si>
    <t>協働事業館支援事業の実施（パソコン・のぼり旗購入）　27館</t>
  </si>
  <si>
    <t>156</t>
  </si>
  <si>
    <t>ゆうゆう館の運営</t>
  </si>
  <si>
    <t>ゆうゆう館協働事業実施団体評価委員会及び選定委員会開催　6回</t>
  </si>
  <si>
    <t>ゆうゆう館部屋稼働率　47.65％</t>
  </si>
  <si>
    <t>55％</t>
  </si>
  <si>
    <t>使用した回数÷使用可能枠数</t>
  </si>
  <si>
    <t>協働事業参加者の満足度　97.9％</t>
  </si>
  <si>
    <t>利用者アンケートで、「大いに満足」「満足」と回答した人の割合</t>
  </si>
  <si>
    <t>○ゆうゆう館で行うマッサージによる施術を「杉並区高齢者三療サービス連絡協議会」に委託して実施する。</t>
  </si>
  <si>
    <t>三療サービス（ゆうゆう館）事業委託</t>
  </si>
  <si>
    <t>シーツ等クリーニング料</t>
  </si>
  <si>
    <t>157</t>
  </si>
  <si>
    <t>三療サービス</t>
  </si>
  <si>
    <t>その他（布団、消毒液ほか消耗品購入費）</t>
  </si>
  <si>
    <t>60歳以上の区民で利用している人の割合　2.2％</t>
  </si>
  <si>
    <t>3.3％</t>
  </si>
  <si>
    <t>利用者数÷（当該年度4月1日付け）60歳以上の区民</t>
  </si>
  <si>
    <t>三療サービス利用者数　3,321人</t>
  </si>
  <si>
    <t>4,932人</t>
  </si>
  <si>
    <t>ゆうゆう館でのサービス利用人数</t>
  </si>
  <si>
    <t>○高齢者の長寿を祝うため、式典及び演芸会を開催する。
○対象者に敬老祝い品（90歳）、長寿祝い品（100歳以上）を贈呈（戸別配送）する。
○在宅で生活している100歳以上の2名に対して、区長が訪問し、贈呈を行う。</t>
  </si>
  <si>
    <t>敬老祝い品商品券の購入　2,581人</t>
  </si>
  <si>
    <t>敬老会企画・運営・演奏等委託料</t>
  </si>
  <si>
    <t>158</t>
  </si>
  <si>
    <t>敬老事業</t>
  </si>
  <si>
    <t>案内状等印刷封入封緘委託及び郵送料</t>
  </si>
  <si>
    <t>公会堂施設使用料　5日</t>
  </si>
  <si>
    <t>その他（敬老祝い状、梱包用品等消耗品購入ほか）</t>
  </si>
  <si>
    <t>敬老会来場率　7.7％</t>
  </si>
  <si>
    <t>9.1％</t>
  </si>
  <si>
    <t>来場者÷対象者</t>
  </si>
  <si>
    <t>祝い品贈呈率　97.4％</t>
  </si>
  <si>
    <t>贈呈者数÷対象者数</t>
  </si>
  <si>
    <t>長寿応援ポイント事業業務委託（システム改修・受付等業務委託含む）</t>
  </si>
  <si>
    <t>区内共通商品券の購入　79,000枚</t>
  </si>
  <si>
    <t>159</t>
  </si>
  <si>
    <t>長寿応援ポイント事業</t>
  </si>
  <si>
    <t>ポイントシール、ポイントシール台紙、有効期限周知用チラシ印刷等</t>
  </si>
  <si>
    <t>長寿応援ポイント事業運営会議の開催　7回</t>
  </si>
  <si>
    <t>その他（郵送料、電子複写機賃貸借・保守、消耗品購入ほか）</t>
  </si>
  <si>
    <t>ポイント交換総数　783,425ポイント</t>
  </si>
  <si>
    <t>838,600ポイント</t>
  </si>
  <si>
    <t>活動に参加し貯めたポイントを交換した総ポイント数</t>
  </si>
  <si>
    <t>ポイント交換者数（実人数）　4,384人</t>
  </si>
  <si>
    <t>4,792人</t>
  </si>
  <si>
    <t>○介護保険事業の実績に応じ、必要となる財源を一般会計から繰り出す。</t>
  </si>
  <si>
    <t>介護保険事業会計への繰出金の支出</t>
  </si>
  <si>
    <t>160</t>
  </si>
  <si>
    <t>介護保険事業会計繰出金</t>
  </si>
  <si>
    <t>○生活保護受給者及び非課税世帯で本人が老齢福祉年金受給となっている者などに対し、保険料を軽減するため、必要となる財源を一般会計から繰り出す。</t>
  </si>
  <si>
    <t>介護保険事業会計への低所得者保険料軽減のための繰出金の支出</t>
  </si>
  <si>
    <t>161</t>
  </si>
  <si>
    <t>介護保険低所得者保険料軽減繰出金</t>
  </si>
  <si>
    <t>○後期高齢者医療事業の実績に応じ、必要となる定率給付費負担分及び事務費等の財源を一般会計から繰り出す。</t>
  </si>
  <si>
    <t>後期高齢者医療事業会計への繰出金の支出</t>
  </si>
  <si>
    <t>162</t>
  </si>
  <si>
    <t>後期高齢者医療事業会計繰出金</t>
  </si>
  <si>
    <t>○後期高齢者医療事業の財政基盤の安定に資するため、政令の定めるところにより算出した額（保険料の減免相当分）を一般会計から繰り出す。</t>
  </si>
  <si>
    <t>後期高齢者医療事業会計への財政基盤安定のための繰出金の支出</t>
  </si>
  <si>
    <t>163</t>
  </si>
  <si>
    <t>後期高齢者医療財政基盤安定繰出金</t>
  </si>
  <si>
    <t>いきいきと住み続けることができる健康づくり</t>
  </si>
  <si>
    <t xml:space="preserve">
○地域の自主グループ活動の支援や介護予防活動の担い手としてボランティアの育成を行う。
○介護予防に取り組む地域づくりを通して、住民が主体となった介護予防活動を推進する。
</t>
  </si>
  <si>
    <t>わがまち一番体操　684回</t>
  </si>
  <si>
    <t>公園から歩く会　83回</t>
  </si>
  <si>
    <t>164</t>
  </si>
  <si>
    <t>一般介護予防</t>
  </si>
  <si>
    <t>地域ささえ愛グループへの支援　1,469回</t>
  </si>
  <si>
    <t>保健サービス課</t>
  </si>
  <si>
    <t>その他（介護予防サポーター・リーダー等支援講座）</t>
  </si>
  <si>
    <t>一般介護予防事業のうち地域介護予防活動支援事業への参加率　24.51％</t>
  </si>
  <si>
    <t>21.11％</t>
  </si>
  <si>
    <t>参加者延べ人数÷65歳以上高齢者数</t>
  </si>
  <si>
    <t>地域包括支援センター運営委託　20所</t>
  </si>
  <si>
    <t>165</t>
  </si>
  <si>
    <t>地域包括支援センター事業</t>
  </si>
  <si>
    <t>高齢者虐待件数　106件</t>
  </si>
  <si>
    <t>相談を受けて高齢者虐待ありと判断した件数</t>
  </si>
  <si>
    <t>生活支援体制整備連絡協議会（部会含む）開催　7回</t>
  </si>
  <si>
    <t>生活支援体制整備事業業務委託（生活支援コーディネーター配置）　21人</t>
  </si>
  <si>
    <t>166</t>
  </si>
  <si>
    <t>生活支援体制整備事業</t>
  </si>
  <si>
    <t>生活支援体制整備通信「杉並ぐるる」発行　4回</t>
  </si>
  <si>
    <t>「地域の集いの場情報探索システム」運営</t>
  </si>
  <si>
    <t>その他（事務連絡、通信等送付ほか）</t>
  </si>
  <si>
    <t>60組織</t>
  </si>
  <si>
    <t>地域の集いの場団体数　432団体</t>
  </si>
  <si>
    <t>420団体</t>
  </si>
  <si>
    <t>区内にある地域の集いの場のうち、地域の集いの場情報検索システムに掲載した団体数</t>
  </si>
  <si>
    <t>①後期高齢者健康診査
〇東京都後期高齢者医療広域連合から健診事業を受託し、実績により受託収入の支払を受ける。杉並保健所健康推進課に予算令達し、健診事業を実施する。受診費用は無料である。
②保健事業
○個別的支援として、糖尿病性腎症等重症化予防事業及び低栄養防止保健指導等事業を実施する。また、通いの場等への積極的な関与として、健康教育・健康相談・フレイル予防普及啓発等事業を実施する。</t>
  </si>
  <si>
    <t>後期高齢者健康診査委託</t>
  </si>
  <si>
    <t>事務処理委託</t>
  </si>
  <si>
    <t>167</t>
  </si>
  <si>
    <t>後期高齢者健康診査及び保健事業</t>
  </si>
  <si>
    <t>受診票等の郵送</t>
  </si>
  <si>
    <t>保健事業費</t>
  </si>
  <si>
    <t>国保年金課</t>
  </si>
  <si>
    <t>その他（健康診査システム端末消耗品の購入・保守委託・賃借）</t>
  </si>
  <si>
    <t>○令和6年度までは70歳になる区民を対象に検診案内と問診票を送付。令和7年度は50歳から70歳までの区民へ対象拡大し、50歳には検診案内、70歳には検診案内と問診票を送付する。検診対象者は認知症チェックリストの結果に関わらず、認知症の不安がある方とする。
○認知症の疑いがある方へ専門医療機関の紹介や同意が得られた方はケア24や区の若年性認知症相談窓口の担当が支援する。認知症の疑いがなかった方にも認知症あんしんガイドブック（認知症ケアパス）を配布し、認知症に関する正しい理解を深める一助とする。</t>
  </si>
  <si>
    <t>認知症予防検診の運営　64所</t>
  </si>
  <si>
    <t>検診案内の作成及び送付等　4,882人</t>
  </si>
  <si>
    <t>168</t>
  </si>
  <si>
    <t>認知症予防検診</t>
  </si>
  <si>
    <t>システム運営　2台</t>
  </si>
  <si>
    <t>認知症ケアパスの作成　1,500冊</t>
  </si>
  <si>
    <t>その他（事務用品等、通信運搬費）</t>
  </si>
  <si>
    <t>認知症予防検診受診者数　116人</t>
  </si>
  <si>
    <t>500人</t>
  </si>
  <si>
    <t>○支援の必要度を客観的に判断するための障害支援区分を認定し、障害者一人ひとりの状況を勘案しながら安心して生活するために必要かつ適切な障害福祉サービスの支給決定を行う。また併せて障害福祉サービス費、補装具費などの自立支援給付費の支給を行う。</t>
  </si>
  <si>
    <t>障害福祉サービス費等の支給　3,631人</t>
  </si>
  <si>
    <t>補装具費の支給　793件</t>
  </si>
  <si>
    <t>169</t>
  </si>
  <si>
    <t>障害者自立支援サービス</t>
  </si>
  <si>
    <t>障害者施策課</t>
  </si>
  <si>
    <t>その他（自立支援医療費（更生医療）、区分認定審査会実施ほか）</t>
  </si>
  <si>
    <t>支給決定者のうちサービスを利用した人の割合　93.5％</t>
  </si>
  <si>
    <t>96％</t>
  </si>
  <si>
    <t>サービス利用者数÷支給決定者数</t>
  </si>
  <si>
    <t>身体障害者手帳所持者のうち、補装具の給付を受けた人の割合　6.54％</t>
  </si>
  <si>
    <t>7.2％</t>
  </si>
  <si>
    <t>補装具費支給件数÷手帳所持者数</t>
  </si>
  <si>
    <t>○屋外での移動困難な障害者の社会参加を促すためガイドヘルパーを派遣する。
○意思疎通支援（手話通訳者・要約筆記者派遣等）、地域活動支援センター等の利用は、対象者の申請に基づき、各事業の資格要件を判断した上でサービスを給付または助成する。</t>
  </si>
  <si>
    <t>移動支援事業委託　160,584時間</t>
  </si>
  <si>
    <t>手話通訳者・要約筆記者派遣　834回</t>
  </si>
  <si>
    <t>170</t>
  </si>
  <si>
    <t>障害者の社会参加支援</t>
  </si>
  <si>
    <t>地域活動支援センター事業（運営：直営1所、補助事業所1所）の実施　2所</t>
  </si>
  <si>
    <t>その他（社会活動支援、代読・代筆サービスほか）</t>
  </si>
  <si>
    <t>移動支援事業年間利用者数　947人</t>
  </si>
  <si>
    <t>1,067人</t>
  </si>
  <si>
    <t>手話通訳者・要約筆記者の派遣回数　834回</t>
  </si>
  <si>
    <t>1,300回</t>
  </si>
  <si>
    <t>○支援を必要とする障害児者に、日常生活用具の給付・貸与、訪問入浴サービス、日帰りショートステイ等のサービスを給付または提供する。
○重症心身障害児(者)・医療的ケアを要する障害児に、看護師が自宅に出向いてケアを代替し、介護者の休息と就労支援を図る在宅レスパイト訪問看護事業を実施する。</t>
  </si>
  <si>
    <t>日常生活用具の給付・貸与　6,621件</t>
  </si>
  <si>
    <t>訪問入浴サービス委託　1,798回</t>
  </si>
  <si>
    <t>171</t>
  </si>
  <si>
    <t>障害者の日常生活支援</t>
  </si>
  <si>
    <t>重症心身障害児（者）在宅レスパイト訪問看護事業委託　43人</t>
  </si>
  <si>
    <t>日帰りショートステイ事業委託　907件</t>
  </si>
  <si>
    <t>その他（自動車改造費助成・運転教習費助成、事務費ほか）</t>
  </si>
  <si>
    <t>レスパイト訪問看護事業延利用者数　653人</t>
  </si>
  <si>
    <t>700人</t>
  </si>
  <si>
    <t>日帰りショート延利用件数　907件</t>
  </si>
  <si>
    <t>1,138件</t>
  </si>
  <si>
    <t>○乳幼児・義務教育児童の補装具費の保護者負担額を全額助成する。
○身体障害者手帳（聴覚障害）の交付対象とならない中等度難聴児に対して、補聴器の購入費用の一部を助成する。</t>
  </si>
  <si>
    <t>義務教育就学児補装具費自己負担助成　221件</t>
  </si>
  <si>
    <t>中等度難聴児補聴器購入自己負担助成　19件</t>
  </si>
  <si>
    <t>172</t>
  </si>
  <si>
    <t>障害者利用者負担軽減</t>
  </si>
  <si>
    <t>義務教育就学児補装具費自己負担助成件数　221件</t>
  </si>
  <si>
    <t>251件</t>
  </si>
  <si>
    <t>○障害者福祉及び関連施策の推進を図るため、杉並区障害者福祉推進連絡協議会を開催する。
○障害者の生活支援サイト「のーまらいふ杉並」を運営する。
○「障害福祉のしおり」を3年ごとに発行する。
○「ふれあいフェスタ」などの各種催しを障害者週間事業として実施する。
○障害者基礎調査を3年ごとに実施する。
○全国在宅障害児・者実態調査を5年ごとに実施する。（都からの委託業務）</t>
  </si>
  <si>
    <t>障害者週間事業の開催　1回</t>
  </si>
  <si>
    <t>「障害福祉のしおり」作成（郵送費）　68件</t>
  </si>
  <si>
    <t>173</t>
  </si>
  <si>
    <t>障害者福祉の啓発</t>
  </si>
  <si>
    <t>その他（管理事務費、郵送費ほか）</t>
  </si>
  <si>
    <t>障害者生活支援サイト「のーまらいふ杉並」年間アクセス数　237,702件</t>
  </si>
  <si>
    <t>270,000件</t>
  </si>
  <si>
    <t>区公式ホームページのリニューアルにより、集計方法が変更となったため、計画値も変更となった。</t>
  </si>
  <si>
    <t>ふれあいフェスタ来場者数　1,007人</t>
  </si>
  <si>
    <t>○心身障害者団体の運営や活動に係る経費の一部を助成する。
○心身障害者の生涯学習事業に係る経費の一部を助成する。
○障害者と健常者の相互理解を促進する「ふれあい運動会」を実施する。</t>
  </si>
  <si>
    <t>心身障害者団体への運営経費の助成　13団体</t>
  </si>
  <si>
    <t>ふれあい運動会　1回</t>
  </si>
  <si>
    <t>174</t>
  </si>
  <si>
    <t>障害者団体への助成</t>
  </si>
  <si>
    <t>その他（消耗品の購入、郵券購入ほか）</t>
  </si>
  <si>
    <t>活動参加者数対前年度比　99％</t>
  </si>
  <si>
    <t>96.6％</t>
  </si>
  <si>
    <t>○公益財団法人杉並区障害者雇用支援事業団に対して、必要な経費を助成する。
○区市町村障害者就労支援事業を委託し、実施する。</t>
  </si>
  <si>
    <t>運営費助成</t>
  </si>
  <si>
    <t>区市町村就労支援事業委託</t>
  </si>
  <si>
    <t>175</t>
  </si>
  <si>
    <t>公益財団法人　杉並区障害者雇用支援事業団</t>
  </si>
  <si>
    <t>障害者施設支援課</t>
  </si>
  <si>
    <t>就職者数　43人</t>
  </si>
  <si>
    <t>60人</t>
  </si>
  <si>
    <t>事業団の登録者で、当該年度中に一般企業へ就職した人数</t>
  </si>
  <si>
    <t>職場開拓企業数　4社</t>
  </si>
  <si>
    <t>2社</t>
  </si>
  <si>
    <t>職場開拓訪問を実施し、区内近隣で障害者を新たに雇用または職場実習を受け入れた企業数</t>
  </si>
  <si>
    <t>通所生活リハビリ事業　25人</t>
  </si>
  <si>
    <t>高次脳機能障害者支援　1,993件</t>
  </si>
  <si>
    <t>176</t>
  </si>
  <si>
    <t>中途障害者支援</t>
  </si>
  <si>
    <t>失語症者向け意思疎通支援事業　21人</t>
  </si>
  <si>
    <t>○障害者手帳を交付するとともに、障害の状態により必要な補装具や日常生活支援サービスの相談を行う。</t>
  </si>
  <si>
    <t>障害者手帳関係郵送料等事務費</t>
  </si>
  <si>
    <t>177</t>
  </si>
  <si>
    <t>障害者手帳の交付等</t>
  </si>
  <si>
    <t>○障害者福祉会館の維持管理及び事業運営等の業務を杉並障害者福祉会館運営協議会に委託し、福祉会館まつり等行事、各種教室事業等自主事業への補助を行う。
○視覚障害者会館の維持管理及び運営等の業務をＮＰＯ法人杉並区視覚障害者福祉協会に委託し、三療（はり、きゅう、マッサージ）の施術の場の提供による視覚障害者への就労支援を行うほか、ＩＣＴ講習会、点字教室、講演会等を実施する。
○和田障害者交流館及び高円寺障害者交流館の維持管理、運営等の業務を杉並区障害者団体連合会に委託し、部屋の貸し出し等を行う。</t>
  </si>
  <si>
    <t>障害者福祉会館管理運営委託　1所</t>
  </si>
  <si>
    <t>障害者福祉会館送迎用バス運行業務委託　1所</t>
  </si>
  <si>
    <t>178</t>
  </si>
  <si>
    <t>区立障害者集会施設の運営</t>
  </si>
  <si>
    <t>視覚障害者会館管理運営委託　1所</t>
  </si>
  <si>
    <t>和田及び高円寺障害者交流館管理運営委託　2所</t>
  </si>
  <si>
    <t>その他（障害者福祉会館各種催物助成、運営協議会運営補助、会館運営事務費）</t>
  </si>
  <si>
    <t>障害者福祉会館会議室の開館日に対する利用率　61.3％</t>
  </si>
  <si>
    <t>70％</t>
  </si>
  <si>
    <t>各会議室の利用件数÷年間開館日数×100の平均値</t>
  </si>
  <si>
    <t>○個別支援計画を作成し、日中活動プログラム、日常生活動作（更衣・排泄・食事・移動等）への支援や介助、送迎サービスなどを行う。
○健康管理、各種検診の実施、栄養指導を行う。
○各種行事の実施と地域との交流事業を進める。
○すぎのき生活園は、回収、リサイクル、軽作業、ウォーキング、畑作業、陶芸等の活動を行う。
○身体障害者通所施設は機能訓練、入浴などを実施する。</t>
  </si>
  <si>
    <t>送迎用バス運行業務委託　243日</t>
  </si>
  <si>
    <t>給食調理業務委託　243日</t>
  </si>
  <si>
    <t>179</t>
  </si>
  <si>
    <t>区立障害者通所施設の運営</t>
  </si>
  <si>
    <t>利用者健康管理　141人</t>
  </si>
  <si>
    <t>その他（日常生活活動、行事・特別活動）</t>
  </si>
  <si>
    <t>〇事業所の運営経費、送迎サービス費用、施設の借り上げ費、利用者の交通費及び給食費、医療的ケアにかかる経費、重度障害者の支援のための人件費の全部又は一部を法人に補助する。</t>
  </si>
  <si>
    <t>送迎サービス支援事業の実施　5所</t>
  </si>
  <si>
    <t>日中活動系サービス推進事業の実施　37所</t>
  </si>
  <si>
    <t>180</t>
  </si>
  <si>
    <t>障害者の入所・通所施設の運営助成</t>
  </si>
  <si>
    <t>交通費及び給食費助成　37所</t>
  </si>
  <si>
    <t>施設借上費助成　18所</t>
  </si>
  <si>
    <t>その他（重度障害者通所施設整備・運営費、ショートステイ事業等運営費、事務費等）</t>
  </si>
  <si>
    <t>送迎サービス平均利用者数　50人</t>
  </si>
  <si>
    <t>71人</t>
  </si>
  <si>
    <t xml:space="preserve">
</t>
  </si>
  <si>
    <t>日中活動系サービス推進事業対象施設通所者数　1,359人</t>
  </si>
  <si>
    <t>1,196人</t>
  </si>
  <si>
    <t>○就労を希望する障害者に対し、杉並区障害者雇用支援事業団と連携して実習の場を提供する。
○障害者施設の工賃アップを目的とし、企業等からの仕事受注、自主製品の共同開発、広報活動等に取り組む区内就労継続支援事業所等から構成される「すぎなみ仕事ねっと」へ補助を行う。
○庁内で働く障害者職員等に対し、スキルアップ等の研修を実施する。</t>
  </si>
  <si>
    <t>障害者職場実習の実施　24人</t>
  </si>
  <si>
    <t>障害者施設の工賃アップ支援</t>
  </si>
  <si>
    <t>181</t>
  </si>
  <si>
    <t>障害者の就労支援事業</t>
  </si>
  <si>
    <t>障害者職員の定着支援</t>
  </si>
  <si>
    <t>職場実習をした障害者数　24人</t>
  </si>
  <si>
    <t>55人</t>
  </si>
  <si>
    <t>区内障害者施設の平均工賃　23,492円</t>
  </si>
  <si>
    <t>16,320円</t>
  </si>
  <si>
    <t>○精神障害者グループホームを運営する社会福祉法人等に対し、運営経費の一部を支給する。
○グループホームを利用する障害者への家賃助成を行う。
○グループホーム相互のネットワークを構築するための支援を実施する。</t>
  </si>
  <si>
    <t>精神障害者グループホーム運営助成（ユニット数）　109所</t>
  </si>
  <si>
    <t>身体障害者、知的障害者グループホーム入居者への家賃助成　245人</t>
  </si>
  <si>
    <t>182</t>
  </si>
  <si>
    <t>障害者グループホームの支援</t>
  </si>
  <si>
    <t>その他（地域移行支援・定着化支援事業ほか）</t>
  </si>
  <si>
    <t>グループホーム利用者数　350人</t>
  </si>
  <si>
    <t>345人</t>
  </si>
  <si>
    <t>杉並区内グループホームの利用者数</t>
  </si>
  <si>
    <t>○区民及び民間事業者等に対し、障害者差別の禁止や合理的配慮など障害者の権利擁護に関する普及啓発を行う。
○区職員が適切な区民対応をできるよう、職員対応要領の周知や研修などを行う。
○障害者虐待防止法に基づき、通報等を受理し、事実確認をするとともに個々の状況に応じて対応し、支援機関につなぐなど継続的な支援を行う。</t>
  </si>
  <si>
    <t>権利擁護・共生社会推進連絡会　2回</t>
  </si>
  <si>
    <t>共生社会しかけ隊実施</t>
  </si>
  <si>
    <t>183</t>
  </si>
  <si>
    <t>障害者の権利擁護の推進</t>
  </si>
  <si>
    <t>講演会・研修会　7回</t>
  </si>
  <si>
    <t>その他（啓発物作成等）</t>
  </si>
  <si>
    <t>共生社会しかけ隊を実施した施設数　16所</t>
  </si>
  <si>
    <t>16所</t>
  </si>
  <si>
    <t>街で障害者が困っているときに声をかけたことのある区民の割合　77.7％</t>
  </si>
  <si>
    <t>84％</t>
  </si>
  <si>
    <t>○障害者が参加しやすいスポーツ・レクリエーション事業を開催する。
○障害者通所施設に出向き、施設内で実施できるスポーツの紹介や活動をとおして、障害者がスポーツに親しめる機会を増やす。</t>
  </si>
  <si>
    <t>障害者スポーツ・レクリエーション事業の実施　28回</t>
  </si>
  <si>
    <t>184</t>
  </si>
  <si>
    <t>障害者スポーツ等支援</t>
  </si>
  <si>
    <t>その他（啓発用事務費等）</t>
  </si>
  <si>
    <t>障害者スポーツ・レクリエーション事業開催回数　28回</t>
  </si>
  <si>
    <t>20回</t>
  </si>
  <si>
    <t>障害者スポーツ・レクリエーション参加者数　1,371人</t>
  </si>
  <si>
    <t>900人</t>
  </si>
  <si>
    <t>〇地域生活支援拠点のあり方について検討するとともに、緊急時対応事業の推進、利用者のニーズに合わせた実効性のある緊急時対応計画の作成に取り組む。
○精神科病院長期入院者の地域生活への移行を促進するため、広く関係機関への周知を行い、体験の場としての機能を持つ杉並区精神障害者グループホーム活用型ショートステイ事業の活用を推進する。</t>
  </si>
  <si>
    <t>障害者地域相談支援センター（すまいる）委託　3所</t>
  </si>
  <si>
    <t>生活支援コーディネーター業務　3所</t>
  </si>
  <si>
    <t>185</t>
  </si>
  <si>
    <t>障害者の地域生活支援体制の充実</t>
  </si>
  <si>
    <t>グループホーム併設型ショートステイ運営委託　2所</t>
  </si>
  <si>
    <t>緊急時対応事業委託　3所</t>
  </si>
  <si>
    <t>その他（障害者24時間安心サポート事業、地域自立支援協議会運営等）</t>
  </si>
  <si>
    <t>37.9％</t>
  </si>
  <si>
    <t>年間の障害者緊急時対応計画作成数÷障害者緊急時対応計画の作成が必要な障害者数</t>
  </si>
  <si>
    <t>○専門相談や家族教室の講師は専門の講師に依頼し、謝礼を支払う。
〇関係者連絡会では、区内の就労系の相談窓口担当者が参加し、講師による研修を実施する。</t>
  </si>
  <si>
    <t>家族教室の実施　9回</t>
  </si>
  <si>
    <t>専門相談の実施　37回</t>
  </si>
  <si>
    <t>186</t>
  </si>
  <si>
    <t>発達障害者支援の充実</t>
  </si>
  <si>
    <t>関係者連絡会の開催　1回</t>
  </si>
  <si>
    <t>その他（通信運搬費等）</t>
  </si>
  <si>
    <t>〇おむつ支給：月8,000円を限度に現物支給する。
〇緊急通報システム：緊急事態に陥った際、自動的に民間警備会社に通報する。
〇理美容サービス：理美容券を発行し訪問理美容サービスを提供する。
〇電話料助成：固定電話の回線・配線・機器使用料及び月60通話分の通話料を助成する。
〇寝具洗濯乾燥：月1回、ふとん乾燥車で自宅を訪問し、寝具の乾燥を行う。年に2回、寝具の水洗いも行う。</t>
  </si>
  <si>
    <t>おむつ支給　986人</t>
  </si>
  <si>
    <t>緊急通報システム　38人</t>
  </si>
  <si>
    <t>187</t>
  </si>
  <si>
    <t>障害者生活支援サービス</t>
  </si>
  <si>
    <t>理美容サービス　147人</t>
  </si>
  <si>
    <t>その他（電話料助成、寝具洗濯乾燥、知的障害者（児）位置探索システム等）　49人</t>
  </si>
  <si>
    <t>その他（事務費ほか）</t>
  </si>
  <si>
    <t>おむつの一人当たり年間総支給額　78千円</t>
  </si>
  <si>
    <t>82千円</t>
  </si>
  <si>
    <t>緊急通報システム設置者数　38台</t>
  </si>
  <si>
    <t>50台</t>
  </si>
  <si>
    <t>〇心身障害者福祉手当：一定の障害等級、障害状況により、月額17,000円、11,500円、5,000円を支給する。
〇タクシー利用券：一定の障害を有する者に月5,300円の福祉タクシー券を支給する。</t>
  </si>
  <si>
    <t>国制度手当（特別障害者手当、障害児福祉手当、経過的福祉手当）　605人</t>
  </si>
  <si>
    <t>心身障害者福祉手当（精神障害者福祉手当含む）・介護手当　5,272人</t>
  </si>
  <si>
    <t>188</t>
  </si>
  <si>
    <t>障害者手当等支給</t>
  </si>
  <si>
    <t>難病患者福祉手当　2,932人</t>
  </si>
  <si>
    <t>タクシー利用券、リフト付タクシー補助券、自動車燃料費助成　7,275人</t>
  </si>
  <si>
    <t>その他（特別児童扶養手当事務費ほか）</t>
  </si>
  <si>
    <t>心身障害者福祉手当（精神含む）・介護手当の年間総支給額　905,329千円</t>
  </si>
  <si>
    <t>922,121千円</t>
  </si>
  <si>
    <t>発行した福祉タクシー券の利用率　68％</t>
  </si>
  <si>
    <t>76％</t>
  </si>
  <si>
    <t>支払済み乗車料金÷発行した福祉タクシー券の額面総額</t>
  </si>
  <si>
    <t>○共生型サービス事業所の開設に係る経費及び障害者の受入れにかかる経費の一部を助成する。
○高齢・障害分野の更なる連携により、共生型サービス事業所開設及び利用促進に向けた周知啓発等を行う。</t>
  </si>
  <si>
    <t>共生型サービス事業所開設促進助成　3所</t>
  </si>
  <si>
    <t>周知・啓発のためのワークショップ等の開催　3回</t>
  </si>
  <si>
    <t>189</t>
  </si>
  <si>
    <t>共生型サービスの推進</t>
  </si>
  <si>
    <t>その他（郵券・啓発用事務用品等）</t>
  </si>
  <si>
    <t>区内の共生型サービス事業所数　6所</t>
  </si>
  <si>
    <t>12所</t>
  </si>
  <si>
    <t>周知・啓発セミナー等開催数　3回</t>
  </si>
  <si>
    <t>3回</t>
  </si>
  <si>
    <t xml:space="preserve">〇より質の高いサービスを提供するため、区内の公民事業所が連携して研修等の人材育成の取組を行う。
〇民間事業所の人材不足の解消に向け、人材確保に向けた講座やイベント、学生等への障害福祉の仕事の理解促進に向けた取組などを実施する。
〇人材確保・育成を図るために有資格者を増やすこととし、介護職員初任者等の費用を助成する。
</t>
  </si>
  <si>
    <t>公民事業者連携による人材育成講座　16回</t>
  </si>
  <si>
    <t>介護職員初任者等受講料助成　7件</t>
  </si>
  <si>
    <t>190</t>
  </si>
  <si>
    <t>障害者福祉人材の育成・支援</t>
  </si>
  <si>
    <t>障害者福祉人材確保・育成懇談会　1回</t>
  </si>
  <si>
    <t>その他（就職相談面接会・ガイドヘルパー養成講座郵券等）</t>
  </si>
  <si>
    <t>公民事業者連携による人材育成講座参加者数　504人</t>
  </si>
  <si>
    <t>360人</t>
  </si>
  <si>
    <t>有資格者となるため講座受講料助成件数　7件</t>
  </si>
  <si>
    <t>35件</t>
  </si>
  <si>
    <t>地域医療体制の充実</t>
  </si>
  <si>
    <t>〇重症心身障害児（者）及び医療的ケア児（者）に対応可能な医療体制を整備する。
〇移行期医療に係る在宅療養、受入医療機関の確保等に関すること。
〇その他障害児（者）の地域医療の体制を整備する。</t>
  </si>
  <si>
    <t>障害者医療体制整備検討会の開催　1 回</t>
  </si>
  <si>
    <t>移行期医療に関する普及啓発研修の開催　1回</t>
  </si>
  <si>
    <t>191</t>
  </si>
  <si>
    <t>障害者医療体制の整備</t>
  </si>
  <si>
    <t>令和5年度「在宅療養ブック」で障害児（者）を診療する医療機関（133医療機関数中、18医療機関）</t>
  </si>
  <si>
    <t>○母子・父子家庭並びに寡婦の生活全般、子どもの養育等の相談に応じ、資金の貸付施策を紹介する。
○母子に対し、入所施設や教育訓練給付金制度等の各種自立支援施策を紹介する。
○困難な問題を抱える女性の支援のために必要な相談援助、緊急保護を行う。
○配偶者等の暴力から避難する女性及び母子の緊急保護を行う。
○家庭内の人間関係に関して、専門相談員が面接相談を実施する。</t>
  </si>
  <si>
    <t>女性・母子緊急一時保護実施事業委託費の支出　4件</t>
  </si>
  <si>
    <t>女性・母子緊急一時保護実施事業利用料の支出　140日</t>
  </si>
  <si>
    <t>192</t>
  </si>
  <si>
    <t>母子・女性・家庭相談</t>
  </si>
  <si>
    <t>相談事務費の支出　1件</t>
  </si>
  <si>
    <t>新規母子生活支援施設入所世帯数　8世帯</t>
  </si>
  <si>
    <t>10世帯</t>
  </si>
  <si>
    <t>年度中に母子生活支援施設への入所が決定した世帯数</t>
  </si>
  <si>
    <t>母子・女性緊急一時保護件数　24件</t>
  </si>
  <si>
    <t>27件</t>
  </si>
  <si>
    <t>杉並区女性等緊急一時保護事業実施要綱による一時保護を行った件数</t>
  </si>
  <si>
    <t>安心して子育てできる環境の整備・充実</t>
  </si>
  <si>
    <t>○平成28年3月末をもって新規貸付けは終了したため、主に貸付金の債権管理及び回収事務を行う。</t>
  </si>
  <si>
    <t>償還事務　1,211件</t>
  </si>
  <si>
    <t>193</t>
  </si>
  <si>
    <t>女性福祉資金貸付</t>
  </si>
  <si>
    <t>償還率　27.3％</t>
  </si>
  <si>
    <t>35.5％</t>
  </si>
  <si>
    <t>○東京都母子及び父子福祉資金貸付条例に基づき、母子・父子家庭の親及び子に対し、経済的に自立し、安定した生活を送るための資金貸付事務を行う。
○貸付金の債権管理及び回収事務を行う。</t>
  </si>
  <si>
    <t>貸付事務　6件</t>
  </si>
  <si>
    <t>償還事務　16,502件</t>
  </si>
  <si>
    <t>194</t>
  </si>
  <si>
    <t>母子及び父子福祉資金貸付</t>
  </si>
  <si>
    <t>システム開発・運用保守　1件</t>
  </si>
  <si>
    <t>償還率　30.7％</t>
  </si>
  <si>
    <t>31％</t>
  </si>
  <si>
    <t>○自然災害(災害救助法等が適用された場合)で死亡した区民の遺族に災害弔慰金を支給する。
○自然災害で負傷(疾病を含む)し、治ったとき（その症状が固定したときを含む）に法定の障害がある方に、災害障害見舞金を支給する。
○自然災害で、住居、家財に被害を受けた世帯主に災害援護資金の貸付を行う。</t>
  </si>
  <si>
    <t>資金貸付管理システム事務委託・賃借</t>
  </si>
  <si>
    <t>東京都への償還金の支出</t>
  </si>
  <si>
    <t>195</t>
  </si>
  <si>
    <t>大規模災害見舞金・弔慰金の支給及び資金貸付</t>
  </si>
  <si>
    <t>0人</t>
  </si>
  <si>
    <t>償還額　921,261円</t>
  </si>
  <si>
    <t>921,261円</t>
  </si>
  <si>
    <t>災害援護資金貸付金の償還額</t>
  </si>
  <si>
    <t>○被災者に災害見舞金、弔慰金を交付する。併せて必要に応じて日本赤十字の見舞品（毛布）も配布する。
○被災状況により一時的に区施設等に避難するよう支援する。</t>
  </si>
  <si>
    <t>火災見舞金の支給　29件</t>
  </si>
  <si>
    <t>弔慰金の支給　2件</t>
  </si>
  <si>
    <t>196</t>
  </si>
  <si>
    <t>小災害被災者見舞金・弔慰金の支給</t>
  </si>
  <si>
    <t>風水害見舞金の支給　4件</t>
  </si>
  <si>
    <t>○利用者にとって快適な施設を維持するために、施設の清掃、設備の保守点検等を実施する。</t>
  </si>
  <si>
    <t>障害者福祉会館維持管理　1所</t>
  </si>
  <si>
    <t>視覚障害者会館維持管理　1所</t>
  </si>
  <si>
    <t>197</t>
  </si>
  <si>
    <t>区立障害者集会施設の維持管理</t>
  </si>
  <si>
    <t>和田障害者交流館維持管理　1所</t>
  </si>
  <si>
    <t>高円寺障害者交流館維持管理　1所</t>
  </si>
  <si>
    <t>○施設運営に必要な事務用品、書籍、印刷用品を購入する。
○各園の事業運営や維持管理に含めることが難しい運営に必要な諸事務経費（区有施設である「あけぼの作業所」及び「久我山希望の家」の樹木剪定、研究会負担金、給食費等の口座振替等）の支援を行う。
〇区内の障害者入所支援施設の入所調整を行う。
〇障害者施設での安定したサービスの提供と支援者の負担軽減を図るため、区立障害者通所施設に介護ロボット等を試行的に導入し、効果を検証する。</t>
  </si>
  <si>
    <t>光熱水費（旧区立作業所）の支出</t>
  </si>
  <si>
    <t>198</t>
  </si>
  <si>
    <t>障害者施設運営</t>
  </si>
  <si>
    <t>一般購入・施設修繕等</t>
  </si>
  <si>
    <t>介護ロボット等の試行導入</t>
  </si>
  <si>
    <t>その他（研究会負担金、研修受講料、謝礼金、緊急メールシステムほか）</t>
  </si>
  <si>
    <t>○利用者が安全で快適に過ごせるようにするため、施設の清掃や諸設備の保守点検、修繕などを実施する。</t>
  </si>
  <si>
    <t>施設保守管理委託</t>
  </si>
  <si>
    <t>199</t>
  </si>
  <si>
    <t>区立障害者通所施設の維持管理</t>
  </si>
  <si>
    <t>維持管理等</t>
  </si>
  <si>
    <t>○各高齢者在宅サービスセンター及び特別養護老人ホーム上井草園の事業が円滑かつ効果的に行えるよう、適切な施設賃借料にて施設の借り上げを行うとともに、維持管理をする。</t>
  </si>
  <si>
    <t>杉並区特別養護老人ホーム上井草園及び併設２施設空気調和設備改修その他工事　1件</t>
  </si>
  <si>
    <t>施設借り上げ　2件</t>
  </si>
  <si>
    <t>200</t>
  </si>
  <si>
    <t>高齢者在宅サービスセンター等の維持管理</t>
  </si>
  <si>
    <t>建物修繕　7所</t>
  </si>
  <si>
    <t>○施設の清掃・警備・設備の保守点検等を行う。</t>
  </si>
  <si>
    <t>施設保守管理委託　3所</t>
  </si>
  <si>
    <t>光熱水費の支出　3所</t>
  </si>
  <si>
    <t>201</t>
  </si>
  <si>
    <t>杉並福祉事務所の維持管理</t>
  </si>
  <si>
    <t>維持管理　3所</t>
  </si>
  <si>
    <t>運営事務　3所</t>
  </si>
  <si>
    <t>その他（施設整備費）</t>
  </si>
  <si>
    <t>〇60歳以上の区民の福祉の増進を図るため、各種相談や健康増進、介護予防、教養の向上、レクリエーションに関することのほか、生きがい活動の支援や多世代との交流を実施するために設置された高齢者活動支援センターの維持管理を指定管理者により行う。
○高齢者ゲートボール場を管理・運営する。</t>
  </si>
  <si>
    <t>運営管理（指定管理者）</t>
  </si>
  <si>
    <t>機械警備等建物管理委託</t>
  </si>
  <si>
    <t>202</t>
  </si>
  <si>
    <t>高齢者活動支援センターの維持管理</t>
  </si>
  <si>
    <t>電位治療器の賃借</t>
  </si>
  <si>
    <t>ゲートボール場清掃等委託</t>
  </si>
  <si>
    <t>その他（光熱水費、消耗品購入費、備品購入費など）</t>
  </si>
  <si>
    <t>高齢者活動支援センター利用率　60.4％</t>
  </si>
  <si>
    <t>講座室等利用回数÷利用可能枠数</t>
  </si>
  <si>
    <t>ゲートボール場利用率　42.23％</t>
  </si>
  <si>
    <t>利用回数÷利用可能枠数</t>
  </si>
  <si>
    <t>○利用者がゆうゆう館27館を安全かつ快適に利用できるように維持管理を行う。</t>
  </si>
  <si>
    <t>光熱水費の支出　27館</t>
  </si>
  <si>
    <t>施設保守管理委託　27館</t>
  </si>
  <si>
    <t>203</t>
  </si>
  <si>
    <t>ゆうゆう館等の維持管理</t>
  </si>
  <si>
    <t>消耗品購入、修繕、家屋等修繕　27館</t>
  </si>
  <si>
    <t>管理運営（指定管理者）　1館</t>
  </si>
  <si>
    <t>その他（電話料金、物品・機器リース、物品保守委託、負担金の支出ほか）</t>
  </si>
  <si>
    <t>○障害者地域相談支援センター（すまいる）及び基幹相談支援センターの光熱水費・各保守点検・清掃業務・警備委託等を施設使用面積に応じた按分により負担する。</t>
  </si>
  <si>
    <t>施設保守管理委託　2所</t>
  </si>
  <si>
    <t>光熱水費の支出　2所</t>
  </si>
  <si>
    <t>204</t>
  </si>
  <si>
    <t>基幹相談支援センター等の維持管理</t>
  </si>
  <si>
    <t>維持管理経費の支出　2所</t>
  </si>
  <si>
    <t>○在宅医療・生活支援センターの維持管理のために、建物保守管理委託料・光熱水費・電話料金等を支出する。</t>
  </si>
  <si>
    <t>建物保守管理委託料の支出</t>
  </si>
  <si>
    <t>205</t>
  </si>
  <si>
    <t>在宅医療・生活支援センターの維持管理</t>
  </si>
  <si>
    <t>電話料金の支出</t>
  </si>
  <si>
    <t>その他（消耗品の購入等）</t>
  </si>
  <si>
    <t>○特別養護老人ホーム等の高齢者入所施設を区内に建設する社会福祉法人に対して建設費の助成及び独立行政法人福祉医療機構借入金の償還助成を行う。
○特別養護老人ホームを建設・運営する社会福祉法人に対し、円滑な施設の開設を支援するために、開設準備に要する経費の一部助成を行う。</t>
  </si>
  <si>
    <t>特別養護老人ホームの建設助成（償還助成）　8所</t>
  </si>
  <si>
    <t>206</t>
  </si>
  <si>
    <t>特別養護老人ホーム等の建設助成</t>
  </si>
  <si>
    <t>特別養護老人ホーム確保定員　2,406人</t>
  </si>
  <si>
    <t>2,406人</t>
  </si>
  <si>
    <t>杉並区民が優先的に入所可能な定員数</t>
  </si>
  <si>
    <t>区内特別養護老人ホーム整備率　1.99％</t>
  </si>
  <si>
    <t>1.99％</t>
  </si>
  <si>
    <t>区内特別養護老人ホーム定員数を高齢者人口で除した割合</t>
  </si>
  <si>
    <t>○民間企業、社会福祉法人及び土地所有者等が整備する認知症高齢者グループホームに対し整備費の一部を補助する。
○認知症高齢者グループホームを建設・運営する民間事業者等に対し、円滑な施設の開設を支援するために、開設準備に要する経費の一部助成を行う。</t>
  </si>
  <si>
    <t>杉並区地域密着型サービス拠点等整備費補助金の交付　1所</t>
  </si>
  <si>
    <t>杉並区介護施設等開設準備経費補助金の交付　1所</t>
  </si>
  <si>
    <t>207</t>
  </si>
  <si>
    <t>認知症高齢者グループホームの建設助成</t>
  </si>
  <si>
    <t>財務分析委託　1件</t>
  </si>
  <si>
    <t>書類の郵送</t>
  </si>
  <si>
    <t>認知症高齢者グループホーム整備率　0.58％</t>
  </si>
  <si>
    <t>0.6％</t>
  </si>
  <si>
    <t>認知症高齢者グループホーム定員数を高齢者人口で除した割合</t>
  </si>
  <si>
    <t>認知症高齢者グループホーム整備定員数（累計）　708人</t>
  </si>
  <si>
    <t>732人</t>
  </si>
  <si>
    <t>○介護老人保健施設等を区内に建設する医療法人等に対して、建設費の助成及び独立行政法人福祉医療機構からの借入金の償還助成を行う。</t>
  </si>
  <si>
    <t>介護老人保健施設建設等助成　1所</t>
  </si>
  <si>
    <t>208</t>
  </si>
  <si>
    <t>介護老人保健施設の建設助成</t>
  </si>
  <si>
    <t>介護老人保健施設整備率　0.34％</t>
  </si>
  <si>
    <t>0.36％</t>
  </si>
  <si>
    <t>介護老人保健施設定員数を高齢者人口で除した割合</t>
  </si>
  <si>
    <t>区内老人保健施設整備床数（累計）　418床</t>
  </si>
  <si>
    <t>418床</t>
  </si>
  <si>
    <t>○区有地等を活用し、社会福祉法人が整備する障害者通所施設に対し、整備費を助成することにより、重度障害者の日中活動の場を確保する。
○令和３年度末現在、区内では重度障害者の通所施設10施設（知的5、身体5・うち7施設は民間施設）を運営している。</t>
  </si>
  <si>
    <t>すだちの里すぎなみ・運営法人への償還金助成　1所</t>
  </si>
  <si>
    <t>マイルドハート高円寺・運営法人への償還金助成　1所</t>
  </si>
  <si>
    <t>209</t>
  </si>
  <si>
    <t>障害者入所・通所施設の整備</t>
  </si>
  <si>
    <t>（仮称）久我山生活園の建設費等補助　1所</t>
  </si>
  <si>
    <t>区内重度障害者通所施設の受入者数　241人</t>
  </si>
  <si>
    <t>241人</t>
  </si>
  <si>
    <t>重度障害者が通所できる施設の定員</t>
  </si>
  <si>
    <t>○障害者グループホームを整備・運営する法人等に対し、防火設備の整備に要する経費の一部を助成する。また、東京都の補助対象外である精神障害者グループホーム設備整備にかかる経費の一部を、整備する社会福祉法人等に対し助成する。
〇障害者グループホームの開設を検討する物件所有者や運営事業者から相談を受け、両者のマッチングを行うと同時に、開設までに必要な手続等を支援することで、障害者グループホームの開設を促進する。</t>
  </si>
  <si>
    <t>防火設備整備助成　5所</t>
  </si>
  <si>
    <t>障害者グループホームマッチングコーディネート事業</t>
  </si>
  <si>
    <t>210</t>
  </si>
  <si>
    <t>障害者グループホーム等の整備</t>
  </si>
  <si>
    <t>その他（居住支援協議会障害者専門部会分担金）</t>
  </si>
  <si>
    <t>重度障害者グループホームの整備実績　43人</t>
  </si>
  <si>
    <t>43人</t>
  </si>
  <si>
    <t>重度障害者グループホーム定員数</t>
  </si>
  <si>
    <t>グループホームの防火設備整備率　100％</t>
  </si>
  <si>
    <t>整備済みのグループホーム÷区内グループホーム</t>
  </si>
  <si>
    <t>○社会福祉法人、民間企業及び土地所有者等が整備する都市型軽費老人ホームに対し、整備費の一部を補助する。
○都市型軽費老人ホームを建設・運営する民間事業者等に対し、円滑な施設の開設を支援するために、開設準備に要する経費の一部助成を行う。</t>
  </si>
  <si>
    <t>211</t>
  </si>
  <si>
    <t>都市型軽費老人ホームの建設助成</t>
  </si>
  <si>
    <t>都市型軽費老人ホーム整備率　0.03％</t>
  </si>
  <si>
    <t>0.03％</t>
  </si>
  <si>
    <t>都市型軽費老人ホーム定員数を入所対象となる60歳以上の人口で除した割合</t>
  </si>
  <si>
    <t>都市型軽費老人ホーム整備定員数（累計）　60人</t>
  </si>
  <si>
    <t>○長寿命化改修は、設備機器に加えて配線・配管も更新することで、安定した施設運営が可能なように改修する。改修後に施設の維持管理や計画的保全を行うことで利用者への負担が最小化されるよう、可能な改修を実施する。
○施設の性質上、休止ができないため、改修に際しては井草5丁目用地に仮設園舎を建設し一時移転することで、サービス提供を継続する。</t>
  </si>
  <si>
    <t>仮設設計委託</t>
  </si>
  <si>
    <t>埋蔵文化財調査</t>
  </si>
  <si>
    <t>212</t>
  </si>
  <si>
    <t>すぎのき生活園の改修</t>
  </si>
  <si>
    <t>すぎのき生活園長寿命化改修計画</t>
  </si>
  <si>
    <t>〇民間企業、社会福祉法人及び土地所有者等が整備する小規模多機能型居宅介護事業所及び看護小規模多機能型居宅介護事業所の整備費の一部を補助する。
〇小規模多機能型居宅介護事業所及び看護小規模多機能型居宅介護事業所を建設・運営する民間事業者等に対し、円滑な施設の開設を支援するために、開設準備に要する経費の一部助成を行う。</t>
  </si>
  <si>
    <t>213</t>
  </si>
  <si>
    <t>小規模多機能型居宅介護事業所の建設助成</t>
  </si>
  <si>
    <t>（看護）小規模多機能型居宅介護事業所整備率　0.28％</t>
  </si>
  <si>
    <t>0.28％</t>
  </si>
  <si>
    <t>小規模多機能型居宅介護事業所及び看護小規模多機能型居宅介護事業所の登録定員数を高齢者人口で除した割合</t>
  </si>
  <si>
    <t>（看護）小規模多機能型居宅介護事業所登録定員数（累計）　348人</t>
  </si>
  <si>
    <t>344人</t>
  </si>
  <si>
    <t>○杉並区子ども・子育て会議を運営する。
○子育て支援に積極的に取り組む事業者を表彰するため、子育て優良事業者表彰を実施する（隔年実施）。
○子育てサイトの区民参加型コンテンツ「すぎラボ」により子育てに役立つ情報を発信する。</t>
  </si>
  <si>
    <t>子育て便利帳の作成　8,000冊</t>
  </si>
  <si>
    <t>子ども・子育て会議の開催　3回</t>
  </si>
  <si>
    <t>214</t>
  </si>
  <si>
    <t>子ども子育てまちづくりの推進</t>
  </si>
  <si>
    <t>すぎラボ（情報発信サイト）の運営</t>
  </si>
  <si>
    <t>子ども家庭部管理課</t>
  </si>
  <si>
    <t>その他（子育て支援優良事業者表彰等事務に係る郵送費等）</t>
  </si>
  <si>
    <t>子育てが地域の人に支えられていると感じる割合　73.8％</t>
  </si>
  <si>
    <t>77％</t>
  </si>
  <si>
    <t>○子育て中の保護者のリフレッシュ等を目的として一時預かり事業を実施する。
○民間事業者によるひととき保育の運営費用を補助する。
○子ども・子育てプラザにおける一時預かり事業及びひととき保育の運営を民間事業者に委託する。
〇東京都が認定した事業者のベビーシッターを利用する場合の利用料について、その費用の一部を補助する。</t>
  </si>
  <si>
    <t>ひととき保育運営助成　4所</t>
  </si>
  <si>
    <t>ひととき保育高井戸事業委託　1所</t>
  </si>
  <si>
    <t>215</t>
  </si>
  <si>
    <t>一時預かり事業の運営</t>
  </si>
  <si>
    <t>子ども・子育てプラザにおける一時預かり事業運営委託　5所</t>
  </si>
  <si>
    <t>ベビーシッター利用支援事業（一時預かり利用支援）補助金交付　2,004件</t>
  </si>
  <si>
    <t>地域子育て支援課</t>
  </si>
  <si>
    <t>その他（研修講師謝礼、運営事業者選定委員会報酬ほか）</t>
  </si>
  <si>
    <t>一時預かり事業年間延べ利用者数　17,782人</t>
  </si>
  <si>
    <t>21,100人</t>
  </si>
  <si>
    <t>ひととき保育及び子ども・子育てプラザ内一時預かり事業を利用した乳幼児の延べ人数</t>
  </si>
  <si>
    <t>年間利用稼働率　48.5％</t>
  </si>
  <si>
    <t>60％</t>
  </si>
  <si>
    <t>ひととき保育及び子ども・子育てプラザ内一時預かり事業の年間利用総時間÷年間稼働総時間×100</t>
  </si>
  <si>
    <t>○乳幼児親子が気軽に集い、子ども同士・親同士の交流や育児などの相談ができる場を提供し、子育てに対する不安や孤立感の軽減を図る。
○民間事業者によるつどいの広場の運営費用を補助する。</t>
  </si>
  <si>
    <t>つどいの広場運営助成　3所</t>
  </si>
  <si>
    <t>216</t>
  </si>
  <si>
    <t>つどいの広場の運営</t>
  </si>
  <si>
    <t>つどいの広場年間延べ利用者数　3,243人</t>
  </si>
  <si>
    <t>2,700人</t>
  </si>
  <si>
    <t>つどいの広場を利用した保護者の延べ人数</t>
  </si>
  <si>
    <t>○ゆりかご面接時に1万円分の無償券（ゆりかご券）を交付する。
○出生児に3万円分、1歳児・2歳児に1万5千円分（第3子目以降の場合はそれぞれ5千円分上乗せ）の無償券を交付する。
○有償券(4千円で1万円分、年間最大3万円まで購入可)を0～5歳児の保護者のうち購入申請者に交付する。
○応援券は、審査会で承認を受けた登録事業者が提供する子育て支援サービスで利用できる。</t>
  </si>
  <si>
    <t>応援券運用委託（交付者数：有償券延べ4,843人、無償券15,961人）　20,804人</t>
  </si>
  <si>
    <t>電子決済代行委託　4,175件</t>
  </si>
  <si>
    <t>217</t>
  </si>
  <si>
    <t>子育て応援券</t>
  </si>
  <si>
    <t>応援券事業者支払（延べ事業者数）　6,147件</t>
  </si>
  <si>
    <t>その他（応援券発行事務ほか）</t>
  </si>
  <si>
    <t>子育て応援券交付当該年度利用率　40.9％</t>
  </si>
  <si>
    <t>35％</t>
  </si>
  <si>
    <t>有償応援券交付（購入）者率　19.9％</t>
  </si>
  <si>
    <t>33％</t>
  </si>
  <si>
    <t>有償応援券交付（購入）者数÷有償応援券対象者数</t>
  </si>
  <si>
    <t>子どもの居場所づくりと育成支援の充実</t>
  </si>
  <si>
    <t>○青少年健全育成団体に対して、補助金または事業共催分担金を支出する。
○青少年によるボランティア活動や地域協力などの善行に対し、表彰を行う。
○青少年の健全育成に資する行事の開催または開催を支援する。</t>
  </si>
  <si>
    <t>青少年育成委員会への補助　17件</t>
  </si>
  <si>
    <t>すぎなみ舞祭への分担金の支出　1回</t>
  </si>
  <si>
    <t>218</t>
  </si>
  <si>
    <t>青少年育成</t>
  </si>
  <si>
    <t>青少年善行表彰の実施　1回</t>
  </si>
  <si>
    <t>スカウト連絡会との共催事業分担金の支出　1回</t>
  </si>
  <si>
    <t>児童青少年課</t>
  </si>
  <si>
    <t>その他（青少年育成委員会に係る備品、消耗品の購入　ほか）</t>
  </si>
  <si>
    <t>青少年育成事業への参加者数　83,525人</t>
  </si>
  <si>
    <t>100,940人</t>
  </si>
  <si>
    <t>青少年育成委員会の事業と、区共催事業への参加者数の合計</t>
  </si>
  <si>
    <t>青少年善行表彰の表彰者数　1,000人</t>
  </si>
  <si>
    <t>善行表彰を受けた個人と団体の構成人数の合計</t>
  </si>
  <si>
    <t>○二十歳という節目の年に改めて成人であることの自覚と自立を促し、次代を担う青年への期待と励ましを伝えるために「二十歳のつどい」を成人の日に開催する。</t>
  </si>
  <si>
    <t>「二十歳のつどい」実施運営業務委託　1件</t>
  </si>
  <si>
    <t>「二十歳のつどい」出演者に関する美術芸能委託　1件</t>
  </si>
  <si>
    <t>219</t>
  </si>
  <si>
    <t>青少年の自立応援・社会参加事業</t>
  </si>
  <si>
    <t>「二十歳のつどい」警備・誘導業務委託　1件</t>
  </si>
  <si>
    <t>「二十歳のつどい」会場等の賃借　1件</t>
  </si>
  <si>
    <t>その他（「二十歳のつどい」実施に伴う消耗品の購入、案内通知の発送ほか）</t>
  </si>
  <si>
    <t>「二十歳のつどい」参加者数　2,293人</t>
  </si>
  <si>
    <t>2,200人</t>
  </si>
  <si>
    <t>式典当日の参加者数</t>
  </si>
  <si>
    <t>子どもの権利を尊重し育ちを支える環境の整備・充実</t>
  </si>
  <si>
    <t>○子どもと家庭に関する様々な相談を受け、必要に応じ、サービスの調整を行う。
○精神科医、臨床心理士による専門相談を実施する。</t>
  </si>
  <si>
    <t>区民向け専門相談、関係機関向け専門相談、区民向け子育て講座の開催等　86回</t>
  </si>
  <si>
    <t>ゆうライン事務処理委託</t>
  </si>
  <si>
    <t>220</t>
  </si>
  <si>
    <t>子ども家庭支援センター相談事業</t>
  </si>
  <si>
    <t>相談（ゆうライン、専門相談）の普及啓発</t>
  </si>
  <si>
    <t>子ども家庭支援課</t>
  </si>
  <si>
    <t>その他（専門研修参加費等）</t>
  </si>
  <si>
    <t>相談対応率　100％</t>
  </si>
  <si>
    <t>対応相談件数÷相談件数</t>
  </si>
  <si>
    <t>子どもショートステイ事業の実施　376人</t>
  </si>
  <si>
    <t>221</t>
  </si>
  <si>
    <t>在宅児童支援</t>
  </si>
  <si>
    <t>養育支援訪問事業の実施　96世帯</t>
  </si>
  <si>
    <t>子育て世帯訪問支援事業の実施　40世帯</t>
  </si>
  <si>
    <t>その他（要支援家庭産後ケア事業の実施、委託家庭への子どもショートステイの実施）</t>
  </si>
  <si>
    <t>要支援家庭サービス利用後の虐待リスク低下率　66.7％</t>
  </si>
  <si>
    <t>リスク低下件数÷評価件数</t>
  </si>
  <si>
    <t>子どもショートステイ対応率　100％</t>
  </si>
  <si>
    <t>対応件数÷利用要件該当件数</t>
  </si>
  <si>
    <t xml:space="preserve">○区民や関係機関からの児童虐待通告を受け、訪問、相談対応、支援を行う。
○要保護児童対策地域協議会を運営し、代表者会議、実務者会議、援助方針会議、個別事例支援会議、研修等を行う。
○グループカウンセリング、保護者のこころの相談を保健センターで実施する。
</t>
  </si>
  <si>
    <t>杉並区要保護児童対策地域協議会（会議・研修等）の運営　240回</t>
  </si>
  <si>
    <t>グループカウンセリングの実施　115回</t>
  </si>
  <si>
    <t>222</t>
  </si>
  <si>
    <t>児童虐待対策</t>
  </si>
  <si>
    <t>保護者のこころの相談の実施　63回</t>
  </si>
  <si>
    <t>子ども家庭相談システムの運用</t>
  </si>
  <si>
    <t>その他（子育て寄り添い訪問事業（ハロー！なみすけ訪問）の実施等）</t>
  </si>
  <si>
    <t>要保護・要支援（学齢期以降）ケースの支援件数に対する終了ケースの割合　57.9％</t>
  </si>
  <si>
    <t>終了ケース÷要保護・要支援（学齢期以降）ケース</t>
  </si>
  <si>
    <t>○委託事業者のヘルパーが、妊娠中の利用者宅を訪問し、家事援助等を行う。（産前支援ヘルパー）
○委託事業者のヘルパーが、出産後1歳未満の子を養育している利用者宅を訪問し、家事援助等を行う。（産後支援ヘルパー）
○0歳の子どもの子育てに不安や悩みを持つ家庭に区の研修を受けたサポーターが訪問し、保護者の育児のサポートや相談・助言等を行う。（訪問育児サポーター）</t>
  </si>
  <si>
    <t>産後支援ヘルパー事業委託　10,815時間</t>
  </si>
  <si>
    <t>産前支援ヘルパー事業委託　889時間</t>
  </si>
  <si>
    <t>223</t>
  </si>
  <si>
    <t>産前・産後支援</t>
  </si>
  <si>
    <t>訪問育児サポーター事業委託　78件</t>
  </si>
  <si>
    <t>その他（研修講師謝礼、決定通知発送）</t>
  </si>
  <si>
    <t>産前・産後支援ヘルパー利用世帯数　534世帯</t>
  </si>
  <si>
    <t>550世帯</t>
  </si>
  <si>
    <t>訪問育児サポーター利用件数　78件</t>
  </si>
  <si>
    <t>150件</t>
  </si>
  <si>
    <t>○中学生以下の児童がいるひとり親家庭の親が、就労などで日常生活に支障をきたしている場合に、家事や育児を行うホームヘルプサービスを提供する。
○ひとり親家庭が、区において契約している宿泊施設及び日帰り施設を利用する場合に、利用料の一部を助成する。
○就労機会の拡大と生活の安定に寄与する資格の取得をめざすひとり親に対し、生活費や受講費用の負担軽減のための給付金を支給する。
〇ひとり親が、養育費保証契約を締結する際などに必要な費用を助成する。</t>
  </si>
  <si>
    <t>ひとり親家庭ホームヘルプサービス事業の実施　1,577回</t>
  </si>
  <si>
    <t>ひとり親家庭休養ホーム事業の実施　870人</t>
  </si>
  <si>
    <t>224</t>
  </si>
  <si>
    <t>ひとり親家庭支援</t>
  </si>
  <si>
    <t>自立支援教育訓練給付金、高等職業訓練促進給付金等の支給　9件</t>
  </si>
  <si>
    <t>ひとり親家庭手続きガイドのシステム構築と運用実施</t>
  </si>
  <si>
    <t>その他（養育費確保支援事業の実施、ひとり親家庭のしおり作成ほか）</t>
  </si>
  <si>
    <t>ひとり親家庭等ホームヘルプサービス利用申請者の利用率　84％</t>
  </si>
  <si>
    <t>ひとり親家庭ホームヘルプサービスを申し込んだ世帯のうち、実際にサービスを利用した世帯の割合</t>
  </si>
  <si>
    <t>自立支援給付金、高卒認定試験合格支援事業給付金受給者又はプログラム策定者の就労率　85％</t>
  </si>
  <si>
    <t>○ひとり親家庭等の所得に応じ、児童扶養手当を支給する。</t>
  </si>
  <si>
    <t>児童扶養手当の支給（児童数）　1,875人</t>
  </si>
  <si>
    <t>児童扶養手当システム運用保守業務委託　1件</t>
  </si>
  <si>
    <t>225</t>
  </si>
  <si>
    <t>児童扶養手当支給</t>
  </si>
  <si>
    <t>その他（事務費（システム賃借料、郵送料の支払ほか））</t>
  </si>
  <si>
    <t>○児童を養育する者に児童手当を支給する。</t>
  </si>
  <si>
    <t>児童手当の支給（児童数）　66,895人</t>
  </si>
  <si>
    <t>事務処理委託（制度改正準備、印刷・封入業務委託、現況届等問合せ対応等）</t>
  </si>
  <si>
    <t>226</t>
  </si>
  <si>
    <t>児童手当支給</t>
  </si>
  <si>
    <t>システム改修費（制度改正対応）　1件</t>
  </si>
  <si>
    <t>その他（事務費（郵送料、備品等物品購入ほか））</t>
  </si>
  <si>
    <t>○予算・決算・各種調査等の部内調整を行う。
○部内職員の出張旅費の支給及び消耗品の購入を行う。</t>
  </si>
  <si>
    <t>子ども家庭部職員の出張旅費の支給　6課</t>
  </si>
  <si>
    <t>再生紙の購入　6課</t>
  </si>
  <si>
    <t>227</t>
  </si>
  <si>
    <t>子ども家庭部一般管理</t>
  </si>
  <si>
    <t>その他（事務用品等消耗品の購入ほか）</t>
  </si>
  <si>
    <t>○ひとり親家庭等に児童育成手当を支給する。</t>
  </si>
  <si>
    <t>児童育成手当の支給（児童数）　2,895人</t>
  </si>
  <si>
    <t>228</t>
  </si>
  <si>
    <t>児童育成手当支給</t>
  </si>
  <si>
    <t>その他（支給事務費（郵送料、物品購入））</t>
  </si>
  <si>
    <t>児童育成手当受給者数　2,237人</t>
  </si>
  <si>
    <t>2,113人</t>
  </si>
  <si>
    <t>当該年度末の受給者数</t>
  </si>
  <si>
    <t>現況届回収率　98％</t>
  </si>
  <si>
    <t>現況届の回収数÷現況届発送数</t>
  </si>
  <si>
    <t>○身体障害者手帳1～2級、愛の手帳1～3度、脳性麻痺、進行性筋萎縮症を有する児童を扶養する保護者に対する生活支援として月額17,000円を支給する。</t>
  </si>
  <si>
    <t>児童育成手当（障害手当）の支給　229名</t>
  </si>
  <si>
    <t>229</t>
  </si>
  <si>
    <t>児童育成手当（障害手当）支給</t>
  </si>
  <si>
    <t>その他（支給事務費）</t>
  </si>
  <si>
    <t>総支給額　46,410千円</t>
  </si>
  <si>
    <t>47,600千円</t>
  </si>
  <si>
    <t>○子ども（18歳に達する日以後の最初の3月31日まで）を養育する者に、当該子どもの医療費の自己負担分を助成する。</t>
  </si>
  <si>
    <t>子どもの医療費助成　73,828人</t>
  </si>
  <si>
    <t>診療報酬審査手数料及び審査支払委託料支払</t>
  </si>
  <si>
    <t>230</t>
  </si>
  <si>
    <t>子どもの医療費助成</t>
  </si>
  <si>
    <t>子どもの医療証関係書類の印刷及び封入・封緘業務委託　1件</t>
  </si>
  <si>
    <t>その他（事務費（郵送料等））</t>
  </si>
  <si>
    <t>年間延べ受診件数　1,338,311件</t>
  </si>
  <si>
    <t>1,453,800件</t>
  </si>
  <si>
    <t>受診件数の年度中の合計数</t>
  </si>
  <si>
    <t>医療費助成利用率　98％</t>
  </si>
  <si>
    <t>医療費助成対象人数÷対象年齢人口</t>
  </si>
  <si>
    <t>○ひとり親家庭等に対象者の医療費の自己負担分の全部又は一部を助成する。</t>
  </si>
  <si>
    <t>ひとり親家庭等医療費助成　1,446人</t>
  </si>
  <si>
    <t>231</t>
  </si>
  <si>
    <t>ひとり親家庭等医療費助成</t>
  </si>
  <si>
    <t>年間延べ受診件数　28,865件</t>
  </si>
  <si>
    <t>31,160件</t>
  </si>
  <si>
    <t>現況届回収率　98.5％</t>
  </si>
  <si>
    <t>○区立保育園において保育を実施する。
○産休明け保育、延長保育、年末保育、緊急一時保育などの保育サービスを行う。
○区立保育園の民営化を計画的に進める。</t>
  </si>
  <si>
    <t>指定管理・運営委託　2園</t>
  </si>
  <si>
    <t>一般保育（公設公営）　27園</t>
  </si>
  <si>
    <t>232</t>
  </si>
  <si>
    <t>保育園運営</t>
  </si>
  <si>
    <t>調理業務・用務業務委託　20園</t>
  </si>
  <si>
    <t>延長保育　29園</t>
  </si>
  <si>
    <t>保育課</t>
  </si>
  <si>
    <t>その他（産休明け保育、緊急一時保育、園外保育、年末保育）</t>
  </si>
  <si>
    <t>保育所利用者の満足度　93.62％</t>
  </si>
  <si>
    <t>95％</t>
  </si>
  <si>
    <t>保育園サービス第三者評価による</t>
  </si>
  <si>
    <t>待機児童数　0人</t>
  </si>
  <si>
    <t>翌年4月時点の待機児童数</t>
  </si>
  <si>
    <t>○障害のある児童を預かり、保育を実施する。
○医療的ケアの必要な児童の受入を行う。
○障害児指定園へ医師を派遣する。</t>
  </si>
  <si>
    <t>医員報酬の支払　11人</t>
  </si>
  <si>
    <t>障害児保育材料の購入</t>
  </si>
  <si>
    <t>233</t>
  </si>
  <si>
    <t>障害児保育</t>
  </si>
  <si>
    <t>障害児保育実施調整会議の開催　11回</t>
  </si>
  <si>
    <t>その他（保険料）</t>
  </si>
  <si>
    <t>障害児保育認定率　91％</t>
  </si>
  <si>
    <t>障害児保育認定児童数÷障害児保育調整会議申請者数</t>
  </si>
  <si>
    <t>○子育てサポートセンター（2所）において、一時保育を行う。
〇区立保育園において、親子で保育園体験ができる｢ふれあい保育」を行う。
○子育てサポートセンター（2所）や区立保育園において、子育て中の保護者の育児相談に応じる。
○子育てに関する講座を子育てサポートセンター（2所）で実施し、子育て家庭の育児支援を行う。</t>
  </si>
  <si>
    <t>一時保育運営経費　2所</t>
  </si>
  <si>
    <t>一時保育給食　2所</t>
  </si>
  <si>
    <t>234</t>
  </si>
  <si>
    <t>保育園等における育児支援</t>
  </si>
  <si>
    <t>一時保育受入率　49％</t>
  </si>
  <si>
    <t>受託時間÷受託可能時間</t>
  </si>
  <si>
    <t>○私立認可保育所に対し、児童の入所人数や職員配置に応じて、国及び杉並区で定めた給付費、各種補助金等を支払う。</t>
  </si>
  <si>
    <t>委託費・施設型給付費の支出　133,604人</t>
  </si>
  <si>
    <t>区加算運営費・補助金の支出　133,574人</t>
  </si>
  <si>
    <t>235</t>
  </si>
  <si>
    <t>私立認可保育所</t>
  </si>
  <si>
    <t>その他（園児健診委託費ほか）</t>
  </si>
  <si>
    <t>在籍率　91％</t>
  </si>
  <si>
    <t>延べ入所児童数①÷延べ園児定員数</t>
  </si>
  <si>
    <t>在籍率　92％</t>
  </si>
  <si>
    <t>延べ入所児童数②÷延べ園児定員数</t>
  </si>
  <si>
    <t>○保育所利用の申込みの受付、調査等を行い、利用調整会議で保育の利用を決定する。
○保育の利用を決定した乳幼児の保護者に対して、保育料の徴収、滞納整理、保育利用要件の確認審査を行う。</t>
  </si>
  <si>
    <t>保育の必要性の認定事務、障害児保育、保育料徴収事務委託ほか</t>
  </si>
  <si>
    <t>各種印刷物作成（保育施設利用のご案内・通知書・納付書等）</t>
  </si>
  <si>
    <t>236</t>
  </si>
  <si>
    <t>保育相談・利用調整事務</t>
  </si>
  <si>
    <t>各種通知送付</t>
  </si>
  <si>
    <t>保育補助システム保守委託ほか</t>
  </si>
  <si>
    <t>入所内定率　85.3％</t>
  </si>
  <si>
    <t>90％</t>
  </si>
  <si>
    <t>新規入所児童数÷申込者数</t>
  </si>
  <si>
    <t>収納率　98.5％</t>
  </si>
  <si>
    <t>99％</t>
  </si>
  <si>
    <t>収納済額÷調定額</t>
  </si>
  <si>
    <t>○認証保育所に対し、入所児童数に応じて運営費を補助する。
○認証保育所入所する乳幼児の保護者を対象に、保育料の負担軽減を図るため、保育料の一部助成を行う。</t>
  </si>
  <si>
    <t>杉並区児童を受託している施設に対する認証保育所運営費等補助金の交付　24所</t>
  </si>
  <si>
    <t>認証保育所保育料の負担軽減（延べ人数）　500人</t>
  </si>
  <si>
    <t>237</t>
  </si>
  <si>
    <t>認証保育所運営</t>
  </si>
  <si>
    <t>区内認証保育所に対する保育士等キャリアアップ補助金の交付　1所</t>
  </si>
  <si>
    <t>区内認証保育所に対する宿舎借り上げ補助金の交付　1所</t>
  </si>
  <si>
    <t>その他（保育力強化補助金、事務費等）</t>
  </si>
  <si>
    <t>受託率（認証保育所）　78％</t>
  </si>
  <si>
    <t>78％</t>
  </si>
  <si>
    <t>区内認証保育所の杉並区に住所を有する児童の延べ受託児童数÷延べ定員数</t>
  </si>
  <si>
    <t>○保護者の就労等により昼間家庭で保育することができない乳幼児を家庭福祉員が自宅等で保護者に代わって保育を行う。
○都と区で委託費を補助するとともに、安心・安全かつより良い保育の実施に向けて指導等を行う。</t>
  </si>
  <si>
    <t>運営委託　4所</t>
  </si>
  <si>
    <t>保育士等キャリアアップ補助金の交付　4所</t>
  </si>
  <si>
    <t>238</t>
  </si>
  <si>
    <t>家庭福祉員</t>
  </si>
  <si>
    <t>保育力強化事業補助金の交付　4所</t>
  </si>
  <si>
    <t>その他（巡回健康診断委託、賃借料等）</t>
  </si>
  <si>
    <t>受託率（家庭福祉員）　89％</t>
  </si>
  <si>
    <t>延受託児童数÷延定員数</t>
  </si>
  <si>
    <t>〇区が提供する保育施設において、区が認定した保育者によるグループに対し、保育の運営を委託する。
〇グループ保育室の利用者を対象に、保育料の負担軽減を図るため、保育料の一部助成を行う。</t>
  </si>
  <si>
    <t>保育受託(延受託児童数)　243人</t>
  </si>
  <si>
    <t>歯科検診委託経費　1回</t>
  </si>
  <si>
    <t>239</t>
  </si>
  <si>
    <t>グループ保育室の運営</t>
  </si>
  <si>
    <t>格差是正保育料補助(延人数)　122人</t>
  </si>
  <si>
    <t>その他（運営経費）</t>
  </si>
  <si>
    <t>受託率（グループ保育室）　96％</t>
  </si>
  <si>
    <t>〇子ども・子育て支援法第27条に規定する施設型給付費の給付対象の幼稚園設置者に対し、児童の入所人員や職員配置に応じて、国で定めた給付費を支払う。
〇私立幼稚園園児保護者に対し、助成金（入園料・保育料等）を支払う。
〇私立幼稚園設置者に対し、運営経費の一部補助を行う。</t>
  </si>
  <si>
    <t>施設型給付費の支給（私立幼稚園、認定こども園等）　3,638人</t>
  </si>
  <si>
    <t>施設等利用給付費（保育料及び預かり保育料）　9,785人</t>
  </si>
  <si>
    <t>240</t>
  </si>
  <si>
    <t>私立幼稚園等の支援</t>
  </si>
  <si>
    <t>私立幼稚園等園児保護者負担軽減　37,905人</t>
  </si>
  <si>
    <t>私立幼稚園に対する補助金（一時預かり事業（幼稚園型）、園外保育）　94,845人</t>
  </si>
  <si>
    <t>その他（副食費援助分の支給、印刷など事務経費）</t>
  </si>
  <si>
    <t>施設等利用給付延べ児童数（新制度園・未移行園）　6,933人</t>
  </si>
  <si>
    <t>8,167人</t>
  </si>
  <si>
    <t>施設等利用給付の対象となる私立幼稚園等（新制度園・未移行園）に在籍している延べ児童数</t>
  </si>
  <si>
    <t>一時預かり事業（幼稚園型）延べ利用児童数　94,845人</t>
  </si>
  <si>
    <t>98,960人</t>
  </si>
  <si>
    <t>一時預かり事業（幼稚園型）のスポット及び長時間保育を利用している延べ児童数</t>
  </si>
  <si>
    <t>○子育て支援が必要な区民（利用会員）と支援ができる区民(協力会員）の相互援助活動を行う会員組織を、杉並区社会福祉協議会に委託して運営する。</t>
  </si>
  <si>
    <t>ファミリー・サポート・センター委託　1所</t>
  </si>
  <si>
    <t>241</t>
  </si>
  <si>
    <t>ファミリー・サポート・センター</t>
  </si>
  <si>
    <t>活動回数　3,457回</t>
  </si>
  <si>
    <t>4,500回</t>
  </si>
  <si>
    <t>援助活動率　87.9％</t>
  </si>
  <si>
    <t>活動回数÷依頼件数</t>
  </si>
  <si>
    <t>〇医療機関内等に付設された専用スペースに、看護師と保育士を配置した施設で、病気やケガを理由に保育施設等での保育を受けられない乳幼児に対して保育を行う。</t>
  </si>
  <si>
    <t>運営委託　5所</t>
  </si>
  <si>
    <t>病児保育室賃借料　1所</t>
  </si>
  <si>
    <t>242</t>
  </si>
  <si>
    <t>病児・病後児保育</t>
  </si>
  <si>
    <t>保育士等キャリアアップ補助　4所</t>
  </si>
  <si>
    <t>病児・病後児保育事業開設準備経費　1所</t>
  </si>
  <si>
    <t>その他（保育従事職員宿舎借り上げ支援事業費補助、運営事務費）</t>
  </si>
  <si>
    <t>延利用者数　4,078人</t>
  </si>
  <si>
    <t>3,512人</t>
  </si>
  <si>
    <t>病児保育室利用者数</t>
  </si>
  <si>
    <t>受託率　55％</t>
  </si>
  <si>
    <t>延利用者数÷延利用可能枠数</t>
  </si>
  <si>
    <t>○生活上又は経済的な問題を抱え、児童の養育が十分にできない母親と児童を、母子生活支援施設に入所させ、安定した生活と自立の促進を支援する。また、退所後も相談・支援を継続し、母子の健全な成長を見守る。
○入所した母子生活支援施設に保護委託費用の支払を行う。</t>
  </si>
  <si>
    <t>国基準保護費（扶助費）の支給　220世帯</t>
  </si>
  <si>
    <t>区加算保護費（扶助費）の支給　164世帯</t>
  </si>
  <si>
    <t>243</t>
  </si>
  <si>
    <t>民営母子生活支援施設に対する保護委託</t>
  </si>
  <si>
    <t>区単独加算保護費（扶助費）の支給　164世帯</t>
  </si>
  <si>
    <t>退所（自立）世帯数　13世帯</t>
  </si>
  <si>
    <t>12世帯</t>
  </si>
  <si>
    <t>退所（自立）人数　31人</t>
  </si>
  <si>
    <t>30人</t>
  </si>
  <si>
    <t>○助産施設における分娩の介助、分娩前後の処置及び看護に要する費用を支給する。</t>
  </si>
  <si>
    <t>助産施設への入所決定者数　10人</t>
  </si>
  <si>
    <t>244</t>
  </si>
  <si>
    <t>助産施設の入所支援</t>
  </si>
  <si>
    <t>入所率　100％</t>
  </si>
  <si>
    <t>入所決定者数÷入所申込者数</t>
  </si>
  <si>
    <t>○児童一人ひとりが尊重され、安心して安全に、楽しく過ごせる放課後等の集団生活の場を提供する。
○児童の受入時間
平日　下校時から午後6時まで（延長利用は午後7時まで、学校休校日は午前8時から受入）
土曜日　午前8時30分から午後5時まで
休業日　日曜、休日、年末年始</t>
  </si>
  <si>
    <t>学童クラブ運営業務委託　26所</t>
  </si>
  <si>
    <t>民間学童クラブ運営費助成　2所</t>
  </si>
  <si>
    <t>245</t>
  </si>
  <si>
    <t>学童クラブ事業</t>
  </si>
  <si>
    <t>おやつ代助成　400人</t>
  </si>
  <si>
    <t>福祉サービス第三者評価事業　10所</t>
  </si>
  <si>
    <t>待機児童数　512人</t>
  </si>
  <si>
    <t>100人</t>
  </si>
  <si>
    <t>○児童館、児童青少年センターの自由利用のほか、各種事業等を実施する。
〇子ども・子育てプラザでの各種講座や遊びのプログラム、情報提供及び利用相談を実施する。
〇乳幼児親子の居場所として、居心地の良い環境設定や親子間の相互交流促進を行う。
〇地域の行事や連絡会などの取組によるネットワークづくりを行う地域子育てネットワーク事業を実施する。
○放課後等居場所事業を実施する。</t>
  </si>
  <si>
    <t>児童青少年センター事業　1館</t>
  </si>
  <si>
    <t>児童館（ゆうキッズ含む）、子ども・子育てプラザ、地域子育てネットワーク事業　33館</t>
  </si>
  <si>
    <t>246</t>
  </si>
  <si>
    <t>児童健全育成事業</t>
  </si>
  <si>
    <t>放課後等居場所事業　17校</t>
  </si>
  <si>
    <t>その他（管理運営費等）</t>
  </si>
  <si>
    <t>年間延べ利用者数（センター、児童館及び放課後等居場所事業）　1,084,139人</t>
  </si>
  <si>
    <t>1,107,458人</t>
  </si>
  <si>
    <t>年間延べ利用者数（子ども・子育てプラザ）　301,802人</t>
  </si>
  <si>
    <t>301,920人</t>
  </si>
  <si>
    <t>○名寄市との交流会を開催する。
○東吾妻町との交流会を開催する。</t>
  </si>
  <si>
    <t>子ども交流会の開催　2回</t>
  </si>
  <si>
    <t>247</t>
  </si>
  <si>
    <t>子ども国内交流事業</t>
  </si>
  <si>
    <t>参加者数　31人</t>
  </si>
  <si>
    <t>32人</t>
  </si>
  <si>
    <t>〇専用施設及び認可保育所の空きスペースで行う定期利用保育事業等実施施設に対し、補助金の交付を行う。
〇認可外保育施設の利用者を対象に、保育料の負担軽減を図るため、保育料の一部助成を行う。</t>
  </si>
  <si>
    <t>専用施設への運営費等補助金の交付　1所</t>
  </si>
  <si>
    <t>認可外保育施設保育料の負担軽減（延べ人数）　3,902人</t>
  </si>
  <si>
    <t>248</t>
  </si>
  <si>
    <t>定期利用保育事業等</t>
  </si>
  <si>
    <t>その他（ベビーシッター利用支援の補助金等）</t>
  </si>
  <si>
    <t>私立園等定期利用保育実施施設利用定員数　10人</t>
  </si>
  <si>
    <t>9人</t>
  </si>
  <si>
    <t>私立園等定期利用保育実施施設利用定員数</t>
  </si>
  <si>
    <t>○区施設を活用して整備した保育室の運営について、直営型の経費の支払いを行う。</t>
  </si>
  <si>
    <t>直営保育室の運営　1所</t>
  </si>
  <si>
    <t>249</t>
  </si>
  <si>
    <t>杉並区保育室の運営</t>
  </si>
  <si>
    <t>区保育室定員数　70人</t>
  </si>
  <si>
    <t>70人</t>
  </si>
  <si>
    <t>区保育室定員数</t>
  </si>
  <si>
    <t>〇子供園6園の運営を行う。
○子供園の施設維持管理や教育・保育環境整備に必要な補修等を行う。
〇教材・教具・園備品の購入や買換を行う。
〇入園調整委員会を開催し、特別な配慮を要する幼児の入園及び介助員配置についての判定を行う。</t>
  </si>
  <si>
    <t>子供園運営管理（給食業務委託等）　6園</t>
  </si>
  <si>
    <t>教材教具等の購入　6園</t>
  </si>
  <si>
    <t>250</t>
  </si>
  <si>
    <t>子供園運営</t>
  </si>
  <si>
    <t>園児募集　6園</t>
  </si>
  <si>
    <t>〇周囲の大人がヤングケアラーの存在に気付くよう関係機関等に研修を実施する。
〇LINEを活用した相談事業を実施し、必要に応じて適切な支援先につなげる。</t>
  </si>
  <si>
    <t>ヤングケアラー実態調査の実施</t>
  </si>
  <si>
    <t>LINE相談実証実験の実施</t>
  </si>
  <si>
    <t>251</t>
  </si>
  <si>
    <t>ヤングケアラー支援</t>
  </si>
  <si>
    <t>関係機関等研修の実施　3回</t>
  </si>
  <si>
    <t>その他（　プロポーザル費用）</t>
  </si>
  <si>
    <t>関係機関等研修参加人数　68人</t>
  </si>
  <si>
    <t>80人</t>
  </si>
  <si>
    <t>集合研修の参加者数</t>
  </si>
  <si>
    <t>障害児支援の充実と医療ケア児の支援体制の整備</t>
  </si>
  <si>
    <t>○児童福祉法で定められた勘案すべき事項と、サービスの提供体制の整備状況を踏まえ障害児通所給付の支給決定を行う。
○未就学児を対象に、療育を中心とした児童発達支援、保育園や幼稚園等に訪問して障害児等を支援する保育所等訪問支援、居宅において障害児等を支援する居宅訪問型児童発達支援を行う。
○就学児を対象に、放課後や学校の長期休業中の居場所を確保するとともに生活の訓練等を行う放課後等デイサービスを行う。</t>
  </si>
  <si>
    <t>障害児通所給付　24,087件</t>
  </si>
  <si>
    <t>高額障害児通所給付、障害児相談支援給付　3,491件</t>
  </si>
  <si>
    <t>252</t>
  </si>
  <si>
    <t>障害児通所給付</t>
  </si>
  <si>
    <t>児童発達支援事業所運営助成　12件</t>
  </si>
  <si>
    <t>放課後等デイサービス事業所運営助成　11件</t>
  </si>
  <si>
    <t>その他（申請書、受給者証の郵送費等）</t>
  </si>
  <si>
    <t>児童発達支援の支給決定者数のうちサービスを利用した人の割合　99.6％</t>
  </si>
  <si>
    <t>放課後等デイサービスの支給決定者数のうちサービスを利用した人の割合　95.6％</t>
  </si>
  <si>
    <t>○区内の小・中・高校生を対象とした国内外の体験・交流事業等の実施に対し、子どもの参加に係る経費の2分の1を基金から充当する。
○基金の趣旨を広く区民に周知し、寄附を募る。
○各種イベント会場等で募金活動を実施する。</t>
  </si>
  <si>
    <t>基金の積立　1回</t>
  </si>
  <si>
    <t>基金活用事業助成金の交付　5件</t>
  </si>
  <si>
    <t>253</t>
  </si>
  <si>
    <t>次世代育成基金の運営</t>
  </si>
  <si>
    <t>次世代育成基金活用事業実施報告書の作成　7,500部</t>
  </si>
  <si>
    <t>次世代育成基金募集案内チラシ等印刷物の作成　19,500部</t>
  </si>
  <si>
    <t>その他（啓発用消耗品の購入ほか）</t>
  </si>
  <si>
    <t>基金活用事業の参加児童・生徒数　607人</t>
  </si>
  <si>
    <t>935人</t>
  </si>
  <si>
    <t>各事業の参加人数の合計</t>
  </si>
  <si>
    <t>次世代育成基金への寄附総額　39,575千円</t>
  </si>
  <si>
    <t>10,000千円</t>
  </si>
  <si>
    <t>○児童発達支援事業としてリハビリを受けた際に係る利用者負担を助成する。</t>
  </si>
  <si>
    <t>利用者負担額の助成　33人</t>
  </si>
  <si>
    <t>254</t>
  </si>
  <si>
    <t>障害児利用者負担軽減</t>
  </si>
  <si>
    <t>助成制度利用者の割合　100％</t>
  </si>
  <si>
    <t>助成制度利用者÷助成対象者数</t>
  </si>
  <si>
    <t>○専門医師・心理職等が診察や発達の検査を実施し、子どもの発達の様子を把握する。
○保護者に子どもの発達の特徴や関わり方について助言を行うとともに、必要に応じて専門機関へつなげる。　
○児童支援利用計画・学齢期発達支援計画を作成し、専門機関へつなげた後も支援状況を定期的に確認しながら、必要に応じて助言や相談を行う。</t>
  </si>
  <si>
    <t>療育初回相談の実施　671人</t>
  </si>
  <si>
    <t>学齢期の発達障害児支援　218人</t>
  </si>
  <si>
    <t>255</t>
  </si>
  <si>
    <t>障害児発達相談</t>
  </si>
  <si>
    <t>再相談の実施　928件</t>
  </si>
  <si>
    <t>計画相談の実施　1,133件</t>
  </si>
  <si>
    <t>その他（維持管理）</t>
  </si>
  <si>
    <t>専門相談を受けた乳幼児のうち課題の改善した児童及び専門機関につながった児童の割合　61％</t>
  </si>
  <si>
    <t>発達の課題が改善した児童及び専門機関につながった人数÷相談を受けた乳幼児の実人数</t>
  </si>
  <si>
    <t>○地域型保育事業を運営する事業者に対し、毎月の入所児童数に応じて地域型保育給付を行う。
○区内事業者に対しては、入所児童数や職員配置等により区独自加算の運営費を支払う。</t>
  </si>
  <si>
    <t>地域型保育給付費の支出（区立除く）　6,039人</t>
  </si>
  <si>
    <t>杉並区特定地域型保育事業運営費等加算の支出（区立除く）　5,768人</t>
  </si>
  <si>
    <t>256</t>
  </si>
  <si>
    <t>地域型保育事業</t>
  </si>
  <si>
    <t>保育士等キャリアアップ補助金の支出（区立除く、管外含む）　48園</t>
  </si>
  <si>
    <t>その他（管理事務費、園児健康管理等）</t>
  </si>
  <si>
    <t>定員充足率　87％</t>
  </si>
  <si>
    <t>延べ在籍児童数÷延べ園児定員数</t>
  </si>
  <si>
    <t>〇保育園等に勤務する職員に対し専門職（医師及び心理専門職）から保育への助言を行う。
〇保育園等各施設に区立保育園の園長経験者が巡回し、職員からの相談に応じ、保育についての助言指導を行う。
〇専門職や区立保育園の園長経験者は保育の観察を行い、保育園等職員に対し課題解決に向けた支援を行う。
○医師は区立の障害児指定園を巡回し、集団保育の中での障害児保育について助言指導を行う。</t>
  </si>
  <si>
    <t>巡回指導（医師）　44回</t>
  </si>
  <si>
    <t>巡回指導（委託心理専門職）　1,128回</t>
  </si>
  <si>
    <t>257</t>
  </si>
  <si>
    <t>巡回指導・巡回訪問</t>
  </si>
  <si>
    <t>巡回指導（会計年度心理専門職）　212回</t>
  </si>
  <si>
    <t>巡回訪問（区立保育園の園長経験者）　1,014回</t>
  </si>
  <si>
    <t>その他（連絡会等の開催、指導監査）</t>
  </si>
  <si>
    <t>園長経験者巡回訪問延べ実施回数　1,014回</t>
  </si>
  <si>
    <t>1,010回</t>
  </si>
  <si>
    <t>認可保育所及び認可外保育施設での実施回数</t>
  </si>
  <si>
    <t>心理職巡回指導延べ実施回数　1,128回</t>
  </si>
  <si>
    <t>1,157回</t>
  </si>
  <si>
    <t>○重症心身障害児を主な対象とした児童発達支援事業所を設置し、運営の委託を行う。
○重症心身障害児等を主な対象とした放課後等デイサービス事業所に運営助成を行う。</t>
  </si>
  <si>
    <t>重症心身障害児通所施設わかば運営委託等　1所</t>
  </si>
  <si>
    <t>重症心身障害児放課後等デイサービス事業所運営助成　5所</t>
  </si>
  <si>
    <t>258</t>
  </si>
  <si>
    <t>重症心身障害児通所事業</t>
  </si>
  <si>
    <t>児童発達支援事業所通所児童数　11人</t>
  </si>
  <si>
    <t>20人</t>
  </si>
  <si>
    <t>放課後等デイサービス事業所通所児童数　52人</t>
  </si>
  <si>
    <t>○利用者支援事業の実施：子育て支援サービスの利用相談及び情報提供、保育施設や産前・産後支援ヘルパー等の利用申請の受付を行う。</t>
  </si>
  <si>
    <t>荻窪・高円寺子どもセンター建物管理委託　2所</t>
  </si>
  <si>
    <t>259</t>
  </si>
  <si>
    <t>子どもセンターの運営</t>
  </si>
  <si>
    <t>子どもセンターチラシの作成　9,000枚</t>
  </si>
  <si>
    <t>その他（消耗品の購入、電話料金の支払い等）</t>
  </si>
  <si>
    <t>79％</t>
  </si>
  <si>
    <t>母子保健分野（保健センター）や関係機関と連携を図った件数　772件</t>
  </si>
  <si>
    <t>550件</t>
  </si>
  <si>
    <t>保健センターや子ども家庭支援センター等へ紹介した、または紹介があった件数</t>
  </si>
  <si>
    <t>○自由な遊びの場を提供する。
○火おこし、水遊び、木登り、工作等の子どもの活動・遊びを支援する。
○地域住民の交流活動等の場を提供する。</t>
  </si>
  <si>
    <t>子どもプレーパーク事業委託費の支出　1団体</t>
  </si>
  <si>
    <t>260</t>
  </si>
  <si>
    <t>子どもプレーパーク事業</t>
  </si>
  <si>
    <t>プレーパーク参加者数　15,853人</t>
  </si>
  <si>
    <t>15,200人</t>
  </si>
  <si>
    <t>○保育所の整備・運営に関する事業者提案を評価し、実施候補者を選定するための選定委員会を設置する。</t>
  </si>
  <si>
    <t>委員報酬の支出（延べ人数）　43人</t>
  </si>
  <si>
    <t>経営分析委託　4件</t>
  </si>
  <si>
    <t>261</t>
  </si>
  <si>
    <t>保育施設整備事業者等の選定</t>
  </si>
  <si>
    <t>その他（その他の経営分析委託）</t>
  </si>
  <si>
    <t>事業者選定数　2件</t>
  </si>
  <si>
    <t>4件</t>
  </si>
  <si>
    <t>○〈幼児グループ〉たんぽぽ園において、３～５歳児を対象として、個別支援計画に基づいた活動をグループで行い発達を促進する。
○〈親子グループ〉１～２歳児とその保護者に対して、親子の関わりを育む活動をグループで行うとともに、個別相談により育児の不安を軽減する。
○医師による医療相談、専門職による専門相談や個別指導を行う。
○専門職が保育園や幼稚園を訪問して相談や助言を行う。</t>
  </si>
  <si>
    <t>幼児グループ指導（たんぽぽ園）の運営　240日</t>
  </si>
  <si>
    <t>療育相談（電話相談・医療相談・専門相談・補装具相談）の実施　1,583件</t>
  </si>
  <si>
    <t>262</t>
  </si>
  <si>
    <t>こども発達センター運営</t>
  </si>
  <si>
    <t>地域支援（保育所等訪問支援、療育講座、支援講座、事業所支援）の実施　1,269件</t>
  </si>
  <si>
    <t>個別支援（親子グループ、言語心理指導、リハビリテーション）の実施　547人</t>
  </si>
  <si>
    <t>通園希望児数に対する通園児数の割合　100％</t>
  </si>
  <si>
    <t>通園児数÷通園希望児数</t>
  </si>
  <si>
    <t>保育所等訪問支援を行った区内施設の割合　100％</t>
  </si>
  <si>
    <t>〇実績確定後に超過交付額が生じた場合、国からの返還請求に応じて返還処理を行う。</t>
  </si>
  <si>
    <t>国庫支出金（令和5年度以前受入分）超過交付額の返還																									 																									　27件</t>
  </si>
  <si>
    <t>263</t>
  </si>
  <si>
    <t>子ども家庭部国庫支出金返納金</t>
  </si>
  <si>
    <t>〇実績確定後に超過交付額が生じた場合、東京都からの返還請求に応じて返還処理を行う。</t>
  </si>
  <si>
    <t>都支出金（令和5年度以前受入分）超過交付額の返還　43件</t>
  </si>
  <si>
    <t>264</t>
  </si>
  <si>
    <t>子ども家庭部都支出金返納金</t>
  </si>
  <si>
    <t>○地域で活動する社会福祉法人、特定非営利活動法人及び区で役割分担を行い、食材の提供を契機に家庭訪問し、子どもの状況を把握する。</t>
  </si>
  <si>
    <t>食を通じた見守り強化事業委託　164回</t>
  </si>
  <si>
    <t>265</t>
  </si>
  <si>
    <t>見守り強化事業</t>
  </si>
  <si>
    <t>見守り強化実施率　100％</t>
  </si>
  <si>
    <t>状況が把握できた子ども÷本事業による支援が必要な子ども</t>
  </si>
  <si>
    <t>保育施設運営事業者への補助　54件</t>
  </si>
  <si>
    <t>266</t>
  </si>
  <si>
    <t>研修参加代替職員確保補助事業</t>
  </si>
  <si>
    <t>申請件数　54件</t>
  </si>
  <si>
    <t>226件</t>
  </si>
  <si>
    <t>当該補助金を申請した事業者数</t>
  </si>
  <si>
    <t>○子どもの権利擁護に関する審議会を開催し答申を得る。
〇「（仮称）杉並区子どもの権利に関する条例」について審議会答申、区民等の意見提出手続等を踏まえ検討し、制定する。
○「子どもの権利」に関する普及啓発を行う。
○子どもワークショップ等意見聴取の取組を実施する。
○杉並区子どもと子育て家庭の実態調査の結果をまとめた区民向けリーフレットを作成、配布するとともに、職員向け研修を実施する。</t>
  </si>
  <si>
    <t>「杉並区子どもの権利擁護に関する審議会」の開催（部会を含む）　4回</t>
  </si>
  <si>
    <t>子どもの権利に関する普及啓発</t>
  </si>
  <si>
    <t>267</t>
  </si>
  <si>
    <t>子どもの権利擁護の推進</t>
  </si>
  <si>
    <t>子どもワークショップの実施</t>
  </si>
  <si>
    <t>「杉並区子どもと子育て家庭の実態調査」の結果概要リーフレットの作成、職員研修の実施</t>
  </si>
  <si>
    <t>子どもワークショップ開催回数　11回</t>
  </si>
  <si>
    <t>子どもワークショップ参加者数　348人</t>
  </si>
  <si>
    <t>300人</t>
  </si>
  <si>
    <t>〇原油価格の上昇や電気・ガス料を含む物価高騰等による負担増に直面している保育施設等の運営事業者等に対し、運営経費の一部補助を行う。</t>
  </si>
  <si>
    <t>保育施設、幼稚園等運営事業者への補助　275所</t>
  </si>
  <si>
    <t>ひととき保育運営事業者への補助　4所</t>
  </si>
  <si>
    <t>268</t>
  </si>
  <si>
    <t>保育所等物価高騰緊急対策事業</t>
  </si>
  <si>
    <t>〇伴走型相談支援：ゆりかご面接、妊娠8か月電話相談及びすこやか赤ちゃん訪問の機会を活用し、母子保健及び子育て支援に関する情報提供や相談対応等を行うとともに必要な支援につなぐ。
〇経済的支援：妊娠届出や出生届出を行った方等に対して、出産応援ギフトや子育て応援ギフト（出産育児用品等を交換できるカード）を支給する。
○バースデーサポート事業：2歳児を養育する家庭に子育て情報とアンケートを送付し、回答した家庭に家事・育児パッケージを送付する。</t>
  </si>
  <si>
    <t>出産・子育て応援交付金における広域連携事業の実施に係る業務委託契約　113,733件</t>
  </si>
  <si>
    <t>バースデーサポート事業にかかる家事・育児パッケージ購入　2,397件</t>
  </si>
  <si>
    <t>269</t>
  </si>
  <si>
    <t>出産・子育て応援交付金</t>
  </si>
  <si>
    <t>その他（封筒・チラシの印刷請負、文具等購入）</t>
  </si>
  <si>
    <t>出産応援ギフト支給件数　3,925件</t>
  </si>
  <si>
    <t>4,500件</t>
  </si>
  <si>
    <t>妊娠届出時に支給したギフト件数</t>
  </si>
  <si>
    <t>子育て応援ギフト支給件数　3,053件</t>
  </si>
  <si>
    <t>4,000件</t>
  </si>
  <si>
    <t>すこやか赤ちゃん訪問後に支給したギフト件数</t>
  </si>
  <si>
    <t xml:space="preserve">○利用乳幼児に対し、こども誰でも通園制度の試行的事業実施事業所及び私立幼稚園において適切な遊び及び生活の場を提供する。
○こども誰でも通園制度の試行的実施事業所に対し、乳幼児の利用時間数に応じた委託料を支払う。
〇私立幼稚園に対し、多様な他者との関わりの機会の創出事業の実施に係る経費等補助金を支払う。
○市町村民税非課税世帯等の要件を満たす利用乳幼児の保護者に対し、利用者負担額に係る助成金を交付する。
</t>
  </si>
  <si>
    <t>こども誰でも通園制度の試行的事業実施事業所に対する委託費の支出　17所</t>
  </si>
  <si>
    <t>こども誰でも通園制度の試行的事業の利用者負担額助成金の支出　57人</t>
  </si>
  <si>
    <t>270</t>
  </si>
  <si>
    <t>こども誰でも通園制度</t>
  </si>
  <si>
    <t>私立幼稚園に対する補助金の支出　4園</t>
  </si>
  <si>
    <t>私立幼稚園の利用者負担額助成金の支出　48人</t>
  </si>
  <si>
    <t>その他（利用登録等に係る事務経費ほか）</t>
  </si>
  <si>
    <t>こども誰でも通園制度の試行的事業実施事業所の利用乳幼児数　183％</t>
  </si>
  <si>
    <t>475％</t>
  </si>
  <si>
    <t>こども誰でも通園制度の試行的事業所の利用乳幼児数</t>
  </si>
  <si>
    <t>新</t>
  </si>
  <si>
    <t>私立幼稚園の利用乳幼児数　84人</t>
  </si>
  <si>
    <t>136人</t>
  </si>
  <si>
    <t>多様な他者との関わりの機会の創出事業の利用乳幼児</t>
  </si>
  <si>
    <t>〇杉並区に住所があり（基準日：各月10日）、小学校または中学校の学齢にある児童生徒のうち、次のいずれかに該当する者を養育する保護者に対し、申請により給付金を支給する。
１．私立学校等又は区立学校以外の公立学校に就学している児童生徒
２．区立学校に在籍し、月に一度も学校給食の提供を受けていない児童生徒</t>
  </si>
  <si>
    <t>給食費相当給付金事業に係る業務委託</t>
  </si>
  <si>
    <t>給食費相当給付金の支給　6,750人</t>
  </si>
  <si>
    <t>271</t>
  </si>
  <si>
    <t>国私立等給食費相当給付金事業</t>
  </si>
  <si>
    <t>その他（申請案内及び支給決定通知の発送、郵送申請受付、申請案内翻訳）</t>
  </si>
  <si>
    <t>支給児童生徒数　6,750人</t>
  </si>
  <si>
    <t>6,500人</t>
  </si>
  <si>
    <t>給付金を支給した児童生徒の実人数</t>
  </si>
  <si>
    <t>○児童福祉施設等を運営する事業者に対して、子どもの安全・安心を確保するため、置き去り等の事故防止及び午睡時の事故防止に向けた取組に対して、補助金を交付する。</t>
  </si>
  <si>
    <t>置き去り等の事故防止対策に対する事業者への補助　60所</t>
  </si>
  <si>
    <t>睡眠中の事故防止対策に対する事業者への補助　2所</t>
  </si>
  <si>
    <t>272</t>
  </si>
  <si>
    <t>保育所等における子どもの安全対策支援事業</t>
  </si>
  <si>
    <t>置き去り等の事故防止対策補助率　100％</t>
  </si>
  <si>
    <t>補助件数÷補助申請件数</t>
  </si>
  <si>
    <t>睡眠中の事故防止対策　100％</t>
  </si>
  <si>
    <t>〇医療的ケア児のライフステージに応じた支援が行われるよう、区内の小児科医等と連携して医療面での安全・安心を確保しながら、通園・通所施設や学校での受入れを促進する。
〇関係機関及び当事者団体からなる協議の場を開催し、切れ目なく支援できる仕組みを整える。
〇令和５年度から、各保健センターを相談窓口にするとともに、障害者施策課に医療的ケア児等コーディネーターを配置し、組織横断的な支援体制の運用を開始した。</t>
  </si>
  <si>
    <t>医療的ケア児支援検討部会の開催　2回</t>
  </si>
  <si>
    <t>医療的ケア児ピア相談事業の実施</t>
  </si>
  <si>
    <t>273</t>
  </si>
  <si>
    <t>医療的ケア児の相談支援体制の整備</t>
  </si>
  <si>
    <t>医療的ケア児支援者研修等　12回</t>
  </si>
  <si>
    <t>医療的ケア児の区立施設での受入れ施設数　17施設</t>
  </si>
  <si>
    <t>10施設</t>
  </si>
  <si>
    <t>医療的ケア児の区立保育園、子供園、学童クラブ、学校での受入れ施設数</t>
  </si>
  <si>
    <t>医療的ケア児を支援する民間特定相談支援事業所の確保　9所</t>
  </si>
  <si>
    <t>11所</t>
  </si>
  <si>
    <t>医療的ケア児の個別支援計画を策定する民間の特定相談支援事業所数</t>
  </si>
  <si>
    <t>○保健師による「さくらんぼ面接」を受けた方に、区が実施する母子保健事業等を利用するために使用できるタクシー利用券を交付する。（移動経費補助）
○保健センターで実施している「多胎児のつどい」において、専門家による相談や交流を行うほか、講演会を実施する。（多胎ピアサポート事業）
○家事・育児支援ヘルパーが多胎児家庭を訪問し、家事・育児等を支援する。（多胎児家庭家事・育児支援ヘルパー事業）</t>
  </si>
  <si>
    <t>タクシー利用券の交付　104件</t>
  </si>
  <si>
    <t>多胎児のつどい（保健センター）の開催　44回</t>
  </si>
  <si>
    <t>274</t>
  </si>
  <si>
    <t>多胎児家庭支援事業</t>
  </si>
  <si>
    <t>多胎児家庭家事・育児支援ヘルパー事業委託　2,312時間</t>
  </si>
  <si>
    <t>その他（ヘルパー利用承認通知発送、ヘルパー研修講師謝礼　ほか）</t>
  </si>
  <si>
    <t>タクシー利用券の交付件数　104件</t>
  </si>
  <si>
    <t>多胎児のつどい参加人数　174人</t>
  </si>
  <si>
    <t>190人</t>
  </si>
  <si>
    <t>保健センター5か所の合計数</t>
  </si>
  <si>
    <t>○「杉並区児童相談所設置運営計画」の策定、更新を行う。
○人材育成・確保の取組として、他自治体の児童相談所への派遣研修や福祉職、心理職等に対する専門研修を行う。
○子どもの意見表明等支援事業等を行う。
○措置児童の支援に関する事業実施に向けた準備を行う。
○社会的養育の推進に向けて、区内里親家庭や児童養護施設・乳児院との連携強化を図る。</t>
  </si>
  <si>
    <t>児童相談システムの構築及び運営業務委託</t>
  </si>
  <si>
    <t>執務室移転等に伴うLAN等敷設</t>
  </si>
  <si>
    <t>275</t>
  </si>
  <si>
    <t>区立児童相談所の設置準備</t>
  </si>
  <si>
    <t>子どもの意見表明等支援事業に関する業務委託　6回</t>
  </si>
  <si>
    <t>福祉職、心理職等に対する専門研修の実施　45回</t>
  </si>
  <si>
    <t>児童相談所設置準備課</t>
  </si>
  <si>
    <t>その他（児童養護施設退所者等への自立支度金、学識経験者からの意見聴取等）</t>
  </si>
  <si>
    <t>杉並区児童相談所設置等に関する検討委員会の開催回数　3回</t>
  </si>
  <si>
    <t>児童相談所設置に向けて「杉並区児童相談所設置運営計画」の策定・更新に係る検討委員会の開催回数</t>
  </si>
  <si>
    <t>○親子の関係や子どもとの関わり方等を学ぶための「ペアレント・プログラム」を実施する。
○同じ悩みや不安を抱える保護者同士が、相互に悩みや不安を相談・共有し、情報の交換を行うワークショップを実施する。</t>
  </si>
  <si>
    <t>ペアレント・プログラム実施業務委託　6回</t>
  </si>
  <si>
    <t>支援者向け講習の受講　4人</t>
  </si>
  <si>
    <t>276</t>
  </si>
  <si>
    <t>親子関係形成支援事業</t>
  </si>
  <si>
    <t>○安全・安心な居場所を提供する。
○必要に応じ、食事を提供する。
○杉並区子ども家庭支援センターと連携し、必要な支援を行う。</t>
  </si>
  <si>
    <t>杉並区子どもイブニングステイ施設整備費補助金　1件</t>
  </si>
  <si>
    <t>子どもイブニングステイ整備・運営業務委託　1件</t>
  </si>
  <si>
    <t>277</t>
  </si>
  <si>
    <t>児童育成支援拠点事業</t>
  </si>
  <si>
    <t>杉並区子どもイブニングステイ整備・運営業務受託者候補者選定委員会経費</t>
  </si>
  <si>
    <t>安心して過ごせた子どもの割合　100%</t>
  </si>
  <si>
    <t>100%</t>
  </si>
  <si>
    <t>利用した子どもへのアンケート等による</t>
  </si>
  <si>
    <t>○区立保育園等の施設・設備の維持管理、設備保守を一部委託により実施する。</t>
  </si>
  <si>
    <t>土地・建物賃借</t>
  </si>
  <si>
    <t>278</t>
  </si>
  <si>
    <t>保育施設の維持管理</t>
  </si>
  <si>
    <t>施設保守管理委託（清掃、警備、各種点検、樹木剪定ほか）</t>
  </si>
  <si>
    <t>維持管理（建物維持補修、各種設備修理、用品購入ほか）</t>
  </si>
  <si>
    <t>その他（工事請負費）</t>
  </si>
  <si>
    <t>○施設の保守点検、小規模修繕を行う。
○施設の設備、維持管理物品等を購入する。
○施設の光熱費等公共料金を支払う。</t>
  </si>
  <si>
    <t>施設保守管理委託　63所</t>
  </si>
  <si>
    <t>施設修繕　63所</t>
  </si>
  <si>
    <t>279</t>
  </si>
  <si>
    <t>児童青少年センター・児童館等の維持管理</t>
  </si>
  <si>
    <t>建築工事　1所</t>
  </si>
  <si>
    <t>その他（電話料・手数料・備品購入等）</t>
  </si>
  <si>
    <t>○子ども家庭支援センターの施設の維持管理を委託する。</t>
  </si>
  <si>
    <t>杉並子ども家庭支援センター維持管理　1所</t>
  </si>
  <si>
    <t>高円寺子ども家庭支援センター維持管理　1所</t>
  </si>
  <si>
    <t>280</t>
  </si>
  <si>
    <t>子ども家庭支援センターの維持管理</t>
  </si>
  <si>
    <t>荻窪子ども家庭支援センター維持管理　1所</t>
  </si>
  <si>
    <t>高井戸子ども家庭支援センター維持管理　1所</t>
  </si>
  <si>
    <t>○こども発達センターの建物の維持管理を行う。
○こども発達センターの施設運営に関する保守委託等を行う。</t>
  </si>
  <si>
    <t>281</t>
  </si>
  <si>
    <t>こども発達センターの維持管理</t>
  </si>
  <si>
    <t>維持管理</t>
  </si>
  <si>
    <t>○保育施設の整備に要する経費の一部を補助する。
〇保育従事職員の募集に要する費用の一部を補助する。</t>
  </si>
  <si>
    <t>新規開設保育施設人材確保事業費助成　1所</t>
  </si>
  <si>
    <t>282</t>
  </si>
  <si>
    <t>保育施設建設助成</t>
  </si>
  <si>
    <t>認可保育所等入所決定率　98.68%</t>
  </si>
  <si>
    <t>98%</t>
  </si>
  <si>
    <t>○保育園整備用地の取得、管理を行う。
○総合計画・実行計画、区立施設マネジメント計画等に基づく保育施設整備を行う。</t>
  </si>
  <si>
    <t>旧保育室高円寺外2園原状復旧修繕　3園</t>
  </si>
  <si>
    <t>旧天沼保育園解体工事　1園</t>
  </si>
  <si>
    <t>283</t>
  </si>
  <si>
    <t>保育施設の整備</t>
  </si>
  <si>
    <t>荻窪北保育園外3園の不動産鑑定評価委託　4園</t>
  </si>
  <si>
    <t>堀ノ内東保育園移転用地是正工事　1件</t>
  </si>
  <si>
    <t>その他（廃止した保育園等の物品移動、廃棄等）</t>
  </si>
  <si>
    <t>○杉並区内の認可保育所運営事業者が、保育内容の一層の充実に向けて新たに園庭を確保するために要する経費の一部を補助する。</t>
  </si>
  <si>
    <t>私立認可保育所園庭確保補助　4園</t>
  </si>
  <si>
    <t>284</t>
  </si>
  <si>
    <t>園庭確保支援</t>
  </si>
  <si>
    <t>補助園庭数　4件</t>
  </si>
  <si>
    <t>3件</t>
  </si>
  <si>
    <t>〇既存校舎を解体し、跡地に整備する複合施設に合築して整備する。</t>
  </si>
  <si>
    <t>建築工事</t>
  </si>
  <si>
    <t>工事管理</t>
  </si>
  <si>
    <t>285</t>
  </si>
  <si>
    <t>高円寺東保育園の移転整備</t>
  </si>
  <si>
    <t>初度調弁</t>
  </si>
  <si>
    <t>学校110番　1園</t>
  </si>
  <si>
    <t>○小学校の余裕教室や、児童館の一部諸室を育成室等へ転用する改修等を行う。</t>
  </si>
  <si>
    <t>286</t>
  </si>
  <si>
    <t>学童クラブの整備</t>
  </si>
  <si>
    <t>初度消耗品、備品等の購入　2所</t>
  </si>
  <si>
    <t>その他（工事監理、改修事務費）</t>
  </si>
  <si>
    <t>37人</t>
  </si>
  <si>
    <t>○区立児童相談所の整備に当たり、整備用地の測量、施設の設計、既存施設の解体、建設工事を行う。</t>
  </si>
  <si>
    <t>既存施設解体工事</t>
  </si>
  <si>
    <t>施設設計</t>
  </si>
  <si>
    <t>287</t>
  </si>
  <si>
    <t>区立児童相談所の整備</t>
  </si>
  <si>
    <t>新築工事</t>
  </si>
  <si>
    <t>用地取得関連経費</t>
  </si>
  <si>
    <t>その他（工事管理等）</t>
  </si>
  <si>
    <t>○一人当たり1年分として入浴券60枚を支給する。</t>
  </si>
  <si>
    <t>入浴券の支給　400人</t>
  </si>
  <si>
    <t>288</t>
  </si>
  <si>
    <t>被生活保護世帯に対する法外援護</t>
  </si>
  <si>
    <t>入浴券支給人数前年比　84.75％</t>
  </si>
  <si>
    <t>92.5％</t>
  </si>
  <si>
    <t>本年度支給人数÷昨年度支給人数</t>
  </si>
  <si>
    <t>○生活に困窮する世帯に対して、その困窮の度合いに応じて最低限度の生活費等を支給する。
○福祉事務所職員のケースワークにより、経済面・健康面・生活面での世帯の自立に向け支援を行う。</t>
  </si>
  <si>
    <t>生活保護費の支給　6,399世帯</t>
  </si>
  <si>
    <t>医療費等支払事務委託</t>
  </si>
  <si>
    <t>289</t>
  </si>
  <si>
    <t>生活保護費</t>
  </si>
  <si>
    <t>嘱託医報酬の支出　7人</t>
  </si>
  <si>
    <t>生活保護システム運用</t>
  </si>
  <si>
    <t>その他（生活保護運営事務費）</t>
  </si>
  <si>
    <t>就労等での収入増による生活保護廃止世帯数　178世帯</t>
  </si>
  <si>
    <t>150世帯</t>
  </si>
  <si>
    <t>生活保護の医療扶助における後発医薬品の使用割合　88.21％</t>
  </si>
  <si>
    <t>86％</t>
  </si>
  <si>
    <t>後発医薬品の数量÷（後発医薬品のある先発医薬品の数量＋後発医薬品の数量）</t>
  </si>
  <si>
    <t>○生活保護受給者等に対し、生活保護地区担当員・就労支援専門員・メンタルケア支援員・次世代育成支援員及び委託事業者支援員等が、各自立支援プログラムに基づき支援を行う。</t>
  </si>
  <si>
    <t>自立支援事業業務委託　1件</t>
  </si>
  <si>
    <t>被保護者自立促進事業　1事業</t>
  </si>
  <si>
    <t>290</t>
  </si>
  <si>
    <t>被生活保護者等自立支援</t>
  </si>
  <si>
    <t>その他（就労支援員旅費の支給ほか）</t>
  </si>
  <si>
    <t>就労支援プログラムにより保護廃止または収入増となった人数　66件</t>
  </si>
  <si>
    <t>○被保険者からの資格や免除、受給に関する各種届出・請求の受理、審査、報告、保険料の納付案内や相談及び福祉年金や特別障害給付金の処理、各種届出の勧奨、所得状況等調査を行う。
○日本年金機構から提供される年金生活者支援給付金給付対象予定者のデータにて所得情報等を提供する。
○老齢基礎年金、障害基礎年金、遺族基礎年金の裁定請求時に、年金生活者支援給付金の申請を受付ける。</t>
  </si>
  <si>
    <t>国民年金業務委託</t>
  </si>
  <si>
    <t>制度周知のための区独自パンフレット（国民年金のしおり）作成　11,000部</t>
  </si>
  <si>
    <t>291</t>
  </si>
  <si>
    <t>国民年金事務</t>
  </si>
  <si>
    <t>その他（事務費）</t>
  </si>
  <si>
    <t>○事務用品類の購入や事務機器等の保守を行う。
○職員・医師等の傷害・賠償保険加入を行う。
〇健康担当部内各課の連絡調整事務を行う。</t>
  </si>
  <si>
    <t>東京都保健医療情報センターにおける連絡通報受理業務委託　1件</t>
  </si>
  <si>
    <t>保健所事業に従事する雇い上げ医師等の傷害保険　1件</t>
  </si>
  <si>
    <t>292</t>
  </si>
  <si>
    <t>保健所一般事務</t>
  </si>
  <si>
    <t>高速フルカラー印刷機の賃貸借　2台</t>
  </si>
  <si>
    <t>保健所事業における医療行為等に起因して生じた事故等に対する賠償責任保険　1件</t>
  </si>
  <si>
    <t>健康推進課</t>
  </si>
  <si>
    <t>その他（消耗品の購入ほか）</t>
  </si>
  <si>
    <t>○荻窪、高井戸、高円寺の各保健センターで施設入所者・通所者の健康増進や自己管理を目的に必要な検査等を行い、その結果に基づいて、個別及び施設の健康管理責任者に説明や指導を行う。</t>
  </si>
  <si>
    <t>医師及び看護師等謝礼の支出　3所</t>
  </si>
  <si>
    <t>血液等検査委託　3所</t>
  </si>
  <si>
    <t>293</t>
  </si>
  <si>
    <t>障害者施設入所者等に対する健診</t>
  </si>
  <si>
    <t>健診用品、検査材料の購入　3所</t>
  </si>
  <si>
    <t>心電計保守点検委託、心電計賃貸借　3所</t>
  </si>
  <si>
    <t>その他（郵券の購入）</t>
  </si>
  <si>
    <t>健診受診者数対前年度比　104.7％</t>
  </si>
  <si>
    <t>指導実施率　100％</t>
  </si>
  <si>
    <t>指導施設数÷異常発見施設数</t>
  </si>
  <si>
    <t>○厚生労働省から委託された各種統計調査(人口動態・国民生活基礎調査等)を実施する。
○人口動態調査の調査票に基づき、杉並区の人口動態事象に関する統計資料を作成する。</t>
  </si>
  <si>
    <t>国民生活基礎調査　466世帯</t>
  </si>
  <si>
    <t>社会保障・人口問題基本調査　266世帯</t>
  </si>
  <si>
    <t>294</t>
  </si>
  <si>
    <t>衛生統計調査</t>
  </si>
  <si>
    <t>医療関係者調査</t>
  </si>
  <si>
    <t>人口動態調査　13,286件</t>
  </si>
  <si>
    <t>○専門の保健師・看護師が医療機関の案内・相談を365日行う杉並区急病医療情報センターを運営し、委託により実施する。
○迅速・正確に応急手当を行える区民（救急協力員）を養成する。
○救命講習会を実施する。
○ＡＥＤ（自動体外式除細動器）の設置・維持管理を行う。
○医療に関する相談・苦情対応を行う杉並区医療安全相談窓口を運営する。</t>
  </si>
  <si>
    <t>急病医療情報センター運営　1か所</t>
  </si>
  <si>
    <t>ＡＥＤの賃借</t>
  </si>
  <si>
    <t>295</t>
  </si>
  <si>
    <t>救命救急体制の充実</t>
  </si>
  <si>
    <t>救命講習テキスト等購入</t>
  </si>
  <si>
    <t>その他（謝礼金支払、消耗品購入等）</t>
  </si>
  <si>
    <t>救急医療体制に安心感を持つ区民の割合　68.6％</t>
  </si>
  <si>
    <t>救急協力員（すぎなみ区民レスキュー）登録者数　6,305人</t>
  </si>
  <si>
    <t>6,000人</t>
  </si>
  <si>
    <t>救急協力員（すぎなみ区民レスキュー）累計登録者数</t>
  </si>
  <si>
    <t>○杉並区休日等夜間急病診療所及び休日当番医を設置し、委託により実施する。
○杉並区歯科休日急病診療事業を委託により実施する。
○杉並区休日等夜間調剤薬局及び休日当番薬局を設置し、委託により実施する。
○小児急病診療協力医療機関（東京衛生アドベンチスト病院）への委託により、小児急病診療事業を実施する。</t>
  </si>
  <si>
    <t>休日等夜間急病診療事業委託　1件</t>
  </si>
  <si>
    <t>歯科休日急病診療事業委託　1件</t>
  </si>
  <si>
    <t>296</t>
  </si>
  <si>
    <t>急病診療事業の運営</t>
  </si>
  <si>
    <t>小児急病診療体制の確保に関する委託　1件</t>
  </si>
  <si>
    <t>休日等夜間調剤事業委託　1件</t>
  </si>
  <si>
    <t>その他（パンフレット購入、保険料ほか）</t>
  </si>
  <si>
    <t>○災害拠点病院、災害拠点連携病院等の敷地内に緊急医療救護所を整備し、維持運営を行う。(11病院)
○災害拠点病院、災害拠点連携病院等と連携した、実践的な医療救護訓練を行う。</t>
  </si>
  <si>
    <t>緊急医療救護所運営助成　11所</t>
  </si>
  <si>
    <t>医療救護所備蓄品管理</t>
  </si>
  <si>
    <t>297</t>
  </si>
  <si>
    <t>災害時医療体制の充実</t>
  </si>
  <si>
    <t>災害医療活動拠点の整備</t>
  </si>
  <si>
    <t>Ｗｉ－Ｆｉ環境構築等業務委託</t>
  </si>
  <si>
    <t>その他（災害時歯科医療機器の賃借等）</t>
  </si>
  <si>
    <t>災害拠点病院等と連携した医療救護訓練の回数　24回</t>
  </si>
  <si>
    <t>25回</t>
  </si>
  <si>
    <t>災害時医療救護体制の変更以降の医療救護訓練回数の累計</t>
  </si>
  <si>
    <t>○杉並保健所内に、かかりつけ歯科医に関する相談、歯科医療機関の紹介、専門的歯科治療等を行う歯科保健医療センターを設置し、運営を委託により実施する。</t>
  </si>
  <si>
    <t>歯科保健医療センター運営業務委託　1件</t>
  </si>
  <si>
    <t>歯科保健医療センター医療機器賃借　1件</t>
  </si>
  <si>
    <t>298</t>
  </si>
  <si>
    <t>歯科保健医療センター事業</t>
  </si>
  <si>
    <t>かかりつけ歯科医を持つ区民の割合　74.7％</t>
  </si>
  <si>
    <t>65％</t>
  </si>
  <si>
    <t>延べ診療件数の前年比　102％</t>
  </si>
  <si>
    <t>診療件数の前年対比</t>
  </si>
  <si>
    <t>○自主グループの活動を支援し、健康づくりや食育に参画する区民のネットワークを拡大する。
○食育推進ボランティアや区内の食関連事業者及び区民で組織されたすぎなみ食育推進実行委員会の活動支援を行い、協働で食育イベント等を実施する。
○よい歯健口フェスティバルを開催する。
○健康づくり応援店事業を実施する。
○歯と口腔の健康づくりの推進に関する事業を実施する。</t>
  </si>
  <si>
    <t>食育の普及啓発イベントの実施　　1,457人</t>
  </si>
  <si>
    <t>299</t>
  </si>
  <si>
    <t>区民と進める健康づくりの推進</t>
  </si>
  <si>
    <t>歯と口腔の健康づくりの推進　5,822人</t>
  </si>
  <si>
    <t>よい歯健口フェスティバルの開催　922人</t>
  </si>
  <si>
    <t>その他（食育推進ボランティア活動や地域健康づくり自主団体との協働　ほか）</t>
  </si>
  <si>
    <t>自分は健康だと感じている区民の割合　83.6％</t>
  </si>
  <si>
    <t>88％</t>
  </si>
  <si>
    <t>30件</t>
  </si>
  <si>
    <t>○給食施設から提出された開始届、変更届、廃止届等を受理し、区内給食施設を把握する。
○栄養管理報告書に基づく施設指導を行う。
○必要に応じて電話や巡回等で個別指導を行う。
○栄養管理の課題解決に向けた講演会を実施する。
○調理技術向上のための講習会を実施する。
○特定給食施設の主体的な健康づくり活動とネットワークの推進による地域への普及活動を支援する。
○食品企業への栄養表示に関する指導及び相談を行う。</t>
  </si>
  <si>
    <t>栄養管理者講習会及び栄養技術者講習会の実施　4回</t>
  </si>
  <si>
    <t>栄養管理報告書の受理と指導　433件</t>
  </si>
  <si>
    <t>300</t>
  </si>
  <si>
    <t>健康や栄養に関する指導・啓発</t>
  </si>
  <si>
    <t>その他（健康や栄養に関する表示の普及）</t>
  </si>
  <si>
    <t>健康づくりの一環として給食が機能している給食施設の割合　79.8％</t>
  </si>
  <si>
    <t>給食の位置付けに対して十分機能している給食施設数÷栄養管理報告書提出給食施設数</t>
  </si>
  <si>
    <t>野菜の提供量が目標に達している施設の割合　38.6％</t>
  </si>
  <si>
    <t>野菜の提供量が目標に達している施設数÷栄養管理報告書を提出した給食施設数</t>
  </si>
  <si>
    <t>○胃がん検診（胃部エックス線検査・胃内視鏡検査）を実施する。
○子宮頸がん検診（頸部細胞診検査）を実施する。
○肺がん検診（胸部エックス線検査）を実施する。
○乳がん検診（マンモグラフィ検査）を実施する。
○大腸がん検診（便潜血検査2日法）を実施する。</t>
  </si>
  <si>
    <t>肺がん検診　51,706人</t>
  </si>
  <si>
    <t>子宮頸がん検診　16,520人</t>
  </si>
  <si>
    <t>301</t>
  </si>
  <si>
    <t>がん検診</t>
  </si>
  <si>
    <t>乳がん検診　12,397人</t>
  </si>
  <si>
    <t>胃がん検診（胃部エックス線検査・胃内視鏡検査）　6,529人</t>
  </si>
  <si>
    <t>その他（大腸がん検診（42,131人）・女性特有がん検診ほか）</t>
  </si>
  <si>
    <t>受診者数　129,283人</t>
  </si>
  <si>
    <t>163,750人</t>
  </si>
  <si>
    <t>肺がん検診精密検査受診率　70.5％</t>
  </si>
  <si>
    <t>精密検査が必要と判断された人のうち、精密検査を受けた人の割合</t>
  </si>
  <si>
    <t>○基本検査（問診・身体計測・理学的検査・血圧測定・血液検査・尿検査）を実施する。
○詳細な健診（貧血検査・心電図検査・眼底検査・血清クレアチニン検査）を実施する。
○追加健診（大腸がん検診・肝炎ウイルス検査）を実施する。</t>
  </si>
  <si>
    <t>成人等健診　5,080人</t>
  </si>
  <si>
    <t>302</t>
  </si>
  <si>
    <t>区民健康診査</t>
  </si>
  <si>
    <t>受診者数　5,080人</t>
  </si>
  <si>
    <t>5,900人</t>
  </si>
  <si>
    <t>異常所見者数　3,743人</t>
  </si>
  <si>
    <t>4,300人</t>
  </si>
  <si>
    <t>要観察・要指導・治療中・要医療と判定された人数</t>
  </si>
  <si>
    <t>○対象の区民に対し受診券を送付し、指定歯科医療機関で歯科健診を実施する。
○健診内容は、問診･口腔内診査･健診結果に基づく保健指導とする。</t>
  </si>
  <si>
    <t>成人歯科健康診査　7,056人</t>
  </si>
  <si>
    <t>303</t>
  </si>
  <si>
    <t>成人歯科健康診査</t>
  </si>
  <si>
    <t>その他（後期高齢者医療制度非加入者分歯科健康診査）</t>
  </si>
  <si>
    <t>受診者数　7,056人</t>
  </si>
  <si>
    <t>8,300人</t>
  </si>
  <si>
    <t>重度歯周疾患有病者率（40歳）　46.3％</t>
  </si>
  <si>
    <t>46％</t>
  </si>
  <si>
    <t>40歳の重度歯周疾患有病率【下方を目指す】</t>
  </si>
  <si>
    <t>○40歳・45歳・50歳・55歳・60歳の区民に対し、受診券を郵送し、実施医療機関で検診を実施する。
○検査項目は、問診、眼圧測定・眼底検査、細隙燈顕微鏡検査とする。</t>
  </si>
  <si>
    <t>中高年眼科検診　8,191人</t>
  </si>
  <si>
    <t>304</t>
  </si>
  <si>
    <t>中高年者眼科検診</t>
  </si>
  <si>
    <t>受診者数　8,191人</t>
  </si>
  <si>
    <t>8,370人</t>
  </si>
  <si>
    <t>緑内障及び加齢黄斑変性の疑いありと判定された人数　2,278人</t>
  </si>
  <si>
    <t>眼科疾患の疑いがあると判断された人数</t>
  </si>
  <si>
    <t>○ウェブサイトやパンフレット・教材等で生活習慣病の予防・改善の普及啓発を図る。
〇健康的な生活習慣の実践や生活習慣病予防に関する体験型の健康増進教室を実施する。</t>
  </si>
  <si>
    <t>健康スポット運営（血圧計・健康情報の発信）　6か所</t>
  </si>
  <si>
    <t>305</t>
  </si>
  <si>
    <t>生活習慣病予防対策</t>
  </si>
  <si>
    <t>糖尿病予防ハイリスク者への勧奨　1,797人</t>
  </si>
  <si>
    <t>保健センター健康講座　36回</t>
  </si>
  <si>
    <t>その他（女性の骨の健康教室　ほか）</t>
  </si>
  <si>
    <t>主食・主菜・副菜をそろえた食事をとる人の割合　48.1％</t>
  </si>
  <si>
    <t>杉並区生活習慣行動調査「毎日、主食・主菜・副菜をそろえて食べることが1日2回以上ある人の割合」</t>
  </si>
  <si>
    <t>65歳未満の運動習慣者の割合　36.5％</t>
  </si>
  <si>
    <t>44.5％</t>
  </si>
  <si>
    <t>杉並区生活習慣行動調査「65歳未満で1回30分以上の運動を1年以上継続している者の割合」</t>
  </si>
  <si>
    <t>○区民向けの心の健康に関する相談や講演会を実施する。
○杉並区自殺対策計画に基づき、地域や区内関係各課と連携し対策を推進する。
○難病患者への療養相談を充実させるため、杉並区在宅医療推進連絡協議会で難病対策地域連絡協議会を開催する。</t>
  </si>
  <si>
    <t>精神保健に関する相談　168回</t>
  </si>
  <si>
    <t>自殺予防月間関連取組　3回</t>
  </si>
  <si>
    <t>306</t>
  </si>
  <si>
    <t>精神保健・難病対策</t>
  </si>
  <si>
    <t>心の健康づくりに関する講演会　6回</t>
  </si>
  <si>
    <t>在宅人工呼吸器使用者への自家発電装置等購入費用助成　6件</t>
  </si>
  <si>
    <t>保健予防課</t>
  </si>
  <si>
    <t>その他（精神保健難病等業務電子カルテシステムの構築・運用、自立支援医療受給者証等送付ほか）</t>
  </si>
  <si>
    <t>3,800件</t>
  </si>
  <si>
    <t>ゲートキーパー新規養成者数　230人</t>
  </si>
  <si>
    <t>○母親学級などの参加者に喫煙の健康影響に関する知識の普及啓発を行う。
○改正健康増進法等の内容を、区内事業者や区民に周知・啓発する。
○区立小・中学校や保健センター等で飲酒・喫煙防止パンフレット等の配布を行う。</t>
  </si>
  <si>
    <t>受動喫煙防止のための飲食店等標識掲示調査　1件</t>
  </si>
  <si>
    <t>禁煙支援のリーフレット等による普及啓発　1,671人</t>
  </si>
  <si>
    <t>307</t>
  </si>
  <si>
    <t>受動喫煙等防止対策の推進</t>
  </si>
  <si>
    <t>子を持つ親への禁煙支援　7,958人</t>
  </si>
  <si>
    <t>その他（禁煙外来マップ作成等）</t>
  </si>
  <si>
    <t>中学生の飲酒または喫煙経験がある割合　0.01％</t>
  </si>
  <si>
    <t>0％</t>
  </si>
  <si>
    <t>杉並区未成年の健康習慣調査</t>
  </si>
  <si>
    <t>受動喫煙防止のための飲食店等店頭標識掲示率　41％</t>
  </si>
  <si>
    <t>飲食店喫煙状況の店頭標識掲示の訪問調査による調査</t>
  </si>
  <si>
    <t>○保健所、防災課、学校整備課等から依頼を受け、衛生微生物検査（レジオネラ属菌、腸管出血性大腸菌O157等、サルモネラ、黄色ブドウ球菌等）、腸管系微生物検査（ノロウイルス、腸管出血性大腸菌O157等、赤痢菌、サルモネラ等）、結核菌感染診断検査、性感染症検査等を実施する。
○学務課、保育課から依頼を受け、給食等を対象とした放射性物質の測定を実施する。
〇流行している感染症など区内の健康課題を踏まえた上で、適宜必要な検査法を確立する。</t>
  </si>
  <si>
    <t>検査用機器の賃借、備品購入</t>
  </si>
  <si>
    <t>各種試験・検査の材料購入、検査委託、機器の修理及び保守点検</t>
  </si>
  <si>
    <t>308</t>
  </si>
  <si>
    <t>各種衛生検査</t>
  </si>
  <si>
    <t>精度管理</t>
  </si>
  <si>
    <t>新型感染症検査用備蓄</t>
  </si>
  <si>
    <t>生活衛生課</t>
  </si>
  <si>
    <t>細菌検査項目数　52項目</t>
  </si>
  <si>
    <t>44項目</t>
  </si>
  <si>
    <t>検査依頼に対応した細菌検査項目数の合計</t>
  </si>
  <si>
    <t>○医療・介護の関係者が在宅療養者の情報を効率的に共有できるようにするため、杉並区医師会の多職種連携ＩＣＴシステムに係る運用経費を補助する。
〇がん治療に伴う外見の変化で悩みを抱えている患者の心理的及び経済的な負担軽減を目的として、ウィッグ・胸部補整具の購入費等を助成する。
○在宅療養者の入院体制を確保するため、在宅療養者の一時的な受け入れを行った後方支援病床の協力病院に対して補助を行う。</t>
  </si>
  <si>
    <t>多職種連携ＩＣＴシステムの運用支援</t>
  </si>
  <si>
    <t>ウィッグ購入費等の助成　283件</t>
  </si>
  <si>
    <t>309</t>
  </si>
  <si>
    <t>在宅医療体制の充実</t>
  </si>
  <si>
    <t>後方支援病床の支援　0日</t>
  </si>
  <si>
    <t>多職種連携ＩＣＴシステムの利用者数　415人</t>
  </si>
  <si>
    <t>400人</t>
  </si>
  <si>
    <t>ウィッグ購入費等の助成件数　283件</t>
  </si>
  <si>
    <t>250件</t>
  </si>
  <si>
    <t>○がん予防に対する正しい知識と実践に関して講演会やリーフレット、広報等での普及啓発を行う。
○ポスター、チラシ、イベント等を通じて1日5皿（350ｇ）の野菜摂取、減塩等、がん予防につながる食生活の普及を図る。</t>
  </si>
  <si>
    <t>がん治療と就労の両立支援セミナー業務委託　1件</t>
  </si>
  <si>
    <t>口腔がん予防リーフレットの配布　4,000部</t>
  </si>
  <si>
    <t>310</t>
  </si>
  <si>
    <t>がん対策の推進</t>
  </si>
  <si>
    <t>がん予防講演会の実施　1回</t>
  </si>
  <si>
    <t>成人の喫煙率　11.8％</t>
  </si>
  <si>
    <t>8％</t>
  </si>
  <si>
    <t>生活習慣行動調査(3年に1度実施)</t>
  </si>
  <si>
    <t>野菜料理を1日5皿（350g）以上摂取する区民（20歳～64歳）の割合　4.6％</t>
  </si>
  <si>
    <t>12.3％</t>
  </si>
  <si>
    <t>○区民が健やかに生きることができるまちの実現に向けた取組を推進するための基礎資料を得ることを目的とした、杉並区生活習慣行動調査を実施する。
○健康づくりに関する施策の実施に関して必要な事項の調査審議を行うため、杉並区健康づくり推進協議会を開催する。
○運動、栄養、女性の健康等のテーマで健康づくり教室・イベントを実施する。
○関係団体と協力して、献血、骨髄バンクドナー登録、熱中症予防などの活動を行う。</t>
  </si>
  <si>
    <t>歩数測定アプリ活用事業委託　1件</t>
  </si>
  <si>
    <t>健康づくり推進協議会の開催　2回</t>
  </si>
  <si>
    <t>311</t>
  </si>
  <si>
    <t>健康づくり推進活動</t>
  </si>
  <si>
    <t>健康づくり教室・イベントの実施　337人</t>
  </si>
  <si>
    <t>その他（骨髄提供者等助成、熱中症予防の普及啓発　ほか）</t>
  </si>
  <si>
    <t>生活習慣行動調査回答者数　1,296人</t>
  </si>
  <si>
    <t>1,500人</t>
  </si>
  <si>
    <t>庁内献血者数　146人</t>
  </si>
  <si>
    <t>200人</t>
  </si>
  <si>
    <t>日本赤十字社が区役所内で実施する献血の提供者数</t>
  </si>
  <si>
    <t>○環境衛生関係営業施設の許可に関する立入検査を実施する。
○公衆浴場やプールの水質等の理化学検査を実施する。
○住宅宿泊事業に関する届出、監視指導を行う。
○法令に基づいた届出や施設の衛生管理状況の監視指導、衛生講習会を実施する。
○ダニの発生や化学物質の滞留の少ない住まい方の相談を実施する。
○飲料水の安全確保のため施設へ立入検査を行う。</t>
  </si>
  <si>
    <t>環境衛生監視指導（監視指導数、講習会、理化学検査）　397件</t>
  </si>
  <si>
    <t>健康で快適な室内環境（室内環境調査、講習会の実施）　37件</t>
  </si>
  <si>
    <t>312</t>
  </si>
  <si>
    <t>環境衛生監視</t>
  </si>
  <si>
    <t>環境衛生自治指導員巡回指導　120人</t>
  </si>
  <si>
    <t>その他（生活衛生システム）</t>
  </si>
  <si>
    <t>○飲食に起因する衛生上の危害発生を防止する。
○食中毒等の発生時における危害の拡大・再発を防止する。
○法令等に基づいた許可・検査を実施する。
○食品衛生知識向上のため、食品等事業者・区民に対し講習等を実施する。
○区民に対し、食品衛生に関する情報発信を行う。</t>
  </si>
  <si>
    <t>食品衛生監視指導　13,522件</t>
  </si>
  <si>
    <t>自治指導員等食品衛生教育等事業の実施　210回</t>
  </si>
  <si>
    <t>313</t>
  </si>
  <si>
    <t>食品衛生監視</t>
  </si>
  <si>
    <t>○診療所等医療関係施設の許可・届出事務を行う。
○診療所等医療関係施設への立入検査を実施する。
○薬事関係事業者に対する許可、登録等の事務を行う。
○薬事関係施設への立入検査を実施する。
○医薬品、家庭用品等の品質検査を実施する。
○薬事関係事業者に対し講習会等を実施する。
○医療従事者の免許申請経由事務を行う。</t>
  </si>
  <si>
    <t>医療監視指導　208件</t>
  </si>
  <si>
    <t>薬事監視検査及び講習会の実施　5品目</t>
  </si>
  <si>
    <t>314</t>
  </si>
  <si>
    <t>医務・薬事監視</t>
  </si>
  <si>
    <t>薬事監視指導事務　1,065件</t>
  </si>
  <si>
    <t>毒物劇物監視指導事務　34件</t>
  </si>
  <si>
    <t>○犬や猫の適正飼養に関する普及啓発を行う。
○畜犬データの管理及び狂犬病予防定期集合注射を実施する。
○杉並区動物適正飼養普及員（杉並どうぶつ相談員）との協働による動物愛護活動を行う。
○飼い主のいない猫を増やさない活動支援事業を実施する。
○災害時におけるペットの救護対策を推進する。
○区立ドッグラン広場を運営する。</t>
  </si>
  <si>
    <t>飼い主のいない猫を増やさない活動支援事業の実施　86頭</t>
  </si>
  <si>
    <t>狂犬病予防定期集合注射の実施　5,710頭</t>
  </si>
  <si>
    <t>315</t>
  </si>
  <si>
    <t>生活衛生管理</t>
  </si>
  <si>
    <t>災害時の動物救護対策　15所</t>
  </si>
  <si>
    <t>区立ドッグラン広場におけるドッグラン運営業務委託　1所</t>
  </si>
  <si>
    <t>その他（畜犬管理システム保守委託ほか）</t>
  </si>
  <si>
    <t>狂犬病予防注射の接種率　72.7％</t>
  </si>
  <si>
    <t>相談苦情対応件数　378件</t>
  </si>
  <si>
    <t>450件</t>
  </si>
  <si>
    <t>○妊娠届出時に妊婦健康診査受診票等を交付する。受診票が利用できない都外医療機関等での受診費用の一部は申請に基づき償還払いで助成する。
○妊婦歯科健康診査を区内指定歯科医療機関で実施する。
○生活保護世帯及び住民税非課税世帯の妊産婦及び新生児に対し保健指導票を交付する。
○産婦健康診査を区内指定医療機関等で実施する。</t>
  </si>
  <si>
    <t>妊婦健康診査（超音波検査・子宮頸がん検診含む）　62,446件</t>
  </si>
  <si>
    <t>妊婦歯科健康診査　1,672人</t>
  </si>
  <si>
    <t>316</t>
  </si>
  <si>
    <t>妊産婦等健康診査</t>
  </si>
  <si>
    <t>産婦健康診査　1,472人</t>
  </si>
  <si>
    <t>その他（保健指導票交付ほか、母子保健システム含む）</t>
  </si>
  <si>
    <t>妊婦健康診査受診率　94.51％</t>
  </si>
  <si>
    <t>96.5％</t>
  </si>
  <si>
    <t>1回目受診者数÷受診票交付者数</t>
  </si>
  <si>
    <t>妊婦歯科健康診査受診率　41.7％</t>
  </si>
  <si>
    <t>41.5％</t>
  </si>
  <si>
    <t>妊婦歯科健康診査受診者数÷受診票交付者数</t>
  </si>
  <si>
    <t>○保健センター及び契約医療機関において、医師、歯科医師、保健師、栄養士、歯科衛生士及び心理相談員等による総合的な健康診査を実施する。
○健康診査等で身体や心理発達面等に経過観察が必要な乳幼児に対して、専門スタッフによる健康診査及び相談を実施する。</t>
  </si>
  <si>
    <t>6・9か月児健康診査（医療機関）　6,681人</t>
  </si>
  <si>
    <t>1歳6か月児健康診査（保健センター及び医療機関）　6,865人</t>
  </si>
  <si>
    <t>317</t>
  </si>
  <si>
    <t>乳幼児健康診査等</t>
  </si>
  <si>
    <t>3歳児健康診査（保健センター）　3,773人</t>
  </si>
  <si>
    <t>4か月児健康診査（保健センター）　3,442人</t>
  </si>
  <si>
    <t>その他（乳幼児歯科相談、経過観察ほか（母子保健システム含む））</t>
  </si>
  <si>
    <t>乳幼児健康診査受診率　95.12％</t>
  </si>
  <si>
    <t>受診者数÷対象者数</t>
  </si>
  <si>
    <t>乳幼児歯科健康診査受診率　97.8％</t>
  </si>
  <si>
    <t>〇全妊婦に保健師等専門職が面接（ゆりかご面接）を行い、支援プランを作成する。
〇平日及び休日に母親・パパママ学級を開催する。
〇4か月までの乳児を子育て中の全家庭へ訪問（すこやか赤ちゃん訪問）し、育児相談や地域の情報提供を行う。
〇育児相談・離乳食講習会を開催する。
〇親子参加型のグループ活動を通じて専門職員が心身の発達に関する相談・助言等による支援を行う。
〇生後6か月未満の子と母を対象に宿泊や日帰りの産後ケアを行う。</t>
  </si>
  <si>
    <t>ゆりかご面接の実施　4,013人</t>
  </si>
  <si>
    <t>出産育児準備教室の開催【平日・休日、母親学級・パパママ学級】延受講者数　3,949人</t>
  </si>
  <si>
    <t>318</t>
  </si>
  <si>
    <t>母子に関する相談・講座等</t>
  </si>
  <si>
    <t>4か月までの乳児訪問　3,521人</t>
  </si>
  <si>
    <t>あそびのグループ・あそびのグループプラス（参加者数）　437組</t>
  </si>
  <si>
    <t>その他（育児相談・講習会、産後ケアほか（母子保健システム含む））</t>
  </si>
  <si>
    <t>4か月までの乳児の訪問率　98.71％</t>
  </si>
  <si>
    <t>訪問人数÷訪問対象者数</t>
  </si>
  <si>
    <t>パパママ学級受講率　60.42％</t>
  </si>
  <si>
    <t>57％</t>
  </si>
  <si>
    <t>（受講者実人数÷2）÷妊娠届を提出した初産の妊婦のうち出産まで区民だった妊婦</t>
  </si>
  <si>
    <t>○妊娠高血圧症候群等医療費助成・未熟児養育医療の対象者で、それぞれの要件を満たす場合に、保険医療の自己負担額を助成する。
○小児慢性特定疾病医療券が交付されている対象者が、規定の日常生活用具が必要な場合に、購入費用を助成する。（小児慢性特定疾病児童等日常生活用具給付）</t>
  </si>
  <si>
    <t>未熟児養育医療費助成　99人</t>
  </si>
  <si>
    <t>妊娠高血圧症候群等医療費助成　6人</t>
  </si>
  <si>
    <t>319</t>
  </si>
  <si>
    <t>母子保健医療費等助成</t>
  </si>
  <si>
    <t>小児慢性特定疾病児童日常生活用具給付　2件</t>
  </si>
  <si>
    <t>養育医療給付率　100％</t>
  </si>
  <si>
    <t>養育医療給付数÷養育医療申請数</t>
  </si>
  <si>
    <t>○生活能力を維持できるようにするために、指定自立支援医療機関で健康保険を使って治療した場合の自己負担額を助成する。</t>
  </si>
  <si>
    <t>育成医療費公費負担の支出　6件</t>
  </si>
  <si>
    <t>育成医療受給者証交付　1件</t>
  </si>
  <si>
    <t>320</t>
  </si>
  <si>
    <t>自立支援医療（育成）の給付</t>
  </si>
  <si>
    <t>その他（診療報酬等の事務委託料の支出、関係用紙等の購入）</t>
  </si>
  <si>
    <t>育成医療受給者証交付件数　1件</t>
  </si>
  <si>
    <t>9件</t>
  </si>
  <si>
    <t>医療費助成件数　6件</t>
  </si>
  <si>
    <t>診療延月数（レセプト件数）及び補装具請求件数（肢体不自由のみ）</t>
  </si>
  <si>
    <t>○結核で長期入院医療が必要な18歳未満の児童で、要件を満たす者に対し、医療保険の自己負担額、日用品・学用品代を規定に基づき給付する。</t>
  </si>
  <si>
    <t>実績なし（対象者が発生しなかったため）</t>
  </si>
  <si>
    <t>321</t>
  </si>
  <si>
    <t>療育医療の給付</t>
  </si>
  <si>
    <t>○区内の出産施設で分娩の際に施設から産科医等に支給される分娩手当の一部を助成する。
○「東京都特定不妊治療費（先進医療）助成事業」の対象者に、特定不妊治療にかかった保険適用外の治療費を助成する。
○区民向け不妊専門相談や基礎講座を行う。</t>
  </si>
  <si>
    <t>不妊専門相談業務委託　66件</t>
  </si>
  <si>
    <t>杉並区特定不妊治療費助成　365件</t>
  </si>
  <si>
    <t>322</t>
  </si>
  <si>
    <t>安心して妊娠・出産できる環境づくり</t>
  </si>
  <si>
    <t>杉並区産科医等確保支援事業補助　　465件</t>
  </si>
  <si>
    <t>不妊専門相談件数　66件</t>
  </si>
  <si>
    <t>不妊に悩む夫婦等向けのLINEアプリを活用した相談件数</t>
  </si>
  <si>
    <t>○区民からの申請を受け、審査により大気汚染にかかる健康障害者と認定された方への医療費の助成を行う。
○アレルギーや気管支ぜん息等について予防方法等に関する普及啓発を行う。</t>
  </si>
  <si>
    <t>アレルギー相談　106人</t>
  </si>
  <si>
    <t>大気汚染に関する医療費助成事務　704人</t>
  </si>
  <si>
    <t>323</t>
  </si>
  <si>
    <t>大気汚染被害対策</t>
  </si>
  <si>
    <t>大気汚染医療費助成システム経費</t>
  </si>
  <si>
    <t>大気汚染医療費助成認定者対前年度比　93.4％</t>
  </si>
  <si>
    <t>今年度認定者数÷前年度認定者数×100</t>
  </si>
  <si>
    <t>大気汚染医療費助成認定率　100％</t>
  </si>
  <si>
    <t>当該年度の認定者数÷当該年度の申請者数</t>
  </si>
  <si>
    <t>○法令で定められた予防接種を実施する。
○保護者が予防接種について正しく理解し、接種するよう、普及啓発を行う。
○一部の法定外予防接種に対し、接種費用の助成を行う。</t>
  </si>
  <si>
    <t>子どもの定期予防接種事業の実施　104,652件</t>
  </si>
  <si>
    <t>Ｂ類予防接種事業の実施　101,475件</t>
  </si>
  <si>
    <t>324</t>
  </si>
  <si>
    <t>予防接種</t>
  </si>
  <si>
    <t>任意予防接種事業の実施　57,340件</t>
  </si>
  <si>
    <t>その他（健康被害救済、印刷等事務費の支出ほか）</t>
  </si>
  <si>
    <t>1歳6か月児健診受診者の麻しん、麻しん風しん混合予防接種の接種率　94％</t>
  </si>
  <si>
    <t>接種件数÷対象者数</t>
  </si>
  <si>
    <t>Ａ類予防接種の接種率　96％</t>
  </si>
  <si>
    <t>○感染症の発生を早期に探知し、疫学調査や拡大防止のための指導を行う。システムを構築・導入し、利便性向上及び業務効率化を図り、区民対応の質を向上させる。
○結核患者の医療費公費負担や服薬支援等の療養支援を適切に行う。また、感染者の早期発見のため、感染症法で定められた定期健診の実施、接触者調査やＱＦＴ検査を適切に行う。
○区民に対し、感染症予防に関する普及啓発を行う。
○ＨＩＶ等の早期発見のため、性感染症検査を実施する。</t>
  </si>
  <si>
    <t>結核対策（審査協議会運営費含む）</t>
  </si>
  <si>
    <t>すぎなみ感染症患者等情報管理システムの構築</t>
  </si>
  <si>
    <t>325</t>
  </si>
  <si>
    <t>感染症予防・発生時対策</t>
  </si>
  <si>
    <t>ＨＩＶ等性感染症対策</t>
  </si>
  <si>
    <t>その他（その他感染症に関する普及啓発事業等）</t>
  </si>
  <si>
    <t>治療成功率　92％</t>
  </si>
  <si>
    <t>100％－治療失敗率（治療が失敗中断した患者数÷結核患者数）</t>
  </si>
  <si>
    <t>保健所HIV抗体検査数　549件</t>
  </si>
  <si>
    <t>775件</t>
  </si>
  <si>
    <t>即日検査委託分を含む</t>
  </si>
  <si>
    <t>○発生期における危機管理体制及び保健医療体制の整備を行う。
○発生時に感染拡大防止のための防疫措置等を実施する。
○区民・関係団体への情報提供・普及啓発を行う。</t>
  </si>
  <si>
    <t>備蓄品の購入（防護服等の購入）</t>
  </si>
  <si>
    <t>保健所職員及びＩＨＥＡＴ要員の訓練の実施　2回</t>
  </si>
  <si>
    <t>326</t>
  </si>
  <si>
    <t>新型インフルエンザ等対策</t>
  </si>
  <si>
    <t>啓発動画の視聴回数　3,200回</t>
  </si>
  <si>
    <t>3,000回</t>
  </si>
  <si>
    <t>連絡会への医療機関の参加数　12団体</t>
  </si>
  <si>
    <t>6団体</t>
  </si>
  <si>
    <t>○保健所及び保健医療センターの庁舎管理、設備保守管理、備品管理を行う。</t>
  </si>
  <si>
    <t>建物総合管理委託　1所</t>
  </si>
  <si>
    <t>327</t>
  </si>
  <si>
    <t>保健所等施設の維持管理</t>
  </si>
  <si>
    <t>中長期修繕計画に基づく工事・委託　1所</t>
  </si>
  <si>
    <t>その他（委託・修繕・維持管理用品・電柱広告使用料ほか）</t>
  </si>
  <si>
    <t>〇施設、設備、機器を良好な状態に維持するため、保守点検及び修繕を行う。</t>
  </si>
  <si>
    <t>施設保守管理委託　1所</t>
  </si>
  <si>
    <t>328</t>
  </si>
  <si>
    <t>生活衛生課分室の維持管理</t>
  </si>
  <si>
    <t>維持管理　1所</t>
  </si>
  <si>
    <t>施設修繕　8件</t>
  </si>
  <si>
    <t>○施設設備及び機器等の管理・保守点検等を定期的に実施し、必要に応じて修繕等を行う。</t>
  </si>
  <si>
    <t>施設保守管理委託　4所</t>
  </si>
  <si>
    <t>光熱水費の支出　4所</t>
  </si>
  <si>
    <t>329</t>
  </si>
  <si>
    <t>保健センターの維持管理</t>
  </si>
  <si>
    <t>修繕　26件</t>
  </si>
  <si>
    <t>機器賃貸借　5所</t>
  </si>
  <si>
    <t>その他（電話料、医療関係廃棄物回収処理委託ほか）</t>
  </si>
  <si>
    <t>○部内各課の連絡調整や職員旅費・職員事務費などの執行管理を行う。</t>
  </si>
  <si>
    <t>土木工事積算システム賃借</t>
  </si>
  <si>
    <t>330</t>
  </si>
  <si>
    <t>都市整備部一般管理</t>
  </si>
  <si>
    <t>旅費の支給　1,536人</t>
  </si>
  <si>
    <t>都市整備部管理課</t>
  </si>
  <si>
    <t>その他（専門派遣研修負担金の支出等）</t>
  </si>
  <si>
    <t>○都市計画審議会の開催や運営等、区に関する都市計画にかかる事務（公告・縦覧、都市計画の決定手続き等）を行う。
○審議会は、区や都が決定しようとする都市計画案及び地区計画等の住民素案について区長の諮問を受けて審議を行う。</t>
  </si>
  <si>
    <t>都市計画審議会の開催　3回</t>
  </si>
  <si>
    <t>331</t>
  </si>
  <si>
    <t>都市計画審議会運営</t>
  </si>
  <si>
    <t>人々の暮らしを支える都市基盤の整備</t>
  </si>
  <si>
    <t>○都市整備関連施策の総合計画及び国、都等との調整を行う。
○都市整備に係る情報収集および調査研究を行う。
○都市整備部内の事業支援を行う。</t>
  </si>
  <si>
    <t>高井戸地域交通課題検討業務委託　1件</t>
  </si>
  <si>
    <t>まちづくり調整会議の議案数　14件</t>
  </si>
  <si>
    <t>332</t>
  </si>
  <si>
    <t>まちづくり施策の総合的な推進</t>
  </si>
  <si>
    <t>杉並区地域強靭化計画冊子の印刷　1件</t>
  </si>
  <si>
    <t>その他（ソフトウェア、郵券の購入ほか）</t>
  </si>
  <si>
    <t>「生活環境全般が良い」と思っている人の割合　95.2％</t>
  </si>
  <si>
    <t>○用途地域等の変更手続きなどを行うとともに、都市計画図を作成し縦覧・頒布する。
○都市計画の問合せに対し、窓口及び電話にて案内するほか、相談・要望等に対応する。
○様々なまちづくりの基礎資料となる都市計画に関する基礎調査・分析を概ね5年毎に行う。</t>
  </si>
  <si>
    <t>杉並区都市計画図作成業務委託　1件</t>
  </si>
  <si>
    <t>333</t>
  </si>
  <si>
    <t>用途地域などの案内調整</t>
  </si>
  <si>
    <t>○都市計画道路、公園、緑地の計画線の案内や都との調整を行う。
○都市計画法第65条に基づく許可を行う。
○外かく環状道路に関する事業者及び沿線区市並びに住民との調整を行う。</t>
  </si>
  <si>
    <t>都市計画道路・公園緑地の案内にかかる事務用品</t>
  </si>
  <si>
    <t>334</t>
  </si>
  <si>
    <t>都市計画道路公園緑地の案内調整</t>
  </si>
  <si>
    <t>区内都市計画道路の完成率　50％</t>
  </si>
  <si>
    <t>区内都市計画道路完成延長÷区内都市計画道路計画延長</t>
  </si>
  <si>
    <t>区内都市計画公園緑地の供用率　62％</t>
  </si>
  <si>
    <t>区内都市計画公園緑地供用面積÷区内都市計画公園緑地計画決定面積</t>
  </si>
  <si>
    <t>誰にとっても移動しやすい地域交通環境の整備</t>
  </si>
  <si>
    <t>○杉並区地域公共交通活性化協議会を開催する。
〇南北バスすぎ丸あり方検討部会の設置を検討し、運行計画の見直しを行う。
○グリーンスローモビリティの実証運行を行い、その後本格運行を開始する。
〇区有地を活用したシェアサイクルポートを設置する。
〇自動運転技術の活用に向けた検討を実施する。
○エイトライナー構想実現のための調査・研究及び促進活動を行う。</t>
  </si>
  <si>
    <t>杉並区地域公共交通活性化協議会等の開催　5回</t>
  </si>
  <si>
    <t>杉並区地域公共交通計画推進に関する調査・研究　1件</t>
  </si>
  <si>
    <t>335</t>
  </si>
  <si>
    <t>新たな地域交通の整備</t>
  </si>
  <si>
    <t>新たな地域交通システムの調査・研究に関する委託　4件</t>
  </si>
  <si>
    <t>グリーンスローモビリティの運行　1路線</t>
  </si>
  <si>
    <t>その他（エイトライナー促進協議会負担金など）</t>
  </si>
  <si>
    <t>交通の便が良いと思う区民の割合　93.5％</t>
  </si>
  <si>
    <t>できるだけ徒歩・自転車・公共交通機関を使って移動している区民の割合　94.8％</t>
  </si>
  <si>
    <t>暮らしやすい住環境の形成</t>
  </si>
  <si>
    <t>杉並区バリアフリー推進連絡会の開催　2回</t>
  </si>
  <si>
    <t>鉄道駅ホームドア整備事業費補助金の交付　1駅</t>
  </si>
  <si>
    <t>336</t>
  </si>
  <si>
    <t>ユニバーサルデザインのまちづくり推進</t>
  </si>
  <si>
    <t>○沿線まちづくり活動団体を支援する。
○沿線まちづくり等の検討を行う。
○東京都、隣接区、鉄道事業者との調整等を行う。
○地域への情報発信を行う。</t>
  </si>
  <si>
    <t>京王線・西武新宿線連続立体交差事業建設負担金の支出　2件</t>
  </si>
  <si>
    <t>西武鉄道新宿線沿線交通基盤整備検討業務委託　1件</t>
  </si>
  <si>
    <t>337</t>
  </si>
  <si>
    <t>鉄道連続立体交差化の推進</t>
  </si>
  <si>
    <t>下井草駅周辺まちづくりワークショップ運営支援業務委託　1件</t>
  </si>
  <si>
    <t>上井草駅周辺用地測量委託　1件</t>
  </si>
  <si>
    <t>市街地整備課</t>
  </si>
  <si>
    <t>その他（井草五丁目用地費（杉並区画街路第３号線用地費）ほか）</t>
  </si>
  <si>
    <t>沿線まちづくり団体活動数　53回</t>
  </si>
  <si>
    <t>50回</t>
  </si>
  <si>
    <t>まちづくり協議会や勉強会等の開催数</t>
  </si>
  <si>
    <t>関係機関との調整会議開催数　17回</t>
  </si>
  <si>
    <t>都・沿線区市・鉄道事業者等との連絡調整会議</t>
  </si>
  <si>
    <t>○自転車フレンドリープロジェクト※を周知・展開する。
○未就学児向けじてんしゃゲームを区立子供園で実施する。
○シェアサイクルの活用を推進する。
○区職員による自転車の業務利用を拡大する。
○有識者に意見聴取を行い、自転車に関する施策の検討に生かす。
※自転車を安全・安心に楽しく利用できる環境づくりを目指して、区が展開する取組</t>
  </si>
  <si>
    <t>自転車フレンドリープロジェクトのポスター及び横断幕印刷　1,025枚</t>
  </si>
  <si>
    <t>未就学児向けじてんしゃゲーム実施委託　7回</t>
  </si>
  <si>
    <t>338</t>
  </si>
  <si>
    <t>自転車活用の推進</t>
  </si>
  <si>
    <t>有識者への意見聴取　2回</t>
  </si>
  <si>
    <t>公有地におけるシェアサイクルポートの設置　55か所</t>
  </si>
  <si>
    <t>その他（区職員による自転車の業務利用の拡大）</t>
  </si>
  <si>
    <t>公有地のシェアサイクルポート設置数　55か所</t>
  </si>
  <si>
    <t>50か所</t>
  </si>
  <si>
    <t>公有地におけるシェアサイクルポートの累計設置数</t>
  </si>
  <si>
    <t>公有地のシェアサイクル利用回数　164,412回</t>
  </si>
  <si>
    <t>161,569回</t>
  </si>
  <si>
    <t>公有地におけるシェアサイクルの年間延べ利用回数（４～３月）※シェアサイクル３事業者計</t>
  </si>
  <si>
    <t>地域の魅力あふれる多心型まちづくり</t>
  </si>
  <si>
    <t>○地域の合意形成の状況等を踏まえ、地区計画等の策定により、良好な市街地形成や保全等を図る。
○地区計画に位置付けた地区施設(地区計画道路等)の整備により、市街地整備を推進する。
○地区計画等の内容に沿った建築計画の届出により、良好な住環境の形成を誘導する。</t>
  </si>
  <si>
    <t>蚕糸試験場跡地周辺地区　まちづくり用地の管理委託　1件</t>
  </si>
  <si>
    <t>蚕糸試験場跡地周辺地区　地区計画道路用地買収（3.08㎡）　2件</t>
  </si>
  <si>
    <t>339</t>
  </si>
  <si>
    <t>地区整備計画</t>
  </si>
  <si>
    <t>下高井戸駅周辺地区地区計画策定等支援業務委託　1件</t>
  </si>
  <si>
    <t>その他（全国地区計画推進協議会負担金ほか）</t>
  </si>
  <si>
    <t>地区計画が都市計画決定された地域における道路用地取得率　89.79％</t>
  </si>
  <si>
    <t>94.49％</t>
  </si>
  <si>
    <t>地区計画道路用地の取得面積累計÷取得計画面積×100</t>
  </si>
  <si>
    <t>地区計画等策定率　8.15％</t>
  </si>
  <si>
    <t>8.15％</t>
  </si>
  <si>
    <t>地区計画等策定区域面積÷杉並区面積×100</t>
  </si>
  <si>
    <t>強くしなやかな防災・減災まちづくり</t>
  </si>
  <si>
    <t>○不燃化特区において、老朽建築物除却や不燃化建替え助成制度の利用を促進し、不燃領域率の向上を図る。
〇方南一丁目地区において、防災まちづくり計画を策定し、当該計画に基づき、まちづくりルールの導入や基盤整備を図る。
○阿佐谷南・高円寺南地区において、優先整備路線（馬橋通り）の拡幅や公園等の基盤整備に取り組む。
○震災救援所周辺等において、不燃化助成制度を積極的に周知し、対象地内の不燃化を促進する。</t>
  </si>
  <si>
    <t>震災救援所周辺等の建築物不燃化助成　32件</t>
  </si>
  <si>
    <t>不燃化特区支援（杉並第六小学校周辺地区、方南一丁目地区）　55件</t>
  </si>
  <si>
    <t>340</t>
  </si>
  <si>
    <t>防災まちづくり</t>
  </si>
  <si>
    <t>方南一丁目地区防災まちづくり計画の策定　1件</t>
  </si>
  <si>
    <t>その他（優先整備路線（馬橋通り）道路拡幅整備　ほか）</t>
  </si>
  <si>
    <t>65.2％</t>
  </si>
  <si>
    <t>不燃領域率＝空地率＋（1-空地率÷100）×不燃化率</t>
  </si>
  <si>
    <t>震災救援所周辺等の助成件数　32件</t>
  </si>
  <si>
    <t>145件</t>
  </si>
  <si>
    <t>建築物の不燃化（耐火・準耐火建築物）建替えへの助成件数</t>
  </si>
  <si>
    <t>〇杉並区景観計画について、区、区民、事業者による協働を目指し、より区民等にわかりやすい内容となるよう改定する。
○杉並景観録やまち歩きのためのすぎなみ景観ある区マップ発行等の普及啓発の取組により、景観に対する区民等の意識向上を図る。
○3施設一括で指定管理を開始した「荻窪三庭園」（大田黒公園、角川庭園、荻外荘公園）について、指定管理者が実施するイベント等について、指定管理者と連携して周知する。</t>
  </si>
  <si>
    <t>荻外荘完成記念イベント実施業務委託　1件</t>
  </si>
  <si>
    <t>国指定史跡「荻外荘」冊子デザイン製作委託　1件</t>
  </si>
  <si>
    <t>341</t>
  </si>
  <si>
    <t>景観まちづくり</t>
  </si>
  <si>
    <t>杉並区景観計画関連区域図更新業務委託　1件</t>
  </si>
  <si>
    <t>杉並区景観計画イラスト制作委託　1件</t>
  </si>
  <si>
    <t>その他（杉並景観録の発行ほか）</t>
  </si>
  <si>
    <t>まちなみに美しさや落ち着きがあると思う区民の割合　82.6％</t>
  </si>
  <si>
    <t>○まちづくり団体や認定されたまちづくり協議会の活動経費の一部を助成する。
○まちづくり団体等の活動に対し、まちづくりに関する講習会や計画案の作成等、専門的な支援が必要と認める際にまちづくりの専門家を派遣する。</t>
  </si>
  <si>
    <t>まちづくり活動団体助成　7団体</t>
  </si>
  <si>
    <t>まちづくりコンサルタント派遣　1団体</t>
  </si>
  <si>
    <t>342</t>
  </si>
  <si>
    <t>まちづくり活動の支援</t>
  </si>
  <si>
    <t>その他（講師謝礼の支出ほか）</t>
  </si>
  <si>
    <t>活動助成により活動が充実したと回答した助成団体の割合　100％</t>
  </si>
  <si>
    <t>コンサルタント派遣により活動が充実したと回答した助成団体の割合　100％</t>
  </si>
  <si>
    <t>○施設の清掃・修繕を適正に行う。</t>
  </si>
  <si>
    <t>施設保守管理委託　2棟</t>
  </si>
  <si>
    <t>馬橋不燃化促進住宅フェンス修繕　1棟</t>
  </si>
  <si>
    <t>343</t>
  </si>
  <si>
    <t>不燃化促進住宅管理</t>
  </si>
  <si>
    <t>その他（光熱水費ほか）</t>
  </si>
  <si>
    <t>○まちづくり景観審議会、景観専門部会、土地利用専門部会を開催し、良好な景観形成を推進する。</t>
  </si>
  <si>
    <t>まちづくり景観審議会（専門部会含む）の開催　12回</t>
  </si>
  <si>
    <t>344</t>
  </si>
  <si>
    <t>まちづくり景観審議会の運営</t>
  </si>
  <si>
    <t>○地域の回遊性向上に向け、荻窪駅前等における観光案内板の設置及び荻窪駅から荻窪三庭園等までの道路における路面ステッカー等の案内サインの整備を行う。
○荻窪駅の利便性向上に向け、駅からバスのりばに至るシームレスな案内・誘導のため、鉄道事業者による荻窪駅構内図や案内サインの整備に協力する。
○地域の魅力発信として、荻外荘公園開園に伴うSNS等を使ったフォトラリーの開催及び荻窪まちづくりだよりの発行を行う。</t>
  </si>
  <si>
    <t>観光案内板設置　5基</t>
  </si>
  <si>
    <t>路面案内ステッカー等設置　51か所</t>
  </si>
  <si>
    <t>345</t>
  </si>
  <si>
    <t>都市再生事業</t>
  </si>
  <si>
    <t>荻窪のまち歩きイベント企画運営業務委託　1件</t>
  </si>
  <si>
    <t>荻窪まちづくりだよりの配布業務委託　24,261部</t>
  </si>
  <si>
    <t>その他（印刷費、消耗品購入費ほか）</t>
  </si>
  <si>
    <t>普及啓発活動等の回数　4回</t>
  </si>
  <si>
    <t>4回</t>
  </si>
  <si>
    <t>荻窪駅周辺まちづくりニュース等の発行回数及びまちづくり周知イベントの開催回数の合計</t>
  </si>
  <si>
    <t>○公民連携によるまちづくりを推進する。
○中杉通り沿道の安全・快適で魅力的なまちづくりを推進する。
〇ハード施策とソフト施策の連携を強化し、地域特性を活かしたまちづくりを推進する。
○まちづくりの相談や指導を通して、地権者の組織化等の活動を支援する。
〇杉並区まちなか木製ベンチ等設置補助金交付事業を推進する。
○助成制度を活用し、民間再開発事業の活動を支援する。</t>
  </si>
  <si>
    <t>中杉通り沿道まちづくり検討支援業務委託（令和６年度）　1件</t>
  </si>
  <si>
    <t>杉並区阿佐ヶ谷駅北東地区公民連携まちづくりの取組方針策定等に関する支援業務委託　1件</t>
  </si>
  <si>
    <t>346</t>
  </si>
  <si>
    <t>駅周辺まちづくりの推進</t>
  </si>
  <si>
    <t>あさがやまちづくりセッション開催に伴う進行管理等業務委託　3件</t>
  </si>
  <si>
    <t>杉並区まちなか木製ベンチ等設置補助金の交付　8件</t>
  </si>
  <si>
    <t>その他（負担金、事務費ほか）</t>
  </si>
  <si>
    <t>駅周辺まちづくりに関する懇談会・意見交換会等の開催数　8回</t>
  </si>
  <si>
    <t>5回</t>
  </si>
  <si>
    <t>駅周辺まちづくりに関するニュース等の発行回数　1回</t>
  </si>
  <si>
    <t>○都市計画道路事業に着手した西荻窪・高円寺地域と、中杉通りの延伸計画がある南阿佐ケ谷地域の3地域において（仮称）デザイン会議を発足させる。
○3地域別の（仮称）デザイン会議開催に先立ち「はじまりの会」を開催し、会議の進め方や扱いたいテーマについて議論する。
○（仮称）デザイン会議の検討テーマや進行等については、参加者から選出した運営スタッフと区職員による運営会議において議論したうえで進める。
○（仮称）デザイン会議の開催案内や報告等の情報は公民連携プラットフォームを活用して発信する。</t>
  </si>
  <si>
    <t>（仮称）デザイン会議運営支援　2件</t>
  </si>
  <si>
    <t>（仮称）デザイン会議説明会運営支援・進行管理　2件</t>
  </si>
  <si>
    <t>347</t>
  </si>
  <si>
    <t>都市計画道路周辺まちづくり</t>
  </si>
  <si>
    <t>（仮称）デザイン会議ニュース等配布業務　3件</t>
  </si>
  <si>
    <t>（仮称）デザイン会議説明会動画撮影等業務委託　1件</t>
  </si>
  <si>
    <t>（仮称）デザイン会議の参加人数　448人</t>
  </si>
  <si>
    <t>（仮称）デザイン会議参加者の3地域での延べ人数</t>
  </si>
  <si>
    <t>○区営住宅の外壁改修工事・屋上防水工事を長寿命化仕様で実施する。
○区営住宅に加齢対応型浴槽を設置する。(平成29年度～)</t>
  </si>
  <si>
    <t>加齢対応型浴槽設置工事　17戸</t>
  </si>
  <si>
    <t>長寿命化修繕工事　2か所</t>
  </si>
  <si>
    <t>348</t>
  </si>
  <si>
    <t>区営住宅の住環境整備</t>
  </si>
  <si>
    <t>住宅課</t>
  </si>
  <si>
    <t>長寿命化修繕工事の実施率　100％</t>
  </si>
  <si>
    <t>加齢対応型浴槽を設置した住宅戸数の割合　78％</t>
  </si>
  <si>
    <t>○区営住宅の入居者管理に関する事務を行う。
○区営住宅の維持管理に関する事務を行う。</t>
  </si>
  <si>
    <t>区営住宅維持管理委託　1,078戸</t>
  </si>
  <si>
    <t>連絡員配置等事務　33所</t>
  </si>
  <si>
    <t>349</t>
  </si>
  <si>
    <t>区営住宅の提供</t>
  </si>
  <si>
    <t>入居者募集事務　11回</t>
  </si>
  <si>
    <t>使用料等収納事務　1,078戸</t>
  </si>
  <si>
    <t>その他（区営高齢者住宅の運営事務）</t>
  </si>
  <si>
    <t>入居者数　1,918人</t>
  </si>
  <si>
    <t>1,927人</t>
  </si>
  <si>
    <t>使用料収納率　99.4％</t>
  </si>
  <si>
    <t>○高齢者住宅の入居者管理に関する事務を行う。
○高齢者住宅の維持管理に関する事務を行う。</t>
  </si>
  <si>
    <t>高齢者住宅の賃借　13所</t>
  </si>
  <si>
    <t>高齢者住宅維持管理委託　353戸</t>
  </si>
  <si>
    <t>350</t>
  </si>
  <si>
    <t>高齢者住宅の提供</t>
  </si>
  <si>
    <t>生活協力員の配置　14所</t>
  </si>
  <si>
    <t>その他（光熱水費、研修費、傷害保険料、消耗品の購入、募集・収納事務費ほか）</t>
  </si>
  <si>
    <t>入居者数　374人</t>
  </si>
  <si>
    <t>378人</t>
  </si>
  <si>
    <t>○入居者の安全・安心な日常生活を確保するため生活援助員を配置し、入居者の安否確認、緊急時の対応などを行う。</t>
  </si>
  <si>
    <t>シルバーピア協力員配置　6所</t>
  </si>
  <si>
    <t>シルバーピア維持管理委託　6所</t>
  </si>
  <si>
    <t>351</t>
  </si>
  <si>
    <t>都営シルバーピアの運営</t>
  </si>
  <si>
    <t>シルバーピア光熱水費の支出　6所</t>
  </si>
  <si>
    <t>シルバーピア通信運搬費　6所</t>
  </si>
  <si>
    <t>生活援助員（ＬＳＡ）の担当戸数　20戸</t>
  </si>
  <si>
    <t>20戸</t>
  </si>
  <si>
    <t>概ね20世帯に1名のＬＳＡの配置</t>
  </si>
  <si>
    <t>相談支援を行った対象世帯数　142世帯</t>
  </si>
  <si>
    <t>142世帯</t>
  </si>
  <si>
    <t>対象世帯数142世帯</t>
  </si>
  <si>
    <t>○急な立ち退きや被災などが理由で住宅に困窮し、緊急に住宅の確保が必要な方に、区が借り上げた民間アパートを一時的に提供する。また、高齢者には入居後の生活・健康相談等に応じるために生活相談員を派遣する。</t>
  </si>
  <si>
    <t>高齢者等応急一時居室の借上　15戸</t>
  </si>
  <si>
    <t>高齢者等応急一時居室の退去後室内清掃　5戸</t>
  </si>
  <si>
    <t>352</t>
  </si>
  <si>
    <t>高齢者等アパートの提供</t>
  </si>
  <si>
    <t>高齢者等応急一時居室の返却前室内清掃　7戸</t>
  </si>
  <si>
    <t>住宅総合保険料の助成等　2戸</t>
  </si>
  <si>
    <t>利用申込に対する利用承認率　100％</t>
  </si>
  <si>
    <t>当該事業の利用申込をした場合に区が利用承認した割合</t>
  </si>
  <si>
    <t>〇マンション管理計画の認定を行うとともに、制度の普及・促進を図る。
〇東京におけるマンションの適正な管理の促進に関する条例に基づく管理状況届出制度を実施する。
〇マンションの建替え等の円滑化に関する法律に基づくマンション建替組合の認可等を行う。
○区内関係団体と連携し、マンション管理無料相談会、住まいの修繕や増改築相談会及び不動産に関する無料相談会を開催する。</t>
  </si>
  <si>
    <t>管理不全の兆候があるマンション調査　6件</t>
  </si>
  <si>
    <t>分譲マンション管理セミナー等（講師・相談員謝礼の支出）　2回</t>
  </si>
  <si>
    <t>353</t>
  </si>
  <si>
    <t>マンションの適正な管理</t>
  </si>
  <si>
    <t>杉並区マンション管理計画認定制度セミナー　1回</t>
  </si>
  <si>
    <t>マンション管理状況届出書届出率　96％</t>
  </si>
  <si>
    <t>マンション管理状況届出書届出数÷要届出マンション数</t>
  </si>
  <si>
    <t>相談会・セミナーの参加者数　352人</t>
  </si>
  <si>
    <t>マンション管理、住まいの増改築及び不動産に関する無料相談会とマンション管理セミナーの参加者数</t>
  </si>
  <si>
    <t>○住宅を修繕または増築するために資金が必要な方へ融資取扱金融機関をあっせんし、融資が実行されたものについて利子の一部を金融機関へ補給する。</t>
  </si>
  <si>
    <t>利子補給　6人</t>
  </si>
  <si>
    <t>354</t>
  </si>
  <si>
    <t>住宅修築資金の融資あっせん</t>
  </si>
  <si>
    <t>その他（郵送料、消耗品購入）</t>
  </si>
  <si>
    <t>あっせん件数　1件</t>
  </si>
  <si>
    <t>10件</t>
  </si>
  <si>
    <t>金融機関貸付件数　0件</t>
  </si>
  <si>
    <t>○区営住宅使用料等から維持管理経費を差し引いた額を区営住宅の計画的な維持補修等による長寿命化及び建替事業その他の経費に充てるために基金として積み立てる。</t>
  </si>
  <si>
    <t>区営住宅整備基金の積立　1件</t>
  </si>
  <si>
    <t>355</t>
  </si>
  <si>
    <t>区営住宅整備基金の積立金</t>
  </si>
  <si>
    <t>○住宅確保要配慮者の民間賃貸住宅への円滑な入居や住宅供給を推進するため、区、不動産業界団体、ＮＰＯ法人等の居住支援団体とで構成する「杉並区居住支援協議会」に対し、運営支援を行う。
〇区が賃貸人（家主等）に家賃の一部を補助することで、入居者の家賃負担を軽減する制度を活用し、低額所得者が低廉な家賃で入居できるように支援する。</t>
  </si>
  <si>
    <t>杉並区居住支援協議会運営負担</t>
  </si>
  <si>
    <t>セーフティネット家賃低廉化補助事業</t>
  </si>
  <si>
    <t>356</t>
  </si>
  <si>
    <t>住宅施策の推進</t>
  </si>
  <si>
    <t>都補助金返還金</t>
  </si>
  <si>
    <t>その他（需用費、役務費）</t>
  </si>
  <si>
    <t>物件情報提供率　100%</t>
  </si>
  <si>
    <t>90%</t>
  </si>
  <si>
    <t>物件情報提供世帯数÷不動産団体への物件情報提供依頼世帯数</t>
  </si>
  <si>
    <t>セーフティネット専用住宅家賃低廉化補助対象住宅数　12戸</t>
  </si>
  <si>
    <t>13戸</t>
  </si>
  <si>
    <t>○建築審査会の運営に必要な資料の作成及び調査、経費の支出等を行う。</t>
  </si>
  <si>
    <t>委員等報酬の支出　6人</t>
  </si>
  <si>
    <t>連絡協議会負担金、開催通知・事前資料の郵送料、法規集の購入等</t>
  </si>
  <si>
    <t>357</t>
  </si>
  <si>
    <t>建築審査会運営</t>
  </si>
  <si>
    <t>全国建築審査会長会議旅費　1人</t>
  </si>
  <si>
    <t>審査請求裁決書・口頭審査議事録の作成　3件</t>
  </si>
  <si>
    <t>〇一定規模以上の建築物等について定期的に管理状況の調査報告を求め、問題のあるものについて改善指導を行う。
〇空家を含む老朽危険建物、擁壁等の所有者等に対し、適正に管理を行うよう指導する。</t>
  </si>
  <si>
    <t>特定建築物等の定期調査、検査報告　7,131件</t>
  </si>
  <si>
    <t>老朽危険建物等に対する改善指導　24件</t>
  </si>
  <si>
    <t>358</t>
  </si>
  <si>
    <t>既存建築物等の適正管理指導</t>
  </si>
  <si>
    <t>建築課</t>
  </si>
  <si>
    <t>その他（事務費・消耗品購入・郵送料）</t>
  </si>
  <si>
    <t>○建築計画概要書等の閲覧・証明書の交付や、諸証明の発行を行う。
○建築物等情報に関する各種問合せへの対応及び回答を行う。
○建築動態統計調査を実施する。</t>
  </si>
  <si>
    <t>建築総合情報システム管理運営</t>
  </si>
  <si>
    <t>建築動態統計調査　12月</t>
  </si>
  <si>
    <t>359</t>
  </si>
  <si>
    <t>建築物等情報の整備及び提供</t>
  </si>
  <si>
    <t>その他（事務費・消耗品購入・問い合わせ回答（郵送料）ほか）</t>
  </si>
  <si>
    <t>○建築物等の建築に伴う建築確認申請の審査、中間・完了検査を実施する。
○建築物の建築に伴う許可、認定を行う。
○建築物省エネ法等に基づく指導、認定を行う。
○長期優良住宅建築等計画・低炭素建築物新築等計画の認定を行う。
○福祉のまちづくり条例に基づく届出の審査を行う。
○地下室浸水対策に係る届出の受理・指導を行う。
○指定確認検査機関への照会・回答、指導を行う。</t>
  </si>
  <si>
    <t>区内建築確認（区＋指定確認検査機関 変更確認含む）　2,624件</t>
  </si>
  <si>
    <t>中間検査・完了検査（区）　37件</t>
  </si>
  <si>
    <t>360</t>
  </si>
  <si>
    <t>建築確認指導</t>
  </si>
  <si>
    <t>長期優良住宅認定審査　778件</t>
  </si>
  <si>
    <t>その他（郵送料、建築士共用データベース利用料）</t>
  </si>
  <si>
    <t>○都市計画法に基づく開発許可及び建築基準法の道路位置指定に関する相談、指導を行う。
○建築物の建築等に際して、既存の位置指定道路等に関する調査について相談、指導を行う。
〇宅地造成及び特定盛土等規制法に基づく許可に関して、相談及び指導を行う。</t>
  </si>
  <si>
    <t>消耗品購入、電子複写機賃借料ほか</t>
  </si>
  <si>
    <t>361</t>
  </si>
  <si>
    <t>開発許可及び道路位置の指定事務</t>
  </si>
  <si>
    <t>○通報やパトロール等により、違反建築物の発見、現地調査及び是正指導を行う。</t>
  </si>
  <si>
    <t>違反建築の摘発　22回</t>
  </si>
  <si>
    <t>違反建築の摘発是正完結　18件</t>
  </si>
  <si>
    <t>362</t>
  </si>
  <si>
    <t>違反建築物取締</t>
  </si>
  <si>
    <t>現場実査　695回</t>
  </si>
  <si>
    <t>その他（事務費、郵送費、消耗品購入費）</t>
  </si>
  <si>
    <t>○中高層建築物、大規模建築物等の建設に伴う相隣関係の相談と調整を行う。
○紛争調整の申出があった場合は、あっせん・調停を行い、建築紛争の和解に努める。</t>
  </si>
  <si>
    <t>建築紛争調停委員報酬の支出及び費用弁償　5人</t>
  </si>
  <si>
    <t>363</t>
  </si>
  <si>
    <t>日照等調整事務</t>
  </si>
  <si>
    <t>その他（印刷費ほか）</t>
  </si>
  <si>
    <t>○昭和56年5月以前に建築された建築物の所有者等に対し、耐震診断支援を行い、耐震診断の結果、耐震性が不足する建築物については、耐震改修等工事費用の一部を助成する。
○昭和56年6月から平成12年5月までに建築された一定の要件を満たす木造住宅の所有者に対し、耐震診断支援を行い、耐震診断の結果、耐震性が不足する建物については、耐震改修工事費用の一部を助成する。</t>
  </si>
  <si>
    <t>建築物への耐震診断支援・助成　580件</t>
  </si>
  <si>
    <t>建築物への耐震改修等工事費助成　96件</t>
  </si>
  <si>
    <t>364</t>
  </si>
  <si>
    <t>耐震化の促進</t>
  </si>
  <si>
    <t>その他（パンフレット作成ほか）</t>
  </si>
  <si>
    <t>区内建築物の耐震化率　95.6％</t>
  </si>
  <si>
    <t>耐震性を有する建物棟数÷建物総棟数×100</t>
  </si>
  <si>
    <t>○杉並区空家等対策協議会の意見を踏まえ、総合的な空家等対策を推進する。
○空き家になる前からの空家等対策についての周知・啓発活動を行う。
○専門家による空家等の総合相談窓口を開設する。
○特定空家等の判断、指導・助言等の措置を行う。
○特定空家等及び特定空家等に準じる老朽危険空家を対象とした除却工事費用を助成する。
○空家等利活用窓口の運用</t>
  </si>
  <si>
    <t>杉並区空き家実態調査業務委託　1件</t>
  </si>
  <si>
    <t>特定空家等及び特定空家等に準じる老朽危険空家の除却工事費助成　3件</t>
  </si>
  <si>
    <t>365</t>
  </si>
  <si>
    <t>空家等対策の推進</t>
  </si>
  <si>
    <t>杉並区空家等対策協議会等の開催・運営（委員報酬・議事録作成委託）　4回</t>
  </si>
  <si>
    <t>専門家による空家等の総合無料相談窓口の運営　12回</t>
  </si>
  <si>
    <t>その他（財産管理人選任申立、空家管理データベースシステム保守委託ほか）</t>
  </si>
  <si>
    <t>特定空家等の改善率　66.7％</t>
  </si>
  <si>
    <t>特定空家等の改善件数÷特定空家等の判断件数（平成27年度からの累計値）</t>
  </si>
  <si>
    <t>◯平成30年6月に発生した大阪府北部地震によるブロック塀倒壊事故を受け、区内の道路に面する倒壊の危険があるブロック塀等の安全対策を進めるため、改修工事費用の一部を助成する。</t>
  </si>
  <si>
    <t>ブロック塀等改修工事費助成　32件</t>
  </si>
  <si>
    <t>366</t>
  </si>
  <si>
    <t>ブロック塀等安全対策支援事業</t>
  </si>
  <si>
    <t>その他（チラシ作成ほか）</t>
  </si>
  <si>
    <t>ブロック塀等改修等助成件数　32件</t>
  </si>
  <si>
    <t>48件</t>
  </si>
  <si>
    <t>区が助成した撤去又は撤去新設の件数</t>
  </si>
  <si>
    <t>○杉並区内における屋外広告物の許可に関する業務を行う。
○違反広告物の是正指導や除却を行う。
○違反広告物除却活動協力員（違反広告物の簡易除却ボランティア）制度を運営する。</t>
  </si>
  <si>
    <t>屋外広告物許可事務　496件</t>
  </si>
  <si>
    <t>違反広告物除却活動協力員支援（登録、物品配布等）　1,051名</t>
  </si>
  <si>
    <t>367</t>
  </si>
  <si>
    <t>屋外広告物許可・取締</t>
  </si>
  <si>
    <t>土木管理課</t>
  </si>
  <si>
    <t>○自転車駐車場の受付案内、自転車整理等の管理業務や警備を業務委託して、有料制自転車駐車場を運営する。
○有料制自転車駐車場の施設・設備の保守等、維持管理を行う。</t>
  </si>
  <si>
    <t>自転車駐車場の運営・警備業務委託　44か所</t>
  </si>
  <si>
    <t>自転車駐車場の用地・施設の賃借　22か所</t>
  </si>
  <si>
    <t>368</t>
  </si>
  <si>
    <t>有料制自転車駐車場の運営</t>
  </si>
  <si>
    <t>自転車駐車場の維持補修委託（設備保守点検、建物総合保守点検等）　44か所</t>
  </si>
  <si>
    <t>光熱水費の支出　44か所</t>
  </si>
  <si>
    <t>その他（機器の賃借、消耗品購入ほか）</t>
  </si>
  <si>
    <t>自転車放置率　3.3％</t>
  </si>
  <si>
    <t>3％</t>
  </si>
  <si>
    <t>放置自転車台数÷駅乗入れ自転車台数</t>
  </si>
  <si>
    <t>○放置禁止区域内を中心として、放置自転車の撤去、返還及び処分を行う。
○放置禁止区域内での路面ステッカーの貼付及び放置禁止区域表示看板等の設置・修理を行う。
○町会・自治会の会員等を自転車放置防止協力員として依頼し、放置防止活動を行う。
○駅前放置自転車クリーンキャンペーンを行う。</t>
  </si>
  <si>
    <t>放置自転車の撤去業務管理、撤去自転車の返還業務管理</t>
  </si>
  <si>
    <t>放置防止指導・撤去・返還に関する業務委託　4件</t>
  </si>
  <si>
    <t>369</t>
  </si>
  <si>
    <t>放置自転車対策の推進</t>
  </si>
  <si>
    <t>自転車の放置防止啓発業務</t>
  </si>
  <si>
    <t>自転車防止協力員の活動　302人</t>
  </si>
  <si>
    <t>放置自転車台数（1日平均）　854台</t>
  </si>
  <si>
    <t>800台</t>
  </si>
  <si>
    <t>放置禁止区域内の放置台数</t>
  </si>
  <si>
    <t>○区民、区議会議員、学識経験者、鉄道事業者、道路管理者、交通管理者などが出席し、自転車等の駐車対策に関する重要事項を調査審議する。</t>
  </si>
  <si>
    <t>委員報酬　2回</t>
  </si>
  <si>
    <t>謝礼金　2回</t>
  </si>
  <si>
    <t>370</t>
  </si>
  <si>
    <t>自転車等駐車対策協議会の運営</t>
  </si>
  <si>
    <t>筆耕翻訳料　2回</t>
  </si>
  <si>
    <t>郵券の購入</t>
  </si>
  <si>
    <t>自転車駐車場の利用に不満を持っている方の割合　16.7％</t>
  </si>
  <si>
    <t>16％</t>
  </si>
  <si>
    <t>○自転車駐車場用地を確保し、整備を行う。
○新たに民営（自転車・バイク）駐車場を設置する者に対し、その建設費や運営経費（バイクは除く）の一部を補助する。</t>
  </si>
  <si>
    <t>民営自転車駐車場育成補助（管理費・建設費）　3か所</t>
  </si>
  <si>
    <t>職員会館解体　1か所</t>
  </si>
  <si>
    <t>371</t>
  </si>
  <si>
    <t>自転車駐車場等整備</t>
  </si>
  <si>
    <t>○建設工事統計調査規則(昭和30年11月4日建設省令第29号)に基づく建設工事統計調査を行う。</t>
  </si>
  <si>
    <t>建設工事統計調査　664件</t>
  </si>
  <si>
    <t>372</t>
  </si>
  <si>
    <t>建設工事統計調査</t>
  </si>
  <si>
    <t>○道等に面したがけ・擁壁を改善しようとする者に対し、区が指定した金融機関に資金の融資をあっせんし、借入金にかかる利子を補給する。</t>
  </si>
  <si>
    <t>事業内容説明　2件</t>
  </si>
  <si>
    <t>373</t>
  </si>
  <si>
    <t>がけ・擁壁改善資金融資</t>
  </si>
  <si>
    <t>○事務所の運営に要する光熱水費等を支出する。
○事務所の清掃を実施する。
○事務所の建物、設備、機器等を修繕する。
○職員が使用する消耗品等の購入および支払いの事務を行う。</t>
  </si>
  <si>
    <t>建物清掃請負及び機械保守委託</t>
  </si>
  <si>
    <t>施設光熱水費の支出</t>
  </si>
  <si>
    <t>374</t>
  </si>
  <si>
    <t>土木事務所維持管理</t>
  </si>
  <si>
    <t>電話及び通信費の支出</t>
  </si>
  <si>
    <t>施設の修繕</t>
  </si>
  <si>
    <t>杉並土木事務所</t>
  </si>
  <si>
    <t>その他（駐車場利用料ほか）</t>
  </si>
  <si>
    <t>○区道、区有通路を適正に管理できるよう、現地調査など行い、法令で定められる路線認定・区域変更等の手続きを行う。
○私道や開発道路など、一定の基準により寄附帰属を受け、道路法又は条例の手続きや所有権移転事務を行う。
○道路区域内の敷地民有地は、調査の上で寄附を受け、所有権移転事務を行う。
○公共溝渠などの用途廃止等を行う。</t>
  </si>
  <si>
    <t>道路敷地の寄附手続費用助成金の交付　12件</t>
  </si>
  <si>
    <t>375</t>
  </si>
  <si>
    <t>道路認定改廃</t>
  </si>
  <si>
    <t>その他（区域変更ほか）</t>
  </si>
  <si>
    <t>○道路等公共用地に隣接する土地所有者からの道路区域確認申出に基づき、必要な調査・測量を実施する。
○区有通路や公共溝渠に隣接する民間の建築計画にあたり、区管理区域の位置を明示することで、管理区域の適正な管理を行う。</t>
  </si>
  <si>
    <t>管理区域における調査・測量　6,854m</t>
  </si>
  <si>
    <t>建築に伴う管理区域の復元測量　68か所</t>
  </si>
  <si>
    <t>376</t>
  </si>
  <si>
    <t>道路等の管理区域確定</t>
  </si>
  <si>
    <t xml:space="preserve">〇区道、区有通路、河川、公共溝渠の占用・使用許可事務及び道路占用料、河川・公共溝渠の占用・使用料の徴収事務を行う。
〇公共溝渠においては、建築確認申請時に隣接する土地所有者等と敷地境界確認を実施し、境界の順守及び是正指導を行う。
〇道路等の不正使用者及び不法占用者に対し、撤去の指導や適性利用の啓発を行う。
</t>
  </si>
  <si>
    <t>道路管理システム運営費負担金の支出　1件</t>
  </si>
  <si>
    <t>道路管理システム用端末機・プリンター賃借　2件</t>
  </si>
  <si>
    <t>377</t>
  </si>
  <si>
    <t>占用・使用許可、取締</t>
  </si>
  <si>
    <t>不正使用・不法占用、はみ出し樹木の要望及び建築確認に伴う不法占用の是正　929件</t>
  </si>
  <si>
    <t>その他（道路掘削規制図印刷、道路上工事調整図印刷ほか）</t>
  </si>
  <si>
    <t>○国土調査法に基づく地籍調査のうち、街区を構成する道路等と民有地との境界を調査・測量する「街区境界調査」を実施する。
○道路等における形状等の変化を確実に反映させ、正確な道路台帳を整備するとともに、窓口及び区公式ホームページ等で公開する。
○測量の基礎となる基準点の整備及び管理を行う。
○地理情報システム及び公開型GISの運用及び利用促進を図る。</t>
  </si>
  <si>
    <t>道路台帳補正　5,917m</t>
  </si>
  <si>
    <t>378</t>
  </si>
  <si>
    <t>道路台帳の整備</t>
  </si>
  <si>
    <t>公共基準点管理保守　173基</t>
  </si>
  <si>
    <t>その他（事務費　ほか）</t>
  </si>
  <si>
    <t>地籍調査実施面積累計（k㎡）　20.71k㎡</t>
  </si>
  <si>
    <t>20.71k㎡</t>
  </si>
  <si>
    <t>立会工程と測量工程を合わせた地籍調査実施面積の累計</t>
  </si>
  <si>
    <t>地籍調査進捗率　37％</t>
  </si>
  <si>
    <t>37％</t>
  </si>
  <si>
    <t>換算実施面積累計÷調査対象面積（33.75k㎡）</t>
  </si>
  <si>
    <t>○私道の所有者等からの申請に基づき、民間の登録事業者により行った舗装等整備工事や排水設備工事に要した工事費の助成を行う。
○私道の所有者等からの申請に基づき、区が雨水桝の清掃を行う。
○助成申請については年間を通じて随時受け付けているほか、必要に応じ、現地において私道の所有者等に助成制度の説明を行っている。</t>
  </si>
  <si>
    <t>舗装等整備工事助成（透水性舗装含む）　1,874㎡</t>
  </si>
  <si>
    <t>排水設備工事助成　226ｍ</t>
  </si>
  <si>
    <t>379</t>
  </si>
  <si>
    <t>私道整備助成</t>
  </si>
  <si>
    <t>雨水桝清掃請負　84個</t>
  </si>
  <si>
    <t>その他（需用費等）</t>
  </si>
  <si>
    <t>舗装等整備工事の助成件数　15件</t>
  </si>
  <si>
    <t>20件</t>
  </si>
  <si>
    <t>舗装等整備工事助成による施工面積　1,874㎡</t>
  </si>
  <si>
    <t>6,000㎡</t>
  </si>
  <si>
    <t>舗装等整備の実績面積</t>
  </si>
  <si>
    <t>○区道や区有通路通路等において、日常点検および区民要望により確認した舗装の劣化や陥没等の損傷個所については、規模が比較的大きな個所は道路維持補修工事で、簡易な個所は日常保全業務委託で対応する。
○駅周辺道路のエレベーター及び噴水等駅前広場施設の清掃や保守点検を行う。
○街路樹の整枝剪定等を実施する。
○区民との協働により道路等の清掃や植栽の手入れを行う団体等を認定し、活動するための物品を支援する。</t>
  </si>
  <si>
    <t>道路維持補修　9,963㎡</t>
  </si>
  <si>
    <t>道路等日常保全</t>
  </si>
  <si>
    <t>380</t>
  </si>
  <si>
    <t>道路維持補修</t>
  </si>
  <si>
    <t>街路樹剪定　12,904本</t>
  </si>
  <si>
    <t>路面下空洞調査　70㎞</t>
  </si>
  <si>
    <t>その他（歩行系通路維持補修工事ほか）</t>
  </si>
  <si>
    <t>○道路の雨水桝に溜まった土砂等を清掃する。
○区道において、幅員が広い道路や交通量が多い道路など沿道住民が道路清掃を実施することが難しい路線を清掃対象路線として、道路清掃車で清掃する。
○道路清掃等で発生した土砂等や道路上の不法投棄物を処分する。</t>
  </si>
  <si>
    <t>雨水桝等清掃　18,720か所</t>
  </si>
  <si>
    <t>道路等清掃　1,473km</t>
  </si>
  <si>
    <t>381</t>
  </si>
  <si>
    <t>道路等清掃</t>
  </si>
  <si>
    <t>土木資器材運搬及び土木施設の清掃等</t>
  </si>
  <si>
    <t>廃棄物等運搬処理　112回</t>
  </si>
  <si>
    <t>その他（ごみ袋等消耗品の購入ほか）</t>
  </si>
  <si>
    <t>路面改良工事　48,324㎡</t>
  </si>
  <si>
    <t>透水性舗装等浸透施設整備　6,469㎡</t>
  </si>
  <si>
    <t>382</t>
  </si>
  <si>
    <t>道路の路面改良</t>
  </si>
  <si>
    <t>遮熱性舗装工事　650㎡</t>
  </si>
  <si>
    <t>道路測量委託　4,210ｍ</t>
  </si>
  <si>
    <t>土木計画課</t>
  </si>
  <si>
    <t>その他（取付管調査委託ほか）</t>
  </si>
  <si>
    <t>道路の整備面積　(㎡)　48,324㎡</t>
  </si>
  <si>
    <t>48,000㎡</t>
  </si>
  <si>
    <t>浸透施設（透水性舗装・浸透ます等）の累計浸透量　16,817m³/h</t>
  </si>
  <si>
    <t>16,752m³/h</t>
  </si>
  <si>
    <t>昭和58年からの累計値</t>
  </si>
  <si>
    <t>○アクセス道路として、旧水路敷を利用した遊歩道（水のみち）整備を進める。
○生活道路について、すぎなみの道づくり（道路整備方針）及び杉並区無電柱化推進方針に基づく整備を進める。
○歩行者の安全性の向上を図るため、生活道路におけるスピード抑止など、安全対策を実施する。</t>
  </si>
  <si>
    <t>383</t>
  </si>
  <si>
    <t>魅力ある歩行者優先の道づくり</t>
  </si>
  <si>
    <t>舗装改修工事　1件</t>
  </si>
  <si>
    <t>その他（阿佐ヶ谷駅北東地区無電柱化予備修正設計委託ほか事務費）</t>
  </si>
  <si>
    <t>安全で快適な歩行空間の整備延長（累計）　617ｍ</t>
  </si>
  <si>
    <t>774ｍ</t>
  </si>
  <si>
    <t>旧水路敷きを活用した遊歩道（水のみち）の累計整備延長（平成26年度から）</t>
  </si>
  <si>
    <t>安全対策路線の整備率　90.6％</t>
  </si>
  <si>
    <t>86.9％</t>
  </si>
  <si>
    <t>すぎなみの道づくり（道路整備方針）に掲げる交通安全対策路線の整備率（平成29年度から）</t>
  </si>
  <si>
    <t>○東京における都市計画道路の整備方針（第四次事業化計画）に基づき、区施行の優先整備路線について事業化を進める。</t>
  </si>
  <si>
    <t>物件調査・補償算定等業務委託他　14件</t>
  </si>
  <si>
    <t>事業用地取得　1区画</t>
  </si>
  <si>
    <t>384</t>
  </si>
  <si>
    <t>都市計画道路の整備</t>
  </si>
  <si>
    <t>事業化方針検討委託　1件</t>
  </si>
  <si>
    <t>電線共同溝設計委託　1件</t>
  </si>
  <si>
    <t>その他（暫定整備工事・事務用品の購入ほか）</t>
  </si>
  <si>
    <t>都市計画道路の整備延長（実績）÷計画延長（計画）</t>
  </si>
  <si>
    <t>○狭あい道路拡幅整備事前協議により後退区域を確定し、承諾を得て区が整備工事を行う。
○後退区域内にある門、塀などの撤去に要する費用等に対し助成金や隅切り奨励金による支援を行う。
○重点整備路線及び整備地区内の道路未拡幅箇所の整備を推進する。重点整備路線、整備地区内では門塀の除却費のほか設置費を助成する。
○道路拡幅整備後の突出電柱等の移設について、区民や事業者の協力により促進する。</t>
  </si>
  <si>
    <t>狭あい道路拡幅整備工事　5,495ｍ</t>
  </si>
  <si>
    <t>測量委託　612件</t>
  </si>
  <si>
    <t>385</t>
  </si>
  <si>
    <t>狭あい道路拡幅整備</t>
  </si>
  <si>
    <t>拡幅整備助成　415件</t>
  </si>
  <si>
    <t>調査研究委託　1,131件</t>
  </si>
  <si>
    <t>狭あい道路整備課</t>
  </si>
  <si>
    <t>その他（事務費、通信運搬費ほか）</t>
  </si>
  <si>
    <t>道路拡幅整備率　43.6％</t>
  </si>
  <si>
    <t>「拡幅整備を要する総延長（614ｋｍ）」に対する「拡幅整備総延長」が占める割合</t>
  </si>
  <si>
    <t>突出電柱の移設本数（平成24年度からの累計）　66本</t>
  </si>
  <si>
    <t>118本</t>
  </si>
  <si>
    <t>突出電柱118本のうち、移設が完了した本数</t>
  </si>
  <si>
    <t>○既設雨水桝の浸透化（非開削工法）を行い、雨水浸透能力の強化を図る。
○改良型グレーチング蓋の設置を行い、雨水排水能力の強化を図る。</t>
  </si>
  <si>
    <t>穿孔式ます設置　32か所</t>
  </si>
  <si>
    <t>改良型グレーチング蓋の設置　11枚</t>
  </si>
  <si>
    <t>386</t>
  </si>
  <si>
    <t>水害多発地域対策の推進</t>
  </si>
  <si>
    <t>雨水浸透施設の浸透量　46ｍ³/ｈ</t>
  </si>
  <si>
    <t>57ｍ³/ｈ</t>
  </si>
  <si>
    <t>設計浸透量1.442×設置箇所数（ｍ³/h）</t>
  </si>
  <si>
    <t>○橋梁点検を定期的に実施し、その結果等により長寿命化修繕や耐震補強、改良整備などを計画的に行う。 
○都施行の河川事業に伴う橋梁架替えに際し、すぎなみの道づくり（道路整備方針）に則して協議・調整を行い、相応の建設費負担により拡幅等の改良整備を行う。</t>
  </si>
  <si>
    <t>橋梁長寿命化修繕等工事　2件</t>
  </si>
  <si>
    <t>橋梁修繕等設計委託　2件</t>
  </si>
  <si>
    <t>387</t>
  </si>
  <si>
    <t>橋梁の長寿命化と補強・改良</t>
  </si>
  <si>
    <t>跨線橋定期点検等委託　2件</t>
  </si>
  <si>
    <t>橋梁架替工事（都施行）建設負担金の支出　3件</t>
  </si>
  <si>
    <t>その他（需用費ほか）</t>
  </si>
  <si>
    <t>長寿命化修繕の整備率（累計）　52％</t>
  </si>
  <si>
    <t>橋梁白書に基づき長寿命化修繕工事を行った橋梁数÷全橋梁数（123橋）（平成26年度～）</t>
  </si>
  <si>
    <t>耐震補強の整備率（累計）　47.8％</t>
  </si>
  <si>
    <t>47.8％</t>
  </si>
  <si>
    <t>橋梁整備計画に基づき耐震補強工事を行った橋梁数÷耐震補強が必要な橋梁数（92橋）（平成13年度～）</t>
  </si>
  <si>
    <t>○河川区域（河川内及び管理用通路）の清掃、除草を行う。
○管理用通路の舗装補修等維持補修工事を行う。
○河川管理施設の点検を行う。
○川沿い樹木の剪定等維持管理を行う。</t>
  </si>
  <si>
    <t>河川環境保全　3河川</t>
  </si>
  <si>
    <t>河川維持工事　584㎡</t>
  </si>
  <si>
    <t>388</t>
  </si>
  <si>
    <t>河川維持管理</t>
  </si>
  <si>
    <t>河川環境改善工事　212ｍ³</t>
  </si>
  <si>
    <t>河川管理施設点検　3河川</t>
  </si>
  <si>
    <t>その他（河川樹木維持委託ほか）</t>
  </si>
  <si>
    <t>みどりや水（河川等）とのふれあいを良いと感じる区民の割合　79％</t>
  </si>
  <si>
    <t>グリーンインフラを活用した都市環境の形成</t>
  </si>
  <si>
    <t>○老朽化した河川管理施設（護岸・河床・河川管理用通路等）の詳細点検調査や補修工事を行う。
○善福寺川「水鳥の棲む水辺」創出事業行動方針に沿い、区民参加型の啓発イベントの実施、環境活動の支援などを行う。
○都施行の河川事業に際して協議・調整を行い、自然環境や景観に配慮した整備を連携して進める。</t>
  </si>
  <si>
    <t>神田川河川縦横断測量調査委託　1件</t>
  </si>
  <si>
    <t>善福寺川河川縦横断測量調査委託　1件</t>
  </si>
  <si>
    <t>389</t>
  </si>
  <si>
    <t>水辺環境の整備</t>
  </si>
  <si>
    <t>杉並区内河川による詳細調査・設計業務委託　1件</t>
  </si>
  <si>
    <t>水鳥の棲む水辺創出事業支援業務委託　1件</t>
  </si>
  <si>
    <t>その他（水鳥一斉調査謝礼金の支出ほか）</t>
  </si>
  <si>
    <t>○雨量及び河川水位の観測警報装置の保守点検や機器更新を計画的に行う。
〇河川ライブカメラの保守点検や機器の増設等を行う。
○台風や集中豪雨時に、気象情報等の収集分析を行うとともに、浸水危険箇所において土のう積みやポンプ排水等の水防活動を行う。
○水防活動に備え、水防資機材の備蓄及び消防機関等と合同で水防訓練を行う。</t>
  </si>
  <si>
    <t>水防情報システム保守点検　2回</t>
  </si>
  <si>
    <t>河川管理カメラシステム情報端末装置等交換（端末機器およびサーバーの交換）　1件</t>
  </si>
  <si>
    <t>390</t>
  </si>
  <si>
    <t>水防対策</t>
  </si>
  <si>
    <t>河川ライブカメラ等保守点検　2回</t>
  </si>
  <si>
    <t>気象及び水防活動支援に係る情報提供業務委託　1件</t>
  </si>
  <si>
    <t>その他（排水ポンプ用燃料費など維持管理経費）</t>
  </si>
  <si>
    <t>水害被害件数　16件</t>
  </si>
  <si>
    <t>水害によるり災証明発行件数</t>
  </si>
  <si>
    <t>河川水位・雨量計の稼働率　100％</t>
  </si>
  <si>
    <t>河川水位・雨量計の年間に占める稼働時間（定期点検を除く）</t>
  </si>
  <si>
    <t>○住宅などに区が指定する雨水浸透施設の設置工事を行う個人所有者に対して、40万円を上限に工事費の一部を助成する。
○水害が予想される地域において、住宅などに高床化工事を行う建築主に対して、200万円を上限に工事費の2分の1を助成する。
○浸水のおそれのある住宅などの個人が使用する建築物の出入口に防水板設置工事及び関連工事を行う個人に対して、50万円を上限に工事費の2分の1を助成する。</t>
  </si>
  <si>
    <t>雨水浸透施設設置助成　41戸</t>
  </si>
  <si>
    <t>パンフレット「雨水流出抑制施設の手引き」印刷　2,000部</t>
  </si>
  <si>
    <t>391</t>
  </si>
  <si>
    <t>雨水流出抑制対策等工事助成</t>
  </si>
  <si>
    <t>水害対策家屋工事助成　1戸</t>
  </si>
  <si>
    <t>グリーンインフラの活用に関する検討支援業務　1件</t>
  </si>
  <si>
    <t>その他（その他 雨水流出抑制対策実施計画書印刷費等）</t>
  </si>
  <si>
    <t>助成により設置された雨水浸透施設の浸透量　154m³/h</t>
  </si>
  <si>
    <t>420m³/h</t>
  </si>
  <si>
    <t>年間の対策量</t>
  </si>
  <si>
    <t>助成により設置された雨水浸透施設の浸透量　12,532m³/h</t>
  </si>
  <si>
    <t>12,798m³/h</t>
  </si>
  <si>
    <t>平成6年度からの累計値</t>
  </si>
  <si>
    <t>○ＪＲ線高架下の区道及び地下道の雨水・地下水等を排水するポンプの点検や修理を実施する。</t>
  </si>
  <si>
    <t>阿佐ヶ谷排水場排水ポンプ交換修理　2基</t>
  </si>
  <si>
    <t>排水場及び駅前広場噴水のポンプ等保守点検　2か所</t>
  </si>
  <si>
    <t>392</t>
  </si>
  <si>
    <t>排水場維持管理</t>
  </si>
  <si>
    <t>その他（排水場光熱水費）</t>
  </si>
  <si>
    <t>○公共溝渠に溜まった泥を浚渫する。
○土揚敷の除草を行う。
○平成29年度　善福寺2-31番先公共溝渠敷地内に整備した遅野井川親水施設の維持管理運営を行う。</t>
  </si>
  <si>
    <t>遅野井川親水施設管理清掃　9回</t>
  </si>
  <si>
    <t>遅野井川親水施設水質調査　6回</t>
  </si>
  <si>
    <t>393</t>
  </si>
  <si>
    <t>公共溝渠維持管理</t>
  </si>
  <si>
    <t>遅野井川親水施設植栽管理　2回</t>
  </si>
  <si>
    <t>その他（遅野井川親水施設維持管理用品の購入）</t>
  </si>
  <si>
    <t>〇故障や破損した街路灯を修理する。
〇老朽化した街路灯を塗装する。
〇街路灯の電気料金を支払う。</t>
  </si>
  <si>
    <t>街路灯の故障修理委託　526件</t>
  </si>
  <si>
    <t>電気料金の支出　25,516灯</t>
  </si>
  <si>
    <t>394</t>
  </si>
  <si>
    <t>街路灯の維持補修</t>
  </si>
  <si>
    <t>その他（ポール等の塗装、破損修理）</t>
  </si>
  <si>
    <t>街路灯修理率　2％</t>
  </si>
  <si>
    <t>2％</t>
  </si>
  <si>
    <t>年間で修理が発生した街路灯の割合　街路灯修理件数÷街路灯管理灯数×100</t>
  </si>
  <si>
    <t>○区民からの要望を受け職員による現地確認を実施し、必要な箇所に街路灯を新設する。
○既設街路灯をＣＯ₂排出量が少なく、長寿命で高効率なＬＥＤ街路灯へ改修する。</t>
  </si>
  <si>
    <t>街路灯の新設　40灯</t>
  </si>
  <si>
    <t>街路灯の改修　496灯</t>
  </si>
  <si>
    <t>395</t>
  </si>
  <si>
    <t>街路灯の新設・改修</t>
  </si>
  <si>
    <t>交通の安全性が良いと感じている区民の割合　21.6％</t>
  </si>
  <si>
    <t>街路灯ＬＥＤ化率　98.7％</t>
  </si>
  <si>
    <t>98.6％</t>
  </si>
  <si>
    <t>ＬＥＤ街路灯数÷街路灯管理数値×100</t>
  </si>
  <si>
    <t>私道街路灯の故障修理委託　162件</t>
  </si>
  <si>
    <t>電気料金の支出　8,512灯</t>
  </si>
  <si>
    <t>396</t>
  </si>
  <si>
    <t>民有灯の助成（維持補修）</t>
  </si>
  <si>
    <t>民有灯の補修（蛍光ランプ等の一斉取替）　658灯</t>
  </si>
  <si>
    <t>私道街路灯の維持補修工事（破損修理、ポール等の塗装）　207件</t>
  </si>
  <si>
    <t>私道街路灯修理率　2％</t>
  </si>
  <si>
    <t>年間で修理が発生した私道街路灯の割合　私道街路灯修理件数÷私道街路灯助成灯数×100</t>
  </si>
  <si>
    <t>私道街路灯の新設　13灯</t>
  </si>
  <si>
    <t>私道街路灯の改修　1,023灯</t>
  </si>
  <si>
    <t>397</t>
  </si>
  <si>
    <t>民有灯の助成（建設補助）</t>
  </si>
  <si>
    <t>私道街路灯整備率　82％</t>
  </si>
  <si>
    <t>82.2％</t>
  </si>
  <si>
    <t>私道街路灯助成灯数×30(m)÷私道総延長(m)×100</t>
  </si>
  <si>
    <t>私道街路灯ＬＥＤ化率　80.4％</t>
  </si>
  <si>
    <t>80.6％</t>
  </si>
  <si>
    <t>ＬＥＤ私道街路灯数÷私道街路灯助成灯数×100</t>
  </si>
  <si>
    <t>○交通安全啓発活動および啓発用品の配布を行う。
○交通安全協会等への補助金を交付する。
○区立小学校において、自転車安全利用実技講習会を開催する。
○区立中学校において、スタントマンによる交通事故再現型講習会を開催する。
○民間事業所や幼稚園等において、出前型自転車安全利用講習会を開催する。
○自転車ネットワーク路線の周知等、安全で快適な自転車利用環境を整備する。</t>
  </si>
  <si>
    <t>交通安全啓発活動　67回</t>
  </si>
  <si>
    <t>区立小学校における自転車安全利用実技講習会　40校</t>
  </si>
  <si>
    <t>398</t>
  </si>
  <si>
    <t>交通安全運動の推進</t>
  </si>
  <si>
    <t>スタントマンによる交通事故再現型講習会の開催　7回</t>
  </si>
  <si>
    <t>自転車交通量調査委託　7か所</t>
  </si>
  <si>
    <t>その他（交通安全啓発用品等の購入）</t>
  </si>
  <si>
    <t>交通事故件数　1,034件</t>
  </si>
  <si>
    <t>841件</t>
  </si>
  <si>
    <t>交通事故件数　杉並区の交通事故概要より</t>
  </si>
  <si>
    <t>出前型自転車安全利用講習会の参加者数　565人</t>
  </si>
  <si>
    <t>出前型自転車安全利用講習会に参加した人数</t>
  </si>
  <si>
    <t>○老朽化及び車両衝突等により破損した交通安全施設の補修を行う。
○自発光式交差点鋲（太陽電池式・配電式）の清掃を行うとともに配電式の電気料金を支払う。</t>
  </si>
  <si>
    <t>道路附属物補修（道路反射鏡、防護柵、標識ほか）　407件</t>
  </si>
  <si>
    <t>自発光式交差点鋲ランプ取替及び清掃　769基</t>
  </si>
  <si>
    <t>399</t>
  </si>
  <si>
    <t>交通安全施設の維持補修</t>
  </si>
  <si>
    <t>その他（維持管理用品費ほか）</t>
  </si>
  <si>
    <t>交通安全施設の補修件数　407件</t>
  </si>
  <si>
    <t>500件</t>
  </si>
  <si>
    <t>○道路標識及び道路反射鏡については、道路附属物維持管理指針に基づき、計画的な更新を図るとともに、案内標識等の改修に併せて表示内容の英語併記化を行う。
○自発光式交差点鋲や防護柵については、清掃時に行っている点検等に基づき、順次改修を行うことで施設の更新を図る。
〇杉並区自転車活用推進計画に基づき、区道に自転車ナビマーク及び自転車ナビライン※を設置する。
※自転車の通行位置と方向を示すため、車道左側に設置する路面標示のこと。</t>
  </si>
  <si>
    <t>道路反射鏡新設・改良　94基</t>
  </si>
  <si>
    <t>自転車通行空間整備　7,000ｍ</t>
  </si>
  <si>
    <t>400</t>
  </si>
  <si>
    <t>交通安全施設の整備</t>
  </si>
  <si>
    <t>自発光式交差点鋲新設・改良　35基</t>
  </si>
  <si>
    <t>道路案内標識改良　1基</t>
  </si>
  <si>
    <t>その他（すべり止め舗装新設・改良ほか）</t>
  </si>
  <si>
    <t>「交通の安全性が良い」と思っている人の割合　75.8％</t>
  </si>
  <si>
    <t>○南北バス「すぎ丸」３路線を継続して運行するため、運行事業者と協定を締結し支援を実施する。
〇「すぎ丸の日」等のイベントにおいて、すぎ丸の利用促進を図る。
〇利用状況に応じた運行計画等への見直しを検討する。</t>
  </si>
  <si>
    <t>既存路線の運行（運行経費）　3路線</t>
  </si>
  <si>
    <t>既存路線の運行（啓発・PR）　3路線</t>
  </si>
  <si>
    <t>401</t>
  </si>
  <si>
    <t>南北バスの運行</t>
  </si>
  <si>
    <t>敷地賃借料　2カ所</t>
  </si>
  <si>
    <t>その他（バス停修繕等）</t>
  </si>
  <si>
    <t>南北バス「すぎ丸」年度総利用者数　1,155,852人</t>
  </si>
  <si>
    <t>1,160,209人</t>
  </si>
  <si>
    <t>運行事業者の決算資料による</t>
  </si>
  <si>
    <t>南北バス「すぎ丸」の収支率　55.3％</t>
  </si>
  <si>
    <t>74.4％</t>
  </si>
  <si>
    <t>○施設の保守点検・補修、園地清掃、樹木管理等の公園維持管理を行う。
○多世代の方様々な目的で利用される公園に日頃寄せられる要望について、現在のニーズに合ったルールへと見直しを進める。</t>
  </si>
  <si>
    <t>園地清掃業務委託　304園</t>
  </si>
  <si>
    <t>樹木、花壇、除草等管理委託　335園</t>
  </si>
  <si>
    <t>402</t>
  </si>
  <si>
    <t>公園の維持管理</t>
  </si>
  <si>
    <t>大規模公園等の管理運営委託　9園</t>
  </si>
  <si>
    <t>みどり公園課</t>
  </si>
  <si>
    <t>その他（その他の園地維持管理費ほか）</t>
  </si>
  <si>
    <t>○公園の先行取得用地や他の公共団体、地主の好意による提供用地を活用した遊び場の整備を行う。
○施設の保守点検・補修、園地清掃、樹木管理等の遊び場維持管理を行う。</t>
  </si>
  <si>
    <t>遊び場の管理運営（光熱水費、日常保全等）　15所</t>
  </si>
  <si>
    <t>遊び場の樹木等管理　15所</t>
  </si>
  <si>
    <t>403</t>
  </si>
  <si>
    <t>遊び場の維持管理</t>
  </si>
  <si>
    <t>遊び場清掃　15所</t>
  </si>
  <si>
    <t>その他（遊び場の維持補修費、設備保守ほか）</t>
  </si>
  <si>
    <t>荻外荘復原整備工事　1園</t>
  </si>
  <si>
    <t>下高井戸みんなの公園用地取得費　1箇所</t>
  </si>
  <si>
    <t>404</t>
  </si>
  <si>
    <t>公園等の整備</t>
  </si>
  <si>
    <t>下高井戸みんなの公園整備工事　1園</t>
  </si>
  <si>
    <t>下高井戸おおぞら公園拡張用地取得費　1箇所</t>
  </si>
  <si>
    <t>その他（梅里児童遊園拡張整備工事ほか）</t>
  </si>
  <si>
    <t>区民一人当たりの公園面積　2.3㎡/人</t>
  </si>
  <si>
    <t>2.3㎡/人</t>
  </si>
  <si>
    <t>年度当初の区内公園面積÷人口</t>
  </si>
  <si>
    <t>身近な公園の充足率　83.97％</t>
  </si>
  <si>
    <t>83.97％</t>
  </si>
  <si>
    <t>身近な公園から250mの範囲の面積÷杉並区面積×100</t>
  </si>
  <si>
    <t>○既設公園の全面、または部分改修を行い、魅力ある公園に再整備する。
○老朽化した遊具などの施設を改修する。
〇雨水流出を抑制するため、公園敷地に雨水貯留浸透施設を整備する。</t>
  </si>
  <si>
    <t>済美公園区公園施設改修工事　9園</t>
  </si>
  <si>
    <t>405</t>
  </si>
  <si>
    <t>公園のリニューアル</t>
  </si>
  <si>
    <t>松庵公園球戯場改修工事　1園</t>
  </si>
  <si>
    <t>雨水流出抑制対策工事　3園</t>
  </si>
  <si>
    <t>その他（定塚橋公園マンホールトイレ設置工事、設計委託、消耗品購入ほか）</t>
  </si>
  <si>
    <t>「公園や広場」が良いと思っている人の割合　80％</t>
  </si>
  <si>
    <t>遊具点検の結果、「全体的に健全」とされるＡ・Ｂ判定の遊戯施設の割合　71.3％</t>
  </si>
  <si>
    <t>72.8％</t>
  </si>
  <si>
    <t>Ａ・Ｂ判定の遊戯施設数/区立公園内の遊戯施設数×100</t>
  </si>
  <si>
    <t>○みどりの新聞や緑化副読本の発行、みどりのイベントや講座の開催等を行う。
○みどりのボランティア杉並の育成や、公園育て組・花咲かせ隊の活動支援として、必要な資器材や情報の提供等を行う。</t>
  </si>
  <si>
    <t>花咲かせ隊公園花壇管理資材の給付　3回</t>
  </si>
  <si>
    <t>みどりの新聞「みどりとひと」の発行　34,000部</t>
  </si>
  <si>
    <t>406</t>
  </si>
  <si>
    <t>みどりを育てる</t>
  </si>
  <si>
    <t>緑化副読本「みどりとわたしたち」の発行　4,500部</t>
  </si>
  <si>
    <t>公園育て組資材の給付　43団体</t>
  </si>
  <si>
    <t>その他（みどりのボランティア支援、みどりの講座の開催等）</t>
  </si>
  <si>
    <t>植物を育てている区民の割合　83.7％</t>
  </si>
  <si>
    <t>○提出を義務付けた緑化計画に基づき、接道部緑化の延長、緑地面積、樹木本数が一定基準となるよう、区内で開発・建築行為等を行う事業者や区民に緑化指導する。
○道路に接した部分を生けがきや植え込みで緑化する費用や、建物の屋上・壁面を緑化する費用の一部を助成する。</t>
  </si>
  <si>
    <t>公共施設の樹木維持管理委託　204か所</t>
  </si>
  <si>
    <t>寄付樹木の活用　40本・株</t>
  </si>
  <si>
    <t>407</t>
  </si>
  <si>
    <t>みどりを創る</t>
  </si>
  <si>
    <t>緑化助成　7件</t>
  </si>
  <si>
    <t>苗木の育成委託　6,000本</t>
  </si>
  <si>
    <t>その他（緑化計画・完了届の受付・審査、みどりのリサイクルほか）</t>
  </si>
  <si>
    <t>計画緑地面積達成率　115％</t>
  </si>
  <si>
    <t>計画緑地面積÷基準緑地面積
基準緑地面積＝敷地面積×(1－建蔽率)×要綱に基づく緑化率</t>
  </si>
  <si>
    <t>接道部緑化助成延長　44％</t>
  </si>
  <si>
    <t>350％</t>
  </si>
  <si>
    <t>接道部緑化助成によって緑化した延長</t>
  </si>
  <si>
    <t>○保護指定した樹木、樹林、生けがきは、倒木事故等に対応する損害賠償保険に区が加入するほか、所有者の維持管理費の負担軽減のための補助金交付を行う。
○300㎡以上の樹林等を対象に所有者へ市民緑地契約制度活用の案内をし、所有者から活用の申し出を受けた後、市民緑地契約を締結し、市民緑地として整備、開設する。</t>
  </si>
  <si>
    <t>樹木・樹林・生けがき・貴重木の保護指定補助　523件</t>
  </si>
  <si>
    <t>区営苗圃の維持管理　3,816㎡</t>
  </si>
  <si>
    <t>408</t>
  </si>
  <si>
    <t>みどりを守る</t>
  </si>
  <si>
    <t>市民緑地の新設　1所</t>
  </si>
  <si>
    <t>貴重木の樹木診断、支障枝剪定、保全工事　10年間累計本数</t>
  </si>
  <si>
    <t>その他（生き物生息場所の保全資材購入、生産緑地の標識新設・撤去ほか）</t>
  </si>
  <si>
    <t>貴重木指定本数　75本</t>
  </si>
  <si>
    <t>75本</t>
  </si>
  <si>
    <t>貴重木に指定している累計本数</t>
  </si>
  <si>
    <t>いこいの森（市民緑地）の設置数　4所</t>
  </si>
  <si>
    <t>4所</t>
  </si>
  <si>
    <t>○区内のみどりを保全、創出する事業の財源に充てるため寄附を募る。
○区を代表する公園等の整備として、荻外荘公園の整備（荻外荘の復原・整備）に関する事業の財源に充てるため寄附を募る。</t>
  </si>
  <si>
    <t>みどりの基金積立　105件</t>
  </si>
  <si>
    <t>みどりの基金利子積立</t>
  </si>
  <si>
    <t>409</t>
  </si>
  <si>
    <t>みどりの基金</t>
  </si>
  <si>
    <t>その他（普及啓発用品購入ほか）</t>
  </si>
  <si>
    <t>年間寄附総額　24,088千円</t>
  </si>
  <si>
    <t>みどりの基金の年間寄附総額</t>
  </si>
  <si>
    <t>年間寄附件数　105件</t>
  </si>
  <si>
    <t>みどりの基金の年間寄附件数</t>
  </si>
  <si>
    <t>○公衆便所の定期的な清掃、管理及び機能を保持するための維持補修を行う。</t>
  </si>
  <si>
    <t>地域別ブロック方式清掃業務委託　15所</t>
  </si>
  <si>
    <t>公衆便所の光熱水費の支出　16所</t>
  </si>
  <si>
    <t>410</t>
  </si>
  <si>
    <t>公衆便所の維持管理</t>
  </si>
  <si>
    <t>公衆便所の維持補修</t>
  </si>
  <si>
    <t>その他（公衆便所の樹木管理等）</t>
  </si>
  <si>
    <t>○公園緑地事務所及び公園管理事務所の施設・設備維持、事業所における業務運営を補佐する。</t>
  </si>
  <si>
    <t>公園緑地事務所等の光熱水費の支出　11所</t>
  </si>
  <si>
    <t>公園緑地事務所等の警備・設備保守等委託　11所</t>
  </si>
  <si>
    <t>411</t>
  </si>
  <si>
    <t>公園緑地事務所等の管理運営</t>
  </si>
  <si>
    <t>公園緑地事務所等の清掃　9所</t>
  </si>
  <si>
    <t>公園緑地事務所等の通信運搬費　12所</t>
  </si>
  <si>
    <t>その他（公園緑地事務所等の管理運営費（上記以外）</t>
  </si>
  <si>
    <t>○東京都・杉並保健所生活衛生課と連携し、都立和田堀公園内に区営のドッグランを整備する。</t>
  </si>
  <si>
    <t>ドッグラン整備追加工事　1施設</t>
  </si>
  <si>
    <t>412</t>
  </si>
  <si>
    <t>ドッグランの整備</t>
  </si>
  <si>
    <t>○職員旅費の支出、事務用消耗品の購入等を行う。
○部内各課の連絡調整を行う。</t>
  </si>
  <si>
    <t>旅費の支出</t>
  </si>
  <si>
    <t>再生紙の購入</t>
  </si>
  <si>
    <t>413</t>
  </si>
  <si>
    <t>環境部一般管理</t>
  </si>
  <si>
    <t>事務機器リース代･保守委託</t>
  </si>
  <si>
    <t>消耗品購入ほか</t>
  </si>
  <si>
    <t>環境課</t>
  </si>
  <si>
    <t>その他（専門派遣研修負担金の支出、備品購入）</t>
  </si>
  <si>
    <t>○再生可能エネルギー等の導入助成及び断熱改修等省エネルギー対策助成を行い、温室効果ガス排出量の削減を図る。
○電気自動車用充電設備の導入やLED照明機器切替の助成を行う。
○杉並区地球温暖化対策実行計画に基づき、区域における気候変動対策を推進する。
○気候変動対策に関する区民の理解と協力、自主的な参加を促す普及啓発を図る。</t>
  </si>
  <si>
    <t>再生可能エネルギー等の導入助成　1,205件</t>
  </si>
  <si>
    <t>断熱改修等省エネルギー対策助成　794件</t>
  </si>
  <si>
    <t>414</t>
  </si>
  <si>
    <t>杉並産エネルギーの創出と省エネルギーの推進</t>
  </si>
  <si>
    <t>LED照明機器切替助成　109件</t>
  </si>
  <si>
    <t>その他（電気自動車用充電設備導入助成、すぎなみエコチャレンジ事業等）</t>
  </si>
  <si>
    <t>区内の太陽光発電導入容量　2.94万kＷ</t>
  </si>
  <si>
    <t>4.03万kＷ</t>
  </si>
  <si>
    <t>資源エネルギー庁「固定価格買取制度における再生可能エネルギー発電設備認定・導入量」</t>
  </si>
  <si>
    <t>区内の温室効果ガス排出量　1,571千t-CO₂eq</t>
  </si>
  <si>
    <t>1,329千t-CO₂eq</t>
  </si>
  <si>
    <t>実績値は、集計の関係上、最新の数値である前々年度数値を使用しています。</t>
  </si>
  <si>
    <t>○小中学生が環境学習コーディネーター・サポーター等による環境学習を行い、その取組内容を環境サミットで発表する。
○環境に配慮した事業活動を行う区内事業者を「すぎなみエコ優良事業者」・「すぎなみエコ認定事業者」として認定し、広く周知する。</t>
  </si>
  <si>
    <t>すぎなみエコ事業者の認定</t>
  </si>
  <si>
    <t>415</t>
  </si>
  <si>
    <t>環境配慮行動の推進</t>
  </si>
  <si>
    <t>環境学習の支援を受けた児童・生徒数　7,718人</t>
  </si>
  <si>
    <t>9,000人</t>
  </si>
  <si>
    <t>環境学習コーディネーターやサポーターの支援により環境学習に取り組んだ児童・生徒数</t>
  </si>
  <si>
    <t>すぎなみエコ事業者認定件数　20件</t>
  </si>
  <si>
    <t>認定件数は令和6年度からの累計値</t>
  </si>
  <si>
    <t>快適で暮らしやすいまちと循環型社会の実現</t>
  </si>
  <si>
    <t>○路上喫煙防止パトロールは、指導実績を踏まえ、業務委託による体制を中心に、より効果的・効率的に行うとともに、違反者への過料徴収は、必要に応じて実施できる体制を確保する。
○区内の公園や道路を自発的に清掃する区民や事業者を支援する。
○管理不良な空家、ごみ屋敷などの所有者に対して適正な管理を指導する。</t>
  </si>
  <si>
    <t>環境美化巡回指導業務委託　20人</t>
  </si>
  <si>
    <t>路面標示補修委託等　215枚</t>
  </si>
  <si>
    <t>416</t>
  </si>
  <si>
    <t>安全美化条例に基づく生活環境の改善</t>
  </si>
  <si>
    <t>安全パトロール（路上喫煙）委託　11人</t>
  </si>
  <si>
    <t>公衆喫煙場所清掃業務請負　6所</t>
  </si>
  <si>
    <t>その他（啓発用パンフレット・表示物の購入ほか）</t>
  </si>
  <si>
    <t>定点観測（中杉通り、高南通り）による吸い殻のポイ捨て本数　36本</t>
  </si>
  <si>
    <t>18本</t>
  </si>
  <si>
    <t>調査1回当たりの平均値</t>
  </si>
  <si>
    <t>地域清掃活動参加人数　6,294人</t>
  </si>
  <si>
    <t>10,000人</t>
  </si>
  <si>
    <t>地域清掃活動の参加人数</t>
  </si>
  <si>
    <t>○繁殖期に人へ危害を加えるカラスの巣の撤去及びヒナの捕獲、卵の回収を行う。
○活動期のスズメバチの巣を撤去する。
○ハクビシンなどの有害鳥獣を捕獲する箱わなの設置・処分を行う。
○ねずみ・昆虫などの駆除方法の助言等を行う。
○水害時に直接又は委託により消毒作業を行う。</t>
  </si>
  <si>
    <t>カラスの巣の撤去、落下幼鳥等捕獲作業委託　17件</t>
  </si>
  <si>
    <t>ハクビシン等の有害鳥獣捕獲檻設置、捕獲個体回収処分委託　318件</t>
  </si>
  <si>
    <t>417</t>
  </si>
  <si>
    <t>カラス・ねずみ・蜂類の駆除相談</t>
  </si>
  <si>
    <t>スズメバチの巣等撤去作業委託　354件</t>
  </si>
  <si>
    <t>その他（産業廃棄物（薬品）処理委託、噴霧機器修繕、殺虫剤等の購入）</t>
  </si>
  <si>
    <t>カラスの巣の撤去・落下ヒナの捕獲件数　17件</t>
  </si>
  <si>
    <t>繁殖期のカラスの巣の撤去数・落下ヒナの捕獲件数</t>
  </si>
  <si>
    <t>蜂の巣の駆除件数　354件</t>
  </si>
  <si>
    <t>300件</t>
  </si>
  <si>
    <t>スズメバチの巣の撤去件数</t>
  </si>
  <si>
    <t>〇国から譲与される森林環境譲与税について、森林環境税及び森林環境譲与税に関する法律第34条の使途（森林整備、人材育成、木材利用、普及啓発）に基づき、中長期的に活用するため基金に積み立てる。</t>
  </si>
  <si>
    <t>基金積立金</t>
  </si>
  <si>
    <t>418</t>
  </si>
  <si>
    <t>森林環境譲与税基金積立金</t>
  </si>
  <si>
    <t>〇区立施設へ給水機を設置し、マイボトルの普及啓発を図る。
〇区内イベントでリユース容器を貸し出すことや、テイクアウトの食品を販売している事業者等に対して、リユース容器の活用に必要な経費の一部を助成することで、ワンウェイプラスチック削減の機運を高める。
○マイバッグ推進連絡会を開催し、区内学校や団体と連携しながらイベント等でのワンウェイプラスチック削減に向けた啓発活動を行う。</t>
  </si>
  <si>
    <t>給水機賃借料　15台</t>
  </si>
  <si>
    <t>リユース容器保管運用業務委託</t>
  </si>
  <si>
    <t>419</t>
  </si>
  <si>
    <t>ワンウェイプラスチック使用削減に向けた取組の推進</t>
  </si>
  <si>
    <t>リユース容器購入</t>
  </si>
  <si>
    <t>リユース容器活用支援助成　2件</t>
  </si>
  <si>
    <t>その他（啓発物品の購入等）</t>
  </si>
  <si>
    <t>二酸化炭素削減量　6,321.1kg-ＣＯ₂</t>
  </si>
  <si>
    <t>6,831kg-ＣＯ₂</t>
  </si>
  <si>
    <t>ペットボトル（500ml）削減量から換算した二酸化炭素削減量</t>
  </si>
  <si>
    <t>温室効果ガス排出削減量　632kg-ＣＯ₂eq</t>
  </si>
  <si>
    <t>185kg-ＣＯ₂eq</t>
  </si>
  <si>
    <t>リユース容器の利用数から換算した温室効果ガス排出削減量</t>
  </si>
  <si>
    <t>○環境基本法（平成5年法律第99号）第44条の規定に基づく区長の附属機関である環境清掃審議会の開催や運営等、区の環境保全並びに廃棄物の適正な処理及び再利用の促進に関して必要な事項の調査審議に係る事務を行う。
〇杉並区環境基本計画（環境配慮行動指針含む）の策定等に関する事務を行う。
○杉並区環境基本計画の施策の状況、区の環境の現状、達成すべき目標等を記載した環境白書の作成及び発行を行う。</t>
  </si>
  <si>
    <t>審議会委委員報酬の支出　36人</t>
  </si>
  <si>
    <t>審議会運営事務</t>
  </si>
  <si>
    <t>420</t>
  </si>
  <si>
    <t>環境清掃審議会の運営等</t>
  </si>
  <si>
    <t>計画等策定支援委託</t>
  </si>
  <si>
    <t>環境白書の作成等</t>
  </si>
  <si>
    <t>○工場、建設解体工事、店舗、住宅等の公害の発生源に対し、法令等に基づき規制・指導を行う。
○事業者に対し、アスベスト、土壌汚染、地下水汚染、化学物質の適正使用等を指導する。
○公害に関する苦情・相談に対応する。</t>
  </si>
  <si>
    <t>公害監視、調査、指導　2,063件</t>
  </si>
  <si>
    <t>公害苦情、相談への対応　285件</t>
  </si>
  <si>
    <t>421</t>
  </si>
  <si>
    <t>公害等防止</t>
  </si>
  <si>
    <t>光化学スモッグ注意報等の周知　12回</t>
  </si>
  <si>
    <t>アスベスト対策　2所</t>
  </si>
  <si>
    <t>その他（公害防止意識の啓発等）</t>
  </si>
  <si>
    <t>苦情完結率　40％</t>
  </si>
  <si>
    <t>苦情完結件数÷苦情件数（当該年度受理数と前年度以前受理未結了数の合計）</t>
  </si>
  <si>
    <t>○大気中の窒素酸化物、硫黄酸化物、光化学オキシダント等を測定し、大気汚染状況を調査する。
○道路（環状7号線、環状8号線、青梅街道等）の交通騒音を測定する。
○河川（神田川、善福寺川、妙正寺川）の水質、河川・大気のダイオキシン類の調査を実施する。
○空間放射線量率を測定する。
○調査結果を区民、道路管理者（国、東京都、杉並区）等に提供する。</t>
  </si>
  <si>
    <t>大気汚染常時測定　3所</t>
  </si>
  <si>
    <t>自動車交通騒音振動測定　24所</t>
  </si>
  <si>
    <t>422</t>
  </si>
  <si>
    <t>大気や河川水質などの環境実態調査</t>
  </si>
  <si>
    <t>自動車排出ガス測定　20所</t>
  </si>
  <si>
    <t>ダイオキシン類調査　7所</t>
  </si>
  <si>
    <t>その他（河川水質調査、空間放射線量率測定）</t>
  </si>
  <si>
    <t>道路交通騒音環境基準達成率　79.2％</t>
  </si>
  <si>
    <t>区内道路交通騒音測定箇所（24地点：昼間）における環境基準達成率</t>
  </si>
  <si>
    <t>騒音や排気ガスが少ないと思う人の割合　72％</t>
  </si>
  <si>
    <t>○「自然環境調査報告書」及び「河川生物調査報告書」を概ね5年ごとに発行する。
○広報誌「すぎなみの街と自然」を発行する。</t>
  </si>
  <si>
    <t>広報誌「すぎなみの街と自然」発行　1回</t>
  </si>
  <si>
    <t>杉並区自然環境調査（第８次）報告書作成　150部</t>
  </si>
  <si>
    <t>423</t>
  </si>
  <si>
    <t>自然環境の保全</t>
  </si>
  <si>
    <t>杉並区自然環境調査（第８次）報告書概要版作成　1,900部</t>
  </si>
  <si>
    <t>みどりや水（河川等）とふれあう環境が良いと回答した区民の割合　79％</t>
  </si>
  <si>
    <t>○適正な排出処理に向けた基盤づくりを行う。
○一般廃棄物処理業者への助言、指導を行う。
○「杉並区一般廃棄物処理基本・実施計画」や「ごみ収集作業計画」を策定する。
○清掃リサイクル事業の基礎データを収集する。</t>
  </si>
  <si>
    <t>家庭ごみ排出状況調査</t>
  </si>
  <si>
    <t>廃棄物情報管理システム維持管理</t>
  </si>
  <si>
    <t>424</t>
  </si>
  <si>
    <t>一般廃棄物処理管理事務</t>
  </si>
  <si>
    <t>全国都市清掃会議負担金等の支出</t>
  </si>
  <si>
    <t>ごみ減量対策課</t>
  </si>
  <si>
    <t>事業系一般廃棄物搬入量（持込ごみ量）　22,466ｔ</t>
  </si>
  <si>
    <t>27,363ｔ</t>
  </si>
  <si>
    <t>指定処理施設(清掃工場等）への事業系一般廃棄物総搬入量（速報値）</t>
  </si>
  <si>
    <t>○ごみの減量を推進するため、「ごみと資源の分け方・出し方　収集カレンダー」など各種啓発物の発行や小学校等への環境学習により啓発活動を行う。
○資源の集団回収団体に対し報奨金・支援物品を支給する。
○資源化を推進するため、廃食用油、小型家電15品目等を拠点回収し、希少金属等を再資源化業者に引き渡す。
〇生ごみの減量のため、家庭用生ごみ処理機購入費の助成をする。</t>
  </si>
  <si>
    <t>「ごみと資源の分け方・出し方　収集カレンダー」の発行　410,000部</t>
  </si>
  <si>
    <t>集団回収団体報奨金の支払　422団体</t>
  </si>
  <si>
    <t>425</t>
  </si>
  <si>
    <t>ごみの減量と資源化の推進</t>
  </si>
  <si>
    <t>小型家電の選別・分解等業務委託</t>
  </si>
  <si>
    <t>その他（廃食用油資源化の委託料、食品ロス削減委託料ほか）</t>
  </si>
  <si>
    <t>922件</t>
  </si>
  <si>
    <t>既存登録店舗＋新規登録店舗－閉店店舗</t>
  </si>
  <si>
    <t>○区民等が分別し排出した可燃ごみは杉並清掃工場等へ、不燃ごみは中継所に搬入する。
○粗大ごみは、受付、収集・運搬を委託により実施する。
○中継所に搬入された不燃ごみ・粗大ごみは、金属やその他ごみ等に選別した後に中継車に積み替え、適正処理施設へ搬出する。</t>
  </si>
  <si>
    <t>収集・運搬車両借上（可燃・不燃）</t>
  </si>
  <si>
    <t>粗大ごみの収集・運搬委託</t>
  </si>
  <si>
    <t>426</t>
  </si>
  <si>
    <t>ごみ・し尿の収集・運搬</t>
  </si>
  <si>
    <t>粗大ごみの中継車両借上</t>
  </si>
  <si>
    <t>粗大ごみ・不燃ごみ中継業務委託</t>
  </si>
  <si>
    <t>その他（賃借料・委託料・消耗品購入ほか）</t>
  </si>
  <si>
    <t>1ｔ当たりのごみ・し尿収集運搬コスト　21,808円</t>
  </si>
  <si>
    <t>21,567円</t>
  </si>
  <si>
    <t>ごみ・し尿収集運搬コスト（事業費）÷区収集ごみ量</t>
  </si>
  <si>
    <t>○ごみ・資源の集積所に排出された資源（古紙・びん・かん・ペットボトル・プラスチック製容器包装）を回収し、資源化中間処理施設に搬入する。資源化中間処理施設で選別・圧縮・梱包等した後、再商品化工場に引き渡し、再商品化する。
○資源の持ち去り対策として、早朝回収やパトロールを実施する。</t>
  </si>
  <si>
    <t>古紙・びん・缶の回収業務委託</t>
  </si>
  <si>
    <t>ペットボトルの回収・中継・搬送業務委託</t>
  </si>
  <si>
    <t>427</t>
  </si>
  <si>
    <t>資源の回収</t>
  </si>
  <si>
    <t>プラスチック製容器包装回収業務委託</t>
  </si>
  <si>
    <t>資源化中間処理委託</t>
  </si>
  <si>
    <t>その他（委託料・消耗品購入ほか）</t>
  </si>
  <si>
    <t>29％</t>
  </si>
  <si>
    <t>資源回収量（行政回収分）÷【区収集ごみ量＋資源回収量（行政回収分）】</t>
  </si>
  <si>
    <t>○事業活動に伴って出たごみ・資源を区の収集に出す事業者に対し、適正な事業系有料ごみ処理券を貼付するよう調査・指導する。
○ごみ排出の適正化指導、環境学習の推進、集積所のカラス等による被害の防止対策、大規模建築物の所有者への排出指導などを行う。</t>
  </si>
  <si>
    <t>有料ごみ処理券印刷実績　1,885,100枚</t>
  </si>
  <si>
    <t>動物死体処理委託　411頭</t>
  </si>
  <si>
    <t>428</t>
  </si>
  <si>
    <t>ごみ・資源の排出の適正管理</t>
  </si>
  <si>
    <t>折り畳み式防鳥用用ボックス545基、カラスネット1,051枚の配布</t>
  </si>
  <si>
    <t>ごみ処理券徴収委託　282店</t>
  </si>
  <si>
    <t>杉並清掃事務所</t>
  </si>
  <si>
    <t>その他（大規模建築物指導、ふれあい指導用消耗品ほか）</t>
  </si>
  <si>
    <t>事業系有料ごみ処理券収入済額　183,774千円</t>
  </si>
  <si>
    <t>199,667千円</t>
  </si>
  <si>
    <t>○清掃職員を対象に交通安全講習会を開催する。
○正副安全運転管理者対象の講習会へ参加する。
○自動車運転職員対象の運転技術研修へ参加する。
○安全作業に関する職場内研修を実施する。
○所の安全衛生委員会を定期的に開催する。
○安全パトロールを実施する。
○適切な保護具を確保する。</t>
  </si>
  <si>
    <t>保護具及び医薬品等の購入</t>
  </si>
  <si>
    <t>被服クリーニング　15,015着</t>
  </si>
  <si>
    <t>429</t>
  </si>
  <si>
    <t>収集作業の安全管理</t>
  </si>
  <si>
    <t>安全衛生委員会の開催　23回</t>
  </si>
  <si>
    <t>その他（各種会議等負担金の支出ほか）</t>
  </si>
  <si>
    <t>○清掃一部事務組合は、清掃工場をはじめとするごみの中間処理施設の整備・管理運営などに関する事務を、23区が共同処理することを目的として設立された一部事務組合である。一部事務組合の事業・運営の費用として分担金を支出する。</t>
  </si>
  <si>
    <t>東京二十三区清掃一部事務組合分担金の支出</t>
  </si>
  <si>
    <t>東京二十三区清掃協議会分担金の支出</t>
  </si>
  <si>
    <t>430</t>
  </si>
  <si>
    <t>清掃一部事務組合分担金等</t>
  </si>
  <si>
    <t>○車両を安全・適切に運行するための整備を行う。
○各種講習会を実施し、安全運転、安全作業への意識を高める。
○実技研修会に参加し、安全運転技術の向上を図る。</t>
  </si>
  <si>
    <t>自動車用燃料　57台</t>
  </si>
  <si>
    <t>車両点検整備　57台</t>
  </si>
  <si>
    <t>431</t>
  </si>
  <si>
    <t>清掃車の運行及び維持管理</t>
  </si>
  <si>
    <t>維持管理経費（車両消耗品、保険料・公課費等）　57台</t>
  </si>
  <si>
    <t>○杉並清掃事務所、下井草分室、方南支所、高円寺車庫の庁舎等の維持管理と運営を行う。</t>
  </si>
  <si>
    <t>保守管理委託</t>
  </si>
  <si>
    <t>432</t>
  </si>
  <si>
    <t>杉並清掃事務所の維持管理</t>
  </si>
  <si>
    <t>維持管理経費の支出</t>
  </si>
  <si>
    <t>施設等整備</t>
  </si>
  <si>
    <t>○環境に関する講座等の開催や、情報提供・情報収集を通じ、環境配慮行動の推進に向けて普及啓発を行う。
○環境団体の交流及び連携を推進する。
○環境活動推進センターの維持管理を行う。</t>
  </si>
  <si>
    <t>環境活動推進センターの管理運営</t>
  </si>
  <si>
    <t>環境活動推進センターの建物管理</t>
  </si>
  <si>
    <t>433</t>
  </si>
  <si>
    <t>環境活動推進センター等の事業運営</t>
  </si>
  <si>
    <t>リサイクルひろば高井戸の管理運営補助</t>
  </si>
  <si>
    <t>その他（建物賃借料等）</t>
  </si>
  <si>
    <t>環境に配慮した行動をしている人の割合　85.9％</t>
  </si>
  <si>
    <t>92％</t>
  </si>
  <si>
    <t>区民意向調査で環境に配慮をした行動をしていると回答した区民の割合（5設問の平均）</t>
  </si>
  <si>
    <t>多様なニーズに応じたきめ細かな教育の推進</t>
  </si>
  <si>
    <t>○「地方教育行政の組織及び運営に関する法律」に基づき、教育委員会の運営を行う。
○広報すぎなみや教育委員会ホームページ等を活用し、教育施策等に関する情報を積極的に発信する。
○文化活動で特に優秀な成績を収めた児童・生徒や他の模範となる教職員の表彰を行う。
○「いじめ防止対策推進法」に基づき設置した、いじめ問題対策委員会を開催し、いじめの防止等のための調査審議を行う。</t>
  </si>
  <si>
    <t>教育委員会運営（委員報酬、委員旅費ほか）　4人</t>
  </si>
  <si>
    <t>教育行政の踏査研究（点検評価謝礼ほか）</t>
  </si>
  <si>
    <t>434</t>
  </si>
  <si>
    <t>杉並区教育委員会の運営</t>
  </si>
  <si>
    <t>「杉並区の教育」の印刷・発行ほか</t>
  </si>
  <si>
    <t>いじめ問題対策委員会の開催　7人</t>
  </si>
  <si>
    <t>庶務課</t>
  </si>
  <si>
    <t>その他（学校文化栄誉顕彰、教職員表彰など）</t>
  </si>
  <si>
    <t>学び続ける力を育む学校教育の推進</t>
  </si>
  <si>
    <t>学校運営協議会の設置・運営（小中学校全校及び特別支援学校）　64校</t>
  </si>
  <si>
    <t>435</t>
  </si>
  <si>
    <t>地域運営学校等推進</t>
  </si>
  <si>
    <t>学校支援課</t>
  </si>
  <si>
    <t>「子どもは学校生活を楽しんでいる」の保護者による肯定率　74.2％</t>
  </si>
  <si>
    <t>「教育調査」の結果より</t>
  </si>
  <si>
    <t>○学校と地域等の調整を担う学校・地域コーディネーターへの研修等を通じて、学校支援本部活動の質の向上を図る。
○放課後や土曜日等に地域住民等が行う取組を支援し、地域における子どもの多様な体験・交流機会の内容の充実を図る。
○中学校の部活動について、地域の力や専門事業者等を活用し、学校の実情に応じた支援を行う。
○ＰＴＡ役員・委員への研修等を実施し、ＰＴＡ活動を支援する。</t>
  </si>
  <si>
    <t>学校支援本部等支援(小中学校全校)　63校</t>
  </si>
  <si>
    <t>学校サポーター支援（小中学校全校及び特別支援学校）　64校</t>
  </si>
  <si>
    <t>436</t>
  </si>
  <si>
    <t>学校の支援</t>
  </si>
  <si>
    <t>中学校部活動支援　23校</t>
  </si>
  <si>
    <t>ＰＴＡ活動の推進　63校</t>
  </si>
  <si>
    <t>その他（中学生レスキュー隊、管理事務費）</t>
  </si>
  <si>
    <t>学校支援本部活動回数　12,554回</t>
  </si>
  <si>
    <t>15,750回</t>
  </si>
  <si>
    <t>学校サポーター活動回数（部活動外部指導員含む）　11,379回</t>
  </si>
  <si>
    <t>15,050回</t>
  </si>
  <si>
    <t>○旧新泉小学校に整備した防災倉庫及び防災会議室等について、管理・運用等の調整を行い、防災拠点としての機能を確保する。
○専修大学附属高校に、旧新泉小学校の土地及び建物の貸付を行う。</t>
  </si>
  <si>
    <t>空調室内機洗浄修理　1所</t>
  </si>
  <si>
    <t>空調室外機部品交換修理　1所</t>
  </si>
  <si>
    <t>437</t>
  </si>
  <si>
    <t>学校跡地活用事業</t>
  </si>
  <si>
    <t>生涯学習推進課</t>
  </si>
  <si>
    <t>○教育委員会事務局内の予算決算の調整、職員の旅費の支給、消耗品の購入等を適切に行う。
○学校を取り巻く課題が複雑化、多様化する中、区立学校の校長又は副校長が、法的問題を直接弁護士に相談することができるようにするための学校法律相談事業を実施する。</t>
  </si>
  <si>
    <t>学校法律相談事業の運営</t>
  </si>
  <si>
    <t>438</t>
  </si>
  <si>
    <t>教育委員会事務局の庶務事務</t>
  </si>
  <si>
    <t>事務機消耗品等の購入</t>
  </si>
  <si>
    <t>職員旅費の支給</t>
  </si>
  <si>
    <t>その他（事務機器保守・賃借、事務処理委託ほか）</t>
  </si>
  <si>
    <t>○効率的・効果的な学校環境の整備を図るため、施設管理業務・用務業務の委託化を行う。
○児童の安全安心を確保するため、区立小学校の校門前に警備員の配置を行う。
○修学旅行時における生徒等の健康管理について万全を期すため、期間中、看護師の派遣を行う。</t>
  </si>
  <si>
    <t>学校用務業務委託　46校</t>
  </si>
  <si>
    <t>機械警備校の施設管理業務委託　18校</t>
  </si>
  <si>
    <t>439</t>
  </si>
  <si>
    <t>学校人事・給与事務</t>
  </si>
  <si>
    <t>警戒業務委託　41校</t>
  </si>
  <si>
    <t>修学旅行への看護師派遣　23校</t>
  </si>
  <si>
    <t>その他（旅費、医師謝礼、人事給与事務費の支出ほか）</t>
  </si>
  <si>
    <t>○区立学校に勤務する技能系職員等に対し、被服を貸与する。
○教職員住宅の入居者募集と施設の維持管理を行う。
○安全衛生委員会の開催や高ストレス者等に対する産業医面談を行う。</t>
  </si>
  <si>
    <t>被服貸与　166人</t>
  </si>
  <si>
    <t>教職員住宅維持管理修繕　8件</t>
  </si>
  <si>
    <t>440</t>
  </si>
  <si>
    <t>学校職員福利厚生</t>
  </si>
  <si>
    <t>医療衛生委託</t>
  </si>
  <si>
    <t>その他（教職員住宅消防設備保守点検業務委託ほか）</t>
  </si>
  <si>
    <t>○学齢児童・生徒の適切な就学を行うため、学齢簿を管理する。
○区立小中学校への就学及び転入学の相談、受付、通知を行う。
○指定校変更制度の案内、受付、通知を行う。
○国立･私立等小中学校への入学届の受付を行う。
〇学級編制事務を行う。
○学校基本調査に関する統計事務を行う。</t>
  </si>
  <si>
    <t>学齢簿システム維持管理（標準化に伴う過渡期連携実装に向けた改修業務を含む）</t>
  </si>
  <si>
    <t>就学通知書印刷・発送　7,737部</t>
  </si>
  <si>
    <t>441</t>
  </si>
  <si>
    <t>就学事務</t>
  </si>
  <si>
    <t>指定校変更関係書類等印刷　7,737部</t>
  </si>
  <si>
    <t>就学関係届出書類印刷　2,000部</t>
  </si>
  <si>
    <t>学務課</t>
  </si>
  <si>
    <t>その他（消耗品等事務用品の購入）</t>
  </si>
  <si>
    <t>新1年生学齢児童・生徒の適正就学率　97％</t>
  </si>
  <si>
    <t>翌年度新入学の学齢児童・生徒のうち、適正就学した児童・生徒の割合</t>
  </si>
  <si>
    <t>指定校変更申立認定割合　98％</t>
  </si>
  <si>
    <t>翌年度新入学の指定校変更認定者数÷翌年度新入学の指定校変更申立者数</t>
  </si>
  <si>
    <t>○教育支援チーム等の学校巡回により、校内支援体制の充実を図るとともに、個別指導計画の作成・活用を推進する。
○学校・学級経営を支援するため、学校からの希望を聴取しながら通常学級支援員及び介助員ボランティア等を適正に配置する。
○障害のある子どもや配慮の必要な子どもの就学先や教育的な支援に関する相談活動を行う。</t>
  </si>
  <si>
    <t>医療的ケア児の受入れ　7校</t>
  </si>
  <si>
    <t>遠足等校外学習介助者の派遣　64校</t>
  </si>
  <si>
    <t>442</t>
  </si>
  <si>
    <t>特別支援教育</t>
  </si>
  <si>
    <t>介助員ボランティアの派遣　4,543日</t>
  </si>
  <si>
    <t>巡回指導員（言語聴覚士・作業療法士・理学療法士）の派遣　23人</t>
  </si>
  <si>
    <t>特別支援教育課</t>
  </si>
  <si>
    <t>その他（教育支援チーム等の巡回、検査実施等）</t>
  </si>
  <si>
    <t>通常学級支援員配置人数　93人</t>
  </si>
  <si>
    <t>介助員ボランティアの配置日数　4,543日</t>
  </si>
  <si>
    <t>6,000日</t>
  </si>
  <si>
    <t>○経済的な理由により修学が困難な高等学校等の入学予定者及び在学生本人に対して、入学準備金と在学中の月額奨学金を無利子で貸し付ける。
○卒業の翌年から10年以内に返済されるように債権を管理する。</t>
  </si>
  <si>
    <t>月額奨学金（私立）の貸付　15人</t>
  </si>
  <si>
    <t>月額奨学金（国公立）の貸付　2人</t>
  </si>
  <si>
    <t>443</t>
  </si>
  <si>
    <t>高校生奨学資金貸付</t>
  </si>
  <si>
    <t>入学準備金の貸付　4人</t>
  </si>
  <si>
    <t>債権回収業務委託　78件</t>
  </si>
  <si>
    <t>その他（貸付・返還事務費）</t>
  </si>
  <si>
    <t>○児童の心身の状態を把握し、治療の勧告や保健上必要な勧告をするため、就学時健康診断を行う。
○研修会の実施や学校保健委員会活動を通して、学校における健康づくりや食育を推進する。
○「歯の衛生に関する作品募集事業」を通して、学齢期からの口腔衛生に関する意識の啓発を行い、健康づくりを推進する。
○食育リーダー研修の実施、米飯給食の推進及び食育出前授業を実施する。
○アレルギー対策強化のための取組を推進する。</t>
  </si>
  <si>
    <t>就学時健康診断　40所</t>
  </si>
  <si>
    <t>食育の推進　64校</t>
  </si>
  <si>
    <t>444</t>
  </si>
  <si>
    <t>児童・生徒の健康推進</t>
  </si>
  <si>
    <t>健康づくり推進事業の実施</t>
  </si>
  <si>
    <t>アレルギー対策の強化　64校</t>
  </si>
  <si>
    <t>その他（健康教育活動ほか）</t>
  </si>
  <si>
    <t>就学時健康診断の受診率　93.2％</t>
  </si>
  <si>
    <t>来年度小学校入学予定児童のうち、就学時健康診断を受診した割合（受診者数÷就学予定者数）</t>
  </si>
  <si>
    <t>学校保健委員会の開催率　90.6％</t>
  </si>
  <si>
    <t>小中特別支援学校で、学校保健委員会を開催した学校の割合（開催校数÷小中学校・特別支援学校数）</t>
  </si>
  <si>
    <t>○区立学校に勤務する教職員（区費教員含む）・区費職員（常勤・会計年度）に対する健康診断を実施する。
【全職員対象】定期健康診断
【希望制検診】胃がん、大腸がん、肺がん、乳がん、子宮頸がん、風疹、ＶＤＴ
○区立学校に勤務する教職員（区費教員を含む）・区費職員（常勤・会計年度）に対するストレスチェックを実施する。</t>
  </si>
  <si>
    <t>定期健康診断（都費教職員・区費教員・区費常勤職員）　2,206人</t>
  </si>
  <si>
    <t>胃がん検診（都費教職員・区費教員・区費常勤職員）　154人</t>
  </si>
  <si>
    <t>445</t>
  </si>
  <si>
    <t>学校職員の健康管理</t>
  </si>
  <si>
    <t>乳がん・子宮頸がん検診（都費教職員・区費教員・区費常勤職員）　825人</t>
  </si>
  <si>
    <t>VDT検診（都費教職員・区費教員・区費常勤職員）　489人</t>
  </si>
  <si>
    <t>その他（区費会計年度任用職員健康診断等）</t>
  </si>
  <si>
    <t>○事務職員・都費養護教諭・栄養士が病気や育児休業等により欠員となった場合に、代替として臨時職員を雇用する。
○区費教員の昇任選考及び研修について、東京都教育委員会に事務委託を行う。
○幼稚園教育職員に対する、採用前の健康診断の業務委託を行う。
○出勤簿等のデジタル化を進める。</t>
  </si>
  <si>
    <t>事務職員等の病気休職等における代替臨時職員への旅費の支出　1人</t>
  </si>
  <si>
    <t>区費教員の昇任選考及び研修委託</t>
  </si>
  <si>
    <t>446</t>
  </si>
  <si>
    <t>教育職員人事事務</t>
  </si>
  <si>
    <t>幼稚園教育職員に対する採用前健康診断の実施（委託ほか）　3人</t>
  </si>
  <si>
    <t>教育人事・指導課</t>
  </si>
  <si>
    <t>その他（事務用品・図書購入等）</t>
  </si>
  <si>
    <t>〇児童・生徒数の増加に伴う済美養護学校の学級数の増加に対応するため、近隣の済美教育センターを改修、増築し、済美養護学校中学部を移転する。
〇令和4年度　基本設計
〇令和5年度　実施設計
〇令和6年度～7年度　工事</t>
  </si>
  <si>
    <t>済美養護学校中学部の移転に伴う改修等工事</t>
  </si>
  <si>
    <t>447</t>
  </si>
  <si>
    <t>特別支援学級・学校の環境整備</t>
  </si>
  <si>
    <t>その他（埋蔵文化財調査委託、工事監理委託）</t>
  </si>
  <si>
    <t>○帰国及び外国人の児童・生徒への日本語指導（日本語等の訪問指導・補充指導）を行う。
○ＡＬＴ（外国語指導助手)とＪＴＥ（日本人英語指導助手）を活用し、杉並区立学校（さざんかステップアップ教室含む）において、教員と連携・協働した授業を行う。
○豊かな人間性や国際感覚など、グローバル社会の中でたくましく生きるために必要な資質・能力を育成するため、中学生を海外に派遣し、現地校での授業体験や課題解決学習を行う。</t>
  </si>
  <si>
    <t>中学校外国人英語指導助手業務委託　1,639日</t>
  </si>
  <si>
    <t>小学校外国語活動（日本人英語指導助手、外国人英語指導助手）　40校</t>
  </si>
  <si>
    <t>448</t>
  </si>
  <si>
    <t>国際理解教育の推進</t>
  </si>
  <si>
    <t>訪問・補充指導　152人</t>
  </si>
  <si>
    <t>中学生海外留学の実施　22人</t>
  </si>
  <si>
    <t>済美教育センター</t>
  </si>
  <si>
    <t>その他（国際理解教育授業等）</t>
  </si>
  <si>
    <t>日本語指導を必要とする児童・生徒数に対する指導を受けた児童・生徒数の割合　100％</t>
  </si>
  <si>
    <t>日本語の訪問指導・補充指導を必要とする児童・生徒数に対する指導を受けた児童・生徒数の割合</t>
  </si>
  <si>
    <t>外国語によるコミュニケーションの意欲　81.4％</t>
  </si>
  <si>
    <t>英語の勉強は大切だと感じている等児童・生徒への質問調査結果による</t>
  </si>
  <si>
    <t>○教職員用パソコンを配備し、校務システムの維持管理を行う。
○教育用ＩＣＴ機器（電子黒板機能付きプロジェクター、液晶電子黒板、教員用タブレット端末、学校図書館用パソコン、児童・生徒用タブレット端末）を配備し、教育用システムの維持管理を行う。
○学校における情報セキュリティに関する対策を行う。</t>
  </si>
  <si>
    <t>電子黒板システム、タブレット端末賃貸借及び運用保守　64校</t>
  </si>
  <si>
    <t>校務パソコン、サーバ等機器の賃貸借及び運用保守　64校</t>
  </si>
  <si>
    <t>449</t>
  </si>
  <si>
    <t>情報教育の推進</t>
  </si>
  <si>
    <t>区立小・中学校、特別支援学校ネットワーク機器賃貸借及び運用保守　64校</t>
  </si>
  <si>
    <t>図書館システム使用料、緊急メール配信システム等運用保守　64校</t>
  </si>
  <si>
    <t>その他（光回線使用料等）</t>
  </si>
  <si>
    <t>教員用パソコンの運用管理　1,499件</t>
  </si>
  <si>
    <t>1,200件</t>
  </si>
  <si>
    <t>教職員パソコンの操作等への問い合わせに対するコールセンター処理件数</t>
  </si>
  <si>
    <t>児童・生徒用端末の運用管理　5,606件</t>
  </si>
  <si>
    <t>5,100件</t>
  </si>
  <si>
    <t>児童・生徒用端末の修理等に対するコールセンター処理件数</t>
  </si>
  <si>
    <t>〇区立小学校に通う児童が安全な登下校ができるように、通学の案内及び交通指導を行う。
○安全性が高いと判断される道路を登下校時の通学路に指定し、関連部署とともに実施点検や安全対策管理を行う。
○児童が安全に通行できるよう、電柱に「文」標識を取り付け、通学路であることを周知する。
○子ども安全ボランティア活動や学校安全マップ作成を支援する。</t>
  </si>
  <si>
    <t>通学案内及び交通指導等業務委託　178所</t>
  </si>
  <si>
    <t>スクールバスの運行</t>
  </si>
  <si>
    <t>450</t>
  </si>
  <si>
    <t>通学路の設置管理</t>
  </si>
  <si>
    <t>通学路防犯カメラ整備（保守点検委託、電気料金等）　294台</t>
  </si>
  <si>
    <t>通学路標識の取替等　1,557組</t>
  </si>
  <si>
    <t>その他（学校安全マップの作成、通学路線図の作成等）</t>
  </si>
  <si>
    <t>登下校時に交通事故に遭った児童数　7人</t>
  </si>
  <si>
    <t>子ども安全ボランティア数　12,973人</t>
  </si>
  <si>
    <t>12,973人</t>
  </si>
  <si>
    <t>児童の登下校時の安全や放課後の見守りなどのため活動しているＰＴＡその他のボランティア</t>
  </si>
  <si>
    <t>○学校給食職員衛生管理（腸内細菌検査）を実施する。
○学校給食職員研修を実施する。
○学校給食をより豊かな内容にする。
○学校給食費の無償化を実施する。
○学校給食に関連した食育のイベントを行う。
〇学校給食調理業務委託校を拡充する。
○学校給食食材の放射性物質測定検査及び給食食材検査等を実施する。</t>
  </si>
  <si>
    <t>学校給食調理業務委託　59校</t>
  </si>
  <si>
    <t>学校給食の普及・啓発　64校</t>
  </si>
  <si>
    <t>451</t>
  </si>
  <si>
    <t>学校給食の推進</t>
  </si>
  <si>
    <t>学校給食職員衛生管理　64校</t>
  </si>
  <si>
    <t>学校給食職員研修　64校</t>
  </si>
  <si>
    <t>学校給食調理業務委託実施率　92％</t>
  </si>
  <si>
    <t>委託実施校数÷区立学校数</t>
  </si>
  <si>
    <t>1件</t>
  </si>
  <si>
    <t>年間事故発生件数÷学校数</t>
  </si>
  <si>
    <t>○区立学校の連合行事の実施を事務取扱等の側面から支援する。
○区立中学校生徒に職場体験を中心とした社会体験をさせ、自己の生き方を考える学習活動を行わせる。
○小中学校の検定済教科書の常設展示及び教科書展示会を行う。小中学校及び特別支援教育の教科書採択を実施する。
○区立学校と区内都立学校との連携協働による教育活動を推進する。</t>
  </si>
  <si>
    <t>連合行事（音楽鑑賞教室）演奏委託　64校</t>
  </si>
  <si>
    <t>連合行事運営（音楽鑑賞教室の演奏委託を除く）　64校</t>
  </si>
  <si>
    <t>452</t>
  </si>
  <si>
    <t>区立学校教育活動の推進</t>
  </si>
  <si>
    <t>職場体験学習及びワークブックの印刷　23校</t>
  </si>
  <si>
    <t>その他（教科書事務等）</t>
  </si>
  <si>
    <t>職場体験学習の自己の生き方に関する影響に対する生徒の自己肯定率　88.5％</t>
  </si>
  <si>
    <t>職場体験学習事後アンケート(生徒用)による</t>
  </si>
  <si>
    <t>○独立行政法人日本スポーツ振興センター法に基づき、学校・子供園の管理下における園児・児童・生徒の災害について、児童等の保護者へ災害共済給付の手続きを行う。</t>
  </si>
  <si>
    <t>児童・生徒共済掛金の支出　29,717人</t>
  </si>
  <si>
    <t>453</t>
  </si>
  <si>
    <t>児童・生徒災害共済給付</t>
  </si>
  <si>
    <t>○済美教育センターの施設設備を運営・管理する。
○各学校への配布物及び学校間での資料相互貸借のための配送を行う。
○教育図書館・教科書センターでは教育に関する図書や資料、教科書見本を収集し、所蔵案内や閲覧・貸出しを行う。</t>
  </si>
  <si>
    <t>施設運営管理（学校間物品配送委託を除く）</t>
  </si>
  <si>
    <t>学校間物品搬送委託</t>
  </si>
  <si>
    <t>454</t>
  </si>
  <si>
    <t>済美教育センター運営管理</t>
  </si>
  <si>
    <t>教育図書館の雑誌購入ほか</t>
  </si>
  <si>
    <t>その他（学校図書館システムのインターネット接続費等）</t>
  </si>
  <si>
    <t>学校間図書等相互貸借のための搬送実施日数　42日</t>
  </si>
  <si>
    <t>35日</t>
  </si>
  <si>
    <t>学校間での図書等資料の搬送を委託した日数</t>
  </si>
  <si>
    <t>学校間図書等相互賃借のための搬送実施率　89％</t>
  </si>
  <si>
    <t>学校間物品搬送委託日数のうち、図書を含む搬送を実施した日数の割合</t>
  </si>
  <si>
    <t>○教育相談員やスクールカウンセラー（ＳＣ）が、教育上の悩みをもつ子ども・保護者・教職員の相談に応じる。
○不登校等ひきこもりがちな子どもがいる家庭にふれあいフレンド事業の訪問相談員やスクールソーシャルワーカ-（ＳＳＷ）を派遣し、生活の安定を図るとともに、活動や学びの場につなげる。不登校の児童生徒が多様で適切な学習活動の場につながるよう必要な支援をする。</t>
  </si>
  <si>
    <t>さざんかステップアップ教室の運営　208人</t>
  </si>
  <si>
    <t>来所教育相談　652件</t>
  </si>
  <si>
    <t>455</t>
  </si>
  <si>
    <t>教育相談等運営</t>
  </si>
  <si>
    <t>23,000件</t>
  </si>
  <si>
    <t>令和6年度東京都公立学校スクールカウンセラー活用事業報告による</t>
  </si>
  <si>
    <t>来所教育相談件数　652件</t>
  </si>
  <si>
    <t>800件</t>
  </si>
  <si>
    <t>令和6年度の来所教育相談実績統計による</t>
  </si>
  <si>
    <t>○経験年次必修研修、職層必修研修、専門性向上必修研修等の研修を実施する。
○各校の研修計画に基づき、助成を実施する。</t>
  </si>
  <si>
    <t>各学校での校内研修　64校</t>
  </si>
  <si>
    <t>区費研修　354回</t>
  </si>
  <si>
    <t>456</t>
  </si>
  <si>
    <t>教職員の研修</t>
  </si>
  <si>
    <t>ＩＣＴ活用研修　15台</t>
  </si>
  <si>
    <t>その他（都費研修）</t>
  </si>
  <si>
    <t>済美教育センター主催研修に対する参加・出席教員・保育者の肯定率　96.37％</t>
  </si>
  <si>
    <t>肯定率=4段階評価で上位2位までの率（研修終了後のアンケートによる）</t>
  </si>
  <si>
    <t>ICT活用研修に対する参加・出席教員の肯定率　96.1％</t>
  </si>
  <si>
    <t>○区立小・中学校児童・生徒の学力や学習状況等を的確に把握し、指導の改善や学校への支援に活用する。
○区立学校の自主的な研究活動を支援し、共通の課題について研究指定を行い、課題解決に資する。
○各校に特有の課題解決に資するため「自立的・協働的な学校づくり」を財政的に支援する。
○理科教育を充実させるため、各校を巡回する出前授業や移動式プラネタリウムを実施する。</t>
  </si>
  <si>
    <t>学校理科に係る出前授業、移動式プラネタリウムの実施等　842回</t>
  </si>
  <si>
    <t>自立的・協働的な学校づくり　64校</t>
  </si>
  <si>
    <t>457</t>
  </si>
  <si>
    <t>学校教育への支援</t>
  </si>
  <si>
    <t>中学生小笠原自然体験交流　22人</t>
  </si>
  <si>
    <t>その他（教育課題研究、ＩＣＴを活用した教育、体力づくり教室）</t>
  </si>
  <si>
    <t>区立中学校生徒の学習習熟度　79.45％</t>
  </si>
  <si>
    <t>学力調査の理解度【国語・数学】</t>
  </si>
  <si>
    <t>充実した学校生活であると肯定した児童・生徒の割合　82.1％</t>
  </si>
  <si>
    <t>87.5％</t>
  </si>
  <si>
    <t>児童・生徒への質問調査結果による</t>
  </si>
  <si>
    <t>○杉並区実行計画における「教員の働き方改革」の取組を推進する。
○副校長校務支援員及びスクール・サポート・スタッフを配置し、教員の負担軽減を図る。
○補助教員を配置し、ティームティーチング方式による授業補助等を行い、個に応じたきめ細かな授業を展開することで教育活動の充実を図る。
○理科支援員を配置し、理科室の環境整備等を行い、児童の科学への興味・関心を高める。</t>
  </si>
  <si>
    <t>補助教員に対する旅費の支出　2人</t>
  </si>
  <si>
    <t>理科支援員に対する旅費の支出　16人</t>
  </si>
  <si>
    <t>458</t>
  </si>
  <si>
    <t>学校支援教職員</t>
  </si>
  <si>
    <t>副校長校務支援員に対する旅費の支出　16人</t>
  </si>
  <si>
    <t>スクール・サポート・スタッフに対する旅費の支出　38人</t>
  </si>
  <si>
    <t>月当たりの時間外勤務が80時間以上の教員の割合（小学校）　4％</t>
  </si>
  <si>
    <t>4％</t>
  </si>
  <si>
    <t>月当たりの時間外勤務が80時間以上の教員の割合（中学校）　9.8％</t>
  </si>
  <si>
    <t>○杉並区幼保小接続期カリキュラム・連携プログラムを実施する。
○公立・私立就学前教育施設への研修により保育者の資質向上を図る。
○小学校における幼保小連携を推進する。</t>
  </si>
  <si>
    <t>就学前教育研修（区立私立保育共同研修等）の開催　12回</t>
  </si>
  <si>
    <t>幼保小連携教育研修・担当者連絡協議会の開催　4回</t>
  </si>
  <si>
    <t>459</t>
  </si>
  <si>
    <t>就学前教育</t>
  </si>
  <si>
    <t>成田西子供園協働研究の実施　1園</t>
  </si>
  <si>
    <t>幼保小連携充実研究の実施　1校</t>
  </si>
  <si>
    <t>就学前教育支援センター</t>
  </si>
  <si>
    <t>その他（教育課題研究の実施、幼保小連携推進）</t>
  </si>
  <si>
    <t>就学前教育研修及び幼保小連携教育研修・担当者連絡協議会の区内参加園（校）の実数　282園（校）</t>
  </si>
  <si>
    <t>267園（校）</t>
  </si>
  <si>
    <t>区立子供園の教育・保育活動全体に対する保護者の肯定率　94％</t>
  </si>
  <si>
    <t>杉並区教育調査による</t>
  </si>
  <si>
    <t>○学校図書館の運営体制の充実・強化を図るため、区立小中学校に学校司書を配置する。
○学校図書館の資料の充実を図る。
○学校図書館を活用した教育活動の推進に向け支援を行う。
○司書教諭・学校図書館担当教員と学校司書の資質向上を図るため、実務に役立つ研修を行う。</t>
  </si>
  <si>
    <t>指定寄附金による小・中学校・特別支援学校の図書購入　64校</t>
  </si>
  <si>
    <t>学校図書館活用実践校事業の実施　5校</t>
  </si>
  <si>
    <t>460</t>
  </si>
  <si>
    <t>学校図書館の充実</t>
  </si>
  <si>
    <t>学校司書研修講師謝礼の支出　3人</t>
  </si>
  <si>
    <t>学校司書に対する旅費の支出　36人</t>
  </si>
  <si>
    <t>その他（学校図書館支援会計年度任用職員の旅費支出及び研究用図書・消耗品購入）</t>
  </si>
  <si>
    <t>小学校6年生と中学校3年生の「読書が好き」の回答率平均　62％</t>
  </si>
  <si>
    <t>72％</t>
  </si>
  <si>
    <t>文部科学省「全国学力・学習状況調査」より</t>
  </si>
  <si>
    <t>小中学校の学校司書の年間授業支援回数　26,695回</t>
  </si>
  <si>
    <t>27,030回</t>
  </si>
  <si>
    <t>学校司書が学校図書館や教室で学習活動を支援した回数</t>
  </si>
  <si>
    <t>○教育ＳＡＴを中心とした支援体制により、いじめ問題の早期発見に努めるとともに、関係機関等と連携・協働しながら各学校のいじめ解決に向けた対応を支援する。
○「ふれあい（いじめ防止強化）月間」では、人との「つながり」「かかわり」「多様性」をキーワードとして各学校において取組を行い、小中学生を取り巻くいじめ等の諸課題について「解決するために何ができるだろうか。」「もっと良い学校にすることはできないだろうか。」という意識を高める。</t>
  </si>
  <si>
    <t>いじめに関する相談窓口の周知カード印刷　12,500枚</t>
  </si>
  <si>
    <t>「ふれあい（いじめ防止強化）月間」啓発ポスターの印刷　1,400枚</t>
  </si>
  <si>
    <t>461</t>
  </si>
  <si>
    <t>いじめ対策の充実</t>
  </si>
  <si>
    <t>教員向けリーフレット作成</t>
  </si>
  <si>
    <t>その他（会計年度任用職員特別旅費ほか）</t>
  </si>
  <si>
    <t>いじめ解消率　87.5％</t>
  </si>
  <si>
    <t>いじめ解消件数÷認知件数</t>
  </si>
  <si>
    <t>○済美教育センターの施設設備の維持・管理を行う</t>
  </si>
  <si>
    <t>462</t>
  </si>
  <si>
    <t>済美教育センター維持管理</t>
  </si>
  <si>
    <t>施設・設備等修繕</t>
  </si>
  <si>
    <t>電話料の支出</t>
  </si>
  <si>
    <t>その他（維持管理用品、車両点検修理費用、駐車場使用料等の支出）</t>
  </si>
  <si>
    <t>○就学前教育支援センターの施設設備の維持・管理を行う。
〇区内就学前教育施設の保育者を対象に、資料センターの図書の貸出を行う。</t>
  </si>
  <si>
    <t>463</t>
  </si>
  <si>
    <t>就学前教育支援センター維持管理</t>
  </si>
  <si>
    <t>施設運営管理</t>
  </si>
  <si>
    <t>その他（施設・設備等修繕、維持管理用品の購入、資料センター書籍購入等）</t>
  </si>
  <si>
    <t>〇令和4年度
　済美養護学校、済美教育センター基本設計
　済美教育センター仮移転先設計
　教育相談室設計
〇令和5年度　
　済美養護学校、済美教育センター実施設計
　済美教育センター仮移転先改築工事
　教育相談室改築工事
〇令和6～7年度
　済美養護学校、済美教育センター増改築工事</t>
  </si>
  <si>
    <t>済美教育センター増築及び改修工事</t>
  </si>
  <si>
    <t>済美教育センター工事監理委託</t>
  </si>
  <si>
    <t>464</t>
  </si>
  <si>
    <t>済美教育センター環境整備</t>
  </si>
  <si>
    <t>済美教育センター電気設備主任技術者業務委託</t>
  </si>
  <si>
    <t>旧上井草会議室光熱水費</t>
  </si>
  <si>
    <t>その他（旧上井草会議室警備委託ほか）</t>
  </si>
  <si>
    <t>身近に活用できる教育環境の整備・充実</t>
  </si>
  <si>
    <t>○学校運営に必要な学習教材の整備や施設設備の安全対策・保守管理等を実施する。</t>
  </si>
  <si>
    <t>建物保守管理委託　41校</t>
  </si>
  <si>
    <t>光熱水費の支出　41校</t>
  </si>
  <si>
    <t>465</t>
  </si>
  <si>
    <t>小学校の運営管理</t>
  </si>
  <si>
    <t>義務教育保護者負担軽減の実施　41校</t>
  </si>
  <si>
    <t>その他（教材の購入ほか）</t>
  </si>
  <si>
    <t>学校生活満足度　82.7％</t>
  </si>
  <si>
    <t>全国学力・学習状況調査</t>
  </si>
  <si>
    <t>○機械警備や昇降機等が導入されている小学校について、それらの設備の保守管理を実施する。</t>
  </si>
  <si>
    <t>機械警備業務委託　41校</t>
  </si>
  <si>
    <t>機械設備保守点検業務委託（全館空調校）　10校</t>
  </si>
  <si>
    <t>466</t>
  </si>
  <si>
    <t>小学校の維持管理</t>
  </si>
  <si>
    <t>昇降機保守点検業務委託　14校</t>
  </si>
  <si>
    <t>施設保全法定点検業務委託　41校</t>
  </si>
  <si>
    <t>学校整備課</t>
  </si>
  <si>
    <t>その他（設備の保守委託）</t>
  </si>
  <si>
    <t xml:space="preserve">○児童の健康的な生活を保持増進するため、学校医等による健康診断及び保健指導を実施する。（小児生活習慣病予防検診等を含む）
○健康課題のある児童と保護者を対象に健康相談室を実施する。
○児童にとって健康的で快適な学習環境を整えるために、学校薬剤師等による学校環境衛生検査を実施する。
○児童の「う歯」及び歯周病予防のため、6年生を対象に口腔保健指導を実施する。
</t>
  </si>
  <si>
    <t>児童の小児生活習慣病予防検診　40校</t>
  </si>
  <si>
    <t>小学校環境衛生検査　40校</t>
  </si>
  <si>
    <t>467</t>
  </si>
  <si>
    <t>小学校の健康管理</t>
  </si>
  <si>
    <t>小学校の口腔保健指導　40校</t>
  </si>
  <si>
    <t>小学校の学校医等報酬の支出　200人</t>
  </si>
  <si>
    <t>その他（児童の健康診断ほか）</t>
  </si>
  <si>
    <t>健康診断受診率　98％</t>
  </si>
  <si>
    <t>各小学校で実施した健康診断を受診した児童の割合</t>
  </si>
  <si>
    <t>「う歯」の未処置歯が発見された者の率　11.2％</t>
  </si>
  <si>
    <t>11％</t>
  </si>
  <si>
    <t>健康診断を受診した児童のうち、乳歯又は永久歯に未処置の「う歯」のある者の割合</t>
  </si>
  <si>
    <t>○小学校長会で決定した年間スケジュールに基づき、一括して移動教室の実施に必要な宿泊施設やバスの確保及び付添看護師の手配等を行う。</t>
  </si>
  <si>
    <t>468</t>
  </si>
  <si>
    <t>小学校の移動教室</t>
  </si>
  <si>
    <t>済美養護学校小学部移動教室　1校</t>
  </si>
  <si>
    <t>移動教室参加率　97%</t>
  </si>
  <si>
    <t>参加児童数÷対象児童数</t>
  </si>
  <si>
    <t>○国公立小学校に通う児童が安心して学校生活を送れるよう、保護者の経済的負担を軽減する。
○認定された世帯に対し、学用品費・移動教室費等を年5回に分けて支給する。</t>
  </si>
  <si>
    <t>学用品費の支給（準要保護者対象）　1,925人</t>
  </si>
  <si>
    <t>入学準備金の支給（中学校入学前支給分）（準要保護者対象）　280人</t>
  </si>
  <si>
    <t>469</t>
  </si>
  <si>
    <t>小学校就学諸援助</t>
  </si>
  <si>
    <t>入学準備金の支給（小学校入学前支給分）（準要保護者対象）　188人</t>
  </si>
  <si>
    <t>卒業アルバム費の支給（要保護者及び準要保護者対象）　374人</t>
  </si>
  <si>
    <t>その他（入学準備金の支給（新入生支給分）（準要保護者対象）ほか）</t>
  </si>
  <si>
    <t>就学援助（要保護・準要保護）の認定率　8.8％</t>
  </si>
  <si>
    <t>10.7％</t>
  </si>
  <si>
    <t>認定者数÷児童数</t>
  </si>
  <si>
    <t>○国公立小学校における特別支援学級に在籍する児童、法令に定める一定の障害の程度に該当して通常の学級に在籍する児童及び済美養護学校に在籍する児童の保護者に対して、就学に伴い必要な費用（学用品費、通学費等）を所得等の状況に応じて支給する。</t>
  </si>
  <si>
    <t>通学費の支給　17人</t>
  </si>
  <si>
    <t>通級学級通級費の支給　76人</t>
  </si>
  <si>
    <t>470</t>
  </si>
  <si>
    <t>小学校障害児就学奨励</t>
  </si>
  <si>
    <t>入学準備金の支給　8人</t>
  </si>
  <si>
    <t>学用品費の支給　41人</t>
  </si>
  <si>
    <t>その他（学校生活管理指導票作成費、支給事務費等）</t>
  </si>
  <si>
    <t>固定学級及び通常の学級の就学奨励費支給額　817千円</t>
  </si>
  <si>
    <t>968千円</t>
  </si>
  <si>
    <t>固定学級及び通常の学級に在籍する児童の保護者に支給した就学奨励費</t>
  </si>
  <si>
    <t>通級指導学級通級費支給額　334千円</t>
  </si>
  <si>
    <t>236千円</t>
  </si>
  <si>
    <t>通級指導学級で指導を受けるために要する交通費として保護者に支給した通級費</t>
  </si>
  <si>
    <t>○小学校の校舎屋上防水、照明設備及び受変電設備などの改修を計画的に実施する。</t>
  </si>
  <si>
    <t>桃井第五小学校給食室改修その他建築工事</t>
  </si>
  <si>
    <t>桃井第五小学校給食室改修その他空気調和給排水衛生設備工事</t>
  </si>
  <si>
    <t>471</t>
  </si>
  <si>
    <t>小学校の施設整備</t>
  </si>
  <si>
    <t>済美小学校校舎外壁補修工事</t>
  </si>
  <si>
    <t>桃井第五小学校給食室改修その他電気設備工事</t>
  </si>
  <si>
    <t>その他（三谷小学校放送設備改修工事ほか）</t>
  </si>
  <si>
    <t>改修工事実施割合　100％</t>
  </si>
  <si>
    <t>実施件数÷計画件数</t>
  </si>
  <si>
    <t>設計</t>
  </si>
  <si>
    <t>用地借地料</t>
  </si>
  <si>
    <t>472</t>
  </si>
  <si>
    <t>杉並第一小学校の改築</t>
  </si>
  <si>
    <t>耐力度調査</t>
  </si>
  <si>
    <t>改築検討懇談会等（委員報償費、資料作成等）</t>
  </si>
  <si>
    <t>その他（選定委員会等）</t>
  </si>
  <si>
    <t>改築関係工事（解体工事）</t>
  </si>
  <si>
    <t>調査及び測量（埋蔵文化発掘及び地積更生）</t>
  </si>
  <si>
    <t>473</t>
  </si>
  <si>
    <t>杉並第二小学校の改築</t>
  </si>
  <si>
    <t>改築校維持管理</t>
  </si>
  <si>
    <t>擁壁再設計委託（環境整備工事）</t>
  </si>
  <si>
    <t>その他（落成式経費等）</t>
  </si>
  <si>
    <t>○築20年、40年、60年を迎える区立小学校・特別支援学校で建築・機械設備・電気設備改修等工事を行う。</t>
  </si>
  <si>
    <t>久我山小学校長寿命化改修工事</t>
  </si>
  <si>
    <t>堀之内小学校長寿命化改修工事</t>
  </si>
  <si>
    <t>474</t>
  </si>
  <si>
    <t>小学校の長寿命化改修</t>
  </si>
  <si>
    <t>桃井第三小学校長寿命化改修工事</t>
  </si>
  <si>
    <t>調査・工事設計業務委託</t>
  </si>
  <si>
    <t>その他（校具運搬等）</t>
  </si>
  <si>
    <t>長寿命化改修工事実施校数　3校</t>
  </si>
  <si>
    <t>3校</t>
  </si>
  <si>
    <t>長寿命化改修工事実施小学校数（20年、40年、60年改修）</t>
  </si>
  <si>
    <t>建設工事費</t>
  </si>
  <si>
    <t>工事監理費</t>
  </si>
  <si>
    <t>475</t>
  </si>
  <si>
    <t>高井戸小学校の増築</t>
  </si>
  <si>
    <t>初度備品</t>
  </si>
  <si>
    <t>校具運搬、廃棄物の収集運搬及び廃棄物処分委託</t>
  </si>
  <si>
    <t>その他（需用費）</t>
  </si>
  <si>
    <t>建物保守管理委託　23校</t>
  </si>
  <si>
    <t>光熱水費の支出　23校</t>
  </si>
  <si>
    <t>476</t>
  </si>
  <si>
    <t>中学校の運営管理</t>
  </si>
  <si>
    <t>学校生活満足度　81.5％</t>
  </si>
  <si>
    <t>○機械警備や昇降機等が導入されている中学校について、それらの設備の保守管理を実施する。</t>
  </si>
  <si>
    <t>機械警備業務委託　23校</t>
  </si>
  <si>
    <t>機械設備保守点検業務委託（全館空調校）　4校</t>
  </si>
  <si>
    <t>477</t>
  </si>
  <si>
    <t>中学校の維持管理</t>
  </si>
  <si>
    <t>昇降機保守点検業務委託　10校</t>
  </si>
  <si>
    <t>施設保全法定点検業務委託　23校</t>
  </si>
  <si>
    <t>○生徒の健康的な生活を保持増進するため、学校医等による健康診断及び保健指導を実施する。（小児生活習慣病予防検診等を含む）
○生徒にとって健康的で快適な学習環境を整えるために、学校薬剤師等による学校環境衛生検査を実施する。
○生徒の「う歯」及び歯周病予防のため、1年生を対象に口腔保健指導を実施する。</t>
  </si>
  <si>
    <t>生徒の小児生活習慣病予防検診　23校</t>
  </si>
  <si>
    <t>中学校環境衛生検査　23校</t>
  </si>
  <si>
    <t>478</t>
  </si>
  <si>
    <t>中学校の健康管理</t>
  </si>
  <si>
    <t>中学校の口腔保健指導　23校</t>
  </si>
  <si>
    <t>中学校の学校医等報酬の支出　115人</t>
  </si>
  <si>
    <t>その他（生徒の健康診断ほか）</t>
  </si>
  <si>
    <t>健康診断受診率　94％</t>
  </si>
  <si>
    <t>各中学校で実施した健康診断を受診した生徒の割合</t>
  </si>
  <si>
    <t>「う歯」の未処置歯が発見された者の率　10.29％</t>
  </si>
  <si>
    <t>健康診断を受診した生徒のうち乳歯又は永久歯に未処置の「う歯」のある者の割合</t>
  </si>
  <si>
    <t>○中学校1年生のフレンドシップスクール（日帰り又は1泊2日の校外学習）について、委託事業者により必要な宿泊施設やバス、体験プログラムの手配等を行う。
○中学生の健康増進、心身の鍛錬を行うことを目的に、移動教室の実施に必要な宿泊施設の確保及びバスや付添看護師の手配を行う。</t>
  </si>
  <si>
    <t>フレンドシップスクール　23校</t>
  </si>
  <si>
    <t>中学校・済美養護学校の移動教室　36校</t>
  </si>
  <si>
    <t>479</t>
  </si>
  <si>
    <t>中学校の移動教室</t>
  </si>
  <si>
    <t>移動教室等参加生徒率　94%</t>
  </si>
  <si>
    <t>参加生徒数÷対象生徒数（目標値）</t>
  </si>
  <si>
    <t>○国公立中学校に通う生徒が安心して学校生活を送れるよう、保護者の経済的負担を軽減する。
○認定された世帯に対し、学用品費・移動教室費等を年5回に分けて支給する。</t>
  </si>
  <si>
    <t>学用品費の支給（準要保護者対象）　1,119人</t>
  </si>
  <si>
    <t>修学旅行費の支給（要保護者及び準要保護者対象）　405人</t>
  </si>
  <si>
    <t>480</t>
  </si>
  <si>
    <t>中学校就学諸援助</t>
  </si>
  <si>
    <t>学校行事費の支給（準要保護者対象）　1,119人</t>
  </si>
  <si>
    <t>移動教室費（２年生）の支給（要保護者及び準要保護者対象）　330人</t>
  </si>
  <si>
    <t>その他（入学準備金の支給（準要保護者対象）ほか）</t>
  </si>
  <si>
    <t>就学援助（要保護・準要保護）の認定率　16.6％</t>
  </si>
  <si>
    <t>19.8％</t>
  </si>
  <si>
    <t>認定者数÷生徒数</t>
  </si>
  <si>
    <t>○国公立中学校における特別支援学級に在籍する生徒、法令に定める一定の障害の程度に該当して通常の学級に在籍する生徒及び済美養護学校に在籍する生徒の保護者に対して、就学に伴い必要な費用（学用品費、通学費等）を所得等の状況に応じて支給する。</t>
  </si>
  <si>
    <t>通学費の支給　14人</t>
  </si>
  <si>
    <t>学用品費の支給　15人</t>
  </si>
  <si>
    <t>481</t>
  </si>
  <si>
    <t>中学校障害児就学奨励</t>
  </si>
  <si>
    <t>宿泊訓練費の支給　13人</t>
  </si>
  <si>
    <t>入学準備金の支給　4人</t>
  </si>
  <si>
    <t>その他（修学旅行費の支給、通級費等）</t>
  </si>
  <si>
    <t>固定学級及び通常の学級の就学奨励費支給額　1,382千円</t>
  </si>
  <si>
    <t>1,850千円</t>
  </si>
  <si>
    <t>固定学級及び通常の学級に在籍する生徒の保護者に支給した就学奨励費</t>
  </si>
  <si>
    <t>通級指導学級通級費支給額　85千円</t>
  </si>
  <si>
    <t>31千円</t>
  </si>
  <si>
    <t>○中学校の校舎外壁補修、照明設備及び受変電設備などの改修を計画的に実施する。</t>
  </si>
  <si>
    <t>阿佐ヶ谷中学校給食室改修その他空気調和給排水衛生設備工事（前払金）</t>
  </si>
  <si>
    <t>向陽中学校屋内運動場屋根改修工事</t>
  </si>
  <si>
    <t>482</t>
  </si>
  <si>
    <t>中学校の施設整備</t>
  </si>
  <si>
    <t>向陽中学校防球網設置工事</t>
  </si>
  <si>
    <t>改修工事実施割合　87.5％</t>
  </si>
  <si>
    <t>改築関係工事</t>
  </si>
  <si>
    <t>483</t>
  </si>
  <si>
    <t>富士見丘小・中学校の改築</t>
  </si>
  <si>
    <t>新校舎建設工事</t>
  </si>
  <si>
    <t>仮設建物賃貸借料　12月</t>
  </si>
  <si>
    <t>484</t>
  </si>
  <si>
    <t>中瀬中学校の改築</t>
  </si>
  <si>
    <t>土壌汚染状況調査費</t>
  </si>
  <si>
    <t>その他（電気設備保安保守点検業務委託等）</t>
  </si>
  <si>
    <t>○築20年、40年、60年を迎える区立中学校で建築・機械設備・電気設備改修等工事を行う。</t>
  </si>
  <si>
    <t>高井戸中学校長寿命化改修工事</t>
  </si>
  <si>
    <t>井荻中学校長寿命化改修工事</t>
  </si>
  <si>
    <t>485</t>
  </si>
  <si>
    <t>中学校の長寿命化改修</t>
  </si>
  <si>
    <t>泉南中学校長寿命化改修工事</t>
  </si>
  <si>
    <t>長寿命化改修実施中学校数</t>
  </si>
  <si>
    <t>改築関係工事（建設工事等）</t>
  </si>
  <si>
    <t>仮設校舎賃貸借　7月</t>
  </si>
  <si>
    <t>486</t>
  </si>
  <si>
    <t>神明中学校の改築</t>
  </si>
  <si>
    <t>仮設校舎引越関連経費</t>
  </si>
  <si>
    <t>その他（改築校維持管理、交通量調査委託費等）</t>
  </si>
  <si>
    <t>487</t>
  </si>
  <si>
    <t>西宮中学校の改築</t>
  </si>
  <si>
    <t>「杉並区立天沼中学校校舎改築検討懇談会運営要綱」の制定その他、令和7年度検討の準備</t>
  </si>
  <si>
    <t>488</t>
  </si>
  <si>
    <t>天沼中学校の改築</t>
  </si>
  <si>
    <t>生涯にわたる学びの支援</t>
  </si>
  <si>
    <t>○学校教育及び社会教育の関係者、家庭教育の向上に資する活動を行う者、学識経験者等合計9名以内で構成し（任期2年）、社会教育の振興のための調査・研究などの活動を行い、必要に応じ教育委員会に対して答申や提言などを行う。</t>
  </si>
  <si>
    <t>社会教育委員報酬の支出（延べ人数）　47人</t>
  </si>
  <si>
    <t>社会教育委員の会議禄作成委託　10.75時間</t>
  </si>
  <si>
    <t>489</t>
  </si>
  <si>
    <t>社会教育委員</t>
  </si>
  <si>
    <t>その他（資料等の郵送、消耗品の購入）</t>
  </si>
  <si>
    <t>ＮＰＯ法人認証団体数　302団体</t>
  </si>
  <si>
    <t>350団体</t>
  </si>
  <si>
    <t>「社会教育の推進」と「学術・文化・芸術又はスポーツの振興」の分野に関わるＮＰＯ法人認証団体数</t>
  </si>
  <si>
    <t>○地域での学びを支援する社会教育士を育成する。
○教育委員会後援等名義使用承認により、社会教育関係団体の活動を支援する。
○区と区内高等教育機関（明治・高千穂・女子美術・東京立正・東京女子）との包括協定に基づき、連携協働を推進する。
○生涯学習活動指導者傷害保険への加入促進により、団体指導者等の活動を支援する。
○交流自治体である北海道名寄市に小学5・6年生を派遣するほか、天文台車を招き観望会を開催する。</t>
  </si>
  <si>
    <t>社会教育士の資格取得者　3人</t>
  </si>
  <si>
    <t>小学生名寄自然体験交流の児童派遣　25人</t>
  </si>
  <si>
    <t>490</t>
  </si>
  <si>
    <t>社会教育の振興</t>
  </si>
  <si>
    <t>移動式天文台車による観望会等開催　4,374人</t>
  </si>
  <si>
    <t>生涯学習活動を行う指導者を対象とした傷害保険料の支出　2,839人</t>
  </si>
  <si>
    <t>その他（通知等の郵送、消耗品の購入ほか）</t>
  </si>
  <si>
    <t>生涯学習活動の指導者傷害保険加入団体会員数　48,989人</t>
  </si>
  <si>
    <t>70,000人</t>
  </si>
  <si>
    <t>生涯学習活動の指導者を対象とした傷害保険に加入する団体の会員数</t>
  </si>
  <si>
    <t>教育委員会後援等名義使用承認事業数　115件</t>
  </si>
  <si>
    <t>教育委員会後援等名義使用について承認した事業数</t>
  </si>
  <si>
    <t>○「遊びと憩いの場」として、一部の小学校の校庭を、水、土、日曜日、祝日、学校休業日(年末年始を除く。)の決められた時間に、児童及び幼児、高齢者に開放する。
○スポーツ・文化活動の場として、児童及び生徒が使用していない時間に、小中学校の校庭(杉並第十小学校を除く。)・体育館・教室を、登録した団体に開放する。
○身近に利用できる遊泳場として、一部の学校のプールを夏休みの一定期間に開放する。</t>
  </si>
  <si>
    <t>学校開放指導員謝礼の支出　21校</t>
  </si>
  <si>
    <t>学校開放に伴う光熱水費の支出　63校</t>
  </si>
  <si>
    <t>491</t>
  </si>
  <si>
    <t>学校開放施設の団体・区民利用等</t>
  </si>
  <si>
    <t>プール開放運営委託　2校</t>
  </si>
  <si>
    <t>学校施設維持管理</t>
  </si>
  <si>
    <t>その他（備品の購入・補助金の支出ほか）</t>
  </si>
  <si>
    <t>遊びと憩いの場延べ利用者数　34,798人</t>
  </si>
  <si>
    <t>遊びと憩いの場来所者数の合計</t>
  </si>
  <si>
    <t>登録団体延べ利用者数　880,888人</t>
  </si>
  <si>
    <t>855,000人</t>
  </si>
  <si>
    <t>学校開放登録団体活動の実人数の合計</t>
  </si>
  <si>
    <t>次世代への歴史・文化の継承</t>
  </si>
  <si>
    <t>○文化財調査を進め、必要と認めたものを登録文化財とし、重要なものを指定文化財として保存する。また、刊行物や案内標示板等を媒体として、情報提供を進める。さらには区内団体などと協働し、文化財の公開・活用に努める。
○埋蔵文化財の適切な保護・保存を図るため、埋蔵文化財調査を実施する。
○国の史跡指定を受けた荻外荘に関する資料等の調査を実施する。</t>
  </si>
  <si>
    <t>埋蔵文化財調査委託　2件</t>
  </si>
  <si>
    <t>492</t>
  </si>
  <si>
    <t>文化財調査・保護</t>
  </si>
  <si>
    <t>指定登録文化財保護奨励　112件</t>
  </si>
  <si>
    <t>文化財案内標示板の修理等　9基</t>
  </si>
  <si>
    <t>その他（文化財保護ボランティア活動、刊行物発行ほか）</t>
  </si>
  <si>
    <t>埋蔵文化財調査延べ日数　355日</t>
  </si>
  <si>
    <t>300日</t>
  </si>
  <si>
    <t>埋蔵文化財調査を行った延べ日数</t>
  </si>
  <si>
    <t>杉並区文化財保護奨励金の交付件数　112件</t>
  </si>
  <si>
    <t>112件</t>
  </si>
  <si>
    <t>文化財所有者に文化財保護奨励金を交付した件数</t>
  </si>
  <si>
    <t>○中学校区を中心に組織された地域教育連絡協議会及び地域教育推進協議会において、懇談事業や子ども地域活動促進事業等を実施する。さらに、事務局を担う青少年委員に対して、必要とする知識の習得と情報の共有を図る研修会等を実施する。
○子育てで感じる課題等をテーマに家庭教育講座を開催するとともに、保護者等が自ら企画運営する家庭教育講座の開催を支援する。また、講座企画者や子育て支援者等の連携を図るために家庭教育フォーラムを開催する。</t>
  </si>
  <si>
    <t>青少年委員報酬の支出　40人</t>
  </si>
  <si>
    <t>地域教育連絡協議会開催のための分担金の支出　18校区</t>
  </si>
  <si>
    <t>493</t>
  </si>
  <si>
    <t>地域教育力の向上</t>
  </si>
  <si>
    <t>地域教育推進協議会開催のための分担金の支出　4地区</t>
  </si>
  <si>
    <t>家庭教育講座（主催・共催）の開催　12回</t>
  </si>
  <si>
    <t>その他（運営事務費（通信費、消耗品の購入ほか）の支出）</t>
  </si>
  <si>
    <t>地域教育連絡協議会及び地域教育推進協議会開催事業への参加者　19,300人</t>
  </si>
  <si>
    <t>19,500人</t>
  </si>
  <si>
    <t>中学校区地域を主体とした活動への区民参加意欲の涵養</t>
  </si>
  <si>
    <t>家庭教育講座及び家庭教育フォーラムの参加人数　551人</t>
  </si>
  <si>
    <t>1,590人</t>
  </si>
  <si>
    <t>保護者等を対象とした学習機会への区民参加意欲の涵養</t>
  </si>
  <si>
    <t>○資料の収集・保管、調査・研究、寄贈・寄託を行う。
○展示、子ども博物館教室、講演会等各種行事を実施する。
○学校教育等への支援・連携を行う。
○研究紀要等を発行する。</t>
  </si>
  <si>
    <t>特別展・企画展の開催　10回</t>
  </si>
  <si>
    <t>郷土博物館運営協議会の開催　4回</t>
  </si>
  <si>
    <t>494</t>
  </si>
  <si>
    <t>郷土博物館の運営管理</t>
  </si>
  <si>
    <t>博物館事業の運営管理等　2所</t>
  </si>
  <si>
    <t>郷土博物館の観覧者数　31,181人</t>
  </si>
  <si>
    <t>32,000人</t>
  </si>
  <si>
    <t>郷土博物館の来館者数及び出前型事業の来場者数</t>
  </si>
  <si>
    <t>来館者の満足度　2.8点</t>
  </si>
  <si>
    <t>3点</t>
  </si>
  <si>
    <t>来館者へのアンケート結果（満足を3、普通を2、不満を1とした平均点）</t>
  </si>
  <si>
    <t>○区民の課題解決や生涯学習を支援するため、レファレンスサービスの充実やデータベースの活用などを図る。
○図書館システムの運用、インターネットパソコンによる情報発信及び情報提供を行う。　
○図書資料の選定、収集、保存及び廃棄を行う。
○図書館資料の利用案内を行う。　
○乳幼児から高齢者まで幅広い世代への読書機会の提供と読書環境の充実を図る。</t>
  </si>
  <si>
    <t>管理運営（指定管理者）　9館</t>
  </si>
  <si>
    <t>図書館サービス業務委託　1館</t>
  </si>
  <si>
    <t>495</t>
  </si>
  <si>
    <t>図書館運営</t>
  </si>
  <si>
    <t>図書館資料購入・装備　13館</t>
  </si>
  <si>
    <t>図書館システム管理（図書サービスコーナー等含む。）　17施設</t>
  </si>
  <si>
    <t>中央図書館</t>
  </si>
  <si>
    <t>その他（情報環境の提供、ブックスタート、子ども読書活動推進ほか）</t>
  </si>
  <si>
    <t>蔵書1冊当たりの貸出回転数　2.02回転</t>
  </si>
  <si>
    <t>2.44回転</t>
  </si>
  <si>
    <t>個人貸出冊数÷蔵書数</t>
  </si>
  <si>
    <t>区民1人当たりの年間貸出冊数　7.25冊</t>
  </si>
  <si>
    <t>9冊</t>
  </si>
  <si>
    <t>個人貸出冊数÷杉並区の人口</t>
  </si>
  <si>
    <t>○移動式プラネタリウムの投影や、北海道名寄市との協働で天文台車による観望会を実施する。
○最新の科学にふれる展示会や、区内の科学教育関係団体・企業・学校等で構成する実行委員会による「サイエンスフェスタ」を開催する。
○科学に関する講座・講演会や、小中学生を対象にした夏休み科学講座「フューチャーサイエンスクラブ」を実施する。</t>
  </si>
  <si>
    <t>科学講座等業務委託　5,803人</t>
  </si>
  <si>
    <t>サイエンスフェスタの実施　1,307人</t>
  </si>
  <si>
    <t>496</t>
  </si>
  <si>
    <t>次世代型科学教育の推進</t>
  </si>
  <si>
    <t>科学講座等参加者数　5,803人</t>
  </si>
  <si>
    <t>7,000人</t>
  </si>
  <si>
    <t>委託事業のうち科学講座、科学展示等の参加者数</t>
  </si>
  <si>
    <t>すぎなみサイエンスフェスタの参加者数　1,307人</t>
  </si>
  <si>
    <t>すぎなみサイエンスフェスタの参加者数</t>
  </si>
  <si>
    <t>○各種の社会教育学級、講座、展示会その他の社会教育事業を実施する。
・成人学習（すぎなみ大人塾、すぎなみＵ30ミーティング等）
・社会教育団体協働事業（杉並区文化団体連合会、杉並区総合文化祭、大学公開講座、ユネスコ活動事業）
・社会参加支援（済美教室、にほんご教室）
・社会教育士の活用</t>
  </si>
  <si>
    <t>成人学習（すぎなみ大人塾、すぎなみＵ30ミーティング等）　4講座</t>
  </si>
  <si>
    <t>社会教育団体協働事業（文化団体連合会補助、区内5大学公開講座等）　4事業</t>
  </si>
  <si>
    <t>497</t>
  </si>
  <si>
    <t>社会教育事業の運営</t>
  </si>
  <si>
    <t>社会参加支援（済美教室12回、にほんご教室3期計140回）　2事業</t>
  </si>
  <si>
    <t>社会教育士の活用（学び合いのワークショップ2回、スキルアップ講座2回）　2事業</t>
  </si>
  <si>
    <t>その他（社会教育事業運営のための消耗品等の購入）</t>
  </si>
  <si>
    <t>成人学習支援事業における延べ参加者数　731人</t>
  </si>
  <si>
    <t>すぎなみ大人塾、すぎなみＵ30ミーティング等成人学習支援事業への延べ参加者数</t>
  </si>
  <si>
    <t>社会参加支援事業における延べ参加者数　2,058人</t>
  </si>
  <si>
    <t>1,400人</t>
  </si>
  <si>
    <t>社会参加支援事業における延べ参加者数</t>
  </si>
  <si>
    <t>○利用者に対し、社会教育の学習の場を提供するとともに、一般区民の利用施設として快適で安全な環境を図るため、修繕を含めた施設の適正な維持及び管理を行う。</t>
  </si>
  <si>
    <t>セシオン杉並の管理運営(指定管理)</t>
  </si>
  <si>
    <t>施設・敷地の適正な維持管理</t>
  </si>
  <si>
    <t>498</t>
  </si>
  <si>
    <t>社会教育センター維持管理</t>
  </si>
  <si>
    <t>その他（印刷機賃貸借等）</t>
  </si>
  <si>
    <t>○本館、分館、松ノ木遺跡、館外収蔵庫3か所の維持管理を行う。</t>
  </si>
  <si>
    <t>施設の保守管理委託（電気機械設備等保守点検、清掃等建物管理、植栽管理）　2所</t>
  </si>
  <si>
    <t>499</t>
  </si>
  <si>
    <t>郷土博物館の維持管理</t>
  </si>
  <si>
    <t>施設の維持管理（機器リース、消耗品管理等）　2所</t>
  </si>
  <si>
    <t>施設の整備（一般修繕）　2所</t>
  </si>
  <si>
    <t>○施設の適正な維持管理を行い、図書館利用者等の安全性及び利便性の向上を図る。</t>
  </si>
  <si>
    <t>施設保守管理委託　4館</t>
  </si>
  <si>
    <t>光熱水費の支出　4館</t>
  </si>
  <si>
    <t>500</t>
  </si>
  <si>
    <t>図書館施設維持管理</t>
  </si>
  <si>
    <t>施設修繕・消耗品等購入　4館</t>
  </si>
  <si>
    <t>その他（事務機器等の賃借ほか）</t>
  </si>
  <si>
    <t>○建物及びグラウンドの維持管理及び利用調整を行う。</t>
  </si>
  <si>
    <t>501</t>
  </si>
  <si>
    <t>科学の拠点等の維持管理</t>
  </si>
  <si>
    <t>施設維持管理経費の支出　1所</t>
  </si>
  <si>
    <t>建設工事　1館</t>
  </si>
  <si>
    <t>物品搬出等建設事務費　1館</t>
  </si>
  <si>
    <t>502</t>
  </si>
  <si>
    <t>高円寺図書館の移転改築</t>
  </si>
  <si>
    <t>工事監理委託　1館</t>
  </si>
  <si>
    <t>開設準備　1館</t>
  </si>
  <si>
    <t>改築工事進捗率　16%</t>
  </si>
  <si>
    <t>16%</t>
  </si>
  <si>
    <t>基本、実施設計及び改築工事全体を通した進捗率</t>
  </si>
  <si>
    <t>○職員の給与等の支給を行う。
○職員の住民税・所得税等の控除と納付を行う。
○東京都職員共済組合の共済費事業主負担金等の支出を行う。</t>
  </si>
  <si>
    <t>給料の支給　16人</t>
  </si>
  <si>
    <t>職員手当の支給（期末勤勉手当、地域手当、時間外勤務手当ほか）　16人</t>
  </si>
  <si>
    <t>503</t>
  </si>
  <si>
    <t>議会職員人件費</t>
  </si>
  <si>
    <t>共済費の支出　16人</t>
  </si>
  <si>
    <t>給料の支給　315人</t>
  </si>
  <si>
    <t>職員手当の支給（期末勤勉手当、地域手当、時間外勤務手当ほか）　315人</t>
  </si>
  <si>
    <t>504</t>
  </si>
  <si>
    <t>総務職員人件費</t>
  </si>
  <si>
    <t>共済費の支出　315人</t>
  </si>
  <si>
    <t>災害補償費の支出</t>
  </si>
  <si>
    <t>給料の支給　421人</t>
  </si>
  <si>
    <t>職員手当の支給（期末勤勉手当、地域手当、時間外勤務手当ほか）　421人</t>
  </si>
  <si>
    <t>505</t>
  </si>
  <si>
    <t>生活経済職員人件費</t>
  </si>
  <si>
    <t>共済費の支出　421人</t>
  </si>
  <si>
    <t>給料の支給　1,902人</t>
  </si>
  <si>
    <t>職員手当の支給（期末勤勉手当、地域手当、時間外勤務手当ほか）　1,902人</t>
  </si>
  <si>
    <t>506</t>
  </si>
  <si>
    <t>保健福祉職員人件費</t>
  </si>
  <si>
    <t>共済費の支出　1,902人</t>
  </si>
  <si>
    <t>給料の支給　301人</t>
  </si>
  <si>
    <t>職員手当の支給（期末勤勉手当、地域手当、時間外勤務手当ほか）　301人</t>
  </si>
  <si>
    <t>507</t>
  </si>
  <si>
    <t>都市整備職員人件費</t>
  </si>
  <si>
    <t>共済費の支出　301人</t>
  </si>
  <si>
    <t>給料の支給　236人</t>
  </si>
  <si>
    <t>職員手当の支給（期末勤勉手当、地域手当、時間外勤務手当ほか）　236人</t>
  </si>
  <si>
    <t>508</t>
  </si>
  <si>
    <t>環境清掃職員人件費</t>
  </si>
  <si>
    <t>共済費の支出　236人</t>
  </si>
  <si>
    <t>給料の支給　212人</t>
  </si>
  <si>
    <t>職員手当の支給（期末勤勉手当、地域手当、時間外勤務手当ほか）　212人</t>
  </si>
  <si>
    <t>509</t>
  </si>
  <si>
    <t>教育職員人件費</t>
  </si>
  <si>
    <t>共済費の支出　212人</t>
  </si>
  <si>
    <t>〇職員の給与等の支給を行う。
〇職員の住民税・所得税等の控除と納付を行う。
〇東京都職員共済組合の共済費事業主負担金等の支出を行う。</t>
  </si>
  <si>
    <t>給料の支給　172人</t>
  </si>
  <si>
    <t>職員手当の支給（期末勤勉手当、地域手当、時間外勤務手当ほか）　172人</t>
  </si>
  <si>
    <t>510</t>
  </si>
  <si>
    <t>学校職員人件費</t>
  </si>
  <si>
    <t>共済費の支出　172人</t>
  </si>
  <si>
    <t>○会計年度任用職員の給与等の支給を行う。
○会計年度任用職員の住民税・所得税等の控除と納付を行う。
○会計年度任用職員の社会保険料等の事業主負担金等の支出を行う。</t>
  </si>
  <si>
    <t>報酬の支出　982人</t>
  </si>
  <si>
    <t>共済費の支出（災害補償費含む）　982人</t>
  </si>
  <si>
    <t>511</t>
  </si>
  <si>
    <t>会計年度任用職員（一般）人件費</t>
  </si>
  <si>
    <t>報酬の支出　1,177人</t>
  </si>
  <si>
    <t>共済費の支出（災害補償費含む）　1,177人</t>
  </si>
  <si>
    <t>512</t>
  </si>
  <si>
    <t>会計年度任用職員（短時間）人件費</t>
  </si>
  <si>
    <t>513</t>
  </si>
  <si>
    <t>会計年度任用職員（専門職）人件費</t>
  </si>
  <si>
    <t>報酬の支出　延べ　2,753人</t>
  </si>
  <si>
    <t>共済費の支出（災害補償費含む）　延べ　2,753人</t>
  </si>
  <si>
    <t>514</t>
  </si>
  <si>
    <t>会計年度任用職員（臨時）人件費</t>
  </si>
  <si>
    <t>○特別区債の元金を償還する。</t>
  </si>
  <si>
    <t>教育債の償還</t>
  </si>
  <si>
    <t>都市整備債の償還</t>
  </si>
  <si>
    <t>515</t>
  </si>
  <si>
    <t>特別区債元金償還金</t>
  </si>
  <si>
    <t>生活経済債の償還</t>
  </si>
  <si>
    <t>保健福祉債の償還</t>
  </si>
  <si>
    <t>その他（総務債の償還）</t>
  </si>
  <si>
    <t>○特別区債の利子を支払う。</t>
  </si>
  <si>
    <t>教育債利子の支払</t>
  </si>
  <si>
    <t>都市整備債利子の支払</t>
  </si>
  <si>
    <t>516</t>
  </si>
  <si>
    <t>特別区債利子支払</t>
  </si>
  <si>
    <t>保健福祉債利子の支払</t>
  </si>
  <si>
    <t>生活経済債利子の支払</t>
  </si>
  <si>
    <t>その他（総務債利子の支払）</t>
  </si>
  <si>
    <t>○一般会計の歳計現金に不足が生じた場合に備え、地方自治法第235条の3第2項の規定により、議会の議決を受け、一時借入金の借入れ限度額を定めている。実際に借入れを行った場合の借入先金融機関への利子支払を行う。
○この事業での支出は通常は生じないが、実際に発生した場合に備え、予算科目を設定している。</t>
  </si>
  <si>
    <t>実績なし</t>
  </si>
  <si>
    <t>517</t>
  </si>
  <si>
    <t>一時借入金利子支払</t>
  </si>
  <si>
    <t>○地方債の発行、償還を行う。
○地方債の発行手数料、元利金支払手数料等を支出する。</t>
  </si>
  <si>
    <t>銀行等引受債償還手数料等の支出</t>
  </si>
  <si>
    <t>518</t>
  </si>
  <si>
    <t>起債事務</t>
  </si>
  <si>
    <t>○特別区競馬組合に対する分担金を準備する。</t>
  </si>
  <si>
    <t>519</t>
  </si>
  <si>
    <t>特別区競馬組合分担金</t>
  </si>
  <si>
    <t>○小切手振出済金額のうち、1年を経過し支払の終了していない資金について、歳入への組入を行う。
○小切手の所持人から償還請求を受けた場合の支払を行う。</t>
  </si>
  <si>
    <t>520</t>
  </si>
  <si>
    <t>小切手支払未済償還金</t>
  </si>
  <si>
    <t>○予算外の支出に対して予備費を充当する。
○予算超過の支出に対して予備費を充当する。
○予備費充当は、実際に執行する予算事業科目に所要額をつけかえて行うため、本事業での決算額は常に０円である。</t>
  </si>
  <si>
    <t>予備費の充当</t>
  </si>
  <si>
    <t>521</t>
  </si>
  <si>
    <t>予備費充当</t>
  </si>
  <si>
    <t>給料の支給　43人</t>
  </si>
  <si>
    <t>職員手当の支給（期末勤勉手当、地域手当、時間外勤務手当ほか）　43人</t>
  </si>
  <si>
    <t>522</t>
  </si>
  <si>
    <t>国保職員人件費</t>
  </si>
  <si>
    <t>共済費の支出　43人</t>
  </si>
  <si>
    <t>報酬の支出　2人</t>
  </si>
  <si>
    <t>共済費の支出　2人</t>
  </si>
  <si>
    <t>523</t>
  </si>
  <si>
    <t>国保会計年度任用職員（一般）人件費</t>
  </si>
  <si>
    <t>○国民健康保険事業運営に要する一般事務経費の執行、保険資格、賦課、徴収、給付の事務を行う。</t>
  </si>
  <si>
    <t>国保年金課業務委託　12回</t>
  </si>
  <si>
    <t>国民健康保険被保険者証等の印刷及び封入封緘業務委託　12回</t>
  </si>
  <si>
    <t>524</t>
  </si>
  <si>
    <t>国民健康保険一般事務</t>
  </si>
  <si>
    <t>杉並区国民健康保険料収納業務委託　12回</t>
  </si>
  <si>
    <t>診療報酬明細書等点検業務委託　12回</t>
  </si>
  <si>
    <t>その他（通知書類の印刷及び郵送料ほか）</t>
  </si>
  <si>
    <t>○国民健康保険事業の運営の適正を図るため、保険料率等国保事業の運営に大きな影響が生じる事項について、区長が運営協議会に諮問し答申を受ける。</t>
  </si>
  <si>
    <t>委員報酬の支出（延べ人数）　32人</t>
  </si>
  <si>
    <t>会議録作成等委託　2回</t>
  </si>
  <si>
    <t>525</t>
  </si>
  <si>
    <t>国民健康保険運営協議会</t>
  </si>
  <si>
    <t>その他（開催通知等郵送費ほか）</t>
  </si>
  <si>
    <t>○国民健康保険制度や国民健康保険事業の内容を被保険者に伝えるため、冊子等を定期的に発行する。</t>
  </si>
  <si>
    <t>外国人用パンフレットの配布　5,000部</t>
  </si>
  <si>
    <t>趣旨普及用ポスターの作成　1,400部</t>
  </si>
  <si>
    <t>526</t>
  </si>
  <si>
    <t>国民健康保険事業趣旨普及</t>
  </si>
  <si>
    <t>国保のてびきの配布　106,500部</t>
  </si>
  <si>
    <t>国保だよりの配布　90,000部</t>
  </si>
  <si>
    <t>その他（ポスターの郵送費ほか）</t>
  </si>
  <si>
    <t>○東京都国民健康保険団体連合会会員である保険者が東京都国民健康保険団体連合会へ負担金を支払う。</t>
  </si>
  <si>
    <t>東京都国民健康保険団体連合会負担金の支出　4回</t>
  </si>
  <si>
    <t>527</t>
  </si>
  <si>
    <t>東京都国民健康保険団体連合会負担金</t>
  </si>
  <si>
    <t>○被保険者の疾病・負傷に関し、医療機関等が行う診療・治療・手術等の現物給付（役務の提供）に対して、医療費の保険者負担分を支払う。</t>
  </si>
  <si>
    <t>一般療養の給付　1,746,808件</t>
  </si>
  <si>
    <t>528</t>
  </si>
  <si>
    <t>国民健康保険一般療養の給付</t>
  </si>
  <si>
    <t>○退職者医療制度の対象になる被保険者の疾病・負傷に関し、医療機関等が行う診療・治療・手術等の現物給付（役務の提供）に対して、医療費の保険者負担分を支払う。</t>
  </si>
  <si>
    <t>529</t>
  </si>
  <si>
    <t>国民健康保険退職療養の給付</t>
  </si>
  <si>
    <t>○保険証を持たずに治療を受けた場合や治療用のコルセット等の補装具代、はり・きゅう・マッサージの施術料や骨折やねんざなど接骨院で治療を受けたときの施術料、海外旅行等で急なけがや病気のため海外の医療機関で診療を受けたときの治療費について、審査に基づき保険者負担分を支給する。</t>
  </si>
  <si>
    <t>一般療養費の支給　52,066件</t>
  </si>
  <si>
    <t>530</t>
  </si>
  <si>
    <t>国民健康保険一般療養費の支給</t>
  </si>
  <si>
    <t>○退職者医療制度の対象になる方が保険証を持たずに治療を受けた場合や治療用のコルセット等の補装具代、はり・きゅう、マッサージの施術料や骨折やねんざなど接骨院で治療を受けたときの施術料、海外旅行等で急なけがや病気のため海外の医療機関で診療を受けたときの治療費について、審査に基づき保険者負担分を支給する。</t>
  </si>
  <si>
    <t>531</t>
  </si>
  <si>
    <t>国民健康保険退職療養費の支給</t>
  </si>
  <si>
    <t>○診療報酬審査や医療機関への診療報酬支払及び共同電算処理経費等を、手数料として国民健康保険団体連合会に支払う。</t>
  </si>
  <si>
    <t>診療報酬審査・支払手数料の支払　1,754,677件</t>
  </si>
  <si>
    <t>532</t>
  </si>
  <si>
    <t>国民健康保険診療報酬審査・支払手数料</t>
  </si>
  <si>
    <t>○医療機関に支払った医療費等が所得区分別算定基準の自己負担限度額を超えたとき、世帯主の申請により、その超えた金額について支給する。</t>
  </si>
  <si>
    <t>一般高額療養費の支給　60,892件</t>
  </si>
  <si>
    <t>533</t>
  </si>
  <si>
    <t>国民健康保険一般高額療養費の支給</t>
  </si>
  <si>
    <t>○退職者医療制度の対象になる方の医療機関に支払った医療費等が所得区分別算定基準の自己負担限度額を超えたとき、世帯主の申請により、その超えた金額について支給する。</t>
  </si>
  <si>
    <t>534</t>
  </si>
  <si>
    <t>国民健康保険退職高額療養費の支給</t>
  </si>
  <si>
    <t>○同じ世帯で一年間の医療費と介護サービス費の合計額が所得区分別算定基準の自己負担限度額を超えたとき、世帯主の申請により、その超えた金額を支給する。</t>
  </si>
  <si>
    <t>一般高額介護合算療養費の支給　238件</t>
  </si>
  <si>
    <t>535</t>
  </si>
  <si>
    <t>一般被保険者高額介護合算療養費</t>
  </si>
  <si>
    <t>536</t>
  </si>
  <si>
    <t>退職被保険者高額介護合算療養費</t>
  </si>
  <si>
    <t>○被保険者が重病や重傷等で、緊急やむを得ない理由（医師の意見書）により転院等するために自動車等を使用し費用を負担したとき、その負担分を審査に基づき支給する。</t>
  </si>
  <si>
    <t>537</t>
  </si>
  <si>
    <t>国民健康保険一般移送費の支給</t>
  </si>
  <si>
    <t>○退職者医療制度の対象になる被保険者が重病や重傷等で、緊急やむを得ない理由（医師の意見書）により転院等するために自動車等を使用し費用を負担したとき、その負担分を審査に基づき支給する。</t>
  </si>
  <si>
    <t>538</t>
  </si>
  <si>
    <t>国民健康保険退職移送費の支給</t>
  </si>
  <si>
    <t>○被保険者が出産したとき、申請により出生児1人につき50万円を世帯主に支給する（令和５年３月31日以前の出産については42万円）。</t>
  </si>
  <si>
    <t>出産育児一時金の支給　263件</t>
  </si>
  <si>
    <t>539</t>
  </si>
  <si>
    <t>出産育児一時金の支給</t>
  </si>
  <si>
    <t>○直接支払制度に係る出産育児一時金の医療機関への支払手数料として国民健康保険団体連合会に支払う。</t>
  </si>
  <si>
    <t>出産育児一時金支払手数料の支払　213件</t>
  </si>
  <si>
    <t>540</t>
  </si>
  <si>
    <t>出産育児一時金支払手数料</t>
  </si>
  <si>
    <t>○被保険者が亡くなったとき、葬儀の執行者の申請により葬祭費（7万円）を支給する。</t>
  </si>
  <si>
    <t>葬祭費の支給　433件</t>
  </si>
  <si>
    <t>541</t>
  </si>
  <si>
    <t>葬祭費の支給</t>
  </si>
  <si>
    <t>○障害者自立支援医療制度の適用を受けている住民税非課税世帯の被保険者に、月単位で定められた上限額（通院費）を申請により支給する。
○感染症の予防及び感染症の患者に対する医療に関する法律に基づき、当該医療の受診者で住民税非課税世帯の被保険者に、申請により医療費の5％を支給する。</t>
  </si>
  <si>
    <t>結核・精神医療給付金の支給　44,156件</t>
  </si>
  <si>
    <t>542</t>
  </si>
  <si>
    <t>結核・精神医療給付金の支給</t>
  </si>
  <si>
    <t>〇杉並区国民健康保険に加入されている方で新型コロナウイルス感染症に感染したとき又は発熱等の症状があり感染が疑われたときに、その療養のため労務に服することができなかった期間（一定の要件を満たした場合に限る）、傷病手当金を支給する。</t>
  </si>
  <si>
    <t>傷病手当金の支給　5件</t>
  </si>
  <si>
    <t>543</t>
  </si>
  <si>
    <t>傷病手当金の支給</t>
  </si>
  <si>
    <t>〇東京都が決定した国民健康保険事業費納付金（一般被保険者医療給付費分）を東京都に納付する。</t>
  </si>
  <si>
    <t>国民健康保険事業費納付金の納付（一般被保険者医療給付費分）　8回</t>
  </si>
  <si>
    <t>544</t>
  </si>
  <si>
    <t>一般被保険者医療給付費分</t>
  </si>
  <si>
    <t>○東京都が決定した国民健康保険事業費納付金（一般被保険者後期高齢者支援金等分）を東京都に納付する。</t>
  </si>
  <si>
    <t>国民健康保険事業費納付金の納付（一般被保険者後期高齢者支援金等分）　8回</t>
  </si>
  <si>
    <t>545</t>
  </si>
  <si>
    <t>一般被保険者後期高齢者支援金等分</t>
  </si>
  <si>
    <t>○東京都が決定した国民健康保険事業費納付金（介護納付金分）を東京都に納付する。</t>
  </si>
  <si>
    <t>国民健康保険事業費納付金の納付（介護納付金分）　8回</t>
  </si>
  <si>
    <t>546</t>
  </si>
  <si>
    <t>介護納付金分</t>
  </si>
  <si>
    <t>○退職者医療制度の職権適用を行うために、国保連合会から年金データを受け取る際にかかる経費を拠出する。</t>
  </si>
  <si>
    <t>547</t>
  </si>
  <si>
    <t>その他共同事業拠出金</t>
  </si>
  <si>
    <t>○年2回、11月と2月に医療費通知を郵送する。
○年3回、7月と10月と2月に後発医薬品差額通知を郵送する。
○データヘルス計画に基づく事業を実施する。</t>
  </si>
  <si>
    <t>医療費通知発送　130,056件</t>
  </si>
  <si>
    <t>後発医薬品差額通知発送　16,023件</t>
  </si>
  <si>
    <t>548</t>
  </si>
  <si>
    <t>国民健康保険保健事業</t>
  </si>
  <si>
    <t>データヘルス計画事業の実施（重症化予防事業・生活習慣病予防事業等）</t>
  </si>
  <si>
    <t>後発医薬品普及率　82.9％</t>
  </si>
  <si>
    <t>後発医薬品の数量÷（代替可能先発品の数量＋後発医薬品の数量）</t>
  </si>
  <si>
    <t>○対象者に対して、特定健康診査を実施する。
○特定健康診査の結果、特定保健指導の対象となった方に指導を実施する。</t>
  </si>
  <si>
    <t>特定健康診査　30,370件</t>
  </si>
  <si>
    <t>特定保健指導　351件</t>
  </si>
  <si>
    <t>549</t>
  </si>
  <si>
    <t>特定健康診査・特定保健指導事業</t>
  </si>
  <si>
    <t>特定健診・特定保健指導負担金の支出</t>
  </si>
  <si>
    <t>健診データ管理事務ほか</t>
  </si>
  <si>
    <t>特定健康診査実施率　39.3％</t>
  </si>
  <si>
    <t>特定健康診査受診件数÷特定健康診査受診券発行件数</t>
  </si>
  <si>
    <t>特定保健指導対象者割合の減少率（平成20年度比）　29.1％</t>
  </si>
  <si>
    <t>25％</t>
  </si>
  <si>
    <t>該当年度の特定健診受診者で特定保健指導対象者となった者の割合を平成20年度と比較した減少率</t>
  </si>
  <si>
    <t>○保険資格の変更や所得状況の確定などにより保険料額が変更され、納め過ぎとなった保険料を生じた場合、その旨を被保険者に通知する。被保険者からの還付申請を受け、保険料の還付を行う。</t>
  </si>
  <si>
    <t>過誤納保険料の還付　8,794件</t>
  </si>
  <si>
    <t>550</t>
  </si>
  <si>
    <t>国民健康保険一般過誤納保険料の還付</t>
  </si>
  <si>
    <t>その他（還付加算金）</t>
  </si>
  <si>
    <t>○保険資格の変更や所得状況の確定などにより保険料額が変更され、納め過ぎとなった保険料を生じた場合、その旨を被保険者に通知する。被保険者からの申請を受け、保険料の還付を行う。</t>
  </si>
  <si>
    <t>551</t>
  </si>
  <si>
    <t>国民健康保険退職過誤納保険料の還付</t>
  </si>
  <si>
    <t>○前年度に交付された保険給付費等交付金に対して、実績等による超過交付分を返納金により精算する。</t>
  </si>
  <si>
    <t>保険給付費等交付金の実績確定に伴う返納　4回</t>
  </si>
  <si>
    <t>552</t>
  </si>
  <si>
    <t>保険給付費等交付金償還金</t>
  </si>
  <si>
    <t>○被保険者が医療費の不当利得返還金を二重納付した場合に、国民健康保険世帯主に返還金の還付処理を行う。</t>
  </si>
  <si>
    <t>不当利得返還金の還付　0件</t>
  </si>
  <si>
    <t>553</t>
  </si>
  <si>
    <t>国民健康保険一般療養給付費等還付金</t>
  </si>
  <si>
    <t>○過年度に交付された国庫支出金等に対して、実績等による超過交付分を返納金により精算する。</t>
  </si>
  <si>
    <t>災害等臨時特例補助金の実績確定に伴う返納　2回</t>
  </si>
  <si>
    <t>554</t>
  </si>
  <si>
    <t>その他償還金</t>
  </si>
  <si>
    <t>○国民健康保険事業会計の歳計現金に不足が生じた場合に備え、地方自治法第235条の3第2項の規定により、一時借入金の借入れ限度額について議会の議決を受け定めているが、この借入れを行った場合に借入先金融機関へ利子を支払う。
○この事業にかかる支出は通常は生じないが、実際に発生した場合のためにあらかじめ予算措置している科目存置である。</t>
  </si>
  <si>
    <t>555</t>
  </si>
  <si>
    <t>国民健康保険一時借入金利子</t>
  </si>
  <si>
    <t>○国民健康保険事業会計において、支払義務が生じた債務に対し、期限を過ぎて支払った際に延滞金を支払う。
○この事業にかかる支出は通常は生じないが、実際に発生した場合のためにあらかじめ予算措置している科目存置である。</t>
  </si>
  <si>
    <t>556</t>
  </si>
  <si>
    <t>国民健康保険延滞金</t>
  </si>
  <si>
    <t>557</t>
  </si>
  <si>
    <t>予備費</t>
  </si>
  <si>
    <t>○介護保険事業運営に要する管理事務経費の執行管理を行う。
○介護保険運営協議会の円滑な運営等を通じて、介護保険事業に係る意見・要望を聴取する。</t>
  </si>
  <si>
    <t>介護保険資格管理・保険料賦課事務</t>
  </si>
  <si>
    <t>介護保険収納事務</t>
  </si>
  <si>
    <t>558</t>
  </si>
  <si>
    <t>介護保険一般事務</t>
  </si>
  <si>
    <t>封入封緘等事務処理委託</t>
  </si>
  <si>
    <t>介護保険運営協議会開催　4回</t>
  </si>
  <si>
    <t>その他（一般事務用品類の購入等）</t>
  </si>
  <si>
    <t>○要介護認定申請を受け、訪問調査の結果と主治医の意見書を基に介護認定審査会を実施する（審査会委員の選定、審査会資料の作成、審査会の開催、議事録作成、委員への報酬支払い）。
○審査会終了後、結果を認定申請者へ送付する。</t>
  </si>
  <si>
    <t>要介護認定審査会開催（審査会出席委員延べ人数）　2,507人</t>
  </si>
  <si>
    <t>要介護認定（審査会判定件数）　20,384件</t>
  </si>
  <si>
    <t>559</t>
  </si>
  <si>
    <t>介護認定審査会</t>
  </si>
  <si>
    <t>審査会委員研修会の開催（出席委員延べ人数）　153人</t>
  </si>
  <si>
    <t>○認定申請を受け、調査を実施する（委託事業者へ調査依頼、記載済調査票の受領及び内容点検、事業者との契約・委託料支払、未提出調査票の督促、職員による認定調査）。
○主治医意見書を作成する（主治医への記載依頼、意見書の受領、記載漏れ点検、手数料の支払い、意見書の督促）。
○認定調査員の新規・現任研修を実施する（事業者へ周知、研修の実施、東京都へ報告）。</t>
  </si>
  <si>
    <t>要介護認定調査委託　18,011件</t>
  </si>
  <si>
    <t>要介護認定に要する主治医意見書作成依頼　20,564件</t>
  </si>
  <si>
    <t>560</t>
  </si>
  <si>
    <t>介護認定調査</t>
  </si>
  <si>
    <t>認定調査事務</t>
  </si>
  <si>
    <t>認定調査員研修の開催</t>
  </si>
  <si>
    <t>○介護保険制度の概要や制度改正に関することや認定申請からサービス利用までの流れ等について、利用者ガイドブック、介護保険だより、広報すぎなみ、区公式ホームページ等により周知を行う。</t>
  </si>
  <si>
    <t>制度周知用パンフレット（介護保険利用者ガイドブック）の作成　15,000部</t>
  </si>
  <si>
    <t>制度周知用パンフレット（65歳到達者向け）の作成　5,000部</t>
  </si>
  <si>
    <t>561</t>
  </si>
  <si>
    <t>介護保険制度の趣旨普及</t>
  </si>
  <si>
    <t>介護保険だよりの作成　126,000部</t>
  </si>
  <si>
    <t>在宅医療・介護保険サービス事業者等情報検索システム運営委託</t>
  </si>
  <si>
    <t>その他（チラシ（「要支援・要介護の認定を受けた方へ」他)の作成）</t>
  </si>
  <si>
    <t>第1号被保険者における要介護・要支援認定者数　26,447人</t>
  </si>
  <si>
    <t>25,569人</t>
  </si>
  <si>
    <t>○介護サービス費等の保険者負担を、現物給付の場合は東京都国民健康保険団体連合会を通じて各事業者に支払う。また、償還払いの場合は、区が直接利用者に支払う。</t>
  </si>
  <si>
    <t>居宅介護サービス費の支給　466,869件</t>
  </si>
  <si>
    <t>施設介護サービス費の支給　33,462件</t>
  </si>
  <si>
    <t>562</t>
  </si>
  <si>
    <t>介護サービス費等の支給</t>
  </si>
  <si>
    <t>居宅介護住宅改修費の支給　918件</t>
  </si>
  <si>
    <t>居宅介護福祉用具購入費の支給　1,452件</t>
  </si>
  <si>
    <t>その他（居宅介護サービス計画費、地域密着型介護サービス費ほか）</t>
  </si>
  <si>
    <t>○介護予防サービス費等の保険者負担を、現物給付の場合は東京都国民健康保険団体連合会を通じて各事業者に支払う。また、償還払いとして区が直接利用者に支払う。</t>
  </si>
  <si>
    <t>介護予防サービス費の支給　56,738件</t>
  </si>
  <si>
    <t>介護予防サービス計画費の支給　30,236件</t>
  </si>
  <si>
    <t>563</t>
  </si>
  <si>
    <t>介護予防サービス費等の支給</t>
  </si>
  <si>
    <t>介護予防住宅改修費の支給　599件</t>
  </si>
  <si>
    <t>介護予防福祉用具購入費の支給　477件</t>
  </si>
  <si>
    <t>その他（地域密着型介護予防サービス費ほか）</t>
  </si>
  <si>
    <t>○東京都国民健康保険団体連合会と契約し、介護報酬明細書の審査・支払事務を委託する。</t>
  </si>
  <si>
    <t>介護報酬審査事務委託　766,676件</t>
  </si>
  <si>
    <t>564</t>
  </si>
  <si>
    <t>介護報酬審査支払手数料</t>
  </si>
  <si>
    <t>○施設サービス、ショートステイ等を利用した場合に、食費及び居住費又は滞在費の補足給付をする。</t>
  </si>
  <si>
    <t>特定入所者介護サービス費の支給　13,762件</t>
  </si>
  <si>
    <t>565</t>
  </si>
  <si>
    <t>特定入所者介護サービス費等の支給</t>
  </si>
  <si>
    <t>○介護サービス利用時に支払った利用者負担額が負担上限額を超えた場合、超えた部分を高額介護サービス費として支給する。</t>
  </si>
  <si>
    <t>高額介護サービス費の支給　89,929件</t>
  </si>
  <si>
    <t>566</t>
  </si>
  <si>
    <t>高額介護サービス費等の支給</t>
  </si>
  <si>
    <t>○高額療養費と高額介護（予防）サービス費の支給を受けてもなお残る医療と介護の1年間の自己負担額の合算額のうち、限度額を超えた額を支給する。</t>
  </si>
  <si>
    <t>高額医療合算介護サービス費の支給　5,739件</t>
  </si>
  <si>
    <t>567</t>
  </si>
  <si>
    <t>高額医療合算介護サービス等給付費</t>
  </si>
  <si>
    <t>○介護保険の事業運営期間（同一保険料基準額の3年間）における財政の均衡を保つためにこの基金を設置し、介護保険事業会計に生じた歳計剰余金（第1号保険料相当分）を積み立てる。
○介護保険の保険給付及び地域支援事業に要する費用に不足が生じた場合、基金を取り崩して財源に充てる。</t>
  </si>
  <si>
    <t>介護保険給付費準備基金の積立（保険料積立分）</t>
  </si>
  <si>
    <t>介護給付費準備基金の積立（利子積立分）</t>
  </si>
  <si>
    <t>568</t>
  </si>
  <si>
    <t>介護保険給付費準備基金の積立</t>
  </si>
  <si>
    <t>○介護予防事業（訪問型・通所型）及び自立支援事業（訪問型・通所型）を、指定事業者により提供する。
○短期集中プログラム（訪問型、通所型（生活行為向上・運動器機能向上））を事業者等に委託して実施する。
○利用者の負担軽減のために、高額介護予防サービス費に相当する事業を行う。</t>
  </si>
  <si>
    <t>介護予防訪問事業の実施　13,107件</t>
  </si>
  <si>
    <t>介護予防通所事業の実施　26,043件</t>
  </si>
  <si>
    <t>569</t>
  </si>
  <si>
    <t>介護予防・生活支援サービス事業</t>
  </si>
  <si>
    <t>自立支援事業の実施（訪問・通所）　1,071件</t>
  </si>
  <si>
    <t>短期集中予防サービスの実施（訪問型・通所型プログラム）　1,399回</t>
  </si>
  <si>
    <t>その他（高額介護サービス費相当事業ほか）</t>
  </si>
  <si>
    <t>短期集中プログラム利用後の維持改善者の割合　93.97％</t>
  </si>
  <si>
    <t>（短期集中プログラム参加者数－悪化・死亡数）÷短期集中プログラム参加者数</t>
  </si>
  <si>
    <t>○総合事業の介護予防ケアマネジメントプラン作成を地域包括支援センターに委託して行う。
○地域包括支援センターの総合相談等により把握された事業対象者等の、短期集中予防サービス利用にかかる計画方針を、多職種が参加する介護予防ケアマネジメント支援会議において検討し最終確認する。</t>
  </si>
  <si>
    <t>介護予防ケアマネジメントプラン作成　20,808件</t>
  </si>
  <si>
    <t>介護予防ケアマネジメント支援会議の開催　34回</t>
  </si>
  <si>
    <t>570</t>
  </si>
  <si>
    <t>介護予防ケアマネジメント事業</t>
  </si>
  <si>
    <t>その他（認定調査票読込み作業等業務委託（事業対象者申請事務処理））</t>
  </si>
  <si>
    <t>介護予防ケアマネジメント支援会議検討ケースの目標達成率　55.67％</t>
  </si>
  <si>
    <t>全評価件数に対する目標達成件数の割合</t>
  </si>
  <si>
    <t xml:space="preserve">○介護予防に資する基本的な知識を普及啓発するために、講演会や介護予防事業（認知症予防教室、足腰げんき教室等）を実施する。
○介護予防に取り組む地域づくりを通して、住民が主体となった介護予防活動を推進する。
</t>
  </si>
  <si>
    <t>足腰げんき教室の開催　120回</t>
  </si>
  <si>
    <t>介護予防・認知症予防講演会　4回</t>
  </si>
  <si>
    <t>571</t>
  </si>
  <si>
    <t>一般介護予防事業</t>
  </si>
  <si>
    <t>らくらく歩行筋トレ教室　27回</t>
  </si>
  <si>
    <t>地域リハビリテーション同行訪問事業　33回</t>
  </si>
  <si>
    <t>その他（65歳からの身体能力測定会等）</t>
  </si>
  <si>
    <t>一般介護予防事業への参加率　2.6％</t>
  </si>
  <si>
    <t>2.59％</t>
  </si>
  <si>
    <t>参加者延べ人数（介護予防普及啓発事業）÷65歳以上高齢者数</t>
  </si>
  <si>
    <t xml:space="preserve">○地域ケア会議
包括的・継続的なケアマネジメント体制を構築するため、介護支援専門員に対する指導や相談対応、地域の関係団体等との連携を強化を図る。また、ケア24広報紙などを発行し、情報提供を行う。地域包括ケア推進員を中心に、地域ケア会議やそれぞれの地域特性に応じた認知症対策や医療と介護の連携、生活支援の体制整備等の取組を推進する。
</t>
  </si>
  <si>
    <t>地域ケア会議　20所</t>
  </si>
  <si>
    <t>572</t>
  </si>
  <si>
    <t>包括的ケアマネジメント支援</t>
  </si>
  <si>
    <t>あんしん協力員登録者数　388人</t>
  </si>
  <si>
    <t>450人</t>
  </si>
  <si>
    <t>ひとり暮らし高齢者等たすけあいネットワーク（地域の目）事業あんしん協力員登録者数</t>
  </si>
  <si>
    <t>ケア24主催の地域包括ケア会議開催回数　166回</t>
  </si>
  <si>
    <t>140回</t>
  </si>
  <si>
    <t>○区及び関係機関による在宅医療地域ケア会議や在宅医療推進連絡協議会のほか、医療・介護の関係者を対象とした在宅医療推進多職種研修や在宅医療推進フォーラムを開催し、在宅医療と介護の連携を推進する。
○在宅医療相談調整窓口を設置し、区民及び医療・介護の関係者から在宅医療に関する相談を受け付ける。</t>
  </si>
  <si>
    <t>在宅医療地域ケア会議の開催（全体会１回を含む。）　15回</t>
  </si>
  <si>
    <t>在宅医療推進連絡協議会の開催（普及啓発・研修部会１回等を含む。）　4回</t>
  </si>
  <si>
    <t>573</t>
  </si>
  <si>
    <t>在宅医療・介護連携推進</t>
  </si>
  <si>
    <t>在宅医療推進多職種研修の実施（難病研修２回を含む。）　4回</t>
  </si>
  <si>
    <t>在宅医療推進フォーラムの開催　1回</t>
  </si>
  <si>
    <t>その他（在宅医療相談調整窓口のリーフレット作成等）</t>
  </si>
  <si>
    <t>在宅医療地域ケア会議の参加者数　901人</t>
  </si>
  <si>
    <t>970人</t>
  </si>
  <si>
    <t>全体会を含む</t>
  </si>
  <si>
    <t>在宅医療相談調整窓口の相談件数　292件</t>
  </si>
  <si>
    <t>400件</t>
  </si>
  <si>
    <t>○認知症初期集中支援チームによる認知症の初期段階の人への早期対応や初期支援を行う。
○認知症サポート医と精神科医による物忘れ相談（ものわすれ相談）を行う。</t>
  </si>
  <si>
    <t>認知症初期集中支援チームによる支援　3所</t>
  </si>
  <si>
    <t>物忘れ相談（地域包括支援センター）　60件</t>
  </si>
  <si>
    <t>574</t>
  </si>
  <si>
    <t>認知症総合支援</t>
  </si>
  <si>
    <t>ものわすれ相談（保健センター）　8件</t>
  </si>
  <si>
    <t>その他（認知症地域支援・ケア向上）</t>
  </si>
  <si>
    <t>認知症初期集中支援チーム対応件数　33件</t>
  </si>
  <si>
    <t>認知症初期集中支援チーム（区内3か所）が対応した合計件数</t>
  </si>
  <si>
    <t>若年性認知症支援会議検討ケース数　16件</t>
  </si>
  <si>
    <t>24件</t>
  </si>
  <si>
    <t>○要介護高齢者及び認知症高齢者の在宅支援と介護者の介護負担軽減のために、介護用品の支給、ほっと一息，介護者ヘルプ事業、家族介護教室、認知症高齢者家族安らぎ支援事業、認知症家族会支援等を行う。
○介護給付内容の通知、家族介護慰労事業を行う。
○認知症サポーター養成講座を開催し、認知症を正しく理解し、地域の中で支え合う認知症サポーターを養成する。</t>
  </si>
  <si>
    <t>介護用品の支給（おむつ支給・おむつ代助成）月平均利用者数 　5,035人</t>
  </si>
  <si>
    <t>認知症高齢者家族安らぎ支援事業利用者数　34人</t>
  </si>
  <si>
    <t>575</t>
  </si>
  <si>
    <t>家族介護支援事業等</t>
  </si>
  <si>
    <t>ほっと一息、介護者ヘルプ事業年度末登録者数　1,934人</t>
  </si>
  <si>
    <t>認知症サポーター養成数 　1,678人</t>
  </si>
  <si>
    <t>その他（ 徘徊高齢者探索システム、家族介護教室ほか）</t>
  </si>
  <si>
    <t>家族介護支援サービス利用率　29.3％</t>
  </si>
  <si>
    <t>34.2％</t>
  </si>
  <si>
    <t>家族介護支援サービス利用者数÷要介護等認定者数</t>
  </si>
  <si>
    <t>認知症サポーター新規養成者数　1,678人</t>
  </si>
  <si>
    <t>2,500人</t>
  </si>
  <si>
    <t>認知症サポーター養成講座を受講し、新たにサポーターとなった人数</t>
  </si>
  <si>
    <t>○東京都国民健康保険団体連合会と契約し、サービス・活動事業の実施に係る費用の審査・支払事務を委託する。</t>
  </si>
  <si>
    <t>介護予防・生活支援サービス事業審査支払手数料の支出　40,148件</t>
  </si>
  <si>
    <t>576</t>
  </si>
  <si>
    <t>審査支払手数料</t>
  </si>
  <si>
    <t>○被保険者の資格喪失等による過誤納保険料の還付を行う。</t>
  </si>
  <si>
    <t>577</t>
  </si>
  <si>
    <t>過誤納介護保険料の還付</t>
  </si>
  <si>
    <t>○補助を受けた国庫支出金等の超過交付金の返還を行う。</t>
  </si>
  <si>
    <t>国庫支出金等の返還　10件</t>
  </si>
  <si>
    <t>578</t>
  </si>
  <si>
    <t>介護保険事業会計国庫支出金等返還金</t>
  </si>
  <si>
    <t>○介護保険会計の健全な運営のため、利子が発生した場合に処理する。
○この事業にかかる歳出は通常は生じないが、実際に発生した場合のためにあらかじめ予算措置している科目存置である。</t>
  </si>
  <si>
    <t>579</t>
  </si>
  <si>
    <t>介護保険事業会計一時借入金利子</t>
  </si>
  <si>
    <t>○区が支払うべき延滞金の支出を行う。
○この事業にかかる歳出は通常は生じないが、実際に発生した場合のためにあらかじめ予算措置している科目存置である。</t>
  </si>
  <si>
    <t>580</t>
  </si>
  <si>
    <t>介護保険事業会計延滞金</t>
  </si>
  <si>
    <t>○前年度に一般会計より介護保険事業会計へ繰り入れた繰入金〔介護給付費繰入金、地域支援事業繰入金（介護予防・日常生活支援総合事業、包括的支援事業、その他地域支援事業）、事務費等繰入金、低所得者保険料軽減繰入金〕の超過分について、一般会計へ返還を行う。
○令和6年度から地域支援事業の一部が重層的支援体制整備事業となり、一般会計に移行したため、事業費の介護保険料相当分を一般会計に繰り出す。</t>
  </si>
  <si>
    <t>介護給付費繰入金の返還　1件</t>
  </si>
  <si>
    <t>事務費等繰入金の返還　1件</t>
  </si>
  <si>
    <t>581</t>
  </si>
  <si>
    <t>一般会計繰出金</t>
  </si>
  <si>
    <t>地域支援事業繰入金の返還　3件</t>
  </si>
  <si>
    <t>重層的支援体制整備事業（一般会計）への繰り出し　1件</t>
  </si>
  <si>
    <t>582</t>
  </si>
  <si>
    <t>○東京都後期高齢者医療広域連合との役割分担により、区は資格確認書等の引渡し、加入や資格喪失届出、各種申請の受付及び保険料の徴収を行う。</t>
  </si>
  <si>
    <t>収納手数料、収納媒体作成委託及び口座振替処理事務委託</t>
  </si>
  <si>
    <t>各種通知、資格確認書等郵送</t>
  </si>
  <si>
    <t>583</t>
  </si>
  <si>
    <t>後期高齢者医療一般事務</t>
  </si>
  <si>
    <t>後期高齢者医療業務委託設計及び後期高齢者医療業務委託</t>
  </si>
  <si>
    <t>その他（保険料当初通知封入封緘委託ほか一般管理業務）</t>
  </si>
  <si>
    <t>○後期高齢者の葬祭執行者に対し、東京都後期高齢者医療広域連合の条例による5万円の葬祭費と、杉並区としての付加給付金2万円を支給する。</t>
  </si>
  <si>
    <t>葬祭費の支給　3,574件</t>
  </si>
  <si>
    <t>584</t>
  </si>
  <si>
    <t>○被保険者数や給付等の実績に基づき、各分担金を支払う。</t>
  </si>
  <si>
    <t>東京都後期高齢者医療広域連合への分賦金の支出　21件</t>
  </si>
  <si>
    <t>585</t>
  </si>
  <si>
    <t>広域連合分賦金</t>
  </si>
  <si>
    <t xml:space="preserve">〇杉並保健所健康推進課に予算令達を行い、実施している。
○対象の区民に対し受診券を送付し、指定歯科医療機関で歯科健診を実施する。受診費用は無料である。
〇健診内容は、問診・口腔内診査・口腔機能の評価・健診結果に基づく保健指導とする。
</t>
  </si>
  <si>
    <t>高齢者歯科健康診査　606人</t>
  </si>
  <si>
    <t>586</t>
  </si>
  <si>
    <t>後期高齢者健康診査</t>
  </si>
  <si>
    <t>○過誤納付となった保険料を還付または滞納額に充当する。</t>
  </si>
  <si>
    <t>過誤納保険料の還付・充当　1,587件</t>
  </si>
  <si>
    <t>過誤納保険料還付未済時効分の支出　367件</t>
  </si>
  <si>
    <t>587</t>
  </si>
  <si>
    <t>保険料の還付</t>
  </si>
  <si>
    <t>還付加算金</t>
  </si>
  <si>
    <t>○広域連合からの受託事業収入や補助金等について、実績報告の結果、超過交付となった分について返納する。</t>
  </si>
  <si>
    <t>588</t>
  </si>
  <si>
    <t>諸収入返納金</t>
  </si>
  <si>
    <t>○前年度に一般会計から後期高齢者医療会計へ繰り入れた繰入金の余剰分及び前年度一般会計が負担した広域連合負担金の今年度償還金について一般会計へ返還する。</t>
  </si>
  <si>
    <t>前年度繰入金余剰分の繰出　1件</t>
  </si>
  <si>
    <t>589</t>
  </si>
  <si>
    <t>予備費の充当なし</t>
  </si>
  <si>
    <t>590</t>
  </si>
  <si>
    <t>施策を構成しない事務事業</t>
    <phoneticPr fontId="2"/>
  </si>
  <si>
    <t>繰越明許費繰越額（円）</t>
    <rPh sb="0" eb="4">
      <t>クリコシメイキョ</t>
    </rPh>
    <rPh sb="4" eb="5">
      <t>ヒ</t>
    </rPh>
    <rPh sb="5" eb="8">
      <t>クリコシガク</t>
    </rPh>
    <rPh sb="9" eb="10">
      <t>エン</t>
    </rPh>
    <phoneticPr fontId="2"/>
  </si>
  <si>
    <t>0</t>
  </si>
  <si>
    <t>危機管理対策課
防災課</t>
    <rPh sb="8" eb="10">
      <t>ボウサイ</t>
    </rPh>
    <rPh sb="10" eb="11">
      <t>カ</t>
    </rPh>
    <phoneticPr fontId="2"/>
  </si>
  <si>
    <t>○男女共同参画に係る企画、調査研究及び連絡調整を行う。
○ジェンダー平等への理解を促進する普及啓発・活動を推進する。
○男女共同参画行動計画の着実な実行と進捗管理及び報告を行う。
〇男女平等推進センターの運営管理を行う。
○配偶者等からの暴力による被害者を支援する。
〇パートナーシップ制度を適切に運用する。
○ジェンダー平等に関する審議会を運営する。</t>
    <phoneticPr fontId="2"/>
  </si>
  <si>
    <t>課税課
納税課</t>
    <rPh sb="4" eb="7">
      <t>ノウゼイカ</t>
    </rPh>
    <phoneticPr fontId="2"/>
  </si>
  <si>
    <t>○部内各課に共通する経費（事務用消耗品の購入、職員への旅費の支給等）の経理事務を行う。
○部調整会議等を開催し、部内の課題事項の進行管理や対応方針を決定するなど、区の保健福祉行政の調整を図る。
○杉並区地域福祉施策推進懇談会を運営し、区の地域福祉施策の推進を図る。
○地域福祉推進区市町村包括補助事業補助金等、関係各課で執行される事業に対する補助金について、補助申請から実績報告までを一括で行い、歳入の確保に努める。
○その他部内の連絡調整を行う。</t>
    <phoneticPr fontId="2"/>
  </si>
  <si>
    <t>保健福祉部管理課
杉並福祉事務所</t>
    <rPh sb="9" eb="16">
      <t>スギナミフクシジムショ</t>
    </rPh>
    <phoneticPr fontId="2"/>
  </si>
  <si>
    <t>保健福祉部管理課
介護保険課</t>
  </si>
  <si>
    <t>保健福祉部管理課
障害者施策課
高齢者在宅支援課</t>
    <rPh sb="9" eb="12">
      <t>ショウガイシャ</t>
    </rPh>
    <rPh sb="12" eb="14">
      <t>シサク</t>
    </rPh>
    <rPh sb="14" eb="15">
      <t>カ</t>
    </rPh>
    <rPh sb="16" eb="19">
      <t>コウレイシャ</t>
    </rPh>
    <rPh sb="19" eb="21">
      <t>ザイタク</t>
    </rPh>
    <rPh sb="21" eb="23">
      <t>シエン</t>
    </rPh>
    <rPh sb="23" eb="24">
      <t>カ</t>
    </rPh>
    <phoneticPr fontId="2"/>
  </si>
  <si>
    <t>―</t>
    <phoneticPr fontId="2"/>
  </si>
  <si>
    <t>保健福祉部管理課
保育課</t>
    <rPh sb="9" eb="11">
      <t>ホイク</t>
    </rPh>
    <rPh sb="11" eb="12">
      <t>カ</t>
    </rPh>
    <phoneticPr fontId="2"/>
  </si>
  <si>
    <t>障害者施策課
障害者施設支援課</t>
    <rPh sb="7" eb="10">
      <t>ショウガイシャ</t>
    </rPh>
    <rPh sb="10" eb="12">
      <t>シセツ</t>
    </rPh>
    <rPh sb="12" eb="14">
      <t>シエン</t>
    </rPh>
    <rPh sb="14" eb="15">
      <t>カ</t>
    </rPh>
    <phoneticPr fontId="2"/>
  </si>
  <si>
    <t>障害者施策課
障害者施設支援課</t>
    <rPh sb="7" eb="10">
      <t>ショウガイシャ</t>
    </rPh>
    <rPh sb="10" eb="14">
      <t>シセツシエン</t>
    </rPh>
    <rPh sb="14" eb="15">
      <t>カ</t>
    </rPh>
    <phoneticPr fontId="2"/>
  </si>
  <si>
    <t>区内で重症新障害児者、医療的ケア児者の訪問診療が可能な医療機関数　18所</t>
    <phoneticPr fontId="2"/>
  </si>
  <si>
    <t>18所</t>
    <phoneticPr fontId="2"/>
  </si>
  <si>
    <t>○保護者の疾病等により一時的に養育が困難となる家庭の児童について、宿泊での預かりを、児童養護施設・乳児院等へ委託し実施する。
〇養育環境や親子関係の改善を図るため、宿泊や通所による預かりを、児童養護施設、乳児院へ委託し実施する。
〇助産師や保健師、保育士等の専門相談員が家庭を訪問し、養育に関する助言を行う。
〇養育環境の改善を図るため、家事育児支援ヘルパーを委託により派遣する。
〇医療機関等に委託をし、宿泊又は通所による産後ケアを実施する。</t>
    <phoneticPr fontId="2"/>
  </si>
  <si>
    <t>○研修に参加する職員の代替として勤務する職員の確保等に取り組む事業者に対し、研修等代替職員の雇上げ等に必要な経費の一部を補助する。</t>
    <phoneticPr fontId="2"/>
  </si>
  <si>
    <t>地域子育て支援課
保育課</t>
    <rPh sb="0" eb="4">
      <t>チイキコソダ</t>
    </rPh>
    <rPh sb="5" eb="7">
      <t>シエン</t>
    </rPh>
    <rPh sb="7" eb="8">
      <t>カ</t>
    </rPh>
    <rPh sb="9" eb="11">
      <t>ホイク</t>
    </rPh>
    <rPh sb="11" eb="12">
      <t>カ</t>
    </rPh>
    <phoneticPr fontId="2"/>
  </si>
  <si>
    <t>糖尿病予防動画作成業務委託　3件</t>
    <rPh sb="15" eb="16">
      <t>ケン</t>
    </rPh>
    <phoneticPr fontId="2"/>
  </si>
  <si>
    <t>健康推進課
保健予防課</t>
    <rPh sb="0" eb="5">
      <t>ケンコウスイシンカ</t>
    </rPh>
    <phoneticPr fontId="2"/>
  </si>
  <si>
    <t>市街地整備課
みどり公園課</t>
    <rPh sb="10" eb="13">
      <t>コウエンカ</t>
    </rPh>
    <phoneticPr fontId="2"/>
  </si>
  <si>
    <t>都市整備部管理課
市街地整備課</t>
    <rPh sb="9" eb="15">
      <t>シガイチセイビカ</t>
    </rPh>
    <phoneticPr fontId="2"/>
  </si>
  <si>
    <t>被災建築物応急危険度判定員参集システムの維持・管理</t>
    <phoneticPr fontId="2"/>
  </si>
  <si>
    <t>市街地整備課
狭あい道路整備課</t>
  </si>
  <si>
    <t>土木管理課
杉並土木事務所</t>
    <rPh sb="6" eb="8">
      <t>スギナミ</t>
    </rPh>
    <rPh sb="8" eb="13">
      <t>ドボクジムショ</t>
    </rPh>
    <phoneticPr fontId="2"/>
  </si>
  <si>
    <t>地籍調査（立会）0.13k㎡、（測量）1.71k㎡</t>
    <phoneticPr fontId="2"/>
  </si>
  <si>
    <t>地理情報システム運用・公開型GIS保守</t>
    <phoneticPr fontId="2"/>
  </si>
  <si>
    <t>区民意向調査による</t>
    <phoneticPr fontId="2"/>
  </si>
  <si>
    <t>「交通の安全性が良い」と思っている人の割合　75.8％</t>
    <phoneticPr fontId="2"/>
  </si>
  <si>
    <t>80％</t>
    <phoneticPr fontId="2"/>
  </si>
  <si>
    <t>ごみ減量対策課
杉並清掃事務所</t>
  </si>
  <si>
    <t>教育人事・指導課
済美教育センター</t>
  </si>
  <si>
    <t>済美教育センター
［教育人事・指導課］</t>
  </si>
  <si>
    <t>庶務課
学校整備課</t>
    <rPh sb="4" eb="9">
      <t>ガッコウセイビカ</t>
    </rPh>
    <phoneticPr fontId="2"/>
  </si>
  <si>
    <t>人事課
庶務課</t>
    <rPh sb="4" eb="7">
      <t>ショムカ</t>
    </rPh>
    <phoneticPr fontId="2"/>
  </si>
  <si>
    <t>実績なし</t>
    <phoneticPr fontId="2"/>
  </si>
  <si>
    <t>介護保険課
高齢者在宅支援課</t>
  </si>
  <si>
    <t>高齢者在宅支援課
保健サービス課</t>
  </si>
  <si>
    <t>高齢者在宅支援課
介護保険課</t>
    <rPh sb="9" eb="14">
      <t>カイゴホケンカ</t>
    </rPh>
    <phoneticPr fontId="2"/>
  </si>
  <si>
    <t>被保険者の資格喪失等による過誤納保険料の還付(過年度分)　1,333件</t>
    <rPh sb="34" eb="35">
      <t>ケン</t>
    </rPh>
    <phoneticPr fontId="2"/>
  </si>
  <si>
    <t>償還金の支出　12,212件</t>
    <phoneticPr fontId="2"/>
  </si>
  <si>
    <t>募金額を含む</t>
    <phoneticPr fontId="2"/>
  </si>
  <si>
    <t>杉並区生活習慣行動調査による（区民の生活習慣・行動の状況を詳細に把握するための調査）</t>
    <phoneticPr fontId="2"/>
  </si>
  <si>
    <t>3路線の運行収入の合計/3路線の運行経費の合計</t>
    <phoneticPr fontId="2"/>
  </si>
  <si>
    <t>資源回収率（資源回収量に小型家電・金属の回収量は含まない）　24.2％</t>
    <phoneticPr fontId="2"/>
  </si>
  <si>
    <t>庁内印刷業務委託（製版印刷機を除く）　5,295,590面数</t>
    <phoneticPr fontId="2"/>
  </si>
  <si>
    <t>その他（製版印刷機（2色刷）賃借、製版印刷機（2色刷）保守委託ほか）</t>
    <phoneticPr fontId="2"/>
  </si>
  <si>
    <t>〇生活支援体制整備連絡協議会を設置し、地域における高齢者の生活支援体制整備について、情報共有・意見交換及び関係機関との連絡調整を行う。
〇生活支援コーディネーター（第1層）を配置し、地域の高齢者のニーズ及び地域資源の状況を把握し、資源開発やネットワーク構築を行う。
〇生活支援体制整備事業の情報発信と普及啓発を行う。</t>
    <phoneticPr fontId="2"/>
  </si>
  <si>
    <t>第2層協議体設置数　56組織</t>
    <phoneticPr fontId="2"/>
  </si>
  <si>
    <t>区内全域における第2層協議体の設置数</t>
    <phoneticPr fontId="2"/>
  </si>
  <si>
    <t>○定期的な調査により道路の状態を把握し、計画的に在来道路の舗装及び側溝などの修繕工事を行う。
○雨水流出抑制対策の取組として、生活道路の透水性舗装化、雨水ますの浸透化を行う。
〇気候変動対策の取組として、路面の温度上昇を抑制する遮熱性舗装及びＣＯ₂排出量の削減に寄与する低炭素（中温化）アスファルトを使用した舗装修繕を行う。</t>
    <phoneticPr fontId="2"/>
  </si>
  <si>
    <t>特別区道第2131号路線無電柱化概略設計業務委託　1件</t>
    <phoneticPr fontId="2"/>
  </si>
  <si>
    <t>荻窪駅南側ゾーン30プラス整備工事　1件</t>
    <phoneticPr fontId="2"/>
  </si>
  <si>
    <t>〇町会や自治会等からの申請に基づき、助成として以下を行う。
1．故障や破損した私道街路灯を修理する。
2．老朽化した私道街路灯を塗装する。
3．私道街路灯の電気料を支払う。</t>
    <phoneticPr fontId="2"/>
  </si>
  <si>
    <t>〇区民、町会や自治会等からの申請に基づき、助成として以下を行う。
1．私道に街路灯を新設する。
2．既設私道街路灯をＣＯ₂排出量が少なく長寿命で高効率なＬＥＤ街路灯へ改修する。</t>
    <phoneticPr fontId="2"/>
  </si>
  <si>
    <t>食べのこし0（ゼロ）応援店登録店舗　930件</t>
    <phoneticPr fontId="2"/>
  </si>
  <si>
    <t>〇令和6年度　改築検討懇談会設置・運営及び設計着手
〇令和7～8年度　基本・実施設計
〇令和8～10年度　新校舎建設工事
〇令和11年度　開校</t>
    <phoneticPr fontId="2"/>
  </si>
  <si>
    <t>〇令和4年度　基本設計・実施設計
〇令和5～6年度　建設工事</t>
    <phoneticPr fontId="2"/>
  </si>
  <si>
    <t>○令和元年度　改築検討懇談会設置・運営
　　　　　　　      基本設計
○令和2年度　実施設計
　　　　  　　　　仮設校舎建設
○令和3～5年度　新校舎建設工事
○令和7～8年度　環境整備工事</t>
    <phoneticPr fontId="2"/>
  </si>
  <si>
    <t>○平成30～令和元年度　改築検討懇談会運営
○令和元～2年度　基本・実施設計
○令和5～7年度　中学校新校舎建設工事</t>
    <phoneticPr fontId="2"/>
  </si>
  <si>
    <t>○令和2～3年度　改築検討懇談会設置・運営
　　　　    　　　　　 基本設計
○令和3～4年度　実施設計
〇令和4年度　仮設校舎建設
○令和5～7年度　新校舎建設工事
○令和8～9年度　環境整備工事</t>
    <phoneticPr fontId="2"/>
  </si>
  <si>
    <t>〇令和4年度　改築検討懇談会設置・運営
　　　　  　　　　基本設計
〇令和5年度　実施設計
〇令和5～6年度　仮設校舎建設
〇令和7～9年度　新校舎建設工事
〇令和10年度　環境整備工事</t>
    <phoneticPr fontId="2"/>
  </si>
  <si>
    <t>〇令和7年度　改築検討懇談会設置・運営
　　　　　　　　　基本設計
〇令和8年度　実施設計
〇令和9～10年度　仮設校舎建設
〇令和10～12年度　新校舎建設工事
〇令和13～14年度　環境整備工事</t>
    <phoneticPr fontId="2"/>
  </si>
  <si>
    <t>年度を通じて一度でも時間外勤務が80時間を超えた教員の割合</t>
    <phoneticPr fontId="2"/>
  </si>
  <si>
    <t>長寿命化改修工事完了校数　</t>
    <phoneticPr fontId="2"/>
  </si>
  <si>
    <t>長寿命化改修工事（3～4か年分）完了校数（令和7年度2校完了予定）</t>
    <rPh sb="21" eb="23">
      <t>レイワ</t>
    </rPh>
    <rPh sb="24" eb="26">
      <t>ネンド</t>
    </rPh>
    <rPh sb="27" eb="28">
      <t>コウ</t>
    </rPh>
    <rPh sb="28" eb="32">
      <t>カンリョウヨテイ</t>
    </rPh>
    <phoneticPr fontId="2"/>
  </si>
  <si>
    <t>長寿命化改修工事完了校数</t>
    <phoneticPr fontId="2"/>
  </si>
  <si>
    <t>長寿命化改修工事（3～4か年分）完了校数（令和7年度1校完了予定）</t>
    <phoneticPr fontId="2"/>
  </si>
  <si>
    <t>その他（選挙公報発行経費、選挙人名簿調製関係費、選挙啓発費、選挙執行事務費ほか）</t>
    <phoneticPr fontId="2"/>
  </si>
  <si>
    <t>普段利用する駅周辺に不満を感じている区民のうち、「自転車駐車場が利用しづらい」を選択した区民の割合</t>
  </si>
  <si>
    <t>令和6年度までは70歳、令和7年度は50～70歳までの区民へ対象拡大し、計画値の見直しを行った。</t>
    <phoneticPr fontId="2"/>
  </si>
  <si>
    <t>自然環境調査の実施（植物、クモ類、昆虫類、鳥類）　55地点</t>
    <phoneticPr fontId="2"/>
  </si>
  <si>
    <t>区民意向調査において「みどりや水（河川等）とのふれあい」を「良い」、「まあ良い」とした割合</t>
    <phoneticPr fontId="2"/>
  </si>
  <si>
    <t>令和6年度住民税非課税化世帯等への給付金支給（こども加算含む）　10,501世帯</t>
    <rPh sb="11" eb="12">
      <t>カ</t>
    </rPh>
    <phoneticPr fontId="2"/>
  </si>
  <si>
    <t>その他（パートナーシップ制度の運用、男女共同参画推進区民懇談会の開催等）</t>
    <phoneticPr fontId="2"/>
  </si>
  <si>
    <t>改修工事の設計審査等及び現場検査業務委託　121件</t>
    <phoneticPr fontId="2"/>
  </si>
  <si>
    <t>一般緊急輸送道路沿道建築物普及啓発活動支援業務委託 1件</t>
    <phoneticPr fontId="2"/>
  </si>
  <si>
    <t>新＝新規事業　投＝投資事業　臨＝臨時事業　実＝実行計画事業　主＝主要施策の成果（主要事業の概要）に掲載</t>
    <rPh sb="21" eb="22">
      <t>ジツ</t>
    </rPh>
    <rPh sb="23" eb="25">
      <t>ジッコウ</t>
    </rPh>
    <rPh sb="25" eb="27">
      <t>ケイカク</t>
    </rPh>
    <rPh sb="27" eb="29">
      <t>ジギョウ</t>
    </rPh>
    <phoneticPr fontId="2"/>
  </si>
  <si>
    <t>※6年度計画値が未設定の指標は－と表示している。　</t>
    <phoneticPr fontId="2"/>
  </si>
  <si>
    <t>2款　総務費</t>
    <rPh sb="3" eb="6">
      <t>ソウムヒ</t>
    </rPh>
    <phoneticPr fontId="2"/>
  </si>
  <si>
    <t>3款　生活経済費</t>
    <rPh sb="3" eb="5">
      <t>セイカツ</t>
    </rPh>
    <rPh sb="5" eb="7">
      <t>ケイザイ</t>
    </rPh>
    <phoneticPr fontId="2"/>
  </si>
  <si>
    <t>4款　保健福祉費</t>
    <rPh sb="3" eb="5">
      <t>ホケン</t>
    </rPh>
    <rPh sb="5" eb="7">
      <t>フクシ</t>
    </rPh>
    <phoneticPr fontId="2"/>
  </si>
  <si>
    <t>5款　都市整備費</t>
    <rPh sb="3" eb="5">
      <t>トシ</t>
    </rPh>
    <rPh sb="5" eb="7">
      <t>セイビ</t>
    </rPh>
    <phoneticPr fontId="2"/>
  </si>
  <si>
    <t>6款　環境清掃費</t>
    <rPh sb="3" eb="5">
      <t>カンキョウ</t>
    </rPh>
    <rPh sb="5" eb="7">
      <t>セイソウ</t>
    </rPh>
    <phoneticPr fontId="2"/>
  </si>
  <si>
    <t>7款　教育費</t>
    <rPh sb="3" eb="5">
      <t>キョウイク</t>
    </rPh>
    <phoneticPr fontId="2"/>
  </si>
  <si>
    <t>8款　職員費</t>
    <rPh sb="3" eb="5">
      <t>ショクイン</t>
    </rPh>
    <phoneticPr fontId="2"/>
  </si>
  <si>
    <t>9款　公債費</t>
    <rPh sb="3" eb="5">
      <t>コウサイ</t>
    </rPh>
    <phoneticPr fontId="2"/>
  </si>
  <si>
    <t>10款　諸支出金</t>
    <rPh sb="4" eb="5">
      <t>ショ</t>
    </rPh>
    <rPh sb="5" eb="8">
      <t>シシュツキン</t>
    </rPh>
    <phoneticPr fontId="2"/>
  </si>
  <si>
    <t>11款　予備費</t>
    <rPh sb="4" eb="6">
      <t>ヨビ</t>
    </rPh>
    <phoneticPr fontId="2"/>
  </si>
  <si>
    <t>国民健康保険事業会計</t>
    <rPh sb="0" eb="2">
      <t>コクミン</t>
    </rPh>
    <rPh sb="2" eb="4">
      <t>ケンコウ</t>
    </rPh>
    <rPh sb="4" eb="6">
      <t>ホケン</t>
    </rPh>
    <rPh sb="6" eb="8">
      <t>ジギョウ</t>
    </rPh>
    <rPh sb="8" eb="10">
      <t>カイケイ</t>
    </rPh>
    <phoneticPr fontId="2"/>
  </si>
  <si>
    <t>介護保険事業会計</t>
    <rPh sb="0" eb="2">
      <t>カイゴ</t>
    </rPh>
    <rPh sb="2" eb="4">
      <t>ホケン</t>
    </rPh>
    <rPh sb="4" eb="6">
      <t>ジギョウ</t>
    </rPh>
    <rPh sb="6" eb="8">
      <t>カイケイ</t>
    </rPh>
    <phoneticPr fontId="2"/>
  </si>
  <si>
    <t>後期高齢者医療事業会計</t>
    <rPh sb="0" eb="2">
      <t>コウキ</t>
    </rPh>
    <rPh sb="2" eb="5">
      <t>コウレイシャ</t>
    </rPh>
    <rPh sb="5" eb="7">
      <t>イリョウ</t>
    </rPh>
    <rPh sb="7" eb="9">
      <t>ジギョウ</t>
    </rPh>
    <rPh sb="9" eb="11">
      <t>カイケイ</t>
    </rPh>
    <phoneticPr fontId="2"/>
  </si>
  <si>
    <t>1款　議会費</t>
    <phoneticPr fontId="2"/>
  </si>
  <si>
    <t>令和5年度清算に伴う葬祭費交付金の返還　1件</t>
    <phoneticPr fontId="2"/>
  </si>
  <si>
    <t>「学校は子どもが学んだり探究できるよう、地域や民間の団体等と連携している」の保護者による肯定率　53％</t>
    <rPh sb="28" eb="29">
      <t>トウ</t>
    </rPh>
    <phoneticPr fontId="2"/>
  </si>
  <si>
    <t>〇学校運営協議会を通じて保護者や地域住民の意見が学校運営方針に適切に反映されるとともに、方針実現に向けて協働できるよう、円滑な協議会運営への支援を図る。</t>
    <phoneticPr fontId="2"/>
  </si>
  <si>
    <t>５－２　歳出決算一覧</t>
    <rPh sb="4" eb="6">
      <t>サイシュツ</t>
    </rPh>
    <rPh sb="6" eb="8">
      <t>ケッサン</t>
    </rPh>
    <rPh sb="8" eb="10">
      <t>イチラン</t>
    </rPh>
    <phoneticPr fontId="2"/>
  </si>
  <si>
    <t>一般会計</t>
    <rPh sb="0" eb="2">
      <t>イッパン</t>
    </rPh>
    <rPh sb="2" eb="4">
      <t>カイケイ</t>
    </rPh>
    <phoneticPr fontId="2"/>
  </si>
  <si>
    <t>１款　議会費</t>
    <rPh sb="1" eb="2">
      <t>カン</t>
    </rPh>
    <rPh sb="3" eb="5">
      <t>ギカイ</t>
    </rPh>
    <rPh sb="5" eb="6">
      <t>ヒ</t>
    </rPh>
    <phoneticPr fontId="2"/>
  </si>
  <si>
    <t>款</t>
    <rPh sb="0" eb="1">
      <t>カン</t>
    </rPh>
    <phoneticPr fontId="2"/>
  </si>
  <si>
    <t>項</t>
    <rPh sb="0" eb="1">
      <t>コウ</t>
    </rPh>
    <phoneticPr fontId="2"/>
  </si>
  <si>
    <t>目</t>
    <rPh sb="0" eb="1">
      <t>モク</t>
    </rPh>
    <phoneticPr fontId="2"/>
  </si>
  <si>
    <t>予算現額</t>
    <rPh sb="0" eb="2">
      <t>ヨサン</t>
    </rPh>
    <rPh sb="2" eb="3">
      <t>ゲン</t>
    </rPh>
    <rPh sb="3" eb="4">
      <t>ガク</t>
    </rPh>
    <phoneticPr fontId="2"/>
  </si>
  <si>
    <t>支出済額</t>
    <rPh sb="0" eb="2">
      <t>シシュツ</t>
    </rPh>
    <rPh sb="2" eb="3">
      <t>スミ</t>
    </rPh>
    <rPh sb="3" eb="4">
      <t>ガク</t>
    </rPh>
    <phoneticPr fontId="2"/>
  </si>
  <si>
    <t>差額</t>
    <rPh sb="0" eb="2">
      <t>サガク</t>
    </rPh>
    <phoneticPr fontId="2"/>
  </si>
  <si>
    <t>執行率</t>
    <rPh sb="0" eb="2">
      <t>シッコウ</t>
    </rPh>
    <rPh sb="2" eb="3">
      <t>リツ</t>
    </rPh>
    <phoneticPr fontId="2"/>
  </si>
  <si>
    <t>翌年度繰越額</t>
    <rPh sb="0" eb="3">
      <t>ヨクネンド</t>
    </rPh>
    <rPh sb="3" eb="5">
      <t>クリコシ</t>
    </rPh>
    <rPh sb="5" eb="6">
      <t>ガク</t>
    </rPh>
    <phoneticPr fontId="2"/>
  </si>
  <si>
    <t>事務事業評価表
整理番号</t>
    <rPh sb="0" eb="2">
      <t>ジム</t>
    </rPh>
    <rPh sb="2" eb="4">
      <t>ジギョウ</t>
    </rPh>
    <rPh sb="4" eb="6">
      <t>ヒョウカ</t>
    </rPh>
    <rPh sb="6" eb="7">
      <t>ヒョウ</t>
    </rPh>
    <rPh sb="8" eb="10">
      <t>セイリ</t>
    </rPh>
    <rPh sb="10" eb="12">
      <t>バンゴウ</t>
    </rPh>
    <phoneticPr fontId="2"/>
  </si>
  <si>
    <t>（円）</t>
    <rPh sb="1" eb="2">
      <t>エン</t>
    </rPh>
    <phoneticPr fontId="2"/>
  </si>
  <si>
    <t>（％）</t>
    <phoneticPr fontId="2"/>
  </si>
  <si>
    <t>決算一覧
（左側）</t>
    <rPh sb="0" eb="2">
      <t>ケッサン</t>
    </rPh>
    <rPh sb="2" eb="4">
      <t>イチラン</t>
    </rPh>
    <rPh sb="6" eb="7">
      <t>ヒダリ</t>
    </rPh>
    <rPh sb="7" eb="8">
      <t>ガワ</t>
    </rPh>
    <phoneticPr fontId="2"/>
  </si>
  <si>
    <t xml:space="preserve"> </t>
    <phoneticPr fontId="2"/>
  </si>
  <si>
    <t>議会費</t>
  </si>
  <si>
    <t>事務局費</t>
  </si>
  <si>
    <t>２款　総務費</t>
    <rPh sb="1" eb="2">
      <t>カン</t>
    </rPh>
    <rPh sb="3" eb="6">
      <t>ソウムヒ</t>
    </rPh>
    <phoneticPr fontId="2"/>
  </si>
  <si>
    <t>総務費</t>
  </si>
  <si>
    <t>政策経営費</t>
  </si>
  <si>
    <t>政策経営総務費</t>
  </si>
  <si>
    <t>財政管理費</t>
  </si>
  <si>
    <t>情報管理費</t>
  </si>
  <si>
    <t>行政管理費</t>
  </si>
  <si>
    <t>財産管理費</t>
  </si>
  <si>
    <t>総務管理費</t>
  </si>
  <si>
    <t>広報広聴費</t>
  </si>
  <si>
    <t>危機管理対策費</t>
  </si>
  <si>
    <t>会計管理費</t>
  </si>
  <si>
    <t>選挙費</t>
  </si>
  <si>
    <t>選挙管理委員会費</t>
  </si>
  <si>
    <t>選挙啓発費</t>
  </si>
  <si>
    <t>地方選挙費</t>
  </si>
  <si>
    <t>監査委員費</t>
  </si>
  <si>
    <t>３款　生活経済費</t>
    <rPh sb="1" eb="2">
      <t>カン</t>
    </rPh>
    <rPh sb="3" eb="5">
      <t>セイカツ</t>
    </rPh>
    <rPh sb="5" eb="7">
      <t>ケイザイ</t>
    </rPh>
    <rPh sb="7" eb="8">
      <t>ヒ</t>
    </rPh>
    <phoneticPr fontId="2"/>
  </si>
  <si>
    <t>生活経済費</t>
  </si>
  <si>
    <t>区民生活費</t>
  </si>
  <si>
    <t>区民生活総務費</t>
  </si>
  <si>
    <t>文化・交流費</t>
  </si>
  <si>
    <t>区民生活施設費</t>
  </si>
  <si>
    <t>区民生活施設整備費</t>
  </si>
  <si>
    <t>消費生活費</t>
  </si>
  <si>
    <t>徴税費</t>
  </si>
  <si>
    <t>統計調査費</t>
  </si>
  <si>
    <t>戸籍住民基本台帳費</t>
  </si>
  <si>
    <t>戸籍事務費</t>
  </si>
  <si>
    <t>住民基本台帳費</t>
  </si>
  <si>
    <t>区民事務所費</t>
  </si>
  <si>
    <t>産業経済費</t>
  </si>
  <si>
    <t>商工費</t>
  </si>
  <si>
    <t>農業費</t>
  </si>
  <si>
    <t>勤労福祉費</t>
  </si>
  <si>
    <t>労働費</t>
  </si>
  <si>
    <t>スポーツ振興費</t>
  </si>
  <si>
    <t>スポーツ振興総務費</t>
  </si>
  <si>
    <t>スポーツ施設費</t>
  </si>
  <si>
    <t>スポーツ施設整備費</t>
    <rPh sb="4" eb="6">
      <t>シセツ</t>
    </rPh>
    <rPh sb="6" eb="9">
      <t>セイビヒ</t>
    </rPh>
    <phoneticPr fontId="2"/>
  </si>
  <si>
    <t>４款　保健福祉費</t>
    <rPh sb="1" eb="2">
      <t>カン</t>
    </rPh>
    <rPh sb="3" eb="5">
      <t>ホケン</t>
    </rPh>
    <rPh sb="5" eb="7">
      <t>フクシ</t>
    </rPh>
    <rPh sb="7" eb="8">
      <t>ヒ</t>
    </rPh>
    <phoneticPr fontId="2"/>
  </si>
  <si>
    <t>保健福祉費</t>
  </si>
  <si>
    <t>社会福祉費</t>
  </si>
  <si>
    <t>福祉総務費</t>
  </si>
  <si>
    <t>高齢者福祉費</t>
  </si>
  <si>
    <t>障害者福祉費</t>
  </si>
  <si>
    <t>母子福祉費</t>
  </si>
  <si>
    <t>災害応急費</t>
  </si>
  <si>
    <t>福祉施設費</t>
  </si>
  <si>
    <t>福祉施設整備費</t>
  </si>
  <si>
    <t>児童福祉費</t>
  </si>
  <si>
    <t>児童福祉施設費</t>
  </si>
  <si>
    <t>児童福祉施設整備費</t>
  </si>
  <si>
    <t>国民年金費</t>
  </si>
  <si>
    <t>保健衛生費</t>
  </si>
  <si>
    <t>健康推進費</t>
  </si>
  <si>
    <t>衛生監視費</t>
  </si>
  <si>
    <t>母子保健費</t>
  </si>
  <si>
    <t>公害保健対策費</t>
  </si>
  <si>
    <t>結核・感染症対策費</t>
  </si>
  <si>
    <t>保健衛生施設費</t>
  </si>
  <si>
    <t>５款　都市整備費</t>
    <rPh sb="1" eb="2">
      <t>カン</t>
    </rPh>
    <rPh sb="3" eb="5">
      <t>トシ</t>
    </rPh>
    <rPh sb="5" eb="8">
      <t>セイビヒ</t>
    </rPh>
    <phoneticPr fontId="2"/>
  </si>
  <si>
    <t>都市整備費</t>
  </si>
  <si>
    <t>都市計画費</t>
  </si>
  <si>
    <t>都市整備総務費</t>
  </si>
  <si>
    <t>まちづくり推進費</t>
  </si>
  <si>
    <t>住宅対策費</t>
  </si>
  <si>
    <t>建築費</t>
  </si>
  <si>
    <t>土木管理費</t>
  </si>
  <si>
    <t>土木事務所費</t>
  </si>
  <si>
    <t>土木建設費</t>
  </si>
  <si>
    <t>道路費</t>
  </si>
  <si>
    <t>橋梁費</t>
  </si>
  <si>
    <t>河川費</t>
  </si>
  <si>
    <t>街路費</t>
  </si>
  <si>
    <t>交通安全対策費</t>
  </si>
  <si>
    <t>緑化費</t>
  </si>
  <si>
    <t>公園費</t>
  </si>
  <si>
    <t>緑化対策費</t>
  </si>
  <si>
    <t>公衆便所維持費</t>
  </si>
  <si>
    <t>公園事務所費</t>
  </si>
  <si>
    <t>６款　環境清掃費</t>
    <rPh sb="1" eb="2">
      <t>カン</t>
    </rPh>
    <rPh sb="3" eb="5">
      <t>カンキョウ</t>
    </rPh>
    <rPh sb="5" eb="7">
      <t>セイソウ</t>
    </rPh>
    <rPh sb="7" eb="8">
      <t>ヒ</t>
    </rPh>
    <phoneticPr fontId="2"/>
  </si>
  <si>
    <t>環境清掃費</t>
  </si>
  <si>
    <t>環境清掃総務費</t>
  </si>
  <si>
    <t>環境対策費</t>
  </si>
  <si>
    <t>リサイクル・清掃対策費</t>
  </si>
  <si>
    <t>環境清掃施設費</t>
  </si>
  <si>
    <t>７款　教育費</t>
    <rPh sb="1" eb="2">
      <t>カン</t>
    </rPh>
    <rPh sb="3" eb="5">
      <t>キョウイク</t>
    </rPh>
    <rPh sb="5" eb="6">
      <t>ヒ</t>
    </rPh>
    <phoneticPr fontId="2"/>
  </si>
  <si>
    <t>教育費</t>
  </si>
  <si>
    <t>教育総務費</t>
  </si>
  <si>
    <t>教育委員会費</t>
  </si>
  <si>
    <t>学校教育総務費</t>
  </si>
  <si>
    <t>教育指導費</t>
  </si>
  <si>
    <t>教育指導施設費</t>
  </si>
  <si>
    <t>小学校費</t>
  </si>
  <si>
    <t>学校管理費</t>
  </si>
  <si>
    <t>教育振興費</t>
  </si>
  <si>
    <t>学校施設整備費</t>
  </si>
  <si>
    <t>中学校費</t>
  </si>
  <si>
    <t>社会教育費</t>
  </si>
  <si>
    <t>社会教育総務費</t>
  </si>
  <si>
    <t>社会教育施設費</t>
  </si>
  <si>
    <t>社会教育施設整備費</t>
  </si>
  <si>
    <t>８款　職員費</t>
    <rPh sb="1" eb="2">
      <t>カン</t>
    </rPh>
    <rPh sb="3" eb="5">
      <t>ショクイン</t>
    </rPh>
    <rPh sb="5" eb="6">
      <t>ヒ</t>
    </rPh>
    <phoneticPr fontId="2"/>
  </si>
  <si>
    <t>職員費</t>
  </si>
  <si>
    <t>議会職員費</t>
  </si>
  <si>
    <t>総務職員費</t>
  </si>
  <si>
    <t>生活経済職員費</t>
  </si>
  <si>
    <t>保健福祉職員費</t>
  </si>
  <si>
    <t>都市整備職員費</t>
  </si>
  <si>
    <t>環境清掃職員費</t>
  </si>
  <si>
    <t>教育職員費</t>
  </si>
  <si>
    <t>会計年度任用職員（一般）費</t>
    <rPh sb="0" eb="2">
      <t>カイケイ</t>
    </rPh>
    <rPh sb="2" eb="4">
      <t>ネンド</t>
    </rPh>
    <rPh sb="4" eb="6">
      <t>ニンヨウ</t>
    </rPh>
    <rPh sb="6" eb="8">
      <t>ショクイン</t>
    </rPh>
    <rPh sb="9" eb="11">
      <t>イッパン</t>
    </rPh>
    <rPh sb="12" eb="13">
      <t>ヒ</t>
    </rPh>
    <phoneticPr fontId="2"/>
  </si>
  <si>
    <t>会計年度任用職員（短時間）費</t>
    <rPh sb="0" eb="2">
      <t>カイケイ</t>
    </rPh>
    <rPh sb="2" eb="4">
      <t>ネンド</t>
    </rPh>
    <rPh sb="4" eb="6">
      <t>ニンヨウ</t>
    </rPh>
    <rPh sb="6" eb="8">
      <t>ショクイン</t>
    </rPh>
    <rPh sb="9" eb="12">
      <t>タンジカン</t>
    </rPh>
    <rPh sb="13" eb="14">
      <t>ヒ</t>
    </rPh>
    <phoneticPr fontId="2"/>
  </si>
  <si>
    <t>会計年度任用職員（専門職）費</t>
    <rPh sb="0" eb="2">
      <t>カイケイ</t>
    </rPh>
    <rPh sb="2" eb="4">
      <t>ネンド</t>
    </rPh>
    <rPh sb="4" eb="6">
      <t>ニンヨウ</t>
    </rPh>
    <rPh sb="6" eb="8">
      <t>ショクイン</t>
    </rPh>
    <rPh sb="9" eb="11">
      <t>センモン</t>
    </rPh>
    <rPh sb="11" eb="12">
      <t>ショク</t>
    </rPh>
    <rPh sb="13" eb="14">
      <t>ヒ</t>
    </rPh>
    <phoneticPr fontId="2"/>
  </si>
  <si>
    <t>会計年度任用職員（臨時）費</t>
    <rPh sb="0" eb="2">
      <t>カイケイ</t>
    </rPh>
    <rPh sb="2" eb="4">
      <t>ネンド</t>
    </rPh>
    <rPh sb="4" eb="6">
      <t>ニンヨウ</t>
    </rPh>
    <rPh sb="6" eb="8">
      <t>ショクイン</t>
    </rPh>
    <rPh sb="9" eb="11">
      <t>リンジ</t>
    </rPh>
    <rPh sb="12" eb="13">
      <t>ヒ</t>
    </rPh>
    <phoneticPr fontId="2"/>
  </si>
  <si>
    <t>９款　公債費</t>
    <rPh sb="1" eb="2">
      <t>カン</t>
    </rPh>
    <rPh sb="3" eb="5">
      <t>コウサイ</t>
    </rPh>
    <rPh sb="5" eb="6">
      <t>ヒ</t>
    </rPh>
    <phoneticPr fontId="2"/>
  </si>
  <si>
    <t>公債費</t>
  </si>
  <si>
    <t>特別区債元金</t>
  </si>
  <si>
    <t>特別区債利子</t>
  </si>
  <si>
    <t>一時借入金利子</t>
  </si>
  <si>
    <t>公債諸費</t>
  </si>
  <si>
    <t>１０款　諸支出金</t>
    <rPh sb="2" eb="3">
      <t>カン</t>
    </rPh>
    <rPh sb="4" eb="5">
      <t>ショ</t>
    </rPh>
    <rPh sb="5" eb="8">
      <t>シシュツキン</t>
    </rPh>
    <phoneticPr fontId="2"/>
  </si>
  <si>
    <t>諸支出金</t>
  </si>
  <si>
    <t>競馬組合分担金</t>
  </si>
  <si>
    <t>１１款　予備費</t>
    <rPh sb="2" eb="3">
      <t>カン</t>
    </rPh>
    <rPh sb="4" eb="6">
      <t>ヨビ</t>
    </rPh>
    <rPh sb="6" eb="7">
      <t>ヒ</t>
    </rPh>
    <phoneticPr fontId="2"/>
  </si>
  <si>
    <t>歳出合計</t>
    <rPh sb="0" eb="2">
      <t>サイシュツ</t>
    </rPh>
    <rPh sb="2" eb="4">
      <t>ゴウケイ</t>
    </rPh>
    <phoneticPr fontId="2"/>
  </si>
  <si>
    <t>白紙</t>
    <rPh sb="0" eb="2">
      <t>ハクシ</t>
    </rPh>
    <phoneticPr fontId="2"/>
  </si>
  <si>
    <t>国民健康保険事業費納付金</t>
    <phoneticPr fontId="2"/>
  </si>
  <si>
    <t>医療給付費分</t>
  </si>
  <si>
    <t>一般管理費</t>
  </si>
  <si>
    <t>運営協議会費</t>
  </si>
  <si>
    <t>趣旨普及費</t>
  </si>
  <si>
    <t>後期高齢者支援金等分</t>
  </si>
  <si>
    <t>連合会負担金</t>
  </si>
  <si>
    <t>保険給付費</t>
  </si>
  <si>
    <t>療養諸費</t>
  </si>
  <si>
    <t>一般被保険者療養給付費</t>
  </si>
  <si>
    <t>退職被保険者等療養給付費</t>
  </si>
  <si>
    <t>共同事業拠出金</t>
    <phoneticPr fontId="2"/>
  </si>
  <si>
    <t>一般被保険者療養費</t>
  </si>
  <si>
    <t>共同事業拠出金</t>
  </si>
  <si>
    <t>退職被保険者等療養費</t>
  </si>
  <si>
    <t>高額医療費共同事業事務費拠出金</t>
  </si>
  <si>
    <t>保健事業費</t>
    <phoneticPr fontId="2"/>
  </si>
  <si>
    <t>高額療養費</t>
  </si>
  <si>
    <t>一般被保険者高額療養費</t>
  </si>
  <si>
    <t>保健衛生普及費</t>
  </si>
  <si>
    <t>退職被保険者等高額療養費</t>
  </si>
  <si>
    <t>特定健康診査等事業費</t>
  </si>
  <si>
    <t>移送費</t>
  </si>
  <si>
    <t>償還金及び還付金</t>
  </si>
  <si>
    <t>一般被保険者移送費</t>
  </si>
  <si>
    <t>一般被保険者保険料還付金</t>
  </si>
  <si>
    <t>退職被保険者等移送費</t>
  </si>
  <si>
    <t>退職被保険者等保険料還付金</t>
  </si>
  <si>
    <t>出産育児諸費</t>
  </si>
  <si>
    <t>保険給付費等交付金償還金</t>
    <rPh sb="0" eb="2">
      <t>ホケン</t>
    </rPh>
    <rPh sb="2" eb="4">
      <t>キュウフ</t>
    </rPh>
    <rPh sb="4" eb="5">
      <t>ヒ</t>
    </rPh>
    <rPh sb="5" eb="6">
      <t>トウ</t>
    </rPh>
    <rPh sb="6" eb="9">
      <t>コウフキン</t>
    </rPh>
    <phoneticPr fontId="2"/>
  </si>
  <si>
    <t>出産育児一時金</t>
  </si>
  <si>
    <t>一般療養給付費等還付金</t>
  </si>
  <si>
    <t>支払手数料</t>
  </si>
  <si>
    <t>葬祭費</t>
  </si>
  <si>
    <t>その他償還金</t>
    <rPh sb="2" eb="3">
      <t>タ</t>
    </rPh>
    <rPh sb="3" eb="6">
      <t>ショウカンキン</t>
    </rPh>
    <phoneticPr fontId="2"/>
  </si>
  <si>
    <t>結核・精神医療給付金</t>
  </si>
  <si>
    <t>延滞金</t>
  </si>
  <si>
    <t>傷病手当金</t>
    <rPh sb="0" eb="2">
      <t>ショウビョウ</t>
    </rPh>
    <rPh sb="2" eb="4">
      <t>テアテ</t>
    </rPh>
    <rPh sb="4" eb="5">
      <t>キン</t>
    </rPh>
    <phoneticPr fontId="2"/>
  </si>
  <si>
    <t>地域支援事業</t>
  </si>
  <si>
    <t>介護予防・日常生活支援総合事業</t>
  </si>
  <si>
    <t>介護予防・生活支援サービス事業費</t>
  </si>
  <si>
    <t>介護認定審査会費</t>
  </si>
  <si>
    <t>一般介護予防事業費</t>
  </si>
  <si>
    <t>包括的支援事業</t>
  </si>
  <si>
    <t>認定調査費</t>
  </si>
  <si>
    <t>包括的継続的ケアマネジメント支援事業費</t>
  </si>
  <si>
    <t>在宅医療・介護連携推進事業費</t>
  </si>
  <si>
    <t>認知症総合支援事業費</t>
  </si>
  <si>
    <t>サービス等諸費</t>
  </si>
  <si>
    <t>その他地域支援事業</t>
  </si>
  <si>
    <t>介護サービス等諸費</t>
  </si>
  <si>
    <t>介護予防サービス等諸費</t>
  </si>
  <si>
    <t>その他諸費</t>
  </si>
  <si>
    <t>特定入所者介護サービス等費</t>
  </si>
  <si>
    <t>高額サービス費</t>
  </si>
  <si>
    <t>償還金及び還付加算金</t>
  </si>
  <si>
    <t>高額介護サービス等給付費</t>
  </si>
  <si>
    <t>第一号被保険者保険料還付金</t>
  </si>
  <si>
    <t>国庫支出金等返還金</t>
  </si>
  <si>
    <t>繰出金</t>
  </si>
  <si>
    <t>広域連合納付金</t>
  </si>
  <si>
    <t>健康診査費</t>
  </si>
  <si>
    <t>保険料還付金</t>
  </si>
  <si>
    <t>償還金</t>
  </si>
  <si>
    <t>衆議院議員選挙及び最高裁判所国民審査</t>
    <rPh sb="0" eb="5">
      <t>シュウギインギイン</t>
    </rPh>
    <rPh sb="5" eb="7">
      <t>センキョ</t>
    </rPh>
    <rPh sb="7" eb="8">
      <t>オヨ</t>
    </rPh>
    <rPh sb="9" eb="14">
      <t>サイコウサイバンショ</t>
    </rPh>
    <rPh sb="14" eb="16">
      <t>コクミン</t>
    </rPh>
    <rPh sb="16" eb="18">
      <t>シンサ</t>
    </rPh>
    <phoneticPr fontId="2"/>
  </si>
  <si>
    <t>当該年度中の応援券利用額÷（当該年度中の応援券交付額＋当該年度4月1日時点で有効期限内の応援券の残額）</t>
    <rPh sb="4" eb="5">
      <t>チュウ</t>
    </rPh>
    <rPh sb="9" eb="11">
      <t>リヨウ</t>
    </rPh>
    <rPh sb="23" eb="25">
      <t>コウフ</t>
    </rPh>
    <phoneticPr fontId="2"/>
  </si>
  <si>
    <t>29+5</t>
    <phoneticPr fontId="2"/>
  </si>
  <si>
    <t>無</t>
    <rPh sb="0" eb="1">
      <t>ナ</t>
    </rPh>
    <phoneticPr fontId="2"/>
  </si>
  <si>
    <t>522-524</t>
    <phoneticPr fontId="2"/>
  </si>
  <si>
    <t>無</t>
    <rPh sb="0" eb="1">
      <t>ナシ</t>
    </rPh>
    <phoneticPr fontId="2"/>
  </si>
  <si>
    <t>参加型予算ワークショップ開催　1回</t>
    <rPh sb="3" eb="5">
      <t>ヨサン</t>
    </rPh>
    <phoneticPr fontId="2"/>
  </si>
  <si>
    <t>○監査委員が決定する監査方針に基づき、定期監査、工事監査、随時監査、行政監査、財政援助団体等監査、例月出納検査、決算審査、基金運用状況審査、健全化判断比率審査、内部統制評価報告書審査を実施する。
○住民監査請求による監査を実施する。
○上記の監査を円滑に実施するため、監査委員会議の運営を行う。</t>
  </si>
  <si>
    <t>公共施設予約システムに利用者端末またはタッチパネルからアクセスした件数（新システム稼働後の件数）</t>
    <phoneticPr fontId="2"/>
  </si>
  <si>
    <t>参考書籍購入等</t>
    <rPh sb="6" eb="7">
      <t>トウ</t>
    </rPh>
    <phoneticPr fontId="2"/>
  </si>
  <si>
    <t>都支出金（令和5年度以前受入分）超過交付額の返還 　15件</t>
  </si>
  <si>
    <t>非常勤職員健康診断助成　24事業所</t>
    <rPh sb="14" eb="17">
      <t>ジギョウショ</t>
    </rPh>
    <phoneticPr fontId="2"/>
  </si>
  <si>
    <t>高齢者緊急通報システム等を利用している高齢者のみ世帯の割合　2.3％</t>
    <rPh sb="11" eb="12">
      <t>トウ</t>
    </rPh>
    <phoneticPr fontId="2"/>
  </si>
  <si>
    <t>○区が認定した「地域貢献活動」等への高齢者等の参加に対してポイントを配布する。貯めたポイントは、地域貢献活動団体に助成する目的で設置した長寿応援ファンドや各種基金等への寄附及び区内共通商品券の交換等に充てる。
○業務は民間事業者への委託により行う。</t>
    <rPh sb="21" eb="22">
      <t>トウ</t>
    </rPh>
    <phoneticPr fontId="2"/>
  </si>
  <si>
    <t>栄養満点サロン　66回</t>
  </si>
  <si>
    <t>医療的ケア　15人</t>
  </si>
  <si>
    <t>区内就労継続支援B型事業所の総工賃額÷事業所開設日1日あたりの平均利用者人数÷12月【国が定める算式】</t>
    <phoneticPr fontId="2"/>
  </si>
  <si>
    <t>障害者緊急時対応計画の作成が必要な障害者の計画作成率　8.9％</t>
  </si>
  <si>
    <t>樹木管理</t>
  </si>
  <si>
    <t>健康づくり応援店の新規登録店舗数　24店</t>
    <rPh sb="13" eb="15">
      <t>テンポ</t>
    </rPh>
    <rPh sb="19" eb="20">
      <t>ミセ</t>
    </rPh>
    <phoneticPr fontId="2"/>
  </si>
  <si>
    <t>30店</t>
    <rPh sb="2" eb="3">
      <t>ミセ</t>
    </rPh>
    <phoneticPr fontId="2"/>
  </si>
  <si>
    <t>健康づくり応援店（ヘルシーメニュー店と健康情報店）として新規に登録した店舗数</t>
    <rPh sb="35" eb="37">
      <t>テンポ</t>
    </rPh>
    <phoneticPr fontId="2"/>
  </si>
  <si>
    <t>保健師による精神保健相談実相談件数　4,024件</t>
    <phoneticPr fontId="2"/>
  </si>
  <si>
    <t>569-570</t>
    <phoneticPr fontId="2"/>
  </si>
  <si>
    <t>学童クラブ受入枠拡大のための建設工事（高井戸小）　1所</t>
    <phoneticPr fontId="2"/>
  </si>
  <si>
    <t>学童クラブ受入枠拡大のための改修工事（松ノ木第二学童クラブ）　1所</t>
    <phoneticPr fontId="2"/>
  </si>
  <si>
    <t>児童館（クラブ）改修等による受入枠の拡大数　73人</t>
    <phoneticPr fontId="2"/>
  </si>
  <si>
    <t>〇総合相談
地域の高齢者が住み慣れた地域で安心してその人らしい生活を継続していくことができるようにするため、どのような支援が必要か実態を把握し、地域における適切な機関、制度、サービスの利用につなげる等の支援を行う。
〇権利擁護
虐待や消費者被害を受けている高齢者の権利を擁護するため、成年後見制度などを活用して専門的・継続的な支援を行う。</t>
    <phoneticPr fontId="2"/>
  </si>
  <si>
    <t>○中途障害者に対し、通所や相談を通して、本人の障害理解の促進や生活の自立等に向け、理学療法士、作業療法士、言語聴覚士、看護師、社会福祉士などの専門職が関わり、障害特性やニーズに応じた個別支援計画に基づいた支援を行う。また、関係機関と連携し、就労を含めた社会参加や生活の再構築等に向けた支援を行う。
〇失語症者が意思疎通支援者を介したコミュニケーション支援により、安心して会話できる場として「失語症サロン」の運営を行う。
〇高次脳機能障害専門相談窓口の運営及び高次脳機能障害に関する普及啓発に向けた取り組みを行う。</t>
    <phoneticPr fontId="2"/>
  </si>
  <si>
    <t>94.3％</t>
    <phoneticPr fontId="2"/>
  </si>
  <si>
    <t>93.1％</t>
    <phoneticPr fontId="2"/>
  </si>
  <si>
    <t>31.6％</t>
    <phoneticPr fontId="2"/>
  </si>
  <si>
    <t>区内鉄道駅のホームドア整備率　31.6％</t>
    <phoneticPr fontId="2"/>
  </si>
  <si>
    <t>ホームドアを全ホームに完備した駅数÷全駅数×100</t>
    <phoneticPr fontId="2"/>
  </si>
  <si>
    <t>木造住宅密集地域（不燃化特区）の不燃領域率　64.8％</t>
    <phoneticPr fontId="2"/>
  </si>
  <si>
    <t>生活道路安全対策工事（特別区道第2103-1号路線　ほか）　1件</t>
    <phoneticPr fontId="2"/>
  </si>
  <si>
    <t>区内の都市計画道路完成率　50.3％</t>
    <phoneticPr fontId="2"/>
  </si>
  <si>
    <t>100％</t>
    <phoneticPr fontId="2"/>
  </si>
  <si>
    <t>○地域住民の意見を聞きながら整備内容を検討し、公園の新設及び拡張整備を行う。
○区民一人当たりの公園面積5㎡を目標に公園を整備する。</t>
    <phoneticPr fontId="2"/>
  </si>
  <si>
    <t>公園施設長寿命化計画施設改修工事　15園</t>
    <rPh sb="4" eb="5">
      <t>チョウ</t>
    </rPh>
    <phoneticPr fontId="2"/>
  </si>
  <si>
    <t>公園のボランティア組織率　30.8％</t>
    <phoneticPr fontId="2"/>
  </si>
  <si>
    <t>ボランティアが入る公園数÷全公園数×100　※一公園に複数団体が存在しても1として 扱う</t>
    <phoneticPr fontId="2"/>
  </si>
  <si>
    <t>令和4年度区政モニターアンケート調査の実績値</t>
    <phoneticPr fontId="2"/>
  </si>
  <si>
    <t>省エネ家電買換促進助成　7,704件</t>
    <phoneticPr fontId="2"/>
  </si>
  <si>
    <t>環境学習支援の実施</t>
    <rPh sb="0" eb="2">
      <t>カンキョウ</t>
    </rPh>
    <rPh sb="2" eb="4">
      <t>ガクシュウ</t>
    </rPh>
    <rPh sb="4" eb="6">
      <t>シエン</t>
    </rPh>
    <rPh sb="7" eb="9">
      <t>ジッシ</t>
    </rPh>
    <phoneticPr fontId="2"/>
  </si>
  <si>
    <t>○旧杉並第八小学校の跡地へ複合施設として移転・改築する。</t>
    <rPh sb="13" eb="15">
      <t>フクゴウ</t>
    </rPh>
    <rPh sb="15" eb="17">
      <t>シセツ</t>
    </rPh>
    <phoneticPr fontId="2"/>
  </si>
  <si>
    <t>大礼服製作映像制作　1件</t>
  </si>
  <si>
    <t>西宮中学校の改築と老朽化した周辺施設の更新等に関する検討及び改築検討懇談会設置準備</t>
    <rPh sb="28" eb="29">
      <t>オヨ</t>
    </rPh>
    <rPh sb="30" eb="32">
      <t>カイチク</t>
    </rPh>
    <rPh sb="32" eb="34">
      <t>ケントウ</t>
    </rPh>
    <rPh sb="34" eb="37">
      <t>コンダンカイ</t>
    </rPh>
    <rPh sb="37" eb="39">
      <t>セッチ</t>
    </rPh>
    <rPh sb="39" eb="41">
      <t>ジュンビ</t>
    </rPh>
    <phoneticPr fontId="2"/>
  </si>
  <si>
    <r>
      <rPr>
        <strike/>
        <sz val="9"/>
        <rFont val="ＭＳ Ｐ明朝"/>
        <family val="1"/>
        <charset val="128"/>
      </rPr>
      <t xml:space="preserve">
</t>
    </r>
    <r>
      <rPr>
        <sz val="9"/>
        <rFont val="ＭＳ Ｐ明朝"/>
        <family val="1"/>
        <charset val="128"/>
      </rPr>
      <t>〇地域全体の施設整備等についてワークショップ等を開催し、検討を行うとともに、改築検討懇談会設置に向けて準備する。</t>
    </r>
    <rPh sb="2" eb="4">
      <t>チイキ</t>
    </rPh>
    <rPh sb="4" eb="6">
      <t>ゼンタイ</t>
    </rPh>
    <rPh sb="7" eb="9">
      <t>シセツ</t>
    </rPh>
    <rPh sb="9" eb="11">
      <t>セイビ</t>
    </rPh>
    <rPh sb="11" eb="12">
      <t>トウ</t>
    </rPh>
    <rPh sb="23" eb="24">
      <t>トウ</t>
    </rPh>
    <rPh sb="25" eb="27">
      <t>カイサイ</t>
    </rPh>
    <rPh sb="29" eb="31">
      <t>ケントウ</t>
    </rPh>
    <rPh sb="32" eb="33">
      <t>オコナ</t>
    </rPh>
    <rPh sb="39" eb="41">
      <t>カイチク</t>
    </rPh>
    <rPh sb="41" eb="43">
      <t>ケントウ</t>
    </rPh>
    <rPh sb="43" eb="46">
      <t>コンダンカイ</t>
    </rPh>
    <rPh sb="46" eb="48">
      <t>セッチ</t>
    </rPh>
    <rPh sb="49" eb="50">
      <t>ム</t>
    </rPh>
    <rPh sb="52" eb="54">
      <t>ジュンビ</t>
    </rPh>
    <phoneticPr fontId="2"/>
  </si>
  <si>
    <t>小学5年生移動教室（特別支援学級連合を含む）　51校</t>
    <phoneticPr fontId="2"/>
  </si>
  <si>
    <t>小学6年生移動教室　40校</t>
    <phoneticPr fontId="2"/>
  </si>
  <si>
    <t>学校整備課</t>
    <phoneticPr fontId="2"/>
  </si>
  <si>
    <t>1校あたりの年間事故発生件数　1.4件</t>
  </si>
  <si>
    <t>○令和5年度に策定した特定事業計画に基づき各事業者のバリアフリー化事業の進捗状況を把握していく。
○4つの重点整備地区を中心とした取組とともに、区内全域でのバリアフリー化を推進する。
○事業の実施状況の確認や検証、情報交換を行う。</t>
    <phoneticPr fontId="2"/>
  </si>
  <si>
    <t>長寿応援ポイント事業に参加した60歳以上の高齢者等の実人数</t>
    <rPh sb="24" eb="25">
      <t>ナド</t>
    </rPh>
    <phoneticPr fontId="2"/>
  </si>
  <si>
    <t>要支援家庭を対象とした子どもショートステイ事業の実施　41人</t>
    <phoneticPr fontId="2"/>
  </si>
  <si>
    <t>自立支援給付金受給者等のうち、修了年度又は翌年度に就労した者の割合</t>
    <rPh sb="29" eb="30">
      <t>モノ</t>
    </rPh>
    <phoneticPr fontId="2"/>
  </si>
  <si>
    <t>保育課</t>
    <phoneticPr fontId="2"/>
  </si>
  <si>
    <t>地域子育て支援課
保育課</t>
    <rPh sb="9" eb="12">
      <t>ホイクカ</t>
    </rPh>
    <phoneticPr fontId="2"/>
  </si>
  <si>
    <t>報酬の支出　182人</t>
    <phoneticPr fontId="2"/>
  </si>
  <si>
    <t>共済費の支出（災害補償費含む）　182人</t>
    <phoneticPr fontId="2"/>
  </si>
  <si>
    <t>健康づくり応援店の拡充業務委託　379店</t>
    <rPh sb="19" eb="20">
      <t>テン</t>
    </rPh>
    <phoneticPr fontId="2"/>
  </si>
  <si>
    <t>1-2</t>
  </si>
  <si>
    <t>4-7</t>
  </si>
  <si>
    <t>8-10</t>
  </si>
  <si>
    <t>11-13</t>
  </si>
  <si>
    <t>14-19</t>
  </si>
  <si>
    <t>20-27</t>
  </si>
  <si>
    <t>28-31</t>
  </si>
  <si>
    <t>32-34</t>
  </si>
  <si>
    <t>35-43</t>
  </si>
  <si>
    <t>50-65</t>
  </si>
  <si>
    <t>66-68</t>
  </si>
  <si>
    <t>69-72</t>
  </si>
  <si>
    <t>73-75</t>
  </si>
  <si>
    <t>76-77</t>
  </si>
  <si>
    <t>78-81</t>
  </si>
  <si>
    <t>82-83</t>
  </si>
  <si>
    <t>85-87</t>
  </si>
  <si>
    <t>89-94</t>
  </si>
  <si>
    <t>95-97</t>
  </si>
  <si>
    <t>100-102</t>
  </si>
  <si>
    <t>105-134</t>
  </si>
  <si>
    <t>135-168</t>
  </si>
  <si>
    <t>169-191</t>
  </si>
  <si>
    <t>192-194</t>
  </si>
  <si>
    <t>195-196</t>
  </si>
  <si>
    <t>197-205</t>
  </si>
  <si>
    <t>206-213</t>
  </si>
  <si>
    <t>214-277</t>
  </si>
  <si>
    <t>278-281</t>
  </si>
  <si>
    <t>282-287</t>
  </si>
  <si>
    <t>288-290</t>
  </si>
  <si>
    <t>292-311</t>
  </si>
  <si>
    <t>312-315</t>
  </si>
  <si>
    <t>316-322</t>
  </si>
  <si>
    <t>324-326</t>
  </si>
  <si>
    <t>327-329</t>
  </si>
  <si>
    <t>330-338</t>
  </si>
  <si>
    <t>339-347</t>
  </si>
  <si>
    <t>348-356</t>
  </si>
  <si>
    <t>357-366</t>
  </si>
  <si>
    <t>367-372</t>
  </si>
  <si>
    <t>375-386</t>
  </si>
  <si>
    <t>388-393</t>
  </si>
  <si>
    <t>394-397</t>
  </si>
  <si>
    <t>398-401</t>
  </si>
  <si>
    <t>402-405</t>
  </si>
  <si>
    <t>406-409</t>
  </si>
  <si>
    <t>411-412</t>
  </si>
  <si>
    <t>413-420</t>
  </si>
  <si>
    <t>421-423</t>
  </si>
  <si>
    <t>424-430</t>
  </si>
  <si>
    <t>431-433</t>
  </si>
  <si>
    <t>434-437</t>
  </si>
  <si>
    <t>438-447</t>
  </si>
  <si>
    <t>448-461</t>
  </si>
  <si>
    <t>462-464</t>
  </si>
  <si>
    <t>465-468</t>
  </si>
  <si>
    <t>469-470</t>
  </si>
  <si>
    <t>471-475</t>
  </si>
  <si>
    <t>476-479</t>
  </si>
  <si>
    <t>480-481</t>
  </si>
  <si>
    <t>482-488</t>
  </si>
  <si>
    <t>489-497</t>
  </si>
  <si>
    <t>498-501</t>
  </si>
  <si>
    <t>509-510</t>
  </si>
  <si>
    <t>スクールカウンセラー業務の実施　27,243件</t>
    <phoneticPr fontId="2"/>
  </si>
  <si>
    <t>小・中学校スクールカウンセラーの相談件数　27,243件</t>
    <phoneticPr fontId="2"/>
  </si>
  <si>
    <t>営繕積算システムＲＩＢＣ2の賃貸借</t>
    <phoneticPr fontId="2"/>
  </si>
  <si>
    <t>宮前中学校及び併設1施設外1施設昇降機設備取替工事</t>
    <phoneticPr fontId="2"/>
  </si>
  <si>
    <t>その他（和泉中学校及び併設1施設屋内運動場照明設備改修工事ほか）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</si>
</sst>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0.0"/>
    <numFmt numFmtId="178" formatCode="0.0_ "/>
    <numFmt numFmtId="179" formatCode="0.0%"/>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0"/>
      <name val="ＭＳ Ｐ明朝"/>
      <family val="1"/>
      <charset val="128"/>
    </font>
    <font>
      <sz val="12"/>
      <name val="ＭＳ Ｐ明朝"/>
      <family val="1"/>
      <charset val="128"/>
    </font>
    <font>
      <sz val="7"/>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20"/>
      <name val="ＭＳ Ｐ明朝"/>
      <family val="1"/>
      <charset val="128"/>
    </font>
    <font>
      <sz val="18"/>
      <name val="ＭＳ Ｐゴシック"/>
      <family val="3"/>
      <charset val="128"/>
    </font>
    <font>
      <sz val="16"/>
      <name val="ＭＳ 明朝"/>
      <family val="1"/>
      <charset val="128"/>
    </font>
    <font>
      <sz val="16"/>
      <name val="ＭＳ Ｐ明朝"/>
      <family val="1"/>
      <charset val="128"/>
    </font>
    <font>
      <sz val="11"/>
      <color theme="1"/>
      <name val="ＭＳ Ｐゴシック"/>
      <family val="3"/>
      <charset val="128"/>
      <scheme val="minor"/>
    </font>
    <font>
      <sz val="10"/>
      <color theme="1"/>
      <name val="ＭＳ Ｐ明朝"/>
      <family val="1"/>
      <charset val="128"/>
    </font>
    <font>
      <i/>
      <sz val="9"/>
      <name val="ＭＳ Ｐ明朝"/>
      <family val="1"/>
      <charset val="128"/>
    </font>
    <font>
      <sz val="11"/>
      <color rgb="FF000000"/>
      <name val="ＭＳ Ｐゴシック"/>
      <family val="3"/>
      <charset val="128"/>
    </font>
    <font>
      <sz val="10"/>
      <color rgb="FF000000"/>
      <name val="ＭＳ Ｐ明朝"/>
      <family val="1"/>
      <charset val="128"/>
    </font>
    <font>
      <sz val="18"/>
      <color rgb="FF000000"/>
      <name val="ＭＳ Ｐゴシック"/>
      <family val="3"/>
      <charset val="128"/>
    </font>
    <font>
      <sz val="16"/>
      <color rgb="FF000000"/>
      <name val="ＭＳ Ｐ明朝"/>
      <family val="1"/>
      <charset val="128"/>
    </font>
    <font>
      <sz val="11"/>
      <color rgb="FF000000"/>
      <name val="ＭＳ Ｐ明朝"/>
      <family val="1"/>
      <charset val="128"/>
    </font>
    <font>
      <sz val="8"/>
      <color rgb="FF000000"/>
      <name val="ＭＳ Ｐ明朝"/>
      <family val="1"/>
      <charset val="128"/>
    </font>
    <font>
      <sz val="9"/>
      <color rgb="FF000000"/>
      <name val="ＭＳ Ｐゴシック"/>
      <family val="3"/>
      <charset val="128"/>
    </font>
    <font>
      <sz val="10"/>
      <color rgb="FF000000"/>
      <name val="ＭＳ Ｐゴシック"/>
      <family val="3"/>
      <charset val="128"/>
    </font>
    <font>
      <sz val="9"/>
      <color rgb="FF000000"/>
      <name val="ＭＳ Ｐ明朝"/>
      <family val="1"/>
      <charset val="128"/>
    </font>
    <font>
      <i/>
      <sz val="9"/>
      <color rgb="FF000000"/>
      <name val="ＭＳ Ｐ明朝"/>
      <family val="1"/>
      <charset val="128"/>
    </font>
    <font>
      <i/>
      <sz val="10"/>
      <color rgb="FF000000"/>
      <name val="ＭＳ Ｐ明朝"/>
      <family val="1"/>
      <charset val="128"/>
    </font>
    <font>
      <sz val="11"/>
      <color rgb="FF000000"/>
      <name val="ＭＳ Ｐゴシック"/>
      <family val="3"/>
      <charset val="128"/>
      <scheme val="minor"/>
    </font>
    <font>
      <i/>
      <sz val="9"/>
      <color rgb="FF000000"/>
      <name val="ＭＳ Ｐゴシック"/>
      <family val="3"/>
      <charset val="128"/>
    </font>
    <font>
      <i/>
      <sz val="10"/>
      <color rgb="FF000000"/>
      <name val="ＭＳ Ｐゴシック"/>
      <family val="3"/>
      <charset val="128"/>
    </font>
    <font>
      <sz val="18"/>
      <color theme="1"/>
      <name val="ＭＳ Ｐゴシック"/>
      <family val="3"/>
      <charset val="128"/>
    </font>
    <font>
      <sz val="11"/>
      <color theme="1"/>
      <name val="ＭＳ Ｐゴシック"/>
      <family val="3"/>
      <charset val="128"/>
    </font>
    <font>
      <sz val="16"/>
      <color theme="1"/>
      <name val="ＭＳ Ｐ明朝"/>
      <family val="1"/>
      <charset val="128"/>
    </font>
    <font>
      <sz val="11"/>
      <color theme="1"/>
      <name val="ＭＳ Ｐ明朝"/>
      <family val="1"/>
      <charset val="128"/>
    </font>
    <font>
      <sz val="8"/>
      <color theme="1"/>
      <name val="ＭＳ Ｐ明朝"/>
      <family val="1"/>
      <charset val="128"/>
    </font>
    <font>
      <sz val="9"/>
      <color theme="1"/>
      <name val="ＭＳ Ｐゴシック"/>
      <family val="3"/>
      <charset val="128"/>
    </font>
    <font>
      <sz val="10"/>
      <color theme="1"/>
      <name val="ＭＳ Ｐゴシック"/>
      <family val="3"/>
      <charset val="128"/>
    </font>
    <font>
      <i/>
      <sz val="10"/>
      <color theme="1"/>
      <name val="ＭＳ Ｐ明朝"/>
      <family val="1"/>
      <charset val="128"/>
    </font>
    <font>
      <sz val="9"/>
      <color theme="1"/>
      <name val="ＭＳ Ｐ明朝"/>
      <family val="1"/>
      <charset val="128"/>
    </font>
    <font>
      <i/>
      <sz val="9"/>
      <color theme="1"/>
      <name val="ＭＳ Ｐ明朝"/>
      <family val="1"/>
      <charset val="128"/>
    </font>
    <font>
      <sz val="8.5"/>
      <color rgb="FF000000"/>
      <name val="ＭＳ Ｐ明朝"/>
      <family val="1"/>
      <charset val="128"/>
    </font>
    <font>
      <strike/>
      <sz val="9"/>
      <name val="ＭＳ Ｐ明朝"/>
      <family val="1"/>
      <charset val="128"/>
    </font>
  </fonts>
  <fills count="2">
    <fill>
      <patternFill patternType="none"/>
    </fill>
    <fill>
      <patternFill patternType="gray125"/>
    </fill>
  </fills>
  <borders count="2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s>
  <cellStyleXfs count="5">
    <xf numFmtId="0" fontId="0" fillId="0" borderId="0"/>
    <xf numFmtId="38" fontId="1" fillId="0" borderId="0" applyFont="0" applyFill="0" applyBorder="0" applyAlignment="0" applyProtection="0"/>
    <xf numFmtId="0" fontId="1" fillId="0" borderId="0"/>
    <xf numFmtId="38" fontId="16" fillId="0" borderId="0" applyFont="0" applyFill="0" applyBorder="0" applyAlignment="0" applyProtection="0">
      <alignment vertical="center"/>
    </xf>
    <xf numFmtId="38" fontId="30" fillId="0" borderId="0" applyFont="0" applyFill="0" applyBorder="0" applyAlignment="0" applyProtection="0">
      <alignment vertical="center"/>
    </xf>
  </cellStyleXfs>
  <cellXfs count="462">
    <xf numFmtId="0" fontId="0" fillId="0" borderId="0" xfId="0"/>
    <xf numFmtId="0" fontId="3" fillId="0" borderId="1" xfId="0" applyFont="1" applyBorder="1"/>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horizontal="center" vertical="center" wrapText="1"/>
    </xf>
    <xf numFmtId="0" fontId="3" fillId="0" borderId="4" xfId="0" applyFont="1" applyBorder="1" applyAlignment="1">
      <alignment horizontal="center"/>
    </xf>
    <xf numFmtId="0" fontId="0" fillId="0" borderId="6" xfId="0" applyBorder="1"/>
    <xf numFmtId="0" fontId="3" fillId="0" borderId="6" xfId="0" applyFont="1" applyBorder="1" applyAlignment="1">
      <alignment horizontal="right"/>
    </xf>
    <xf numFmtId="0" fontId="3" fillId="0" borderId="6" xfId="0" applyFont="1" applyBorder="1" applyAlignment="1">
      <alignment horizontal="center"/>
    </xf>
    <xf numFmtId="0" fontId="3" fillId="0" borderId="0" xfId="0" applyFont="1" applyBorder="1" applyAlignment="1">
      <alignment horizontal="right"/>
    </xf>
    <xf numFmtId="0" fontId="3" fillId="0" borderId="7" xfId="0" applyFont="1" applyBorder="1" applyAlignment="1">
      <alignment horizontal="center"/>
    </xf>
    <xf numFmtId="0" fontId="6" fillId="0" borderId="0" xfId="0" applyFont="1" applyBorder="1" applyAlignment="1"/>
    <xf numFmtId="0" fontId="0" fillId="0" borderId="0" xfId="0" applyBorder="1"/>
    <xf numFmtId="0" fontId="0" fillId="0" borderId="7" xfId="0" applyBorder="1"/>
    <xf numFmtId="0" fontId="6" fillId="0" borderId="0" xfId="0" applyFont="1" applyBorder="1" applyAlignment="1">
      <alignment vertical="center"/>
    </xf>
    <xf numFmtId="0" fontId="0" fillId="0" borderId="8" xfId="0" applyBorder="1"/>
    <xf numFmtId="0" fontId="0" fillId="0" borderId="9" xfId="0" applyBorder="1"/>
    <xf numFmtId="0" fontId="0" fillId="0" borderId="10" xfId="0" applyBorder="1"/>
    <xf numFmtId="0" fontId="6" fillId="0" borderId="9" xfId="0" applyFont="1" applyBorder="1" applyAlignment="1">
      <alignment vertical="center"/>
    </xf>
    <xf numFmtId="0" fontId="3" fillId="0" borderId="8" xfId="0" applyFont="1" applyBorder="1" applyAlignment="1">
      <alignment horizontal="right"/>
    </xf>
    <xf numFmtId="0" fontId="6" fillId="0" borderId="9" xfId="0" applyFont="1" applyBorder="1" applyAlignment="1"/>
    <xf numFmtId="0" fontId="3" fillId="0" borderId="9" xfId="0" applyFont="1" applyBorder="1" applyAlignment="1">
      <alignment horizontal="right"/>
    </xf>
    <xf numFmtId="38" fontId="3" fillId="0" borderId="5" xfId="1" applyFont="1" applyBorder="1" applyAlignment="1">
      <alignment horizontal="right"/>
    </xf>
    <xf numFmtId="38" fontId="3" fillId="0" borderId="0" xfId="0" applyNumberFormat="1" applyFont="1" applyBorder="1" applyAlignment="1">
      <alignment horizontal="right"/>
    </xf>
    <xf numFmtId="0" fontId="8" fillId="0" borderId="0" xfId="0" applyFont="1" applyBorder="1" applyAlignment="1">
      <alignment vertical="center" shrinkToFit="1"/>
    </xf>
    <xf numFmtId="0" fontId="8" fillId="0" borderId="6" xfId="0" applyFont="1" applyBorder="1" applyAlignment="1">
      <alignment vertical="center" shrinkToFit="1"/>
    </xf>
    <xf numFmtId="0" fontId="4" fillId="0" borderId="8" xfId="0" applyFont="1" applyBorder="1" applyAlignment="1">
      <alignment vertical="center"/>
    </xf>
    <xf numFmtId="176" fontId="3" fillId="0" borderId="9" xfId="0" applyNumberFormat="1" applyFont="1" applyBorder="1" applyAlignment="1">
      <alignment horizontal="right" vertical="center" shrinkToFit="1"/>
    </xf>
    <xf numFmtId="176" fontId="0" fillId="0" borderId="0" xfId="0" applyNumberFormat="1"/>
    <xf numFmtId="1" fontId="3" fillId="0" borderId="9" xfId="0" applyNumberFormat="1" applyFont="1" applyBorder="1" applyAlignment="1">
      <alignment horizontal="right" vertical="center" shrinkToFit="1"/>
    </xf>
    <xf numFmtId="1" fontId="3" fillId="0" borderId="9" xfId="0" applyNumberFormat="1" applyFont="1" applyBorder="1" applyAlignment="1">
      <alignment vertical="center" shrinkToFit="1"/>
    </xf>
    <xf numFmtId="0" fontId="3" fillId="0" borderId="0" xfId="0" applyFont="1" applyFill="1" applyAlignment="1">
      <alignment horizontal="right"/>
    </xf>
    <xf numFmtId="0" fontId="6" fillId="0" borderId="9" xfId="0" applyFont="1" applyFill="1" applyBorder="1"/>
    <xf numFmtId="0" fontId="3" fillId="0" borderId="9" xfId="0" applyFont="1" applyFill="1" applyBorder="1" applyAlignment="1">
      <alignment horizontal="right"/>
    </xf>
    <xf numFmtId="0" fontId="0" fillId="0" borderId="9" xfId="0" applyFont="1" applyFill="1" applyBorder="1"/>
    <xf numFmtId="0" fontId="12" fillId="0" borderId="0" xfId="0" applyFont="1" applyAlignment="1">
      <alignment vertical="top"/>
    </xf>
    <xf numFmtId="0" fontId="0" fillId="0" borderId="0" xfId="0" applyAlignment="1">
      <alignment wrapText="1"/>
    </xf>
    <xf numFmtId="0" fontId="0" fillId="0" borderId="0" xfId="0" applyAlignment="1">
      <alignment horizontal="left" wrapText="1"/>
    </xf>
    <xf numFmtId="0" fontId="13" fillId="0" borderId="0" xfId="0" applyFont="1" applyAlignment="1">
      <alignment vertical="top"/>
    </xf>
    <xf numFmtId="0" fontId="9" fillId="0" borderId="0" xfId="0" applyFont="1" applyAlignment="1">
      <alignment vertical="center"/>
    </xf>
    <xf numFmtId="0" fontId="9" fillId="0" borderId="0" xfId="0" applyFont="1" applyAlignment="1">
      <alignment horizontal="right"/>
    </xf>
    <xf numFmtId="38" fontId="17" fillId="0" borderId="0" xfId="3" applyFont="1" applyBorder="1" applyAlignment="1">
      <alignment vertical="center"/>
    </xf>
    <xf numFmtId="0" fontId="13" fillId="0" borderId="0" xfId="2" applyFont="1" applyFill="1" applyBorder="1" applyAlignment="1">
      <alignment vertical="center"/>
    </xf>
    <xf numFmtId="0" fontId="13" fillId="0" borderId="0" xfId="2" applyFont="1" applyFill="1" applyBorder="1"/>
    <xf numFmtId="0" fontId="13" fillId="0" borderId="0" xfId="2" applyNumberFormat="1" applyFont="1" applyFill="1" applyBorder="1"/>
    <xf numFmtId="0" fontId="1" fillId="0" borderId="0" xfId="2" applyFont="1" applyFill="1" applyBorder="1"/>
    <xf numFmtId="0" fontId="14" fillId="0" borderId="0" xfId="2" applyFont="1" applyFill="1" applyBorder="1" applyAlignment="1">
      <alignment vertical="center"/>
    </xf>
    <xf numFmtId="0" fontId="15" fillId="0" borderId="0" xfId="2" applyFont="1" applyFill="1" applyBorder="1" applyAlignment="1">
      <alignment vertical="center"/>
    </xf>
    <xf numFmtId="0" fontId="14" fillId="0" borderId="0" xfId="2" applyFont="1" applyFill="1" applyBorder="1"/>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15" fillId="0" borderId="0" xfId="2" applyNumberFormat="1" applyFont="1" applyFill="1" applyBorder="1" applyAlignment="1">
      <alignment horizontal="left" vertical="center"/>
    </xf>
    <xf numFmtId="0" fontId="15" fillId="0" borderId="0" xfId="2" applyFont="1" applyFill="1" applyBorder="1"/>
    <xf numFmtId="0" fontId="1" fillId="0" borderId="0" xfId="2" applyNumberFormat="1" applyFont="1" applyFill="1" applyBorder="1"/>
    <xf numFmtId="0" fontId="9" fillId="0" borderId="12" xfId="2" applyFont="1" applyFill="1" applyBorder="1" applyAlignment="1">
      <alignment horizontal="center" vertical="center" wrapText="1"/>
    </xf>
    <xf numFmtId="0" fontId="9" fillId="0" borderId="12" xfId="2" applyNumberFormat="1" applyFont="1" applyFill="1" applyBorder="1" applyAlignment="1">
      <alignment horizontal="center" vertical="center" wrapText="1"/>
    </xf>
    <xf numFmtId="0" fontId="9" fillId="0" borderId="12" xfId="2" applyFont="1" applyFill="1" applyBorder="1" applyAlignment="1">
      <alignment horizontal="center" vertical="center" shrinkToFit="1"/>
    </xf>
    <xf numFmtId="0" fontId="11" fillId="0" borderId="12" xfId="2" applyFont="1" applyFill="1" applyBorder="1" applyAlignment="1">
      <alignment horizontal="center" vertical="center" wrapText="1"/>
    </xf>
    <xf numFmtId="0" fontId="6" fillId="0" borderId="14" xfId="2" applyFont="1" applyFill="1" applyBorder="1" applyAlignment="1">
      <alignment horizontal="right" vertical="center" wrapText="1"/>
    </xf>
    <xf numFmtId="0" fontId="6" fillId="0" borderId="14" xfId="2" applyNumberFormat="1" applyFont="1" applyFill="1" applyBorder="1" applyAlignment="1">
      <alignment horizontal="right" vertical="center" wrapText="1"/>
    </xf>
    <xf numFmtId="0" fontId="11" fillId="0" borderId="14" xfId="2" applyFont="1" applyFill="1" applyBorder="1" applyAlignment="1">
      <alignment horizontal="center" vertical="center" wrapText="1"/>
    </xf>
    <xf numFmtId="0" fontId="3" fillId="0" borderId="4" xfId="2" applyFont="1" applyFill="1" applyBorder="1" applyAlignment="1">
      <alignment horizontal="left" vertical="center"/>
    </xf>
    <xf numFmtId="0" fontId="3" fillId="0" borderId="5" xfId="2" applyFont="1" applyFill="1" applyBorder="1" applyAlignment="1">
      <alignment horizontal="left" vertical="center"/>
    </xf>
    <xf numFmtId="0" fontId="6" fillId="0" borderId="5" xfId="2" applyFont="1" applyFill="1" applyBorder="1" applyAlignment="1">
      <alignment horizontal="left" vertical="center"/>
    </xf>
    <xf numFmtId="38" fontId="6" fillId="0" borderId="5" xfId="3" applyFont="1" applyFill="1" applyBorder="1" applyAlignment="1">
      <alignment vertical="center"/>
    </xf>
    <xf numFmtId="177" fontId="6" fillId="0" borderId="0" xfId="2" applyNumberFormat="1" applyFont="1" applyFill="1" applyBorder="1" applyAlignment="1">
      <alignment horizontal="right" vertical="center"/>
    </xf>
    <xf numFmtId="0" fontId="6" fillId="0" borderId="11" xfId="2" applyNumberFormat="1" applyFont="1" applyFill="1" applyBorder="1" applyAlignment="1">
      <alignment horizontal="right" vertical="center"/>
    </xf>
    <xf numFmtId="178" fontId="6" fillId="0" borderId="12" xfId="2" applyNumberFormat="1" applyFont="1" applyFill="1" applyBorder="1" applyAlignment="1">
      <alignment horizontal="center" vertical="center"/>
    </xf>
    <xf numFmtId="0" fontId="3" fillId="0" borderId="6" xfId="2" applyFont="1" applyFill="1" applyBorder="1" applyAlignment="1">
      <alignment horizontal="left" vertical="center"/>
    </xf>
    <xf numFmtId="0" fontId="3" fillId="0" borderId="0" xfId="2" applyFont="1" applyFill="1" applyBorder="1" applyAlignment="1">
      <alignment horizontal="left" vertical="center"/>
    </xf>
    <xf numFmtId="0" fontId="6" fillId="0" borderId="0" xfId="2" applyFont="1" applyFill="1" applyBorder="1" applyAlignment="1">
      <alignment horizontal="left" vertical="center"/>
    </xf>
    <xf numFmtId="38" fontId="6" fillId="0" borderId="0" xfId="3" applyFont="1" applyFill="1" applyBorder="1" applyAlignment="1">
      <alignment vertical="center"/>
    </xf>
    <xf numFmtId="0" fontId="6" fillId="0" borderId="7" xfId="2" applyFont="1" applyFill="1" applyBorder="1" applyAlignment="1">
      <alignment horizontal="right" vertical="center"/>
    </xf>
    <xf numFmtId="0" fontId="6" fillId="0" borderId="13" xfId="2" applyFont="1" applyFill="1" applyBorder="1" applyAlignment="1">
      <alignment horizontal="center" vertical="center"/>
    </xf>
    <xf numFmtId="0" fontId="6" fillId="0" borderId="6" xfId="2" applyFont="1" applyFill="1" applyBorder="1" applyAlignment="1">
      <alignment horizontal="left" vertical="center"/>
    </xf>
    <xf numFmtId="0" fontId="5" fillId="0" borderId="0" xfId="2" applyFont="1" applyFill="1" applyBorder="1" applyAlignment="1">
      <alignment horizontal="left" vertical="center"/>
    </xf>
    <xf numFmtId="38" fontId="20" fillId="0" borderId="0" xfId="3" applyFont="1" applyFill="1" applyBorder="1" applyAlignment="1">
      <alignment vertical="center"/>
    </xf>
    <xf numFmtId="0" fontId="18" fillId="0" borderId="13" xfId="2" quotePrefix="1" applyNumberFormat="1" applyFont="1" applyFill="1" applyBorder="1" applyAlignment="1">
      <alignment horizontal="center" vertical="center"/>
    </xf>
    <xf numFmtId="0" fontId="1" fillId="0" borderId="6" xfId="2" applyFont="1" applyFill="1" applyBorder="1" applyAlignment="1">
      <alignment horizontal="left" vertical="center"/>
    </xf>
    <xf numFmtId="0" fontId="1" fillId="0" borderId="0" xfId="2" applyFont="1" applyFill="1" applyBorder="1" applyAlignment="1">
      <alignment horizontal="left" vertical="center"/>
    </xf>
    <xf numFmtId="0" fontId="9" fillId="0" borderId="0" xfId="2" applyFont="1" applyFill="1" applyBorder="1" applyAlignment="1">
      <alignment horizontal="left" vertical="center"/>
    </xf>
    <xf numFmtId="0" fontId="9" fillId="0" borderId="0" xfId="2" applyNumberFormat="1" applyFont="1" applyFill="1" applyBorder="1" applyAlignment="1">
      <alignment horizontal="left" vertical="center"/>
    </xf>
    <xf numFmtId="0" fontId="9" fillId="0" borderId="7" xfId="2" applyFont="1" applyFill="1" applyBorder="1" applyAlignment="1">
      <alignment horizontal="left" vertical="center"/>
    </xf>
    <xf numFmtId="0" fontId="9" fillId="0" borderId="13" xfId="2" applyFont="1" applyFill="1" applyBorder="1" applyAlignment="1">
      <alignment horizontal="left" vertical="center"/>
    </xf>
    <xf numFmtId="0" fontId="1" fillId="0" borderId="6" xfId="2" applyFont="1" applyFill="1" applyBorder="1" applyAlignment="1">
      <alignment horizontal="center" vertical="center"/>
    </xf>
    <xf numFmtId="0" fontId="1" fillId="0" borderId="0" xfId="2" applyFont="1" applyFill="1" applyBorder="1" applyAlignment="1">
      <alignment horizontal="center" vertical="center"/>
    </xf>
    <xf numFmtId="0" fontId="1"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NumberFormat="1" applyFont="1" applyFill="1" applyBorder="1" applyAlignment="1">
      <alignment horizontal="center" vertical="center"/>
    </xf>
    <xf numFmtId="0" fontId="9" fillId="0" borderId="7" xfId="2" applyFont="1" applyFill="1" applyBorder="1" applyAlignment="1">
      <alignment horizontal="center" vertical="center"/>
    </xf>
    <xf numFmtId="0" fontId="9" fillId="0" borderId="13" xfId="2" applyFont="1" applyFill="1" applyBorder="1" applyAlignment="1">
      <alignment horizontal="center" vertical="center"/>
    </xf>
    <xf numFmtId="0" fontId="1" fillId="0" borderId="0" xfId="2" applyNumberFormat="1" applyFont="1" applyFill="1" applyBorder="1" applyAlignment="1">
      <alignment horizontal="left" vertical="center"/>
    </xf>
    <xf numFmtId="0" fontId="1" fillId="0" borderId="7" xfId="2" applyFont="1" applyFill="1" applyBorder="1" applyAlignment="1">
      <alignment horizontal="left" vertical="center"/>
    </xf>
    <xf numFmtId="0" fontId="1" fillId="0" borderId="13" xfId="2" applyFont="1" applyFill="1" applyBorder="1" applyAlignment="1">
      <alignment horizontal="left" vertical="center"/>
    </xf>
    <xf numFmtId="0" fontId="1" fillId="0" borderId="8" xfId="2" applyFont="1" applyFill="1" applyBorder="1"/>
    <xf numFmtId="0" fontId="1" fillId="0" borderId="9" xfId="2" applyFont="1" applyFill="1" applyBorder="1"/>
    <xf numFmtId="0" fontId="1" fillId="0" borderId="9" xfId="2" applyNumberFormat="1" applyFont="1" applyFill="1" applyBorder="1"/>
    <xf numFmtId="0" fontId="1" fillId="0" borderId="10" xfId="2" applyFont="1" applyFill="1" applyBorder="1"/>
    <xf numFmtId="0" fontId="1" fillId="0" borderId="0" xfId="0" applyFont="1" applyFill="1" applyBorder="1"/>
    <xf numFmtId="0" fontId="21" fillId="0" borderId="0" xfId="2" applyFont="1" applyFill="1" applyBorder="1" applyAlignment="1">
      <alignment vertical="center"/>
    </xf>
    <xf numFmtId="0" fontId="21" fillId="0" borderId="0" xfId="2" applyFont="1" applyFill="1" applyBorder="1"/>
    <xf numFmtId="0" fontId="21" fillId="0" borderId="0" xfId="2" applyNumberFormat="1" applyFont="1" applyFill="1" applyBorder="1"/>
    <xf numFmtId="38" fontId="21" fillId="0" borderId="0" xfId="3" applyFont="1" applyFill="1" applyBorder="1" applyAlignment="1"/>
    <xf numFmtId="0" fontId="19" fillId="0" borderId="0" xfId="2" applyFont="1" applyFill="1" applyBorder="1"/>
    <xf numFmtId="0" fontId="22" fillId="0" borderId="0" xfId="2" applyFont="1" applyFill="1" applyBorder="1" applyAlignment="1">
      <alignment horizontal="left" vertical="center"/>
    </xf>
    <xf numFmtId="0" fontId="22" fillId="0" borderId="0" xfId="2" applyFont="1" applyFill="1" applyBorder="1" applyAlignment="1">
      <alignment horizontal="center" vertical="center"/>
    </xf>
    <xf numFmtId="0" fontId="22" fillId="0" borderId="0" xfId="2" applyNumberFormat="1" applyFont="1" applyFill="1" applyBorder="1" applyAlignment="1">
      <alignment horizontal="left" vertical="center"/>
    </xf>
    <xf numFmtId="38" fontId="22" fillId="0" borderId="0" xfId="3" applyFont="1" applyFill="1" applyBorder="1" applyAlignment="1">
      <alignment horizontal="left" vertical="center"/>
    </xf>
    <xf numFmtId="0" fontId="22" fillId="0" borderId="0" xfId="2" applyFont="1" applyFill="1" applyBorder="1"/>
    <xf numFmtId="0" fontId="19" fillId="0" borderId="0" xfId="2" applyNumberFormat="1" applyFont="1" applyFill="1" applyBorder="1"/>
    <xf numFmtId="38" fontId="19" fillId="0" borderId="0" xfId="3" applyFont="1" applyFill="1" applyBorder="1" applyAlignment="1"/>
    <xf numFmtId="0" fontId="19" fillId="0" borderId="0" xfId="2" applyFont="1" applyFill="1" applyBorder="1" applyAlignment="1">
      <alignment horizontal="center"/>
    </xf>
    <xf numFmtId="0" fontId="23" fillId="0" borderId="12" xfId="2" applyFont="1" applyFill="1" applyBorder="1" applyAlignment="1">
      <alignment horizontal="center" vertical="center" wrapText="1"/>
    </xf>
    <xf numFmtId="0" fontId="23" fillId="0" borderId="12" xfId="2" applyNumberFormat="1" applyFont="1" applyFill="1" applyBorder="1" applyAlignment="1">
      <alignment horizontal="center" vertical="center" wrapText="1"/>
    </xf>
    <xf numFmtId="38" fontId="23" fillId="0" borderId="12" xfId="3" applyFont="1" applyFill="1" applyBorder="1" applyAlignment="1">
      <alignment horizontal="center" vertical="center" shrinkToFit="1"/>
    </xf>
    <xf numFmtId="0" fontId="24" fillId="0" borderId="12" xfId="2" applyFont="1" applyFill="1" applyBorder="1" applyAlignment="1">
      <alignment horizontal="center" vertical="center" wrapText="1"/>
    </xf>
    <xf numFmtId="0" fontId="20" fillId="0" borderId="14" xfId="2" applyFont="1" applyFill="1" applyBorder="1" applyAlignment="1">
      <alignment horizontal="right" vertical="center" wrapText="1"/>
    </xf>
    <xf numFmtId="0" fontId="20" fillId="0" borderId="14" xfId="2" applyNumberFormat="1" applyFont="1" applyFill="1" applyBorder="1" applyAlignment="1">
      <alignment horizontal="right" vertical="center" wrapText="1"/>
    </xf>
    <xf numFmtId="38" fontId="20" fillId="0" borderId="14" xfId="3" applyFont="1" applyFill="1" applyBorder="1" applyAlignment="1">
      <alignment horizontal="right" vertical="center" wrapText="1"/>
    </xf>
    <xf numFmtId="0" fontId="24" fillId="0" borderId="14" xfId="2" applyFont="1" applyFill="1" applyBorder="1" applyAlignment="1">
      <alignment horizontal="center" vertical="center" wrapText="1"/>
    </xf>
    <xf numFmtId="0" fontId="25" fillId="0" borderId="0" xfId="2" applyFont="1" applyFill="1" applyBorder="1"/>
    <xf numFmtId="0" fontId="26" fillId="0" borderId="4" xfId="2" applyFont="1" applyFill="1" applyBorder="1" applyAlignment="1">
      <alignment horizontal="left" vertical="center"/>
    </xf>
    <xf numFmtId="0" fontId="26" fillId="0" borderId="5" xfId="2" applyFont="1" applyFill="1" applyBorder="1" applyAlignment="1">
      <alignment horizontal="left" vertical="center"/>
    </xf>
    <xf numFmtId="0" fontId="20" fillId="0" borderId="5" xfId="2" applyFont="1" applyFill="1" applyBorder="1" applyAlignment="1">
      <alignment horizontal="left" vertical="center"/>
    </xf>
    <xf numFmtId="38" fontId="20" fillId="0" borderId="5" xfId="3" applyFont="1" applyFill="1" applyBorder="1" applyAlignment="1">
      <alignment vertical="center"/>
    </xf>
    <xf numFmtId="177" fontId="20" fillId="0" borderId="0" xfId="2" applyNumberFormat="1" applyFont="1" applyFill="1" applyBorder="1" applyAlignment="1">
      <alignment horizontal="right" vertical="center"/>
    </xf>
    <xf numFmtId="0" fontId="20" fillId="0" borderId="12" xfId="2" applyNumberFormat="1" applyFont="1" applyFill="1" applyBorder="1" applyAlignment="1">
      <alignment horizontal="center" vertical="center"/>
    </xf>
    <xf numFmtId="0" fontId="26" fillId="0" borderId="6" xfId="2" applyFont="1" applyFill="1" applyBorder="1" applyAlignment="1">
      <alignment horizontal="left" vertical="center"/>
    </xf>
    <xf numFmtId="0" fontId="26" fillId="0" borderId="0" xfId="2" applyFont="1" applyFill="1" applyBorder="1" applyAlignment="1">
      <alignment horizontal="left" vertical="center"/>
    </xf>
    <xf numFmtId="0" fontId="20" fillId="0" borderId="0" xfId="2" applyFont="1" applyFill="1" applyBorder="1" applyAlignment="1">
      <alignment horizontal="left" vertical="center"/>
    </xf>
    <xf numFmtId="0" fontId="20" fillId="0" borderId="13" xfId="2" applyNumberFormat="1" applyFont="1" applyFill="1" applyBorder="1" applyAlignment="1">
      <alignment horizontal="center" vertical="center"/>
    </xf>
    <xf numFmtId="0" fontId="20" fillId="0" borderId="6" xfId="2" applyFont="1" applyFill="1" applyBorder="1" applyAlignment="1">
      <alignment horizontal="left" vertical="center"/>
    </xf>
    <xf numFmtId="0" fontId="27" fillId="0" borderId="0" xfId="2" applyFont="1" applyFill="1" applyBorder="1" applyAlignment="1">
      <alignment horizontal="left" vertical="center" wrapText="1"/>
    </xf>
    <xf numFmtId="38" fontId="20" fillId="0" borderId="7" xfId="3" applyFont="1" applyFill="1" applyBorder="1" applyAlignment="1">
      <alignment horizontal="right" vertical="center"/>
    </xf>
    <xf numFmtId="0" fontId="28" fillId="0" borderId="13" xfId="2" quotePrefix="1" applyNumberFormat="1" applyFont="1" applyFill="1" applyBorder="1" applyAlignment="1">
      <alignment horizontal="center" vertical="center"/>
    </xf>
    <xf numFmtId="0" fontId="19" fillId="0" borderId="6" xfId="2" applyFont="1" applyFill="1" applyBorder="1" applyAlignment="1">
      <alignment horizontal="left" vertical="center"/>
    </xf>
    <xf numFmtId="0" fontId="19" fillId="0" borderId="0" xfId="2" applyFont="1" applyFill="1" applyBorder="1" applyAlignment="1">
      <alignment horizontal="left" vertical="center"/>
    </xf>
    <xf numFmtId="0" fontId="23" fillId="0" borderId="0" xfId="2" applyFont="1" applyFill="1" applyBorder="1" applyAlignment="1">
      <alignment horizontal="left" vertical="center"/>
    </xf>
    <xf numFmtId="0" fontId="19" fillId="0" borderId="6" xfId="2" applyFont="1" applyFill="1" applyBorder="1" applyAlignment="1">
      <alignment horizontal="center" vertical="center"/>
    </xf>
    <xf numFmtId="0" fontId="19" fillId="0" borderId="0" xfId="2" applyFont="1" applyFill="1" applyBorder="1" applyAlignment="1">
      <alignment horizontal="center" vertical="center"/>
    </xf>
    <xf numFmtId="0" fontId="23" fillId="0" borderId="0" xfId="2" applyFont="1" applyFill="1" applyBorder="1" applyAlignment="1">
      <alignment vertical="center"/>
    </xf>
    <xf numFmtId="0" fontId="28" fillId="0" borderId="13" xfId="2" applyNumberFormat="1" applyFont="1" applyFill="1" applyBorder="1" applyAlignment="1">
      <alignment horizontal="center" vertical="center"/>
    </xf>
    <xf numFmtId="0" fontId="20" fillId="0" borderId="0" xfId="2" applyFont="1" applyFill="1" applyBorder="1" applyAlignment="1">
      <alignment vertical="center"/>
    </xf>
    <xf numFmtId="0" fontId="25" fillId="0" borderId="0" xfId="2" applyFont="1" applyFill="1" applyBorder="1" applyAlignment="1">
      <alignment horizontal="left" vertical="center" wrapText="1"/>
    </xf>
    <xf numFmtId="0" fontId="23" fillId="0" borderId="0" xfId="2" applyNumberFormat="1" applyFont="1" applyFill="1" applyBorder="1" applyAlignment="1">
      <alignment horizontal="left" vertical="center"/>
    </xf>
    <xf numFmtId="38" fontId="23" fillId="0" borderId="7" xfId="3" applyFont="1" applyFill="1" applyBorder="1" applyAlignment="1">
      <alignment horizontal="left" vertical="center"/>
    </xf>
    <xf numFmtId="0" fontId="23" fillId="0" borderId="13" xfId="2" applyFont="1" applyFill="1" applyBorder="1" applyAlignment="1">
      <alignment horizontal="center" vertical="center"/>
    </xf>
    <xf numFmtId="0" fontId="19" fillId="0" borderId="0" xfId="2" applyFont="1" applyFill="1" applyBorder="1" applyAlignment="1">
      <alignment vertical="center"/>
    </xf>
    <xf numFmtId="0" fontId="25" fillId="0" borderId="0" xfId="2" applyFont="1" applyFill="1" applyBorder="1" applyAlignment="1">
      <alignment vertical="center" wrapText="1"/>
    </xf>
    <xf numFmtId="0" fontId="23" fillId="0" borderId="0" xfId="2" applyFont="1" applyFill="1" applyBorder="1" applyAlignment="1">
      <alignment horizontal="center" vertical="center"/>
    </xf>
    <xf numFmtId="0" fontId="23" fillId="0" borderId="0" xfId="2" applyNumberFormat="1" applyFont="1" applyFill="1" applyBorder="1" applyAlignment="1">
      <alignment horizontal="center" vertical="center"/>
    </xf>
    <xf numFmtId="38" fontId="23" fillId="0" borderId="7" xfId="3" applyFont="1" applyFill="1" applyBorder="1" applyAlignment="1">
      <alignment horizontal="center" vertical="center"/>
    </xf>
    <xf numFmtId="0" fontId="19" fillId="0" borderId="8" xfId="2" applyFont="1" applyFill="1" applyBorder="1"/>
    <xf numFmtId="0" fontId="19" fillId="0" borderId="9" xfId="2" applyFont="1" applyFill="1" applyBorder="1"/>
    <xf numFmtId="0" fontId="19" fillId="0" borderId="9" xfId="2" applyNumberFormat="1" applyFont="1" applyFill="1" applyBorder="1"/>
    <xf numFmtId="38" fontId="19" fillId="0" borderId="10" xfId="3" applyFont="1" applyFill="1" applyBorder="1" applyAlignment="1"/>
    <xf numFmtId="0" fontId="19" fillId="0" borderId="10" xfId="2" applyFont="1" applyFill="1" applyBorder="1"/>
    <xf numFmtId="0" fontId="19" fillId="0" borderId="0" xfId="0" applyFont="1" applyFill="1" applyBorder="1"/>
    <xf numFmtId="0" fontId="23" fillId="0" borderId="12" xfId="2" applyFont="1" applyFill="1" applyBorder="1" applyAlignment="1">
      <alignment horizontal="center" vertical="center" shrinkToFit="1"/>
    </xf>
    <xf numFmtId="178" fontId="20" fillId="0" borderId="0" xfId="2" applyNumberFormat="1" applyFont="1" applyFill="1" applyBorder="1" applyAlignment="1">
      <alignment horizontal="right" vertical="center"/>
    </xf>
    <xf numFmtId="178" fontId="29" fillId="0" borderId="12" xfId="2" applyNumberFormat="1" applyFont="1" applyFill="1" applyBorder="1" applyAlignment="1">
      <alignment horizontal="center" vertical="center"/>
    </xf>
    <xf numFmtId="0" fontId="27" fillId="0" borderId="0" xfId="2" applyFont="1" applyFill="1" applyBorder="1" applyAlignment="1">
      <alignment horizontal="left" vertical="center"/>
    </xf>
    <xf numFmtId="38" fontId="20" fillId="0" borderId="0" xfId="4" applyNumberFormat="1" applyFont="1" applyFill="1" applyBorder="1" applyAlignment="1">
      <alignment vertical="center"/>
    </xf>
    <xf numFmtId="0" fontId="27" fillId="0" borderId="0" xfId="2" applyFont="1" applyFill="1" applyBorder="1" applyAlignment="1">
      <alignment horizontal="left" vertical="center" shrinkToFit="1"/>
    </xf>
    <xf numFmtId="0" fontId="28" fillId="0" borderId="13" xfId="2" applyFont="1" applyFill="1" applyBorder="1" applyAlignment="1">
      <alignment horizontal="center" vertical="center"/>
    </xf>
    <xf numFmtId="0" fontId="27" fillId="0" borderId="13" xfId="2" applyFont="1" applyFill="1" applyBorder="1" applyAlignment="1">
      <alignment horizontal="center" vertical="center"/>
    </xf>
    <xf numFmtId="0" fontId="27" fillId="0" borderId="0" xfId="2" applyFont="1" applyFill="1" applyBorder="1" applyAlignment="1">
      <alignment vertical="center" wrapText="1"/>
    </xf>
    <xf numFmtId="0" fontId="23" fillId="0" borderId="7" xfId="2" applyFont="1" applyFill="1" applyBorder="1" applyAlignment="1">
      <alignment horizontal="center" vertical="center"/>
    </xf>
    <xf numFmtId="0" fontId="27" fillId="0" borderId="5" xfId="2" applyFont="1" applyFill="1" applyBorder="1" applyAlignment="1">
      <alignment horizontal="left" vertical="center"/>
    </xf>
    <xf numFmtId="178" fontId="20" fillId="0" borderId="12" xfId="2" applyNumberFormat="1" applyFont="1" applyFill="1" applyBorder="1" applyAlignment="1">
      <alignment horizontal="center" vertical="center"/>
    </xf>
    <xf numFmtId="0" fontId="20" fillId="0" borderId="13" xfId="2" applyFont="1" applyFill="1" applyBorder="1" applyAlignment="1">
      <alignment horizontal="center" vertical="center"/>
    </xf>
    <xf numFmtId="38" fontId="20" fillId="0" borderId="7" xfId="1" applyFont="1" applyFill="1" applyBorder="1" applyAlignment="1">
      <alignment horizontal="right" vertical="center"/>
    </xf>
    <xf numFmtId="0" fontId="20" fillId="0" borderId="7" xfId="2" applyFont="1" applyFill="1" applyBorder="1" applyAlignment="1">
      <alignment horizontal="right" vertical="center"/>
    </xf>
    <xf numFmtId="0" fontId="27" fillId="0" borderId="0" xfId="2" applyFont="1" applyFill="1" applyBorder="1" applyAlignment="1">
      <alignment shrinkToFit="1"/>
    </xf>
    <xf numFmtId="38" fontId="20" fillId="0" borderId="0" xfId="3" applyFont="1" applyFill="1" applyBorder="1" applyAlignment="1">
      <alignment horizontal="right" vertical="center"/>
    </xf>
    <xf numFmtId="38" fontId="20" fillId="0" borderId="7" xfId="1" applyFont="1" applyFill="1" applyBorder="1" applyAlignment="1">
      <alignment vertical="center"/>
    </xf>
    <xf numFmtId="0" fontId="25" fillId="0" borderId="0" xfId="2" applyFont="1" applyFill="1" applyBorder="1" applyAlignment="1">
      <alignment vertical="center"/>
    </xf>
    <xf numFmtId="0" fontId="20" fillId="0" borderId="0" xfId="2" applyNumberFormat="1" applyFont="1" applyFill="1" applyBorder="1" applyAlignment="1">
      <alignment horizontal="center" vertical="center"/>
    </xf>
    <xf numFmtId="0" fontId="19" fillId="0" borderId="7" xfId="2" applyFont="1" applyFill="1" applyBorder="1" applyAlignment="1">
      <alignment horizontal="left" vertical="center"/>
    </xf>
    <xf numFmtId="0" fontId="31" fillId="0" borderId="13" xfId="2" applyFont="1" applyFill="1" applyBorder="1" applyAlignment="1">
      <alignment horizontal="center" vertical="center"/>
    </xf>
    <xf numFmtId="0" fontId="32" fillId="0" borderId="13" xfId="2" applyFont="1" applyFill="1" applyBorder="1" applyAlignment="1">
      <alignment horizontal="center" vertical="center"/>
    </xf>
    <xf numFmtId="0" fontId="26" fillId="0" borderId="13" xfId="2" applyFont="1" applyFill="1" applyBorder="1" applyAlignment="1">
      <alignment horizontal="center" vertical="center"/>
    </xf>
    <xf numFmtId="0" fontId="19" fillId="0" borderId="14" xfId="2" applyFont="1" applyFill="1" applyBorder="1"/>
    <xf numFmtId="0" fontId="33" fillId="0" borderId="0" xfId="2" applyFont="1" applyAlignment="1">
      <alignment vertical="center"/>
    </xf>
    <xf numFmtId="0" fontId="33" fillId="0" borderId="0" xfId="2" applyFont="1"/>
    <xf numFmtId="0" fontId="33" fillId="0" borderId="0" xfId="2" applyNumberFormat="1" applyFont="1"/>
    <xf numFmtId="0" fontId="33" fillId="0" borderId="0" xfId="0" applyFont="1" applyAlignment="1"/>
    <xf numFmtId="0" fontId="34" fillId="0" borderId="0" xfId="0" applyFont="1" applyAlignment="1"/>
    <xf numFmtId="0" fontId="34" fillId="0" borderId="0" xfId="2" applyFont="1"/>
    <xf numFmtId="0" fontId="35" fillId="0" borderId="0" xfId="2" applyFont="1" applyAlignment="1">
      <alignment horizontal="left" vertical="center"/>
    </xf>
    <xf numFmtId="0" fontId="35" fillId="0" borderId="0" xfId="0" applyFont="1" applyAlignment="1">
      <alignment horizontal="left" vertical="center"/>
    </xf>
    <xf numFmtId="0" fontId="35" fillId="0" borderId="0" xfId="2" applyFont="1" applyAlignment="1">
      <alignment horizontal="center" vertical="center"/>
    </xf>
    <xf numFmtId="0" fontId="35" fillId="0" borderId="0" xfId="2" applyNumberFormat="1" applyFont="1" applyAlignment="1">
      <alignment horizontal="left" vertical="center"/>
    </xf>
    <xf numFmtId="0" fontId="35" fillId="0" borderId="0" xfId="0" applyFont="1" applyAlignment="1">
      <alignment horizontal="center" vertical="center"/>
    </xf>
    <xf numFmtId="0" fontId="35" fillId="0" borderId="0" xfId="0" applyFont="1" applyAlignment="1"/>
    <xf numFmtId="0" fontId="35" fillId="0" borderId="0" xfId="2" applyFont="1"/>
    <xf numFmtId="0" fontId="34" fillId="0" borderId="0" xfId="2" applyNumberFormat="1" applyFont="1"/>
    <xf numFmtId="0" fontId="34" fillId="0" borderId="0" xfId="0" applyFont="1" applyAlignment="1">
      <alignment horizontal="center"/>
    </xf>
    <xf numFmtId="0" fontId="36" fillId="0" borderId="12" xfId="2" applyFont="1" applyBorder="1" applyAlignment="1">
      <alignment horizontal="center" vertical="center" wrapText="1"/>
    </xf>
    <xf numFmtId="0" fontId="36" fillId="0" borderId="12" xfId="2" applyNumberFormat="1" applyFont="1" applyBorder="1" applyAlignment="1">
      <alignment horizontal="center" vertical="center" wrapText="1"/>
    </xf>
    <xf numFmtId="0" fontId="36" fillId="0" borderId="12" xfId="2" applyFont="1" applyBorder="1" applyAlignment="1">
      <alignment horizontal="center" vertical="center" shrinkToFit="1"/>
    </xf>
    <xf numFmtId="0" fontId="37" fillId="0" borderId="12" xfId="0" applyFont="1" applyBorder="1" applyAlignment="1">
      <alignment horizontal="center" vertical="center" wrapText="1"/>
    </xf>
    <xf numFmtId="0" fontId="17" fillId="0" borderId="14" xfId="2" applyFont="1" applyBorder="1" applyAlignment="1">
      <alignment horizontal="right" vertical="center" wrapText="1"/>
    </xf>
    <xf numFmtId="0" fontId="17" fillId="0" borderId="14" xfId="2" applyNumberFormat="1" applyFont="1" applyBorder="1" applyAlignment="1">
      <alignment horizontal="right" vertical="center" wrapText="1"/>
    </xf>
    <xf numFmtId="0" fontId="37" fillId="0" borderId="14" xfId="0" applyFont="1" applyBorder="1" applyAlignment="1">
      <alignment horizontal="center" vertical="center" wrapText="1"/>
    </xf>
    <xf numFmtId="0" fontId="39" fillId="0" borderId="4" xfId="2" applyFont="1" applyBorder="1" applyAlignment="1">
      <alignment horizontal="left" vertical="center"/>
    </xf>
    <xf numFmtId="0" fontId="39" fillId="0" borderId="5" xfId="0" applyFont="1" applyBorder="1" applyAlignment="1">
      <alignment horizontal="left" vertical="center"/>
    </xf>
    <xf numFmtId="0" fontId="17" fillId="0" borderId="5" xfId="0" applyFont="1" applyBorder="1" applyAlignment="1">
      <alignment horizontal="left" vertical="center"/>
    </xf>
    <xf numFmtId="38" fontId="17" fillId="0" borderId="5" xfId="3" applyFont="1" applyBorder="1" applyAlignment="1">
      <alignment vertical="center"/>
    </xf>
    <xf numFmtId="177" fontId="17" fillId="0" borderId="0" xfId="2" applyNumberFormat="1" applyFont="1" applyBorder="1" applyAlignment="1">
      <alignment horizontal="right" vertical="center"/>
    </xf>
    <xf numFmtId="178" fontId="40" fillId="0" borderId="12" xfId="0" applyNumberFormat="1" applyFont="1" applyBorder="1" applyAlignment="1">
      <alignment horizontal="center" vertical="center"/>
    </xf>
    <xf numFmtId="0" fontId="39" fillId="0" borderId="6" xfId="2" applyFont="1" applyBorder="1" applyAlignment="1">
      <alignment horizontal="left" vertical="center"/>
    </xf>
    <xf numFmtId="0" fontId="17" fillId="0" borderId="0" xfId="0" applyFont="1" applyBorder="1" applyAlignment="1">
      <alignment horizontal="left" vertical="center"/>
    </xf>
    <xf numFmtId="0" fontId="41" fillId="0" borderId="0" xfId="0" applyFont="1" applyBorder="1" applyAlignment="1">
      <alignment horizontal="left" vertical="center"/>
    </xf>
    <xf numFmtId="0" fontId="40" fillId="0" borderId="13" xfId="0" applyFont="1" applyBorder="1" applyAlignment="1">
      <alignment horizontal="center" vertical="center"/>
    </xf>
    <xf numFmtId="0" fontId="17" fillId="0" borderId="6" xfId="2" applyFont="1" applyBorder="1" applyAlignment="1">
      <alignment horizontal="left" vertical="center"/>
    </xf>
    <xf numFmtId="38" fontId="17" fillId="0" borderId="0" xfId="4" applyNumberFormat="1" applyFont="1" applyAlignment="1">
      <alignment vertical="center"/>
    </xf>
    <xf numFmtId="38" fontId="17" fillId="0" borderId="0" xfId="3" applyNumberFormat="1" applyFont="1" applyBorder="1" applyAlignment="1">
      <alignment vertical="center"/>
    </xf>
    <xf numFmtId="0" fontId="42" fillId="0" borderId="13" xfId="0" quotePrefix="1" applyNumberFormat="1" applyFont="1" applyBorder="1" applyAlignment="1">
      <alignment horizontal="center" vertical="center"/>
    </xf>
    <xf numFmtId="0" fontId="34" fillId="0" borderId="6" xfId="2" applyFont="1" applyBorder="1" applyAlignment="1">
      <alignment horizontal="left" vertical="center"/>
    </xf>
    <xf numFmtId="0" fontId="34" fillId="0" borderId="0" xfId="0" applyFont="1" applyBorder="1" applyAlignment="1">
      <alignment horizontal="left" vertical="center"/>
    </xf>
    <xf numFmtId="38" fontId="17" fillId="0" borderId="7" xfId="2" applyNumberFormat="1" applyFont="1" applyBorder="1" applyAlignment="1">
      <alignment horizontal="right" vertical="center"/>
    </xf>
    <xf numFmtId="0" fontId="34" fillId="0" borderId="6" xfId="2" applyFont="1" applyBorder="1" applyAlignment="1">
      <alignment horizontal="center" vertical="center"/>
    </xf>
    <xf numFmtId="0" fontId="34" fillId="0" borderId="0" xfId="0" applyFont="1" applyBorder="1" applyAlignment="1">
      <alignment horizontal="center" vertical="center"/>
    </xf>
    <xf numFmtId="0" fontId="17" fillId="0" borderId="0" xfId="0" applyFont="1" applyBorder="1" applyAlignment="1">
      <alignment vertical="center"/>
    </xf>
    <xf numFmtId="0" fontId="41" fillId="0" borderId="0" xfId="0" applyFont="1" applyAlignment="1"/>
    <xf numFmtId="0" fontId="41" fillId="0" borderId="0" xfId="0" applyFont="1" applyBorder="1" applyAlignment="1">
      <alignment vertical="center"/>
    </xf>
    <xf numFmtId="0" fontId="36" fillId="0" borderId="0" xfId="0" applyFont="1" applyBorder="1" applyAlignment="1">
      <alignment vertical="center"/>
    </xf>
    <xf numFmtId="38" fontId="17" fillId="0" borderId="0" xfId="3" applyFont="1" applyBorder="1" applyAlignment="1">
      <alignment horizontal="right" vertical="center"/>
    </xf>
    <xf numFmtId="38" fontId="17" fillId="0" borderId="7" xfId="3" applyNumberFormat="1" applyFont="1" applyBorder="1" applyAlignment="1">
      <alignment horizontal="right" vertical="center"/>
    </xf>
    <xf numFmtId="0" fontId="36" fillId="0" borderId="0" xfId="0" applyFont="1" applyBorder="1" applyAlignment="1">
      <alignment horizontal="left" vertical="center"/>
    </xf>
    <xf numFmtId="0" fontId="34" fillId="0" borderId="0" xfId="2" applyFont="1" applyBorder="1" applyAlignment="1">
      <alignment horizontal="left" vertical="center"/>
    </xf>
    <xf numFmtId="0" fontId="36" fillId="0" borderId="0" xfId="2" applyFont="1" applyBorder="1" applyAlignment="1">
      <alignment horizontal="left" vertical="center"/>
    </xf>
    <xf numFmtId="0" fontId="34" fillId="0" borderId="0" xfId="0" applyFont="1" applyAlignment="1">
      <alignment vertical="center"/>
    </xf>
    <xf numFmtId="177" fontId="34" fillId="0" borderId="0" xfId="0" applyNumberFormat="1" applyFont="1" applyAlignment="1">
      <alignment vertical="center"/>
    </xf>
    <xf numFmtId="0" fontId="42" fillId="0" borderId="13" xfId="0" applyFont="1" applyBorder="1" applyAlignment="1">
      <alignment horizontal="center" vertical="center"/>
    </xf>
    <xf numFmtId="0" fontId="34" fillId="0" borderId="0" xfId="2" applyFont="1" applyBorder="1" applyAlignment="1">
      <alignment horizontal="center" vertical="center"/>
    </xf>
    <xf numFmtId="0" fontId="36" fillId="0" borderId="0" xfId="2" applyFont="1" applyBorder="1" applyAlignment="1">
      <alignment vertical="center"/>
    </xf>
    <xf numFmtId="0" fontId="34" fillId="0" borderId="0" xfId="2" applyFont="1" applyBorder="1" applyAlignment="1">
      <alignment vertical="center"/>
    </xf>
    <xf numFmtId="0" fontId="39" fillId="0" borderId="13" xfId="0" applyFont="1" applyBorder="1" applyAlignment="1">
      <alignment horizontal="center" vertical="center"/>
    </xf>
    <xf numFmtId="0" fontId="38" fillId="0" borderId="0" xfId="2" applyFont="1" applyBorder="1" applyAlignment="1">
      <alignment vertical="center" wrapText="1"/>
    </xf>
    <xf numFmtId="0" fontId="17" fillId="0" borderId="0" xfId="2" applyNumberFormat="1" applyFont="1" applyBorder="1" applyAlignment="1">
      <alignment horizontal="center" vertical="center"/>
    </xf>
    <xf numFmtId="0" fontId="34" fillId="0" borderId="7" xfId="2" applyFont="1" applyBorder="1" applyAlignment="1">
      <alignment horizontal="left" vertical="center"/>
    </xf>
    <xf numFmtId="0" fontId="34" fillId="0" borderId="8" xfId="2" applyFont="1" applyBorder="1"/>
    <xf numFmtId="0" fontId="34" fillId="0" borderId="9" xfId="2" applyFont="1" applyBorder="1"/>
    <xf numFmtId="0" fontId="34" fillId="0" borderId="9" xfId="2" applyNumberFormat="1" applyFont="1" applyBorder="1"/>
    <xf numFmtId="0" fontId="34" fillId="0" borderId="14" xfId="0" applyFont="1" applyBorder="1" applyAlignment="1"/>
    <xf numFmtId="0" fontId="34" fillId="0" borderId="0" xfId="0" applyFont="1"/>
    <xf numFmtId="0" fontId="21" fillId="0" borderId="0" xfId="0" applyFont="1" applyFill="1" applyBorder="1" applyAlignment="1"/>
    <xf numFmtId="0" fontId="19" fillId="0" borderId="0" xfId="0" applyFont="1" applyFill="1" applyBorder="1" applyAlignment="1"/>
    <xf numFmtId="0" fontId="22" fillId="0" borderId="0" xfId="0" applyFont="1" applyFill="1" applyBorder="1" applyAlignment="1">
      <alignment horizontal="left" vertical="center"/>
    </xf>
    <xf numFmtId="0" fontId="22" fillId="0" borderId="0" xfId="0" applyFont="1" applyFill="1" applyBorder="1" applyAlignment="1">
      <alignment horizontal="center" vertical="center"/>
    </xf>
    <xf numFmtId="0" fontId="22" fillId="0" borderId="0" xfId="0" applyFont="1" applyFill="1" applyBorder="1" applyAlignment="1"/>
    <xf numFmtId="0" fontId="19" fillId="0" borderId="0" xfId="0" applyFont="1" applyFill="1" applyBorder="1" applyAlignment="1">
      <alignment horizontal="center"/>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178" fontId="20" fillId="0" borderId="12" xfId="0" applyNumberFormat="1" applyFont="1" applyFill="1" applyBorder="1" applyAlignment="1">
      <alignment horizontal="center" vertical="center"/>
    </xf>
    <xf numFmtId="0" fontId="29" fillId="0" borderId="13" xfId="0" applyFont="1" applyFill="1" applyBorder="1" applyAlignment="1">
      <alignment horizontal="center" vertical="center"/>
    </xf>
    <xf numFmtId="0" fontId="28" fillId="0" borderId="13" xfId="0" quotePrefix="1" applyNumberFormat="1" applyFont="1" applyFill="1" applyBorder="1" applyAlignment="1">
      <alignment horizontal="center" vertical="center"/>
    </xf>
    <xf numFmtId="0" fontId="19" fillId="0" borderId="0" xfId="0" applyFont="1" applyFill="1" applyBorder="1" applyAlignment="1">
      <alignment vertical="center"/>
    </xf>
    <xf numFmtId="0" fontId="27" fillId="0" borderId="13" xfId="0" applyFont="1" applyFill="1" applyBorder="1" applyAlignment="1">
      <alignment horizontal="center" vertical="center"/>
    </xf>
    <xf numFmtId="0" fontId="20" fillId="0" borderId="13" xfId="0" applyFont="1" applyFill="1" applyBorder="1" applyAlignment="1">
      <alignment horizontal="center" vertical="center"/>
    </xf>
    <xf numFmtId="0" fontId="26" fillId="0" borderId="13" xfId="0" applyFont="1" applyFill="1" applyBorder="1" applyAlignment="1">
      <alignment horizontal="center" vertical="center"/>
    </xf>
    <xf numFmtId="0" fontId="19" fillId="0" borderId="14" xfId="0" applyFont="1" applyFill="1" applyBorder="1" applyAlignment="1"/>
    <xf numFmtId="0" fontId="26" fillId="0" borderId="5" xfId="0" applyFont="1" applyFill="1" applyBorder="1" applyAlignment="1">
      <alignment horizontal="left" vertical="center"/>
    </xf>
    <xf numFmtId="0" fontId="20" fillId="0" borderId="5" xfId="0" applyFont="1" applyFill="1" applyBorder="1" applyAlignment="1">
      <alignment horizontal="left" vertical="center"/>
    </xf>
    <xf numFmtId="178" fontId="29" fillId="0" borderId="12" xfId="0" applyNumberFormat="1" applyFont="1" applyFill="1" applyBorder="1" applyAlignment="1">
      <alignment horizontal="center" vertical="center" shrinkToFit="1"/>
    </xf>
    <xf numFmtId="0" fontId="20" fillId="0" borderId="0" xfId="0" applyFont="1" applyFill="1" applyBorder="1" applyAlignment="1">
      <alignment horizontal="left" vertical="center"/>
    </xf>
    <xf numFmtId="0" fontId="29" fillId="0" borderId="13" xfId="0" applyFont="1" applyFill="1" applyBorder="1" applyAlignment="1">
      <alignment horizontal="center" vertical="center" shrinkToFit="1"/>
    </xf>
    <xf numFmtId="0" fontId="19" fillId="0" borderId="0" xfId="0" applyFont="1" applyFill="1" applyBorder="1" applyAlignment="1">
      <alignment horizontal="left" vertical="center"/>
    </xf>
    <xf numFmtId="0" fontId="26" fillId="0" borderId="0" xfId="0" applyFont="1" applyFill="1" applyBorder="1" applyAlignment="1">
      <alignment horizontal="left" vertical="center"/>
    </xf>
    <xf numFmtId="0" fontId="19" fillId="0" borderId="0" xfId="0" applyFont="1" applyFill="1" applyBorder="1" applyAlignment="1">
      <alignment horizontal="center" vertical="center"/>
    </xf>
    <xf numFmtId="0" fontId="20" fillId="0" borderId="0" xfId="0" applyFont="1" applyFill="1" applyBorder="1" applyAlignment="1">
      <alignment vertical="center"/>
    </xf>
    <xf numFmtId="0" fontId="23" fillId="0" borderId="0" xfId="0" applyFont="1" applyFill="1" applyBorder="1" applyAlignment="1">
      <alignment vertical="center"/>
    </xf>
    <xf numFmtId="177" fontId="19" fillId="0" borderId="0" xfId="0" applyNumberFormat="1" applyFont="1" applyFill="1" applyBorder="1" applyAlignment="1">
      <alignment vertical="center"/>
    </xf>
    <xf numFmtId="0" fontId="32" fillId="0" borderId="13"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19" fillId="0" borderId="13" xfId="0" applyFont="1" applyFill="1" applyBorder="1" applyAlignment="1"/>
    <xf numFmtId="0" fontId="19" fillId="0" borderId="14" xfId="0" applyFont="1" applyFill="1" applyBorder="1" applyAlignment="1">
      <alignment horizontal="center"/>
    </xf>
    <xf numFmtId="178" fontId="20" fillId="0" borderId="12" xfId="0" applyNumberFormat="1" applyFont="1" applyFill="1" applyBorder="1" applyAlignment="1">
      <alignment horizontal="center" vertical="center" shrinkToFit="1"/>
    </xf>
    <xf numFmtId="0" fontId="20" fillId="0" borderId="13" xfId="0" applyFont="1" applyFill="1" applyBorder="1" applyAlignment="1">
      <alignment horizontal="center" vertical="center" shrinkToFit="1"/>
    </xf>
    <xf numFmtId="0" fontId="27" fillId="0" borderId="0" xfId="2" applyFont="1" applyFill="1" applyBorder="1" applyAlignment="1">
      <alignment horizontal="left" vertical="center" wrapText="1" shrinkToFit="1"/>
    </xf>
    <xf numFmtId="0" fontId="20" fillId="0" borderId="0" xfId="2" applyNumberFormat="1" applyFont="1" applyFill="1" applyBorder="1" applyAlignment="1">
      <alignment horizontal="right" vertical="center"/>
    </xf>
    <xf numFmtId="3" fontId="20" fillId="0" borderId="0" xfId="2" applyNumberFormat="1" applyFont="1" applyFill="1" applyBorder="1" applyAlignment="1">
      <alignment horizontal="right" vertical="center"/>
    </xf>
    <xf numFmtId="0" fontId="28" fillId="0" borderId="13" xfId="0" applyFont="1" applyFill="1" applyBorder="1" applyAlignment="1">
      <alignment horizontal="center" vertical="center"/>
    </xf>
    <xf numFmtId="38" fontId="20" fillId="0" borderId="9" xfId="3" applyFont="1" applyFill="1" applyBorder="1" applyAlignment="1">
      <alignment vertical="center"/>
    </xf>
    <xf numFmtId="0" fontId="20" fillId="0" borderId="9" xfId="2" applyNumberFormat="1" applyFont="1" applyFill="1" applyBorder="1" applyAlignment="1">
      <alignment horizontal="center" vertical="center"/>
    </xf>
    <xf numFmtId="0" fontId="19" fillId="0" borderId="4" xfId="2" applyFont="1" applyFill="1" applyBorder="1" applyAlignment="1">
      <alignment horizontal="center" vertical="center"/>
    </xf>
    <xf numFmtId="38" fontId="20" fillId="0" borderId="5" xfId="3" applyFont="1" applyFill="1" applyBorder="1" applyAlignment="1">
      <alignment vertical="center" shrinkToFit="1"/>
    </xf>
    <xf numFmtId="38" fontId="20" fillId="0" borderId="16" xfId="3" applyFont="1" applyFill="1" applyBorder="1" applyAlignment="1">
      <alignment vertical="center" shrinkToFit="1"/>
    </xf>
    <xf numFmtId="177" fontId="20" fillId="0" borderId="16" xfId="2" applyNumberFormat="1" applyFont="1" applyFill="1" applyBorder="1" applyAlignment="1">
      <alignment horizontal="right" vertical="center"/>
    </xf>
    <xf numFmtId="0" fontId="19" fillId="0" borderId="17" xfId="2" applyFont="1" applyFill="1" applyBorder="1"/>
    <xf numFmtId="0" fontId="19" fillId="0" borderId="18" xfId="2" applyFont="1" applyFill="1" applyBorder="1"/>
    <xf numFmtId="0" fontId="19" fillId="0" borderId="18" xfId="2" applyNumberFormat="1" applyFont="1" applyFill="1" applyBorder="1"/>
    <xf numFmtId="0" fontId="19" fillId="0" borderId="19" xfId="2" applyFont="1" applyFill="1" applyBorder="1"/>
    <xf numFmtId="0" fontId="20" fillId="0" borderId="0" xfId="2" applyFont="1" applyFill="1" applyBorder="1" applyAlignment="1">
      <alignment horizontal="left" vertical="center" shrinkToFit="1"/>
    </xf>
    <xf numFmtId="56" fontId="29" fillId="0" borderId="13" xfId="2" applyNumberFormat="1" applyFont="1" applyFill="1" applyBorder="1" applyAlignment="1">
      <alignment horizontal="center" vertical="center"/>
    </xf>
    <xf numFmtId="0" fontId="26" fillId="0" borderId="0" xfId="2" applyFont="1" applyFill="1" applyBorder="1" applyAlignment="1">
      <alignment vertical="center"/>
    </xf>
    <xf numFmtId="0" fontId="29" fillId="0" borderId="13" xfId="2" applyFont="1" applyFill="1" applyBorder="1" applyAlignment="1">
      <alignment horizontal="center" vertical="center"/>
    </xf>
    <xf numFmtId="0" fontId="27" fillId="0" borderId="0" xfId="2" applyFont="1" applyFill="1" applyBorder="1" applyAlignment="1">
      <alignment vertical="center"/>
    </xf>
    <xf numFmtId="0" fontId="23" fillId="0" borderId="0" xfId="2" applyFont="1" applyFill="1" applyBorder="1"/>
    <xf numFmtId="0" fontId="27" fillId="0" borderId="0" xfId="2" applyFont="1" applyFill="1" applyBorder="1" applyAlignment="1">
      <alignment vertical="center" shrinkToFit="1"/>
    </xf>
    <xf numFmtId="0" fontId="43" fillId="0" borderId="0" xfId="2" applyFont="1" applyFill="1" applyBorder="1" applyAlignment="1">
      <alignment vertical="center" wrapText="1"/>
    </xf>
    <xf numFmtId="0" fontId="26" fillId="0" borderId="0" xfId="2" applyFont="1" applyFill="1" applyBorder="1" applyAlignment="1">
      <alignment horizontal="left" vertical="center" wrapText="1"/>
    </xf>
    <xf numFmtId="0" fontId="43" fillId="0" borderId="0" xfId="2" applyFont="1" applyFill="1" applyBorder="1" applyAlignment="1">
      <alignment vertical="center" shrinkToFit="1"/>
    </xf>
    <xf numFmtId="0" fontId="20" fillId="0" borderId="0" xfId="2" applyFont="1" applyFill="1" applyBorder="1" applyAlignment="1">
      <alignment vertical="center" wrapText="1"/>
    </xf>
    <xf numFmtId="0" fontId="43" fillId="0" borderId="0" xfId="2" applyFont="1" applyFill="1" applyBorder="1" applyAlignment="1">
      <alignment vertical="center" wrapText="1" shrinkToFit="1"/>
    </xf>
    <xf numFmtId="0" fontId="24" fillId="0" borderId="0" xfId="2" applyFont="1" applyFill="1" applyBorder="1" applyAlignment="1">
      <alignment vertical="center" wrapText="1" shrinkToFit="1"/>
    </xf>
    <xf numFmtId="178" fontId="20" fillId="0" borderId="0" xfId="2" applyNumberFormat="1" applyFont="1" applyFill="1" applyBorder="1" applyAlignment="1">
      <alignment horizontal="center" vertical="center"/>
    </xf>
    <xf numFmtId="0" fontId="23" fillId="0" borderId="7" xfId="2" applyFont="1" applyFill="1" applyBorder="1" applyAlignment="1">
      <alignment horizontal="right" vertical="center"/>
    </xf>
    <xf numFmtId="0" fontId="27" fillId="0" borderId="0" xfId="2" applyFont="1" applyFill="1" applyBorder="1"/>
    <xf numFmtId="0" fontId="20" fillId="0" borderId="0" xfId="2" applyFont="1" applyFill="1" applyBorder="1" applyAlignment="1">
      <alignment horizontal="left" vertical="center" wrapText="1"/>
    </xf>
    <xf numFmtId="38" fontId="20" fillId="0" borderId="0" xfId="3" applyNumberFormat="1" applyFont="1" applyFill="1" applyBorder="1" applyAlignment="1">
      <alignment vertical="center"/>
    </xf>
    <xf numFmtId="0" fontId="26" fillId="0" borderId="0" xfId="2" applyFont="1" applyFill="1" applyBorder="1" applyAlignment="1">
      <alignment vertical="center" wrapText="1"/>
    </xf>
    <xf numFmtId="0" fontId="19" fillId="0" borderId="6" xfId="2" applyFont="1" applyFill="1" applyBorder="1"/>
    <xf numFmtId="0" fontId="19" fillId="0" borderId="0" xfId="2" applyFont="1" applyFill="1" applyBorder="1" applyAlignment="1">
      <alignment horizontal="left"/>
    </xf>
    <xf numFmtId="0" fontId="19" fillId="0" borderId="8" xfId="2" applyFont="1" applyFill="1" applyBorder="1" applyAlignment="1">
      <alignment horizontal="center" vertical="center"/>
    </xf>
    <xf numFmtId="178" fontId="20" fillId="0" borderId="9" xfId="2" applyNumberFormat="1" applyFont="1" applyFill="1" applyBorder="1" applyAlignment="1">
      <alignment horizontal="center" vertical="center"/>
    </xf>
    <xf numFmtId="38" fontId="20" fillId="0" borderId="20" xfId="3" applyFont="1" applyFill="1" applyBorder="1" applyAlignment="1">
      <alignment vertical="center"/>
    </xf>
    <xf numFmtId="38" fontId="20" fillId="0" borderId="16" xfId="3" applyFont="1" applyFill="1" applyBorder="1" applyAlignment="1">
      <alignment vertical="center"/>
    </xf>
    <xf numFmtId="0" fontId="20" fillId="0" borderId="21" xfId="2" applyFont="1" applyFill="1" applyBorder="1" applyAlignment="1">
      <alignment horizontal="right" vertical="center"/>
    </xf>
    <xf numFmtId="0" fontId="19" fillId="0" borderId="14" xfId="2" applyFont="1" applyFill="1" applyBorder="1" applyAlignment="1">
      <alignment horizontal="center"/>
    </xf>
    <xf numFmtId="0" fontId="26" fillId="0" borderId="9" xfId="2" applyFont="1" applyFill="1" applyBorder="1" applyAlignment="1">
      <alignment horizontal="left" vertical="center"/>
    </xf>
    <xf numFmtId="0" fontId="20" fillId="0" borderId="9" xfId="2" applyFont="1" applyFill="1" applyBorder="1" applyAlignment="1">
      <alignment vertical="center"/>
    </xf>
    <xf numFmtId="0" fontId="27" fillId="0" borderId="9" xfId="2" applyFont="1" applyFill="1" applyBorder="1" applyAlignment="1">
      <alignment vertical="center" shrinkToFit="1"/>
    </xf>
    <xf numFmtId="177" fontId="20" fillId="0" borderId="9" xfId="2" applyNumberFormat="1" applyFont="1" applyFill="1" applyBorder="1" applyAlignment="1">
      <alignment horizontal="right" vertical="center"/>
    </xf>
    <xf numFmtId="0" fontId="28" fillId="0" borderId="14" xfId="2" quotePrefix="1" applyNumberFormat="1" applyFont="1" applyFill="1" applyBorder="1" applyAlignment="1">
      <alignment horizontal="center" vertical="center"/>
    </xf>
    <xf numFmtId="179" fontId="22" fillId="0" borderId="0" xfId="2" applyNumberFormat="1" applyFont="1" applyFill="1" applyBorder="1" applyAlignment="1">
      <alignment horizontal="left" vertical="center"/>
    </xf>
    <xf numFmtId="56" fontId="28" fillId="0" borderId="13" xfId="2" applyNumberFormat="1" applyFont="1" applyFill="1" applyBorder="1" applyAlignment="1">
      <alignment horizontal="center" vertical="center"/>
    </xf>
    <xf numFmtId="0" fontId="23" fillId="0" borderId="5" xfId="2" applyFont="1" applyFill="1" applyBorder="1"/>
    <xf numFmtId="38" fontId="20" fillId="0" borderId="0" xfId="2" applyNumberFormat="1" applyFont="1" applyFill="1" applyBorder="1" applyAlignment="1">
      <alignment horizontal="right" vertical="center" wrapText="1"/>
    </xf>
    <xf numFmtId="0" fontId="24" fillId="0" borderId="0" xfId="2" applyFont="1" applyFill="1" applyBorder="1" applyAlignment="1">
      <alignment horizontal="left" vertical="center" wrapText="1"/>
    </xf>
    <xf numFmtId="0" fontId="43" fillId="0" borderId="0" xfId="2" applyFont="1" applyFill="1" applyBorder="1" applyAlignment="1">
      <alignment horizontal="left" vertical="center" wrapText="1"/>
    </xf>
    <xf numFmtId="0" fontId="20" fillId="0" borderId="0" xfId="2" applyFont="1" applyFill="1" applyBorder="1"/>
    <xf numFmtId="38" fontId="20" fillId="0" borderId="0" xfId="2" applyNumberFormat="1" applyFont="1" applyFill="1" applyBorder="1" applyAlignment="1">
      <alignment vertical="center"/>
    </xf>
    <xf numFmtId="0" fontId="24" fillId="0" borderId="0" xfId="2" applyFont="1" applyFill="1" applyBorder="1" applyAlignment="1">
      <alignment vertical="center" wrapText="1"/>
    </xf>
    <xf numFmtId="38" fontId="20" fillId="0" borderId="22" xfId="3" applyFont="1" applyFill="1" applyBorder="1" applyAlignment="1">
      <alignment vertical="center"/>
    </xf>
    <xf numFmtId="177" fontId="20" fillId="0" borderId="20" xfId="2" applyNumberFormat="1" applyFont="1" applyFill="1" applyBorder="1" applyAlignment="1">
      <alignment horizontal="right" vertical="center"/>
    </xf>
    <xf numFmtId="0" fontId="26" fillId="0" borderId="12" xfId="2" applyFont="1" applyFill="1" applyBorder="1" applyAlignment="1">
      <alignment horizontal="center" vertical="center"/>
    </xf>
    <xf numFmtId="0" fontId="26" fillId="0" borderId="5" xfId="2" applyFont="1" applyFill="1" applyBorder="1" applyAlignment="1">
      <alignment vertical="center"/>
    </xf>
    <xf numFmtId="0" fontId="26" fillId="0" borderId="0" xfId="2" applyFont="1" applyFill="1" applyBorder="1" applyAlignment="1">
      <alignment horizontal="center" vertical="center"/>
    </xf>
    <xf numFmtId="0" fontId="25" fillId="0" borderId="13" xfId="2" applyFont="1" applyFill="1" applyBorder="1" applyAlignment="1">
      <alignment horizontal="center" vertical="center"/>
    </xf>
    <xf numFmtId="0" fontId="3" fillId="0" borderId="0" xfId="0" applyFont="1" applyAlignment="1">
      <alignment horizontal="right"/>
    </xf>
    <xf numFmtId="0" fontId="6" fillId="0" borderId="9" xfId="0" applyFont="1" applyBorder="1"/>
    <xf numFmtId="0" fontId="0" fillId="0" borderId="9" xfId="0" applyFont="1" applyBorder="1"/>
    <xf numFmtId="0" fontId="0" fillId="0" borderId="0" xfId="0" applyFont="1" applyFill="1"/>
    <xf numFmtId="0" fontId="6" fillId="0" borderId="0" xfId="0" applyFont="1" applyFill="1"/>
    <xf numFmtId="0" fontId="3" fillId="0" borderId="0" xfId="0" applyFont="1" applyFill="1" applyBorder="1" applyAlignment="1">
      <alignment horizontal="right"/>
    </xf>
    <xf numFmtId="0" fontId="3" fillId="0" borderId="4" xfId="0" applyFont="1" applyFill="1" applyBorder="1" applyAlignment="1">
      <alignment horizontal="center"/>
    </xf>
    <xf numFmtId="38" fontId="3" fillId="0" borderId="5" xfId="1" applyFont="1" applyFill="1" applyBorder="1" applyAlignment="1">
      <alignment horizontal="right"/>
    </xf>
    <xf numFmtId="0" fontId="0" fillId="0" borderId="6" xfId="0" applyFont="1" applyFill="1" applyBorder="1"/>
    <xf numFmtId="38" fontId="3" fillId="0" borderId="0" xfId="0" applyNumberFormat="1" applyFont="1" applyFill="1" applyAlignment="1">
      <alignment horizontal="right"/>
    </xf>
    <xf numFmtId="0" fontId="3" fillId="0" borderId="6" xfId="0" applyFont="1" applyFill="1" applyBorder="1" applyAlignment="1">
      <alignment horizontal="right"/>
    </xf>
    <xf numFmtId="0" fontId="3" fillId="0" borderId="6" xfId="0" applyFont="1" applyFill="1" applyBorder="1" applyAlignment="1">
      <alignment horizontal="center"/>
    </xf>
    <xf numFmtId="0" fontId="3" fillId="0" borderId="8" xfId="0" applyFont="1" applyFill="1" applyBorder="1" applyAlignment="1">
      <alignment horizontal="right"/>
    </xf>
    <xf numFmtId="0" fontId="9" fillId="0" borderId="4" xfId="2" applyFont="1" applyFill="1" applyBorder="1" applyAlignment="1">
      <alignment horizontal="center" vertical="center"/>
    </xf>
    <xf numFmtId="0" fontId="9" fillId="0" borderId="11" xfId="2" applyFont="1" applyFill="1" applyBorder="1" applyAlignment="1">
      <alignment horizontal="center" vertical="center"/>
    </xf>
    <xf numFmtId="0" fontId="9" fillId="0" borderId="8" xfId="2" applyFont="1" applyFill="1" applyBorder="1" applyAlignment="1">
      <alignment horizontal="center" vertical="center"/>
    </xf>
    <xf numFmtId="0" fontId="9" fillId="0" borderId="10" xfId="2" applyFont="1" applyFill="1" applyBorder="1" applyAlignment="1">
      <alignment horizontal="center" vertical="center"/>
    </xf>
    <xf numFmtId="0" fontId="9" fillId="0" borderId="12" xfId="2" applyFont="1" applyFill="1" applyBorder="1" applyAlignment="1">
      <alignment horizontal="center" vertical="center"/>
    </xf>
    <xf numFmtId="0" fontId="9" fillId="0" borderId="14" xfId="2" applyFont="1" applyFill="1" applyBorder="1" applyAlignment="1">
      <alignment horizontal="center" vertical="center"/>
    </xf>
    <xf numFmtId="0" fontId="2"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176" fontId="3" fillId="0" borderId="2" xfId="0" applyNumberFormat="1" applyFont="1" applyBorder="1" applyAlignment="1">
      <alignment horizontal="center" vertical="center" wrapText="1"/>
    </xf>
    <xf numFmtId="0" fontId="3" fillId="0" borderId="15"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5" xfId="0" applyFont="1" applyBorder="1" applyAlignment="1">
      <alignment horizontal="left"/>
    </xf>
    <xf numFmtId="0" fontId="3" fillId="0" borderId="11" xfId="0" applyFont="1" applyBorder="1" applyAlignment="1">
      <alignment horizontal="left"/>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38" fontId="3" fillId="0" borderId="6" xfId="1" applyFont="1" applyFill="1" applyBorder="1" applyAlignment="1">
      <alignment horizontal="right" vertical="center"/>
    </xf>
    <xf numFmtId="38" fontId="3" fillId="0" borderId="0" xfId="1" applyFont="1" applyFill="1" applyBorder="1" applyAlignment="1">
      <alignment horizontal="right" vertical="center"/>
    </xf>
    <xf numFmtId="0" fontId="6" fillId="0" borderId="0" xfId="0" applyFont="1" applyBorder="1" applyAlignment="1">
      <alignment horizontal="left" shrinkToFit="1"/>
    </xf>
    <xf numFmtId="0" fontId="3" fillId="0" borderId="0" xfId="0" applyFont="1" applyBorder="1" applyAlignment="1">
      <alignment horizontal="left"/>
    </xf>
    <xf numFmtId="0" fontId="3" fillId="0" borderId="7" xfId="0" applyFont="1" applyBorder="1" applyAlignment="1">
      <alignment horizontal="left"/>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left" vertical="center" wrapText="1"/>
    </xf>
    <xf numFmtId="0" fontId="3" fillId="0" borderId="0" xfId="0" applyFont="1" applyAlignment="1">
      <alignment horizontal="left"/>
    </xf>
    <xf numFmtId="0" fontId="3" fillId="0" borderId="6" xfId="0" applyFont="1" applyBorder="1" applyAlignment="1">
      <alignment horizontal="left"/>
    </xf>
    <xf numFmtId="0" fontId="3" fillId="0" borderId="6" xfId="0" applyFont="1" applyBorder="1" applyAlignment="1">
      <alignment horizontal="left" vertical="center"/>
    </xf>
    <xf numFmtId="0" fontId="3" fillId="0" borderId="0" xfId="0" applyFont="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10" fillId="0" borderId="4" xfId="0" applyFont="1" applyBorder="1" applyAlignment="1">
      <alignment vertical="top"/>
    </xf>
    <xf numFmtId="0" fontId="10" fillId="0" borderId="5" xfId="0" applyFont="1" applyBorder="1" applyAlignment="1">
      <alignment vertical="top"/>
    </xf>
    <xf numFmtId="0" fontId="8" fillId="0" borderId="5" xfId="0" applyFont="1" applyBorder="1" applyAlignment="1">
      <alignment horizontal="left" vertical="top" wrapText="1" shrinkToFit="1"/>
    </xf>
    <xf numFmtId="0" fontId="8" fillId="0" borderId="11"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7" xfId="0" applyFont="1" applyBorder="1" applyAlignment="1">
      <alignment horizontal="left" vertical="top" wrapText="1" shrinkToFit="1"/>
    </xf>
    <xf numFmtId="0" fontId="3" fillId="0" borderId="4" xfId="0" applyFont="1" applyBorder="1" applyAlignment="1">
      <alignment horizontal="left" vertical="center" wrapText="1"/>
    </xf>
    <xf numFmtId="0" fontId="3" fillId="0" borderId="5" xfId="0" applyFont="1" applyBorder="1" applyAlignment="1">
      <alignment horizontal="left" vertical="center"/>
    </xf>
    <xf numFmtId="0" fontId="5" fillId="0" borderId="4"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6" fillId="0" borderId="5" xfId="0" applyFont="1" applyBorder="1" applyAlignment="1">
      <alignment horizontal="left" shrinkToFit="1"/>
    </xf>
    <xf numFmtId="0" fontId="9" fillId="0" borderId="6" xfId="0" applyFont="1" applyBorder="1" applyAlignment="1">
      <alignment horizontal="center" vertical="center"/>
    </xf>
    <xf numFmtId="0" fontId="6" fillId="0" borderId="0" xfId="0" applyFont="1" applyBorder="1" applyAlignment="1">
      <alignment horizontal="center" vertical="center" wrapText="1"/>
    </xf>
    <xf numFmtId="0" fontId="9" fillId="0" borderId="7" xfId="0" applyFont="1" applyBorder="1" applyAlignment="1">
      <alignment horizontal="center" vertic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38" fontId="3" fillId="0" borderId="6" xfId="0" applyNumberFormat="1" applyFont="1" applyBorder="1" applyAlignment="1">
      <alignment horizontal="right" vertical="center"/>
    </xf>
    <xf numFmtId="38" fontId="3" fillId="0" borderId="0" xfId="0" applyNumberFormat="1" applyFont="1" applyAlignment="1">
      <alignment horizontal="right" vertical="center"/>
    </xf>
    <xf numFmtId="49" fontId="6" fillId="0" borderId="0" xfId="0" applyNumberFormat="1" applyFont="1" applyBorder="1" applyAlignment="1">
      <alignment horizontal="center" shrinkToFit="1"/>
    </xf>
    <xf numFmtId="0" fontId="9" fillId="0" borderId="8"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9" fillId="0" borderId="10" xfId="0" applyFont="1" applyBorder="1" applyAlignment="1">
      <alignment horizontal="center" vertical="center"/>
    </xf>
    <xf numFmtId="0" fontId="3" fillId="0" borderId="6" xfId="0" applyFont="1" applyBorder="1" applyAlignment="1">
      <alignment horizontal="right" vertical="center"/>
    </xf>
    <xf numFmtId="0" fontId="3" fillId="0" borderId="0" xfId="0" applyFont="1" applyAlignment="1">
      <alignment horizontal="right" vertical="center"/>
    </xf>
    <xf numFmtId="0" fontId="6" fillId="0" borderId="9" xfId="0" applyFont="1" applyBorder="1" applyAlignment="1">
      <alignment horizontal="left" shrinkToFit="1"/>
    </xf>
    <xf numFmtId="0" fontId="6" fillId="0" borderId="9" xfId="0" applyFont="1" applyBorder="1" applyAlignment="1">
      <alignment horizontal="left" vertical="center" shrinkToFit="1"/>
    </xf>
    <xf numFmtId="0" fontId="23" fillId="0" borderId="4" xfId="2" applyFont="1" applyFill="1" applyBorder="1" applyAlignment="1">
      <alignment horizontal="center" vertical="center"/>
    </xf>
    <xf numFmtId="0" fontId="23" fillId="0" borderId="11" xfId="2" applyFont="1" applyFill="1" applyBorder="1" applyAlignment="1">
      <alignment horizontal="center" vertical="center"/>
    </xf>
    <xf numFmtId="0" fontId="23" fillId="0" borderId="8" xfId="2" applyFont="1" applyFill="1" applyBorder="1" applyAlignment="1">
      <alignment horizontal="center" vertical="center"/>
    </xf>
    <xf numFmtId="0" fontId="23" fillId="0" borderId="10" xfId="2" applyFont="1" applyFill="1" applyBorder="1" applyAlignment="1">
      <alignment horizontal="center" vertical="center"/>
    </xf>
    <xf numFmtId="0" fontId="23" fillId="0" borderId="12" xfId="2" applyFont="1" applyFill="1" applyBorder="1" applyAlignment="1">
      <alignment horizontal="center" vertical="center"/>
    </xf>
    <xf numFmtId="0" fontId="23" fillId="0" borderId="14" xfId="2" applyFont="1" applyFill="1" applyBorder="1" applyAlignment="1">
      <alignment horizontal="center" vertical="center"/>
    </xf>
    <xf numFmtId="38" fontId="3" fillId="0" borderId="7" xfId="0" applyNumberFormat="1" applyFont="1" applyBorder="1" applyAlignment="1">
      <alignment horizontal="right" vertical="center"/>
    </xf>
    <xf numFmtId="0" fontId="3" fillId="0" borderId="7" xfId="0" applyFont="1" applyBorder="1" applyAlignment="1">
      <alignment horizontal="left" vertical="center"/>
    </xf>
    <xf numFmtId="0" fontId="3" fillId="0" borderId="7" xfId="0" applyFont="1" applyBorder="1" applyAlignment="1">
      <alignment horizontal="right" vertical="center"/>
    </xf>
    <xf numFmtId="0" fontId="11" fillId="0" borderId="4"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6" fillId="0" borderId="0" xfId="0" applyFont="1" applyAlignment="1">
      <alignment horizontal="left" shrinkToFit="1"/>
    </xf>
    <xf numFmtId="49" fontId="6" fillId="0" borderId="0" xfId="0" applyNumberFormat="1" applyFont="1" applyAlignment="1">
      <alignment horizontal="center" shrinkToFit="1"/>
    </xf>
    <xf numFmtId="0" fontId="36" fillId="0" borderId="4" xfId="2" applyFont="1" applyBorder="1" applyAlignment="1">
      <alignment horizontal="center" vertical="center"/>
    </xf>
    <xf numFmtId="0" fontId="36" fillId="0" borderId="11" xfId="2" applyFont="1" applyBorder="1" applyAlignment="1">
      <alignment horizontal="center" vertical="center"/>
    </xf>
    <xf numFmtId="0" fontId="36" fillId="0" borderId="8" xfId="2" applyFont="1" applyBorder="1" applyAlignment="1">
      <alignment horizontal="center" vertical="center"/>
    </xf>
    <xf numFmtId="0" fontId="36" fillId="0" borderId="10" xfId="2" applyFont="1" applyBorder="1" applyAlignment="1">
      <alignment horizontal="center" vertical="center"/>
    </xf>
    <xf numFmtId="0" fontId="36" fillId="0" borderId="12" xfId="2" applyFont="1" applyBorder="1" applyAlignment="1">
      <alignment horizontal="center" vertical="center"/>
    </xf>
    <xf numFmtId="0" fontId="36" fillId="0" borderId="14" xfId="2" applyFont="1" applyBorder="1" applyAlignment="1">
      <alignment horizontal="center" vertical="center"/>
    </xf>
    <xf numFmtId="49" fontId="6" fillId="0" borderId="0" xfId="0" applyNumberFormat="1" applyFont="1" applyFill="1" applyAlignment="1">
      <alignment horizontal="center" shrinkToFit="1"/>
    </xf>
    <xf numFmtId="0" fontId="6" fillId="0" borderId="0" xfId="0" applyFont="1" applyFill="1" applyAlignment="1">
      <alignment horizontal="left" shrinkToFit="1"/>
    </xf>
    <xf numFmtId="0" fontId="6" fillId="0" borderId="0" xfId="0" applyFont="1" applyFill="1" applyBorder="1" applyAlignment="1">
      <alignment horizontal="left" shrinkToFit="1"/>
    </xf>
    <xf numFmtId="0" fontId="6" fillId="0" borderId="9" xfId="0" applyFont="1" applyFill="1" applyBorder="1" applyAlignment="1">
      <alignment horizontal="left" shrinkToFit="1"/>
    </xf>
    <xf numFmtId="0" fontId="6" fillId="0" borderId="5" xfId="0" applyFont="1" applyFill="1" applyBorder="1" applyAlignment="1">
      <alignment horizontal="left" shrinkToFit="1"/>
    </xf>
    <xf numFmtId="0" fontId="26" fillId="0" borderId="5" xfId="2" applyFont="1" applyFill="1" applyBorder="1" applyAlignment="1">
      <alignment horizontal="center" vertical="center"/>
    </xf>
    <xf numFmtId="0" fontId="26" fillId="0" borderId="11" xfId="2" applyFont="1" applyFill="1" applyBorder="1" applyAlignment="1">
      <alignment horizontal="center" vertical="center"/>
    </xf>
    <xf numFmtId="0" fontId="20" fillId="0" borderId="0" xfId="2" applyFont="1" applyFill="1" applyBorder="1" applyAlignment="1">
      <alignment vertical="center" shrinkToFit="1"/>
    </xf>
    <xf numFmtId="38" fontId="3" fillId="0" borderId="7" xfId="1" applyFont="1" applyFill="1" applyBorder="1" applyAlignment="1">
      <alignment horizontal="right" vertical="center"/>
    </xf>
    <xf numFmtId="0" fontId="3" fillId="0" borderId="11" xfId="0" applyFont="1" applyBorder="1" applyAlignment="1">
      <alignment horizontal="left" vertical="center" wrapText="1"/>
    </xf>
    <xf numFmtId="0" fontId="6" fillId="0" borderId="0" xfId="0" applyFont="1" applyBorder="1" applyAlignment="1">
      <alignment horizontal="left" vertical="center" wrapText="1"/>
    </xf>
    <xf numFmtId="0" fontId="6" fillId="0" borderId="7" xfId="0" applyFont="1" applyBorder="1" applyAlignment="1">
      <alignment horizontal="left" vertical="center" wrapText="1"/>
    </xf>
  </cellXfs>
  <cellStyles count="5">
    <cellStyle name="桁区切り" xfId="1" builtinId="6"/>
    <cellStyle name="桁区切り 2" xfId="3"/>
    <cellStyle name="桁区切り 2 2" xfId="4"/>
    <cellStyle name="標準" xfId="0" builtinId="0"/>
    <cellStyle name="標準 2" xfId="2"/>
  </cellStyles>
  <dxfs count="4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abSelected="1" zoomScaleNormal="100" zoomScaleSheetLayoutView="90" workbookViewId="0"/>
  </sheetViews>
  <sheetFormatPr defaultRowHeight="13.5" x14ac:dyDescent="0.15"/>
  <cols>
    <col min="1" max="1" width="0.625" style="98" customWidth="1"/>
    <col min="2" max="2" width="3.375" style="98" customWidth="1"/>
    <col min="3" max="3" width="9.375" style="98" customWidth="1"/>
    <col min="4" max="4" width="13.75" style="98" customWidth="1"/>
    <col min="5" max="7" width="12.625" style="98" customWidth="1"/>
    <col min="8" max="8" width="7.5" style="98" customWidth="1"/>
    <col min="9" max="9" width="12.625" style="98" customWidth="1"/>
    <col min="10" max="10" width="6.875" style="98" customWidth="1"/>
    <col min="11" max="251" width="9" style="98"/>
    <col min="252" max="252" width="0.625" style="98" customWidth="1"/>
    <col min="253" max="253" width="3.375" style="98" customWidth="1"/>
    <col min="254" max="254" width="9.375" style="98" customWidth="1"/>
    <col min="255" max="255" width="13.75" style="98" customWidth="1"/>
    <col min="256" max="258" width="12.625" style="98" customWidth="1"/>
    <col min="259" max="259" width="7.5" style="98" customWidth="1"/>
    <col min="260" max="260" width="12.625" style="98" customWidth="1"/>
    <col min="261" max="261" width="6.875" style="98" customWidth="1"/>
    <col min="262" max="507" width="9" style="98"/>
    <col min="508" max="508" width="0.625" style="98" customWidth="1"/>
    <col min="509" max="509" width="3.375" style="98" customWidth="1"/>
    <col min="510" max="510" width="9.375" style="98" customWidth="1"/>
    <col min="511" max="511" width="13.75" style="98" customWidth="1"/>
    <col min="512" max="514" width="12.625" style="98" customWidth="1"/>
    <col min="515" max="515" width="7.5" style="98" customWidth="1"/>
    <col min="516" max="516" width="12.625" style="98" customWidth="1"/>
    <col min="517" max="517" width="6.875" style="98" customWidth="1"/>
    <col min="518" max="763" width="9" style="98"/>
    <col min="764" max="764" width="0.625" style="98" customWidth="1"/>
    <col min="765" max="765" width="3.375" style="98" customWidth="1"/>
    <col min="766" max="766" width="9.375" style="98" customWidth="1"/>
    <col min="767" max="767" width="13.75" style="98" customWidth="1"/>
    <col min="768" max="770" width="12.625" style="98" customWidth="1"/>
    <col min="771" max="771" width="7.5" style="98" customWidth="1"/>
    <col min="772" max="772" width="12.625" style="98" customWidth="1"/>
    <col min="773" max="773" width="6.875" style="98" customWidth="1"/>
    <col min="774" max="1019" width="9" style="98"/>
    <col min="1020" max="1020" width="0.625" style="98" customWidth="1"/>
    <col min="1021" max="1021" width="3.375" style="98" customWidth="1"/>
    <col min="1022" max="1022" width="9.375" style="98" customWidth="1"/>
    <col min="1023" max="1023" width="13.75" style="98" customWidth="1"/>
    <col min="1024" max="1026" width="12.625" style="98" customWidth="1"/>
    <col min="1027" max="1027" width="7.5" style="98" customWidth="1"/>
    <col min="1028" max="1028" width="12.625" style="98" customWidth="1"/>
    <col min="1029" max="1029" width="6.875" style="98" customWidth="1"/>
    <col min="1030" max="1275" width="9" style="98"/>
    <col min="1276" max="1276" width="0.625" style="98" customWidth="1"/>
    <col min="1277" max="1277" width="3.375" style="98" customWidth="1"/>
    <col min="1278" max="1278" width="9.375" style="98" customWidth="1"/>
    <col min="1279" max="1279" width="13.75" style="98" customWidth="1"/>
    <col min="1280" max="1282" width="12.625" style="98" customWidth="1"/>
    <col min="1283" max="1283" width="7.5" style="98" customWidth="1"/>
    <col min="1284" max="1284" width="12.625" style="98" customWidth="1"/>
    <col min="1285" max="1285" width="6.875" style="98" customWidth="1"/>
    <col min="1286" max="1531" width="9" style="98"/>
    <col min="1532" max="1532" width="0.625" style="98" customWidth="1"/>
    <col min="1533" max="1533" width="3.375" style="98" customWidth="1"/>
    <col min="1534" max="1534" width="9.375" style="98" customWidth="1"/>
    <col min="1535" max="1535" width="13.75" style="98" customWidth="1"/>
    <col min="1536" max="1538" width="12.625" style="98" customWidth="1"/>
    <col min="1539" max="1539" width="7.5" style="98" customWidth="1"/>
    <col min="1540" max="1540" width="12.625" style="98" customWidth="1"/>
    <col min="1541" max="1541" width="6.875" style="98" customWidth="1"/>
    <col min="1542" max="1787" width="9" style="98"/>
    <col min="1788" max="1788" width="0.625" style="98" customWidth="1"/>
    <col min="1789" max="1789" width="3.375" style="98" customWidth="1"/>
    <col min="1790" max="1790" width="9.375" style="98" customWidth="1"/>
    <col min="1791" max="1791" width="13.75" style="98" customWidth="1"/>
    <col min="1792" max="1794" width="12.625" style="98" customWidth="1"/>
    <col min="1795" max="1795" width="7.5" style="98" customWidth="1"/>
    <col min="1796" max="1796" width="12.625" style="98" customWidth="1"/>
    <col min="1797" max="1797" width="6.875" style="98" customWidth="1"/>
    <col min="1798" max="2043" width="9" style="98"/>
    <col min="2044" max="2044" width="0.625" style="98" customWidth="1"/>
    <col min="2045" max="2045" width="3.375" style="98" customWidth="1"/>
    <col min="2046" max="2046" width="9.375" style="98" customWidth="1"/>
    <col min="2047" max="2047" width="13.75" style="98" customWidth="1"/>
    <col min="2048" max="2050" width="12.625" style="98" customWidth="1"/>
    <col min="2051" max="2051" width="7.5" style="98" customWidth="1"/>
    <col min="2052" max="2052" width="12.625" style="98" customWidth="1"/>
    <col min="2053" max="2053" width="6.875" style="98" customWidth="1"/>
    <col min="2054" max="2299" width="9" style="98"/>
    <col min="2300" max="2300" width="0.625" style="98" customWidth="1"/>
    <col min="2301" max="2301" width="3.375" style="98" customWidth="1"/>
    <col min="2302" max="2302" width="9.375" style="98" customWidth="1"/>
    <col min="2303" max="2303" width="13.75" style="98" customWidth="1"/>
    <col min="2304" max="2306" width="12.625" style="98" customWidth="1"/>
    <col min="2307" max="2307" width="7.5" style="98" customWidth="1"/>
    <col min="2308" max="2308" width="12.625" style="98" customWidth="1"/>
    <col min="2309" max="2309" width="6.875" style="98" customWidth="1"/>
    <col min="2310" max="2555" width="9" style="98"/>
    <col min="2556" max="2556" width="0.625" style="98" customWidth="1"/>
    <col min="2557" max="2557" width="3.375" style="98" customWidth="1"/>
    <col min="2558" max="2558" width="9.375" style="98" customWidth="1"/>
    <col min="2559" max="2559" width="13.75" style="98" customWidth="1"/>
    <col min="2560" max="2562" width="12.625" style="98" customWidth="1"/>
    <col min="2563" max="2563" width="7.5" style="98" customWidth="1"/>
    <col min="2564" max="2564" width="12.625" style="98" customWidth="1"/>
    <col min="2565" max="2565" width="6.875" style="98" customWidth="1"/>
    <col min="2566" max="2811" width="9" style="98"/>
    <col min="2812" max="2812" width="0.625" style="98" customWidth="1"/>
    <col min="2813" max="2813" width="3.375" style="98" customWidth="1"/>
    <col min="2814" max="2814" width="9.375" style="98" customWidth="1"/>
    <col min="2815" max="2815" width="13.75" style="98" customWidth="1"/>
    <col min="2816" max="2818" width="12.625" style="98" customWidth="1"/>
    <col min="2819" max="2819" width="7.5" style="98" customWidth="1"/>
    <col min="2820" max="2820" width="12.625" style="98" customWidth="1"/>
    <col min="2821" max="2821" width="6.875" style="98" customWidth="1"/>
    <col min="2822" max="3067" width="9" style="98"/>
    <col min="3068" max="3068" width="0.625" style="98" customWidth="1"/>
    <col min="3069" max="3069" width="3.375" style="98" customWidth="1"/>
    <col min="3070" max="3070" width="9.375" style="98" customWidth="1"/>
    <col min="3071" max="3071" width="13.75" style="98" customWidth="1"/>
    <col min="3072" max="3074" width="12.625" style="98" customWidth="1"/>
    <col min="3075" max="3075" width="7.5" style="98" customWidth="1"/>
    <col min="3076" max="3076" width="12.625" style="98" customWidth="1"/>
    <col min="3077" max="3077" width="6.875" style="98" customWidth="1"/>
    <col min="3078" max="3323" width="9" style="98"/>
    <col min="3324" max="3324" width="0.625" style="98" customWidth="1"/>
    <col min="3325" max="3325" width="3.375" style="98" customWidth="1"/>
    <col min="3326" max="3326" width="9.375" style="98" customWidth="1"/>
    <col min="3327" max="3327" width="13.75" style="98" customWidth="1"/>
    <col min="3328" max="3330" width="12.625" style="98" customWidth="1"/>
    <col min="3331" max="3331" width="7.5" style="98" customWidth="1"/>
    <col min="3332" max="3332" width="12.625" style="98" customWidth="1"/>
    <col min="3333" max="3333" width="6.875" style="98" customWidth="1"/>
    <col min="3334" max="3579" width="9" style="98"/>
    <col min="3580" max="3580" width="0.625" style="98" customWidth="1"/>
    <col min="3581" max="3581" width="3.375" style="98" customWidth="1"/>
    <col min="3582" max="3582" width="9.375" style="98" customWidth="1"/>
    <col min="3583" max="3583" width="13.75" style="98" customWidth="1"/>
    <col min="3584" max="3586" width="12.625" style="98" customWidth="1"/>
    <col min="3587" max="3587" width="7.5" style="98" customWidth="1"/>
    <col min="3588" max="3588" width="12.625" style="98" customWidth="1"/>
    <col min="3589" max="3589" width="6.875" style="98" customWidth="1"/>
    <col min="3590" max="3835" width="9" style="98"/>
    <col min="3836" max="3836" width="0.625" style="98" customWidth="1"/>
    <col min="3837" max="3837" width="3.375" style="98" customWidth="1"/>
    <col min="3838" max="3838" width="9.375" style="98" customWidth="1"/>
    <col min="3839" max="3839" width="13.75" style="98" customWidth="1"/>
    <col min="3840" max="3842" width="12.625" style="98" customWidth="1"/>
    <col min="3843" max="3843" width="7.5" style="98" customWidth="1"/>
    <col min="3844" max="3844" width="12.625" style="98" customWidth="1"/>
    <col min="3845" max="3845" width="6.875" style="98" customWidth="1"/>
    <col min="3846" max="4091" width="9" style="98"/>
    <col min="4092" max="4092" width="0.625" style="98" customWidth="1"/>
    <col min="4093" max="4093" width="3.375" style="98" customWidth="1"/>
    <col min="4094" max="4094" width="9.375" style="98" customWidth="1"/>
    <col min="4095" max="4095" width="13.75" style="98" customWidth="1"/>
    <col min="4096" max="4098" width="12.625" style="98" customWidth="1"/>
    <col min="4099" max="4099" width="7.5" style="98" customWidth="1"/>
    <col min="4100" max="4100" width="12.625" style="98" customWidth="1"/>
    <col min="4101" max="4101" width="6.875" style="98" customWidth="1"/>
    <col min="4102" max="4347" width="9" style="98"/>
    <col min="4348" max="4348" width="0.625" style="98" customWidth="1"/>
    <col min="4349" max="4349" width="3.375" style="98" customWidth="1"/>
    <col min="4350" max="4350" width="9.375" style="98" customWidth="1"/>
    <col min="4351" max="4351" width="13.75" style="98" customWidth="1"/>
    <col min="4352" max="4354" width="12.625" style="98" customWidth="1"/>
    <col min="4355" max="4355" width="7.5" style="98" customWidth="1"/>
    <col min="4356" max="4356" width="12.625" style="98" customWidth="1"/>
    <col min="4357" max="4357" width="6.875" style="98" customWidth="1"/>
    <col min="4358" max="4603" width="9" style="98"/>
    <col min="4604" max="4604" width="0.625" style="98" customWidth="1"/>
    <col min="4605" max="4605" width="3.375" style="98" customWidth="1"/>
    <col min="4606" max="4606" width="9.375" style="98" customWidth="1"/>
    <col min="4607" max="4607" width="13.75" style="98" customWidth="1"/>
    <col min="4608" max="4610" width="12.625" style="98" customWidth="1"/>
    <col min="4611" max="4611" width="7.5" style="98" customWidth="1"/>
    <col min="4612" max="4612" width="12.625" style="98" customWidth="1"/>
    <col min="4613" max="4613" width="6.875" style="98" customWidth="1"/>
    <col min="4614" max="4859" width="9" style="98"/>
    <col min="4860" max="4860" width="0.625" style="98" customWidth="1"/>
    <col min="4861" max="4861" width="3.375" style="98" customWidth="1"/>
    <col min="4862" max="4862" width="9.375" style="98" customWidth="1"/>
    <col min="4863" max="4863" width="13.75" style="98" customWidth="1"/>
    <col min="4864" max="4866" width="12.625" style="98" customWidth="1"/>
    <col min="4867" max="4867" width="7.5" style="98" customWidth="1"/>
    <col min="4868" max="4868" width="12.625" style="98" customWidth="1"/>
    <col min="4869" max="4869" width="6.875" style="98" customWidth="1"/>
    <col min="4870" max="5115" width="9" style="98"/>
    <col min="5116" max="5116" width="0.625" style="98" customWidth="1"/>
    <col min="5117" max="5117" width="3.375" style="98" customWidth="1"/>
    <col min="5118" max="5118" width="9.375" style="98" customWidth="1"/>
    <col min="5119" max="5119" width="13.75" style="98" customWidth="1"/>
    <col min="5120" max="5122" width="12.625" style="98" customWidth="1"/>
    <col min="5123" max="5123" width="7.5" style="98" customWidth="1"/>
    <col min="5124" max="5124" width="12.625" style="98" customWidth="1"/>
    <col min="5125" max="5125" width="6.875" style="98" customWidth="1"/>
    <col min="5126" max="5371" width="9" style="98"/>
    <col min="5372" max="5372" width="0.625" style="98" customWidth="1"/>
    <col min="5373" max="5373" width="3.375" style="98" customWidth="1"/>
    <col min="5374" max="5374" width="9.375" style="98" customWidth="1"/>
    <col min="5375" max="5375" width="13.75" style="98" customWidth="1"/>
    <col min="5376" max="5378" width="12.625" style="98" customWidth="1"/>
    <col min="5379" max="5379" width="7.5" style="98" customWidth="1"/>
    <col min="5380" max="5380" width="12.625" style="98" customWidth="1"/>
    <col min="5381" max="5381" width="6.875" style="98" customWidth="1"/>
    <col min="5382" max="5627" width="9" style="98"/>
    <col min="5628" max="5628" width="0.625" style="98" customWidth="1"/>
    <col min="5629" max="5629" width="3.375" style="98" customWidth="1"/>
    <col min="5630" max="5630" width="9.375" style="98" customWidth="1"/>
    <col min="5631" max="5631" width="13.75" style="98" customWidth="1"/>
    <col min="5632" max="5634" width="12.625" style="98" customWidth="1"/>
    <col min="5635" max="5635" width="7.5" style="98" customWidth="1"/>
    <col min="5636" max="5636" width="12.625" style="98" customWidth="1"/>
    <col min="5637" max="5637" width="6.875" style="98" customWidth="1"/>
    <col min="5638" max="5883" width="9" style="98"/>
    <col min="5884" max="5884" width="0.625" style="98" customWidth="1"/>
    <col min="5885" max="5885" width="3.375" style="98" customWidth="1"/>
    <col min="5886" max="5886" width="9.375" style="98" customWidth="1"/>
    <col min="5887" max="5887" width="13.75" style="98" customWidth="1"/>
    <col min="5888" max="5890" width="12.625" style="98" customWidth="1"/>
    <col min="5891" max="5891" width="7.5" style="98" customWidth="1"/>
    <col min="5892" max="5892" width="12.625" style="98" customWidth="1"/>
    <col min="5893" max="5893" width="6.875" style="98" customWidth="1"/>
    <col min="5894" max="6139" width="9" style="98"/>
    <col min="6140" max="6140" width="0.625" style="98" customWidth="1"/>
    <col min="6141" max="6141" width="3.375" style="98" customWidth="1"/>
    <col min="6142" max="6142" width="9.375" style="98" customWidth="1"/>
    <col min="6143" max="6143" width="13.75" style="98" customWidth="1"/>
    <col min="6144" max="6146" width="12.625" style="98" customWidth="1"/>
    <col min="6147" max="6147" width="7.5" style="98" customWidth="1"/>
    <col min="6148" max="6148" width="12.625" style="98" customWidth="1"/>
    <col min="6149" max="6149" width="6.875" style="98" customWidth="1"/>
    <col min="6150" max="6395" width="9" style="98"/>
    <col min="6396" max="6396" width="0.625" style="98" customWidth="1"/>
    <col min="6397" max="6397" width="3.375" style="98" customWidth="1"/>
    <col min="6398" max="6398" width="9.375" style="98" customWidth="1"/>
    <col min="6399" max="6399" width="13.75" style="98" customWidth="1"/>
    <col min="6400" max="6402" width="12.625" style="98" customWidth="1"/>
    <col min="6403" max="6403" width="7.5" style="98" customWidth="1"/>
    <col min="6404" max="6404" width="12.625" style="98" customWidth="1"/>
    <col min="6405" max="6405" width="6.875" style="98" customWidth="1"/>
    <col min="6406" max="6651" width="9" style="98"/>
    <col min="6652" max="6652" width="0.625" style="98" customWidth="1"/>
    <col min="6653" max="6653" width="3.375" style="98" customWidth="1"/>
    <col min="6654" max="6654" width="9.375" style="98" customWidth="1"/>
    <col min="6655" max="6655" width="13.75" style="98" customWidth="1"/>
    <col min="6656" max="6658" width="12.625" style="98" customWidth="1"/>
    <col min="6659" max="6659" width="7.5" style="98" customWidth="1"/>
    <col min="6660" max="6660" width="12.625" style="98" customWidth="1"/>
    <col min="6661" max="6661" width="6.875" style="98" customWidth="1"/>
    <col min="6662" max="6907" width="9" style="98"/>
    <col min="6908" max="6908" width="0.625" style="98" customWidth="1"/>
    <col min="6909" max="6909" width="3.375" style="98" customWidth="1"/>
    <col min="6910" max="6910" width="9.375" style="98" customWidth="1"/>
    <col min="6911" max="6911" width="13.75" style="98" customWidth="1"/>
    <col min="6912" max="6914" width="12.625" style="98" customWidth="1"/>
    <col min="6915" max="6915" width="7.5" style="98" customWidth="1"/>
    <col min="6916" max="6916" width="12.625" style="98" customWidth="1"/>
    <col min="6917" max="6917" width="6.875" style="98" customWidth="1"/>
    <col min="6918" max="7163" width="9" style="98"/>
    <col min="7164" max="7164" width="0.625" style="98" customWidth="1"/>
    <col min="7165" max="7165" width="3.375" style="98" customWidth="1"/>
    <col min="7166" max="7166" width="9.375" style="98" customWidth="1"/>
    <col min="7167" max="7167" width="13.75" style="98" customWidth="1"/>
    <col min="7168" max="7170" width="12.625" style="98" customWidth="1"/>
    <col min="7171" max="7171" width="7.5" style="98" customWidth="1"/>
    <col min="7172" max="7172" width="12.625" style="98" customWidth="1"/>
    <col min="7173" max="7173" width="6.875" style="98" customWidth="1"/>
    <col min="7174" max="7419" width="9" style="98"/>
    <col min="7420" max="7420" width="0.625" style="98" customWidth="1"/>
    <col min="7421" max="7421" width="3.375" style="98" customWidth="1"/>
    <col min="7422" max="7422" width="9.375" style="98" customWidth="1"/>
    <col min="7423" max="7423" width="13.75" style="98" customWidth="1"/>
    <col min="7424" max="7426" width="12.625" style="98" customWidth="1"/>
    <col min="7427" max="7427" width="7.5" style="98" customWidth="1"/>
    <col min="7428" max="7428" width="12.625" style="98" customWidth="1"/>
    <col min="7429" max="7429" width="6.875" style="98" customWidth="1"/>
    <col min="7430" max="7675" width="9" style="98"/>
    <col min="7676" max="7676" width="0.625" style="98" customWidth="1"/>
    <col min="7677" max="7677" width="3.375" style="98" customWidth="1"/>
    <col min="7678" max="7678" width="9.375" style="98" customWidth="1"/>
    <col min="7679" max="7679" width="13.75" style="98" customWidth="1"/>
    <col min="7680" max="7682" width="12.625" style="98" customWidth="1"/>
    <col min="7683" max="7683" width="7.5" style="98" customWidth="1"/>
    <col min="7684" max="7684" width="12.625" style="98" customWidth="1"/>
    <col min="7685" max="7685" width="6.875" style="98" customWidth="1"/>
    <col min="7686" max="7931" width="9" style="98"/>
    <col min="7932" max="7932" width="0.625" style="98" customWidth="1"/>
    <col min="7933" max="7933" width="3.375" style="98" customWidth="1"/>
    <col min="7934" max="7934" width="9.375" style="98" customWidth="1"/>
    <col min="7935" max="7935" width="13.75" style="98" customWidth="1"/>
    <col min="7936" max="7938" width="12.625" style="98" customWidth="1"/>
    <col min="7939" max="7939" width="7.5" style="98" customWidth="1"/>
    <col min="7940" max="7940" width="12.625" style="98" customWidth="1"/>
    <col min="7941" max="7941" width="6.875" style="98" customWidth="1"/>
    <col min="7942" max="8187" width="9" style="98"/>
    <col min="8188" max="8188" width="0.625" style="98" customWidth="1"/>
    <col min="8189" max="8189" width="3.375" style="98" customWidth="1"/>
    <col min="8190" max="8190" width="9.375" style="98" customWidth="1"/>
    <col min="8191" max="8191" width="13.75" style="98" customWidth="1"/>
    <col min="8192" max="8194" width="12.625" style="98" customWidth="1"/>
    <col min="8195" max="8195" width="7.5" style="98" customWidth="1"/>
    <col min="8196" max="8196" width="12.625" style="98" customWidth="1"/>
    <col min="8197" max="8197" width="6.875" style="98" customWidth="1"/>
    <col min="8198" max="8443" width="9" style="98"/>
    <col min="8444" max="8444" width="0.625" style="98" customWidth="1"/>
    <col min="8445" max="8445" width="3.375" style="98" customWidth="1"/>
    <col min="8446" max="8446" width="9.375" style="98" customWidth="1"/>
    <col min="8447" max="8447" width="13.75" style="98" customWidth="1"/>
    <col min="8448" max="8450" width="12.625" style="98" customWidth="1"/>
    <col min="8451" max="8451" width="7.5" style="98" customWidth="1"/>
    <col min="8452" max="8452" width="12.625" style="98" customWidth="1"/>
    <col min="8453" max="8453" width="6.875" style="98" customWidth="1"/>
    <col min="8454" max="8699" width="9" style="98"/>
    <col min="8700" max="8700" width="0.625" style="98" customWidth="1"/>
    <col min="8701" max="8701" width="3.375" style="98" customWidth="1"/>
    <col min="8702" max="8702" width="9.375" style="98" customWidth="1"/>
    <col min="8703" max="8703" width="13.75" style="98" customWidth="1"/>
    <col min="8704" max="8706" width="12.625" style="98" customWidth="1"/>
    <col min="8707" max="8707" width="7.5" style="98" customWidth="1"/>
    <col min="8708" max="8708" width="12.625" style="98" customWidth="1"/>
    <col min="8709" max="8709" width="6.875" style="98" customWidth="1"/>
    <col min="8710" max="8955" width="9" style="98"/>
    <col min="8956" max="8956" width="0.625" style="98" customWidth="1"/>
    <col min="8957" max="8957" width="3.375" style="98" customWidth="1"/>
    <col min="8958" max="8958" width="9.375" style="98" customWidth="1"/>
    <col min="8959" max="8959" width="13.75" style="98" customWidth="1"/>
    <col min="8960" max="8962" width="12.625" style="98" customWidth="1"/>
    <col min="8963" max="8963" width="7.5" style="98" customWidth="1"/>
    <col min="8964" max="8964" width="12.625" style="98" customWidth="1"/>
    <col min="8965" max="8965" width="6.875" style="98" customWidth="1"/>
    <col min="8966" max="9211" width="9" style="98"/>
    <col min="9212" max="9212" width="0.625" style="98" customWidth="1"/>
    <col min="9213" max="9213" width="3.375" style="98" customWidth="1"/>
    <col min="9214" max="9214" width="9.375" style="98" customWidth="1"/>
    <col min="9215" max="9215" width="13.75" style="98" customWidth="1"/>
    <col min="9216" max="9218" width="12.625" style="98" customWidth="1"/>
    <col min="9219" max="9219" width="7.5" style="98" customWidth="1"/>
    <col min="9220" max="9220" width="12.625" style="98" customWidth="1"/>
    <col min="9221" max="9221" width="6.875" style="98" customWidth="1"/>
    <col min="9222" max="9467" width="9" style="98"/>
    <col min="9468" max="9468" width="0.625" style="98" customWidth="1"/>
    <col min="9469" max="9469" width="3.375" style="98" customWidth="1"/>
    <col min="9470" max="9470" width="9.375" style="98" customWidth="1"/>
    <col min="9471" max="9471" width="13.75" style="98" customWidth="1"/>
    <col min="9472" max="9474" width="12.625" style="98" customWidth="1"/>
    <col min="9475" max="9475" width="7.5" style="98" customWidth="1"/>
    <col min="9476" max="9476" width="12.625" style="98" customWidth="1"/>
    <col min="9477" max="9477" width="6.875" style="98" customWidth="1"/>
    <col min="9478" max="9723" width="9" style="98"/>
    <col min="9724" max="9724" width="0.625" style="98" customWidth="1"/>
    <col min="9725" max="9725" width="3.375" style="98" customWidth="1"/>
    <col min="9726" max="9726" width="9.375" style="98" customWidth="1"/>
    <col min="9727" max="9727" width="13.75" style="98" customWidth="1"/>
    <col min="9728" max="9730" width="12.625" style="98" customWidth="1"/>
    <col min="9731" max="9731" width="7.5" style="98" customWidth="1"/>
    <col min="9732" max="9732" width="12.625" style="98" customWidth="1"/>
    <col min="9733" max="9733" width="6.875" style="98" customWidth="1"/>
    <col min="9734" max="9979" width="9" style="98"/>
    <col min="9980" max="9980" width="0.625" style="98" customWidth="1"/>
    <col min="9981" max="9981" width="3.375" style="98" customWidth="1"/>
    <col min="9982" max="9982" width="9.375" style="98" customWidth="1"/>
    <col min="9983" max="9983" width="13.75" style="98" customWidth="1"/>
    <col min="9984" max="9986" width="12.625" style="98" customWidth="1"/>
    <col min="9987" max="9987" width="7.5" style="98" customWidth="1"/>
    <col min="9988" max="9988" width="12.625" style="98" customWidth="1"/>
    <col min="9989" max="9989" width="6.875" style="98" customWidth="1"/>
    <col min="9990" max="10235" width="9" style="98"/>
    <col min="10236" max="10236" width="0.625" style="98" customWidth="1"/>
    <col min="10237" max="10237" width="3.375" style="98" customWidth="1"/>
    <col min="10238" max="10238" width="9.375" style="98" customWidth="1"/>
    <col min="10239" max="10239" width="13.75" style="98" customWidth="1"/>
    <col min="10240" max="10242" width="12.625" style="98" customWidth="1"/>
    <col min="10243" max="10243" width="7.5" style="98" customWidth="1"/>
    <col min="10244" max="10244" width="12.625" style="98" customWidth="1"/>
    <col min="10245" max="10245" width="6.875" style="98" customWidth="1"/>
    <col min="10246" max="10491" width="9" style="98"/>
    <col min="10492" max="10492" width="0.625" style="98" customWidth="1"/>
    <col min="10493" max="10493" width="3.375" style="98" customWidth="1"/>
    <col min="10494" max="10494" width="9.375" style="98" customWidth="1"/>
    <col min="10495" max="10495" width="13.75" style="98" customWidth="1"/>
    <col min="10496" max="10498" width="12.625" style="98" customWidth="1"/>
    <col min="10499" max="10499" width="7.5" style="98" customWidth="1"/>
    <col min="10500" max="10500" width="12.625" style="98" customWidth="1"/>
    <col min="10501" max="10501" width="6.875" style="98" customWidth="1"/>
    <col min="10502" max="10747" width="9" style="98"/>
    <col min="10748" max="10748" width="0.625" style="98" customWidth="1"/>
    <col min="10749" max="10749" width="3.375" style="98" customWidth="1"/>
    <col min="10750" max="10750" width="9.375" style="98" customWidth="1"/>
    <col min="10751" max="10751" width="13.75" style="98" customWidth="1"/>
    <col min="10752" max="10754" width="12.625" style="98" customWidth="1"/>
    <col min="10755" max="10755" width="7.5" style="98" customWidth="1"/>
    <col min="10756" max="10756" width="12.625" style="98" customWidth="1"/>
    <col min="10757" max="10757" width="6.875" style="98" customWidth="1"/>
    <col min="10758" max="11003" width="9" style="98"/>
    <col min="11004" max="11004" width="0.625" style="98" customWidth="1"/>
    <col min="11005" max="11005" width="3.375" style="98" customWidth="1"/>
    <col min="11006" max="11006" width="9.375" style="98" customWidth="1"/>
    <col min="11007" max="11007" width="13.75" style="98" customWidth="1"/>
    <col min="11008" max="11010" width="12.625" style="98" customWidth="1"/>
    <col min="11011" max="11011" width="7.5" style="98" customWidth="1"/>
    <col min="11012" max="11012" width="12.625" style="98" customWidth="1"/>
    <col min="11013" max="11013" width="6.875" style="98" customWidth="1"/>
    <col min="11014" max="11259" width="9" style="98"/>
    <col min="11260" max="11260" width="0.625" style="98" customWidth="1"/>
    <col min="11261" max="11261" width="3.375" style="98" customWidth="1"/>
    <col min="11262" max="11262" width="9.375" style="98" customWidth="1"/>
    <col min="11263" max="11263" width="13.75" style="98" customWidth="1"/>
    <col min="11264" max="11266" width="12.625" style="98" customWidth="1"/>
    <col min="11267" max="11267" width="7.5" style="98" customWidth="1"/>
    <col min="11268" max="11268" width="12.625" style="98" customWidth="1"/>
    <col min="11269" max="11269" width="6.875" style="98" customWidth="1"/>
    <col min="11270" max="11515" width="9" style="98"/>
    <col min="11516" max="11516" width="0.625" style="98" customWidth="1"/>
    <col min="11517" max="11517" width="3.375" style="98" customWidth="1"/>
    <col min="11518" max="11518" width="9.375" style="98" customWidth="1"/>
    <col min="11519" max="11519" width="13.75" style="98" customWidth="1"/>
    <col min="11520" max="11522" width="12.625" style="98" customWidth="1"/>
    <col min="11523" max="11523" width="7.5" style="98" customWidth="1"/>
    <col min="11524" max="11524" width="12.625" style="98" customWidth="1"/>
    <col min="11525" max="11525" width="6.875" style="98" customWidth="1"/>
    <col min="11526" max="11771" width="9" style="98"/>
    <col min="11772" max="11772" width="0.625" style="98" customWidth="1"/>
    <col min="11773" max="11773" width="3.375" style="98" customWidth="1"/>
    <col min="11774" max="11774" width="9.375" style="98" customWidth="1"/>
    <col min="11775" max="11775" width="13.75" style="98" customWidth="1"/>
    <col min="11776" max="11778" width="12.625" style="98" customWidth="1"/>
    <col min="11779" max="11779" width="7.5" style="98" customWidth="1"/>
    <col min="11780" max="11780" width="12.625" style="98" customWidth="1"/>
    <col min="11781" max="11781" width="6.875" style="98" customWidth="1"/>
    <col min="11782" max="12027" width="9" style="98"/>
    <col min="12028" max="12028" width="0.625" style="98" customWidth="1"/>
    <col min="12029" max="12029" width="3.375" style="98" customWidth="1"/>
    <col min="12030" max="12030" width="9.375" style="98" customWidth="1"/>
    <col min="12031" max="12031" width="13.75" style="98" customWidth="1"/>
    <col min="12032" max="12034" width="12.625" style="98" customWidth="1"/>
    <col min="12035" max="12035" width="7.5" style="98" customWidth="1"/>
    <col min="12036" max="12036" width="12.625" style="98" customWidth="1"/>
    <col min="12037" max="12037" width="6.875" style="98" customWidth="1"/>
    <col min="12038" max="12283" width="9" style="98"/>
    <col min="12284" max="12284" width="0.625" style="98" customWidth="1"/>
    <col min="12285" max="12285" width="3.375" style="98" customWidth="1"/>
    <col min="12286" max="12286" width="9.375" style="98" customWidth="1"/>
    <col min="12287" max="12287" width="13.75" style="98" customWidth="1"/>
    <col min="12288" max="12290" width="12.625" style="98" customWidth="1"/>
    <col min="12291" max="12291" width="7.5" style="98" customWidth="1"/>
    <col min="12292" max="12292" width="12.625" style="98" customWidth="1"/>
    <col min="12293" max="12293" width="6.875" style="98" customWidth="1"/>
    <col min="12294" max="12539" width="9" style="98"/>
    <col min="12540" max="12540" width="0.625" style="98" customWidth="1"/>
    <col min="12541" max="12541" width="3.375" style="98" customWidth="1"/>
    <col min="12542" max="12542" width="9.375" style="98" customWidth="1"/>
    <col min="12543" max="12543" width="13.75" style="98" customWidth="1"/>
    <col min="12544" max="12546" width="12.625" style="98" customWidth="1"/>
    <col min="12547" max="12547" width="7.5" style="98" customWidth="1"/>
    <col min="12548" max="12548" width="12.625" style="98" customWidth="1"/>
    <col min="12549" max="12549" width="6.875" style="98" customWidth="1"/>
    <col min="12550" max="12795" width="9" style="98"/>
    <col min="12796" max="12796" width="0.625" style="98" customWidth="1"/>
    <col min="12797" max="12797" width="3.375" style="98" customWidth="1"/>
    <col min="12798" max="12798" width="9.375" style="98" customWidth="1"/>
    <col min="12799" max="12799" width="13.75" style="98" customWidth="1"/>
    <col min="12800" max="12802" width="12.625" style="98" customWidth="1"/>
    <col min="12803" max="12803" width="7.5" style="98" customWidth="1"/>
    <col min="12804" max="12804" width="12.625" style="98" customWidth="1"/>
    <col min="12805" max="12805" width="6.875" style="98" customWidth="1"/>
    <col min="12806" max="13051" width="9" style="98"/>
    <col min="13052" max="13052" width="0.625" style="98" customWidth="1"/>
    <col min="13053" max="13053" width="3.375" style="98" customWidth="1"/>
    <col min="13054" max="13054" width="9.375" style="98" customWidth="1"/>
    <col min="13055" max="13055" width="13.75" style="98" customWidth="1"/>
    <col min="13056" max="13058" width="12.625" style="98" customWidth="1"/>
    <col min="13059" max="13059" width="7.5" style="98" customWidth="1"/>
    <col min="13060" max="13060" width="12.625" style="98" customWidth="1"/>
    <col min="13061" max="13061" width="6.875" style="98" customWidth="1"/>
    <col min="13062" max="13307" width="9" style="98"/>
    <col min="13308" max="13308" width="0.625" style="98" customWidth="1"/>
    <col min="13309" max="13309" width="3.375" style="98" customWidth="1"/>
    <col min="13310" max="13310" width="9.375" style="98" customWidth="1"/>
    <col min="13311" max="13311" width="13.75" style="98" customWidth="1"/>
    <col min="13312" max="13314" width="12.625" style="98" customWidth="1"/>
    <col min="13315" max="13315" width="7.5" style="98" customWidth="1"/>
    <col min="13316" max="13316" width="12.625" style="98" customWidth="1"/>
    <col min="13317" max="13317" width="6.875" style="98" customWidth="1"/>
    <col min="13318" max="13563" width="9" style="98"/>
    <col min="13564" max="13564" width="0.625" style="98" customWidth="1"/>
    <col min="13565" max="13565" width="3.375" style="98" customWidth="1"/>
    <col min="13566" max="13566" width="9.375" style="98" customWidth="1"/>
    <col min="13567" max="13567" width="13.75" style="98" customWidth="1"/>
    <col min="13568" max="13570" width="12.625" style="98" customWidth="1"/>
    <col min="13571" max="13571" width="7.5" style="98" customWidth="1"/>
    <col min="13572" max="13572" width="12.625" style="98" customWidth="1"/>
    <col min="13573" max="13573" width="6.875" style="98" customWidth="1"/>
    <col min="13574" max="13819" width="9" style="98"/>
    <col min="13820" max="13820" width="0.625" style="98" customWidth="1"/>
    <col min="13821" max="13821" width="3.375" style="98" customWidth="1"/>
    <col min="13822" max="13822" width="9.375" style="98" customWidth="1"/>
    <col min="13823" max="13823" width="13.75" style="98" customWidth="1"/>
    <col min="13824" max="13826" width="12.625" style="98" customWidth="1"/>
    <col min="13827" max="13827" width="7.5" style="98" customWidth="1"/>
    <col min="13828" max="13828" width="12.625" style="98" customWidth="1"/>
    <col min="13829" max="13829" width="6.875" style="98" customWidth="1"/>
    <col min="13830" max="14075" width="9" style="98"/>
    <col min="14076" max="14076" width="0.625" style="98" customWidth="1"/>
    <col min="14077" max="14077" width="3.375" style="98" customWidth="1"/>
    <col min="14078" max="14078" width="9.375" style="98" customWidth="1"/>
    <col min="14079" max="14079" width="13.75" style="98" customWidth="1"/>
    <col min="14080" max="14082" width="12.625" style="98" customWidth="1"/>
    <col min="14083" max="14083" width="7.5" style="98" customWidth="1"/>
    <col min="14084" max="14084" width="12.625" style="98" customWidth="1"/>
    <col min="14085" max="14085" width="6.875" style="98" customWidth="1"/>
    <col min="14086" max="14331" width="9" style="98"/>
    <col min="14332" max="14332" width="0.625" style="98" customWidth="1"/>
    <col min="14333" max="14333" width="3.375" style="98" customWidth="1"/>
    <col min="14334" max="14334" width="9.375" style="98" customWidth="1"/>
    <col min="14335" max="14335" width="13.75" style="98" customWidth="1"/>
    <col min="14336" max="14338" width="12.625" style="98" customWidth="1"/>
    <col min="14339" max="14339" width="7.5" style="98" customWidth="1"/>
    <col min="14340" max="14340" width="12.625" style="98" customWidth="1"/>
    <col min="14341" max="14341" width="6.875" style="98" customWidth="1"/>
    <col min="14342" max="14587" width="9" style="98"/>
    <col min="14588" max="14588" width="0.625" style="98" customWidth="1"/>
    <col min="14589" max="14589" width="3.375" style="98" customWidth="1"/>
    <col min="14590" max="14590" width="9.375" style="98" customWidth="1"/>
    <col min="14591" max="14591" width="13.75" style="98" customWidth="1"/>
    <col min="14592" max="14594" width="12.625" style="98" customWidth="1"/>
    <col min="14595" max="14595" width="7.5" style="98" customWidth="1"/>
    <col min="14596" max="14596" width="12.625" style="98" customWidth="1"/>
    <col min="14597" max="14597" width="6.875" style="98" customWidth="1"/>
    <col min="14598" max="14843" width="9" style="98"/>
    <col min="14844" max="14844" width="0.625" style="98" customWidth="1"/>
    <col min="14845" max="14845" width="3.375" style="98" customWidth="1"/>
    <col min="14846" max="14846" width="9.375" style="98" customWidth="1"/>
    <col min="14847" max="14847" width="13.75" style="98" customWidth="1"/>
    <col min="14848" max="14850" width="12.625" style="98" customWidth="1"/>
    <col min="14851" max="14851" width="7.5" style="98" customWidth="1"/>
    <col min="14852" max="14852" width="12.625" style="98" customWidth="1"/>
    <col min="14853" max="14853" width="6.875" style="98" customWidth="1"/>
    <col min="14854" max="15099" width="9" style="98"/>
    <col min="15100" max="15100" width="0.625" style="98" customWidth="1"/>
    <col min="15101" max="15101" width="3.375" style="98" customWidth="1"/>
    <col min="15102" max="15102" width="9.375" style="98" customWidth="1"/>
    <col min="15103" max="15103" width="13.75" style="98" customWidth="1"/>
    <col min="15104" max="15106" width="12.625" style="98" customWidth="1"/>
    <col min="15107" max="15107" width="7.5" style="98" customWidth="1"/>
    <col min="15108" max="15108" width="12.625" style="98" customWidth="1"/>
    <col min="15109" max="15109" width="6.875" style="98" customWidth="1"/>
    <col min="15110" max="15355" width="9" style="98"/>
    <col min="15356" max="15356" width="0.625" style="98" customWidth="1"/>
    <col min="15357" max="15357" width="3.375" style="98" customWidth="1"/>
    <col min="15358" max="15358" width="9.375" style="98" customWidth="1"/>
    <col min="15359" max="15359" width="13.75" style="98" customWidth="1"/>
    <col min="15360" max="15362" width="12.625" style="98" customWidth="1"/>
    <col min="15363" max="15363" width="7.5" style="98" customWidth="1"/>
    <col min="15364" max="15364" width="12.625" style="98" customWidth="1"/>
    <col min="15365" max="15365" width="6.875" style="98" customWidth="1"/>
    <col min="15366" max="15611" width="9" style="98"/>
    <col min="15612" max="15612" width="0.625" style="98" customWidth="1"/>
    <col min="15613" max="15613" width="3.375" style="98" customWidth="1"/>
    <col min="15614" max="15614" width="9.375" style="98" customWidth="1"/>
    <col min="15615" max="15615" width="13.75" style="98" customWidth="1"/>
    <col min="15616" max="15618" width="12.625" style="98" customWidth="1"/>
    <col min="15619" max="15619" width="7.5" style="98" customWidth="1"/>
    <col min="15620" max="15620" width="12.625" style="98" customWidth="1"/>
    <col min="15621" max="15621" width="6.875" style="98" customWidth="1"/>
    <col min="15622" max="15867" width="9" style="98"/>
    <col min="15868" max="15868" width="0.625" style="98" customWidth="1"/>
    <col min="15869" max="15869" width="3.375" style="98" customWidth="1"/>
    <col min="15870" max="15870" width="9.375" style="98" customWidth="1"/>
    <col min="15871" max="15871" width="13.75" style="98" customWidth="1"/>
    <col min="15872" max="15874" width="12.625" style="98" customWidth="1"/>
    <col min="15875" max="15875" width="7.5" style="98" customWidth="1"/>
    <col min="15876" max="15876" width="12.625" style="98" customWidth="1"/>
    <col min="15877" max="15877" width="6.875" style="98" customWidth="1"/>
    <col min="15878" max="16123" width="9" style="98"/>
    <col min="16124" max="16124" width="0.625" style="98" customWidth="1"/>
    <col min="16125" max="16125" width="3.375" style="98" customWidth="1"/>
    <col min="16126" max="16126" width="9.375" style="98" customWidth="1"/>
    <col min="16127" max="16127" width="13.75" style="98" customWidth="1"/>
    <col min="16128" max="16130" width="12.625" style="98" customWidth="1"/>
    <col min="16131" max="16131" width="7.5" style="98" customWidth="1"/>
    <col min="16132" max="16132" width="12.625" style="98" customWidth="1"/>
    <col min="16133" max="16133" width="6.875" style="98" customWidth="1"/>
    <col min="16134" max="16384" width="9" style="98"/>
  </cols>
  <sheetData>
    <row r="1" spans="1:10" s="45" customFormat="1" ht="21" customHeight="1" x14ac:dyDescent="0.2">
      <c r="A1" s="42" t="s">
        <v>5000</v>
      </c>
      <c r="B1" s="42"/>
      <c r="C1" s="43"/>
      <c r="D1" s="43"/>
      <c r="E1" s="43"/>
      <c r="F1" s="43"/>
      <c r="G1" s="43"/>
      <c r="H1" s="44"/>
      <c r="I1" s="43"/>
      <c r="J1" s="43"/>
    </row>
    <row r="2" spans="1:10" s="45" customFormat="1" ht="21" customHeight="1" x14ac:dyDescent="0.2">
      <c r="A2" s="46"/>
      <c r="B2" s="47" t="s">
        <v>5001</v>
      </c>
      <c r="C2" s="48"/>
      <c r="D2" s="43"/>
      <c r="E2" s="43"/>
      <c r="F2" s="43"/>
      <c r="G2" s="43"/>
      <c r="H2" s="44"/>
      <c r="I2" s="43"/>
      <c r="J2" s="43"/>
    </row>
    <row r="3" spans="1:10" s="52" customFormat="1" ht="19.5" customHeight="1" x14ac:dyDescent="0.2">
      <c r="A3" s="49" t="s">
        <v>5002</v>
      </c>
      <c r="B3" s="49"/>
      <c r="C3" s="50"/>
      <c r="D3" s="50"/>
      <c r="E3" s="49"/>
      <c r="F3" s="49"/>
      <c r="G3" s="49"/>
      <c r="H3" s="51"/>
      <c r="I3" s="49"/>
      <c r="J3" s="49"/>
    </row>
    <row r="4" spans="1:10" s="45" customFormat="1" ht="10.5" customHeight="1" x14ac:dyDescent="0.15">
      <c r="H4" s="53"/>
    </row>
    <row r="5" spans="1:10" s="45" customFormat="1" ht="66.75" customHeight="1" x14ac:dyDescent="0.15">
      <c r="A5" s="355" t="s">
        <v>5003</v>
      </c>
      <c r="B5" s="356"/>
      <c r="C5" s="359" t="s">
        <v>5004</v>
      </c>
      <c r="D5" s="359" t="s">
        <v>5005</v>
      </c>
      <c r="E5" s="54" t="s">
        <v>5006</v>
      </c>
      <c r="F5" s="54" t="s">
        <v>5007</v>
      </c>
      <c r="G5" s="54" t="s">
        <v>5008</v>
      </c>
      <c r="H5" s="55" t="s">
        <v>5009</v>
      </c>
      <c r="I5" s="56" t="s">
        <v>5010</v>
      </c>
      <c r="J5" s="57" t="s">
        <v>5011</v>
      </c>
    </row>
    <row r="6" spans="1:10" s="45" customFormat="1" ht="23.25" customHeight="1" x14ac:dyDescent="0.15">
      <c r="A6" s="357"/>
      <c r="B6" s="358"/>
      <c r="C6" s="360"/>
      <c r="D6" s="360"/>
      <c r="E6" s="58" t="s">
        <v>5012</v>
      </c>
      <c r="F6" s="58" t="s">
        <v>5012</v>
      </c>
      <c r="G6" s="58" t="s">
        <v>5012</v>
      </c>
      <c r="H6" s="59" t="s">
        <v>5013</v>
      </c>
      <c r="I6" s="58" t="s">
        <v>5012</v>
      </c>
      <c r="J6" s="60" t="s">
        <v>5014</v>
      </c>
    </row>
    <row r="7" spans="1:10" s="45" customFormat="1" ht="21.75" customHeight="1" x14ac:dyDescent="0.15">
      <c r="A7" s="61" t="s">
        <v>5015</v>
      </c>
      <c r="B7" s="62" t="s">
        <v>5016</v>
      </c>
      <c r="C7" s="62"/>
      <c r="D7" s="63"/>
      <c r="E7" s="64">
        <f>E8</f>
        <v>821679000</v>
      </c>
      <c r="F7" s="64">
        <f>F8</f>
        <v>791080315</v>
      </c>
      <c r="G7" s="64">
        <f>E7-F7</f>
        <v>30598685</v>
      </c>
      <c r="H7" s="65">
        <f>+ROUND(F7/E7*100,1)</f>
        <v>96.3</v>
      </c>
      <c r="I7" s="66">
        <v>0</v>
      </c>
      <c r="J7" s="67"/>
    </row>
    <row r="8" spans="1:10" s="45" customFormat="1" ht="21.75" customHeight="1" x14ac:dyDescent="0.15">
      <c r="A8" s="68"/>
      <c r="B8" s="69"/>
      <c r="C8" s="70" t="s">
        <v>5016</v>
      </c>
      <c r="D8" s="70"/>
      <c r="E8" s="71">
        <f>SUM(E9:E10)</f>
        <v>821679000</v>
      </c>
      <c r="F8" s="71">
        <f>SUM(F9:F10)</f>
        <v>791080315</v>
      </c>
      <c r="G8" s="71">
        <f>E8-F8</f>
        <v>30598685</v>
      </c>
      <c r="H8" s="65">
        <f>+ROUND(F8/E8*100,1)</f>
        <v>96.3</v>
      </c>
      <c r="I8" s="72">
        <v>0</v>
      </c>
      <c r="J8" s="73"/>
    </row>
    <row r="9" spans="1:10" s="45" customFormat="1" ht="21.75" customHeight="1" x14ac:dyDescent="0.15">
      <c r="A9" s="74"/>
      <c r="B9" s="70"/>
      <c r="C9" s="70"/>
      <c r="D9" s="75" t="s">
        <v>5016</v>
      </c>
      <c r="E9" s="76">
        <v>819870000</v>
      </c>
      <c r="F9" s="76">
        <v>790498134</v>
      </c>
      <c r="G9" s="76">
        <f>E9-F9</f>
        <v>29371866</v>
      </c>
      <c r="H9" s="65">
        <f>+ROUND(F9/E9*100,1)</f>
        <v>96.4</v>
      </c>
      <c r="I9" s="72">
        <v>0</v>
      </c>
      <c r="J9" s="77" t="s">
        <v>5272</v>
      </c>
    </row>
    <row r="10" spans="1:10" s="45" customFormat="1" ht="21.75" customHeight="1" x14ac:dyDescent="0.15">
      <c r="A10" s="78"/>
      <c r="B10" s="79"/>
      <c r="C10" s="79"/>
      <c r="D10" s="75" t="s">
        <v>5017</v>
      </c>
      <c r="E10" s="76">
        <v>1809000</v>
      </c>
      <c r="F10" s="76">
        <v>582181</v>
      </c>
      <c r="G10" s="76">
        <f>E10-F10</f>
        <v>1226819</v>
      </c>
      <c r="H10" s="65">
        <f>+ROUND(F10/E10*100,1)</f>
        <v>32.200000000000003</v>
      </c>
      <c r="I10" s="72">
        <v>0</v>
      </c>
      <c r="J10" s="77">
        <v>3</v>
      </c>
    </row>
    <row r="11" spans="1:10" s="45" customFormat="1" ht="21.75" customHeight="1" x14ac:dyDescent="0.15">
      <c r="A11" s="78"/>
      <c r="B11" s="79"/>
      <c r="C11" s="79"/>
      <c r="D11" s="79"/>
      <c r="E11" s="80"/>
      <c r="F11" s="80"/>
      <c r="G11" s="80"/>
      <c r="H11" s="81"/>
      <c r="I11" s="82"/>
      <c r="J11" s="83"/>
    </row>
    <row r="12" spans="1:10" s="45" customFormat="1" ht="21.75" customHeight="1" x14ac:dyDescent="0.15">
      <c r="A12" s="78"/>
      <c r="B12" s="79"/>
      <c r="C12" s="79"/>
      <c r="D12" s="79"/>
      <c r="E12" s="80"/>
      <c r="F12" s="80"/>
      <c r="G12" s="80"/>
      <c r="H12" s="81"/>
      <c r="I12" s="82"/>
      <c r="J12" s="83"/>
    </row>
    <row r="13" spans="1:10" s="45" customFormat="1" ht="21.75" customHeight="1" x14ac:dyDescent="0.15">
      <c r="A13" s="84"/>
      <c r="B13" s="85"/>
      <c r="C13" s="86"/>
      <c r="D13" s="86"/>
      <c r="E13" s="87"/>
      <c r="F13" s="87"/>
      <c r="G13" s="87"/>
      <c r="H13" s="88"/>
      <c r="I13" s="89"/>
      <c r="J13" s="90"/>
    </row>
    <row r="14" spans="1:10" s="45" customFormat="1" ht="21.75" customHeight="1" x14ac:dyDescent="0.15">
      <c r="A14" s="84"/>
      <c r="B14" s="85"/>
      <c r="C14" s="86"/>
      <c r="D14" s="86"/>
      <c r="E14" s="87"/>
      <c r="F14" s="87"/>
      <c r="G14" s="87"/>
      <c r="H14" s="88"/>
      <c r="I14" s="89"/>
      <c r="J14" s="90"/>
    </row>
    <row r="15" spans="1:10" s="45" customFormat="1" ht="21.75" customHeight="1" x14ac:dyDescent="0.15">
      <c r="A15" s="84"/>
      <c r="B15" s="85"/>
      <c r="C15" s="86"/>
      <c r="D15" s="86"/>
      <c r="E15" s="87"/>
      <c r="F15" s="87"/>
      <c r="G15" s="87"/>
      <c r="H15" s="88"/>
      <c r="I15" s="89"/>
      <c r="J15" s="90"/>
    </row>
    <row r="16" spans="1:10" s="45" customFormat="1" ht="21.75" customHeight="1" x14ac:dyDescent="0.15">
      <c r="A16" s="84"/>
      <c r="B16" s="85"/>
      <c r="C16" s="86"/>
      <c r="D16" s="86"/>
      <c r="E16" s="87"/>
      <c r="F16" s="87"/>
      <c r="G16" s="87"/>
      <c r="H16" s="88"/>
      <c r="I16" s="89"/>
      <c r="J16" s="90"/>
    </row>
    <row r="17" spans="1:10" s="45" customFormat="1" ht="21.75" customHeight="1" x14ac:dyDescent="0.15">
      <c r="A17" s="84"/>
      <c r="B17" s="85"/>
      <c r="C17" s="86"/>
      <c r="D17" s="86"/>
      <c r="E17" s="87"/>
      <c r="F17" s="87"/>
      <c r="G17" s="87"/>
      <c r="H17" s="88"/>
      <c r="I17" s="89"/>
      <c r="J17" s="90"/>
    </row>
    <row r="18" spans="1:10" s="45" customFormat="1" ht="21.75" customHeight="1" x14ac:dyDescent="0.15">
      <c r="A18" s="84"/>
      <c r="B18" s="85"/>
      <c r="C18" s="86"/>
      <c r="D18" s="86"/>
      <c r="E18" s="87"/>
      <c r="F18" s="87"/>
      <c r="G18" s="87"/>
      <c r="H18" s="88"/>
      <c r="I18" s="89"/>
      <c r="J18" s="90"/>
    </row>
    <row r="19" spans="1:10" s="45" customFormat="1" ht="21.75" customHeight="1" x14ac:dyDescent="0.15">
      <c r="A19" s="84"/>
      <c r="B19" s="85"/>
      <c r="C19" s="86"/>
      <c r="D19" s="86"/>
      <c r="E19" s="87"/>
      <c r="F19" s="87"/>
      <c r="G19" s="87"/>
      <c r="H19" s="88"/>
      <c r="I19" s="89"/>
      <c r="J19" s="90"/>
    </row>
    <row r="20" spans="1:10" s="45" customFormat="1" ht="21.75" customHeight="1" x14ac:dyDescent="0.15">
      <c r="A20" s="84"/>
      <c r="B20" s="85"/>
      <c r="C20" s="86"/>
      <c r="D20" s="86"/>
      <c r="E20" s="87"/>
      <c r="F20" s="87"/>
      <c r="G20" s="87"/>
      <c r="H20" s="88"/>
      <c r="I20" s="89"/>
      <c r="J20" s="90"/>
    </row>
    <row r="21" spans="1:10" s="45" customFormat="1" ht="21.75" customHeight="1" x14ac:dyDescent="0.15">
      <c r="A21" s="84"/>
      <c r="B21" s="85"/>
      <c r="C21" s="86"/>
      <c r="D21" s="86"/>
      <c r="E21" s="87"/>
      <c r="F21" s="87"/>
      <c r="G21" s="87"/>
      <c r="H21" s="88"/>
      <c r="I21" s="89"/>
      <c r="J21" s="90"/>
    </row>
    <row r="22" spans="1:10" s="45" customFormat="1" ht="21.75" customHeight="1" x14ac:dyDescent="0.15">
      <c r="A22" s="84"/>
      <c r="B22" s="85"/>
      <c r="C22" s="86"/>
      <c r="D22" s="86"/>
      <c r="E22" s="87"/>
      <c r="F22" s="87"/>
      <c r="G22" s="87"/>
      <c r="H22" s="88"/>
      <c r="I22" s="89"/>
      <c r="J22" s="90"/>
    </row>
    <row r="23" spans="1:10" s="45" customFormat="1" ht="21.75" customHeight="1" x14ac:dyDescent="0.15">
      <c r="A23" s="84"/>
      <c r="B23" s="85"/>
      <c r="C23" s="86"/>
      <c r="D23" s="86"/>
      <c r="E23" s="87"/>
      <c r="F23" s="87"/>
      <c r="G23" s="87"/>
      <c r="H23" s="88"/>
      <c r="I23" s="89"/>
      <c r="J23" s="90"/>
    </row>
    <row r="24" spans="1:10" s="45" customFormat="1" ht="21.75" customHeight="1" x14ac:dyDescent="0.15">
      <c r="A24" s="84"/>
      <c r="B24" s="85"/>
      <c r="C24" s="86"/>
      <c r="D24" s="86"/>
      <c r="E24" s="87"/>
      <c r="F24" s="87"/>
      <c r="G24" s="87"/>
      <c r="H24" s="88"/>
      <c r="I24" s="89"/>
      <c r="J24" s="90"/>
    </row>
    <row r="25" spans="1:10" s="45" customFormat="1" ht="21.75" customHeight="1" x14ac:dyDescent="0.15">
      <c r="A25" s="78" t="s">
        <v>11</v>
      </c>
      <c r="B25" s="79"/>
      <c r="C25" s="79"/>
      <c r="D25" s="79"/>
      <c r="E25" s="79"/>
      <c r="F25" s="79"/>
      <c r="G25" s="79"/>
      <c r="H25" s="91"/>
      <c r="I25" s="92"/>
      <c r="J25" s="93"/>
    </row>
    <row r="26" spans="1:10" s="45" customFormat="1" ht="21.75" customHeight="1" x14ac:dyDescent="0.15">
      <c r="A26" s="78"/>
      <c r="B26" s="79"/>
      <c r="C26" s="79"/>
      <c r="D26" s="79"/>
      <c r="E26" s="79"/>
      <c r="F26" s="79"/>
      <c r="G26" s="79"/>
      <c r="H26" s="91"/>
      <c r="I26" s="92"/>
      <c r="J26" s="93"/>
    </row>
    <row r="27" spans="1:10" s="45" customFormat="1" ht="21.75" customHeight="1" x14ac:dyDescent="0.15">
      <c r="A27" s="78"/>
      <c r="B27" s="79"/>
      <c r="C27" s="79"/>
      <c r="D27" s="79"/>
      <c r="E27" s="79"/>
      <c r="F27" s="79"/>
      <c r="G27" s="79"/>
      <c r="H27" s="91"/>
      <c r="I27" s="92"/>
      <c r="J27" s="93"/>
    </row>
    <row r="28" spans="1:10" s="45" customFormat="1" ht="21.75" customHeight="1" x14ac:dyDescent="0.15">
      <c r="A28" s="78"/>
      <c r="B28" s="79"/>
      <c r="C28" s="79"/>
      <c r="D28" s="79"/>
      <c r="E28" s="80"/>
      <c r="F28" s="80"/>
      <c r="G28" s="80"/>
      <c r="H28" s="81"/>
      <c r="I28" s="82"/>
      <c r="J28" s="83"/>
    </row>
    <row r="29" spans="1:10" s="45" customFormat="1" ht="21.75" customHeight="1" x14ac:dyDescent="0.15">
      <c r="A29" s="78"/>
      <c r="B29" s="79"/>
      <c r="C29" s="79"/>
      <c r="D29" s="79"/>
      <c r="E29" s="80"/>
      <c r="F29" s="80"/>
      <c r="G29" s="80"/>
      <c r="H29" s="81"/>
      <c r="I29" s="82"/>
      <c r="J29" s="83"/>
    </row>
    <row r="30" spans="1:10" s="45" customFormat="1" ht="21.75" customHeight="1" x14ac:dyDescent="0.15">
      <c r="A30" s="84"/>
      <c r="B30" s="85"/>
      <c r="C30" s="86"/>
      <c r="D30" s="86"/>
      <c r="E30" s="87"/>
      <c r="F30" s="87"/>
      <c r="G30" s="87"/>
      <c r="H30" s="88"/>
      <c r="I30" s="89"/>
      <c r="J30" s="90"/>
    </row>
    <row r="31" spans="1:10" s="45" customFormat="1" ht="21.75" customHeight="1" x14ac:dyDescent="0.15">
      <c r="A31" s="84"/>
      <c r="B31" s="85"/>
      <c r="C31" s="86"/>
      <c r="D31" s="86"/>
      <c r="E31" s="87"/>
      <c r="F31" s="87"/>
      <c r="G31" s="87"/>
      <c r="H31" s="88"/>
      <c r="I31" s="89"/>
      <c r="J31" s="90"/>
    </row>
    <row r="32" spans="1:10" s="45" customFormat="1" ht="21.75" customHeight="1" x14ac:dyDescent="0.15">
      <c r="A32" s="84"/>
      <c r="B32" s="85"/>
      <c r="C32" s="86"/>
      <c r="D32" s="86"/>
      <c r="E32" s="87"/>
      <c r="F32" s="87"/>
      <c r="G32" s="87"/>
      <c r="H32" s="88"/>
      <c r="I32" s="89"/>
      <c r="J32" s="90"/>
    </row>
    <row r="33" spans="1:10" s="45" customFormat="1" ht="21.75" customHeight="1" x14ac:dyDescent="0.15">
      <c r="A33" s="84"/>
      <c r="B33" s="85"/>
      <c r="C33" s="86"/>
      <c r="D33" s="86"/>
      <c r="E33" s="87"/>
      <c r="F33" s="87"/>
      <c r="G33" s="87"/>
      <c r="H33" s="88"/>
      <c r="I33" s="89"/>
      <c r="J33" s="90"/>
    </row>
    <row r="34" spans="1:10" s="45" customFormat="1" ht="21.75" customHeight="1" x14ac:dyDescent="0.15">
      <c r="A34" s="84"/>
      <c r="B34" s="85"/>
      <c r="C34" s="86"/>
      <c r="D34" s="86"/>
      <c r="E34" s="87"/>
      <c r="F34" s="87"/>
      <c r="G34" s="87"/>
      <c r="H34" s="88"/>
      <c r="I34" s="89"/>
      <c r="J34" s="90"/>
    </row>
    <row r="35" spans="1:10" s="45" customFormat="1" ht="21.75" customHeight="1" x14ac:dyDescent="0.15">
      <c r="A35" s="84"/>
      <c r="B35" s="85"/>
      <c r="C35" s="86"/>
      <c r="D35" s="86"/>
      <c r="E35" s="87"/>
      <c r="F35" s="87"/>
      <c r="G35" s="87"/>
      <c r="H35" s="88"/>
      <c r="I35" s="89"/>
      <c r="J35" s="90"/>
    </row>
    <row r="36" spans="1:10" s="45" customFormat="1" ht="21.75" customHeight="1" x14ac:dyDescent="0.15">
      <c r="A36" s="84"/>
      <c r="B36" s="86" t="s">
        <v>11</v>
      </c>
      <c r="C36" s="86"/>
      <c r="D36" s="86"/>
      <c r="E36" s="87"/>
      <c r="F36" s="87"/>
      <c r="G36" s="87"/>
      <c r="H36" s="88"/>
      <c r="I36" s="89"/>
      <c r="J36" s="90"/>
    </row>
    <row r="37" spans="1:10" s="45" customFormat="1" ht="3" customHeight="1" x14ac:dyDescent="0.15">
      <c r="A37" s="94"/>
      <c r="B37" s="95"/>
      <c r="C37" s="95"/>
      <c r="D37" s="95"/>
      <c r="E37" s="95"/>
      <c r="F37" s="95"/>
      <c r="G37" s="95"/>
      <c r="H37" s="96"/>
      <c r="I37" s="97"/>
      <c r="J37" s="97"/>
    </row>
  </sheetData>
  <mergeCells count="3">
    <mergeCell ref="A5:B6"/>
    <mergeCell ref="C5:C6"/>
    <mergeCell ref="D5:D6"/>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750"/>
  <sheetViews>
    <sheetView zoomScaleNormal="100" zoomScaleSheetLayoutView="7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4986</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2889</v>
      </c>
      <c r="P4" s="404" t="s">
        <v>22</v>
      </c>
      <c r="Q4" s="5" t="s">
        <v>10</v>
      </c>
      <c r="R4" s="409" t="s">
        <v>207</v>
      </c>
      <c r="S4" s="409" t="s">
        <v>22</v>
      </c>
      <c r="T4" s="409" t="s">
        <v>22</v>
      </c>
      <c r="U4" s="22">
        <v>2997</v>
      </c>
      <c r="V4" s="371" t="str">
        <f>IF(U4="","","千円")</f>
        <v>千円</v>
      </c>
      <c r="W4" s="371" t="s">
        <v>22</v>
      </c>
      <c r="X4" s="371" t="s">
        <v>22</v>
      </c>
      <c r="Y4" s="372" t="s">
        <v>22</v>
      </c>
      <c r="Z4" s="373">
        <v>419</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10798000</v>
      </c>
      <c r="N5" s="377" t="s">
        <v>22</v>
      </c>
      <c r="O5" s="405" t="s">
        <v>22</v>
      </c>
      <c r="P5" s="406" t="s">
        <v>22</v>
      </c>
      <c r="Q5" s="6" t="s">
        <v>22</v>
      </c>
      <c r="R5" s="378" t="s">
        <v>2890</v>
      </c>
      <c r="S5" s="378" t="s">
        <v>22</v>
      </c>
      <c r="T5" s="378" t="s">
        <v>22</v>
      </c>
      <c r="U5" s="23">
        <v>3353</v>
      </c>
      <c r="V5" s="379" t="str">
        <f>IF(U5="","","千円")</f>
        <v>千円</v>
      </c>
      <c r="W5" s="379" t="s">
        <v>22</v>
      </c>
      <c r="X5" s="379" t="s">
        <v>22</v>
      </c>
      <c r="Y5" s="380" t="s">
        <v>22</v>
      </c>
      <c r="Z5" s="374" t="s">
        <v>22</v>
      </c>
    </row>
    <row r="6" spans="1:26" ht="13.5" customHeight="1" x14ac:dyDescent="0.15">
      <c r="A6" s="381" t="s">
        <v>2891</v>
      </c>
      <c r="B6" s="382" t="s">
        <v>22</v>
      </c>
      <c r="C6" s="383" t="s">
        <v>22</v>
      </c>
      <c r="D6" s="384" t="s">
        <v>2892</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2893</v>
      </c>
      <c r="S6" s="378" t="s">
        <v>22</v>
      </c>
      <c r="T6" s="378" t="s">
        <v>22</v>
      </c>
      <c r="U6" s="23">
        <v>1476</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8511141</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2894</v>
      </c>
      <c r="F8" s="411" t="s">
        <v>22</v>
      </c>
      <c r="G8" s="411" t="s">
        <v>22</v>
      </c>
      <c r="H8" s="411" t="s">
        <v>22</v>
      </c>
      <c r="I8" s="411" t="s">
        <v>22</v>
      </c>
      <c r="J8" s="411" t="s">
        <v>22</v>
      </c>
      <c r="K8" s="411" t="s">
        <v>22</v>
      </c>
      <c r="L8" s="412" t="s">
        <v>14</v>
      </c>
      <c r="M8" s="413" t="s">
        <v>20</v>
      </c>
      <c r="N8" s="414" t="s">
        <v>22</v>
      </c>
      <c r="O8" s="405" t="s">
        <v>22</v>
      </c>
      <c r="P8" s="406" t="s">
        <v>22</v>
      </c>
      <c r="Q8" s="7" t="s">
        <v>22</v>
      </c>
      <c r="R8" s="378" t="s">
        <v>2895</v>
      </c>
      <c r="S8" s="378" t="s">
        <v>22</v>
      </c>
      <c r="T8" s="378" t="s">
        <v>22</v>
      </c>
      <c r="U8" s="23">
        <v>685</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2286859</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78.8</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2896</v>
      </c>
      <c r="P13" s="404" t="s">
        <v>22</v>
      </c>
      <c r="Q13" s="5" t="s">
        <v>10</v>
      </c>
      <c r="R13" s="409" t="s">
        <v>2897</v>
      </c>
      <c r="S13" s="409" t="s">
        <v>22</v>
      </c>
      <c r="T13" s="409" t="s">
        <v>22</v>
      </c>
      <c r="U13" s="22">
        <v>826</v>
      </c>
      <c r="V13" s="371" t="str">
        <f>IF(U13="","","千円")</f>
        <v>千円</v>
      </c>
      <c r="W13" s="371" t="s">
        <v>22</v>
      </c>
      <c r="X13" s="371" t="s">
        <v>22</v>
      </c>
      <c r="Y13" s="372" t="s">
        <v>22</v>
      </c>
      <c r="Z13" s="373">
        <v>419</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1289000</v>
      </c>
      <c r="N14" s="377" t="s">
        <v>22</v>
      </c>
      <c r="O14" s="405" t="s">
        <v>22</v>
      </c>
      <c r="P14" s="406" t="s">
        <v>22</v>
      </c>
      <c r="Q14" s="6" t="s">
        <v>22</v>
      </c>
      <c r="R14" s="378" t="s">
        <v>22</v>
      </c>
      <c r="S14" s="378" t="s">
        <v>22</v>
      </c>
      <c r="T14" s="378" t="s">
        <v>22</v>
      </c>
      <c r="U14" s="23" t="s">
        <v>22</v>
      </c>
      <c r="V14" s="379" t="str">
        <f>IF(U14="","","千円")</f>
        <v/>
      </c>
      <c r="W14" s="379" t="s">
        <v>22</v>
      </c>
      <c r="X14" s="379" t="s">
        <v>22</v>
      </c>
      <c r="Y14" s="380" t="s">
        <v>22</v>
      </c>
      <c r="Z14" s="374" t="s">
        <v>22</v>
      </c>
    </row>
    <row r="15" spans="1:26" ht="13.5" customHeight="1" x14ac:dyDescent="0.15">
      <c r="A15" s="381" t="s">
        <v>2898</v>
      </c>
      <c r="B15" s="382" t="s">
        <v>22</v>
      </c>
      <c r="C15" s="383" t="s">
        <v>22</v>
      </c>
      <c r="D15" s="384" t="s">
        <v>2899</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826077</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2894</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462923</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64.099999999999994</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2900</v>
      </c>
      <c r="G22" s="397" t="s">
        <v>22</v>
      </c>
      <c r="H22" s="397" t="s">
        <v>22</v>
      </c>
      <c r="I22" s="397" t="s">
        <v>22</v>
      </c>
      <c r="J22" s="397" t="s">
        <v>22</v>
      </c>
      <c r="K22" s="397" t="s">
        <v>22</v>
      </c>
      <c r="L22" s="398" t="s">
        <v>22</v>
      </c>
      <c r="M22" s="401" t="s">
        <v>9</v>
      </c>
      <c r="N22" s="402" t="s">
        <v>22</v>
      </c>
      <c r="O22" s="403" t="s">
        <v>2901</v>
      </c>
      <c r="P22" s="404" t="s">
        <v>22</v>
      </c>
      <c r="Q22" s="5" t="s">
        <v>10</v>
      </c>
      <c r="R22" s="409" t="s">
        <v>2902</v>
      </c>
      <c r="S22" s="409" t="s">
        <v>22</v>
      </c>
      <c r="T22" s="409" t="s">
        <v>22</v>
      </c>
      <c r="U22" s="22">
        <v>5093</v>
      </c>
      <c r="V22" s="371" t="str">
        <f>IF(U22="","","千円")</f>
        <v>千円</v>
      </c>
      <c r="W22" s="371" t="s">
        <v>22</v>
      </c>
      <c r="X22" s="371" t="s">
        <v>22</v>
      </c>
      <c r="Y22" s="372" t="s">
        <v>22</v>
      </c>
      <c r="Z22" s="373">
        <v>419</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6134000</v>
      </c>
      <c r="N23" s="377" t="s">
        <v>22</v>
      </c>
      <c r="O23" s="405" t="s">
        <v>22</v>
      </c>
      <c r="P23" s="406" t="s">
        <v>22</v>
      </c>
      <c r="Q23" s="6" t="s">
        <v>22</v>
      </c>
      <c r="R23" s="378" t="s">
        <v>2903</v>
      </c>
      <c r="S23" s="378" t="s">
        <v>22</v>
      </c>
      <c r="T23" s="378" t="s">
        <v>22</v>
      </c>
      <c r="U23" s="23" t="s">
        <v>22</v>
      </c>
      <c r="V23" s="379" t="str">
        <f>IF(U23="","","千円")</f>
        <v/>
      </c>
      <c r="W23" s="379" t="s">
        <v>22</v>
      </c>
      <c r="X23" s="379" t="s">
        <v>22</v>
      </c>
      <c r="Y23" s="380" t="s">
        <v>22</v>
      </c>
      <c r="Z23" s="374" t="s">
        <v>22</v>
      </c>
    </row>
    <row r="24" spans="1:26" ht="13.5" customHeight="1" x14ac:dyDescent="0.15">
      <c r="A24" s="381" t="s">
        <v>2904</v>
      </c>
      <c r="B24" s="382" t="s">
        <v>22</v>
      </c>
      <c r="C24" s="383" t="s">
        <v>22</v>
      </c>
      <c r="D24" s="384" t="s">
        <v>2905</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2906</v>
      </c>
      <c r="S24" s="378" t="s">
        <v>22</v>
      </c>
      <c r="T24" s="378" t="s">
        <v>22</v>
      </c>
      <c r="U24" s="23">
        <v>495</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5739154</v>
      </c>
      <c r="N25" s="377"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2894</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2907</v>
      </c>
      <c r="S26" s="378" t="s">
        <v>22</v>
      </c>
      <c r="T26" s="378" t="s">
        <v>22</v>
      </c>
      <c r="U26" s="23">
        <v>151</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394846</v>
      </c>
      <c r="N27" s="416" t="s">
        <v>22</v>
      </c>
      <c r="O27" s="405" t="s">
        <v>22</v>
      </c>
      <c r="P27" s="406" t="s">
        <v>22</v>
      </c>
      <c r="Q27" s="8" t="s">
        <v>15</v>
      </c>
      <c r="R27" s="378" t="s">
        <v>2908</v>
      </c>
      <c r="S27" s="378" t="s">
        <v>22</v>
      </c>
      <c r="T27" s="378" t="s">
        <v>22</v>
      </c>
      <c r="U27" s="378" t="s">
        <v>22</v>
      </c>
      <c r="V27" s="9" t="s">
        <v>13</v>
      </c>
      <c r="W27" s="417" t="s">
        <v>2017</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518</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152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93.6</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2909</v>
      </c>
      <c r="P31" s="404" t="s">
        <v>22</v>
      </c>
      <c r="Q31" s="5" t="s">
        <v>10</v>
      </c>
      <c r="R31" s="409" t="s">
        <v>2910</v>
      </c>
      <c r="S31" s="409" t="s">
        <v>22</v>
      </c>
      <c r="T31" s="409" t="s">
        <v>22</v>
      </c>
      <c r="U31" s="22">
        <v>1639</v>
      </c>
      <c r="V31" s="371" t="str">
        <f>IF(U31="","","千円")</f>
        <v>千円</v>
      </c>
      <c r="W31" s="371" t="s">
        <v>22</v>
      </c>
      <c r="X31" s="371" t="s">
        <v>22</v>
      </c>
      <c r="Y31" s="372" t="s">
        <v>22</v>
      </c>
      <c r="Z31" s="373">
        <v>419</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1676000</v>
      </c>
      <c r="N32" s="377" t="s">
        <v>22</v>
      </c>
      <c r="O32" s="405" t="s">
        <v>22</v>
      </c>
      <c r="P32" s="406" t="s">
        <v>22</v>
      </c>
      <c r="Q32" s="6" t="s">
        <v>22</v>
      </c>
      <c r="R32" s="378" t="s">
        <v>22</v>
      </c>
      <c r="S32" s="378" t="s">
        <v>22</v>
      </c>
      <c r="T32" s="378" t="s">
        <v>22</v>
      </c>
      <c r="U32" s="23" t="s">
        <v>22</v>
      </c>
      <c r="V32" s="379" t="str">
        <f>IF(U32="","","千円")</f>
        <v/>
      </c>
      <c r="W32" s="379" t="s">
        <v>22</v>
      </c>
      <c r="X32" s="379" t="s">
        <v>22</v>
      </c>
      <c r="Y32" s="380" t="s">
        <v>22</v>
      </c>
      <c r="Z32" s="374" t="s">
        <v>22</v>
      </c>
    </row>
    <row r="33" spans="1:26" ht="13.5" customHeight="1" x14ac:dyDescent="0.15">
      <c r="A33" s="381" t="s">
        <v>2911</v>
      </c>
      <c r="B33" s="382" t="s">
        <v>22</v>
      </c>
      <c r="C33" s="383" t="s">
        <v>22</v>
      </c>
      <c r="D33" s="384" t="s">
        <v>2912</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1639000</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2894</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37000</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97.8</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2900</v>
      </c>
      <c r="G40" s="397" t="s">
        <v>22</v>
      </c>
      <c r="H40" s="397" t="s">
        <v>22</v>
      </c>
      <c r="I40" s="397" t="s">
        <v>22</v>
      </c>
      <c r="J40" s="397" t="s">
        <v>22</v>
      </c>
      <c r="K40" s="397" t="s">
        <v>22</v>
      </c>
      <c r="L40" s="398" t="s">
        <v>22</v>
      </c>
      <c r="M40" s="401" t="s">
        <v>9</v>
      </c>
      <c r="N40" s="402" t="s">
        <v>22</v>
      </c>
      <c r="O40" s="403" t="s">
        <v>2913</v>
      </c>
      <c r="P40" s="404" t="s">
        <v>22</v>
      </c>
      <c r="Q40" s="5" t="s">
        <v>10</v>
      </c>
      <c r="R40" s="409" t="s">
        <v>2914</v>
      </c>
      <c r="S40" s="409" t="s">
        <v>22</v>
      </c>
      <c r="T40" s="409" t="s">
        <v>22</v>
      </c>
      <c r="U40" s="22">
        <v>26</v>
      </c>
      <c r="V40" s="371" t="str">
        <f>IF(U40="","","千円")</f>
        <v>千円</v>
      </c>
      <c r="W40" s="371" t="s">
        <v>22</v>
      </c>
      <c r="X40" s="371" t="s">
        <v>22</v>
      </c>
      <c r="Y40" s="372" t="s">
        <v>22</v>
      </c>
      <c r="Z40" s="373">
        <v>419</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50000</v>
      </c>
      <c r="N41" s="377" t="s">
        <v>22</v>
      </c>
      <c r="O41" s="405" t="s">
        <v>22</v>
      </c>
      <c r="P41" s="406" t="s">
        <v>22</v>
      </c>
      <c r="Q41" s="6" t="s">
        <v>22</v>
      </c>
      <c r="R41" s="378" t="s">
        <v>22</v>
      </c>
      <c r="S41" s="378" t="s">
        <v>22</v>
      </c>
      <c r="T41" s="378" t="s">
        <v>22</v>
      </c>
      <c r="U41" s="23" t="s">
        <v>22</v>
      </c>
      <c r="V41" s="379" t="str">
        <f>IF(U41="","","千円")</f>
        <v/>
      </c>
      <c r="W41" s="379" t="s">
        <v>22</v>
      </c>
      <c r="X41" s="379" t="s">
        <v>22</v>
      </c>
      <c r="Y41" s="380" t="s">
        <v>22</v>
      </c>
      <c r="Z41" s="374" t="s">
        <v>22</v>
      </c>
    </row>
    <row r="42" spans="1:26" ht="13.5" customHeight="1" x14ac:dyDescent="0.15">
      <c r="A42" s="381" t="s">
        <v>2915</v>
      </c>
      <c r="B42" s="382" t="s">
        <v>22</v>
      </c>
      <c r="C42" s="383" t="s">
        <v>22</v>
      </c>
      <c r="D42" s="384" t="s">
        <v>2916</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22</v>
      </c>
      <c r="S42" s="378" t="s">
        <v>22</v>
      </c>
      <c r="T42" s="378" t="s">
        <v>22</v>
      </c>
      <c r="U42" s="23" t="s">
        <v>22</v>
      </c>
      <c r="V42" s="379" t="str">
        <f>IF(U42="","","千円")</f>
        <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25881</v>
      </c>
      <c r="N43" s="377"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2894</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22</v>
      </c>
      <c r="S44" s="378" t="s">
        <v>22</v>
      </c>
      <c r="T44" s="378" t="s">
        <v>22</v>
      </c>
      <c r="U44" s="23" t="s">
        <v>22</v>
      </c>
      <c r="V44" s="379" t="str">
        <f>IF(U44="","","千円")</f>
        <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24119</v>
      </c>
      <c r="N45" s="416" t="s">
        <v>22</v>
      </c>
      <c r="O45" s="405" t="s">
        <v>22</v>
      </c>
      <c r="P45" s="406" t="s">
        <v>22</v>
      </c>
      <c r="Q45" s="8" t="s">
        <v>15</v>
      </c>
      <c r="R45" s="378" t="s">
        <v>2917</v>
      </c>
      <c r="S45" s="378" t="s">
        <v>22</v>
      </c>
      <c r="T45" s="378" t="s">
        <v>22</v>
      </c>
      <c r="U45" s="378" t="s">
        <v>22</v>
      </c>
      <c r="V45" s="9" t="s">
        <v>13</v>
      </c>
      <c r="W45" s="417" t="s">
        <v>1002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2918</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2919</v>
      </c>
      <c r="S47" s="378" t="s">
        <v>22</v>
      </c>
      <c r="T47" s="378" t="s">
        <v>22</v>
      </c>
      <c r="U47" s="378" t="s">
        <v>22</v>
      </c>
      <c r="V47" s="9" t="s">
        <v>13</v>
      </c>
      <c r="W47" s="417" t="s">
        <v>1852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51.8</v>
      </c>
      <c r="O48" s="407" t="s">
        <v>22</v>
      </c>
      <c r="P48" s="408" t="s">
        <v>22</v>
      </c>
      <c r="Q48" s="19" t="s">
        <v>16</v>
      </c>
      <c r="R48" s="425" t="s">
        <v>2920</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2921</v>
      </c>
      <c r="G49" s="397" t="s">
        <v>22</v>
      </c>
      <c r="H49" s="397" t="s">
        <v>22</v>
      </c>
      <c r="I49" s="397" t="s">
        <v>22</v>
      </c>
      <c r="J49" s="397" t="s">
        <v>22</v>
      </c>
      <c r="K49" s="397" t="s">
        <v>22</v>
      </c>
      <c r="L49" s="398" t="s">
        <v>22</v>
      </c>
      <c r="M49" s="401" t="s">
        <v>9</v>
      </c>
      <c r="N49" s="402" t="s">
        <v>22</v>
      </c>
      <c r="O49" s="403" t="s">
        <v>2922</v>
      </c>
      <c r="P49" s="404" t="s">
        <v>22</v>
      </c>
      <c r="Q49" s="5" t="s">
        <v>10</v>
      </c>
      <c r="R49" s="409" t="s">
        <v>2923</v>
      </c>
      <c r="S49" s="409" t="s">
        <v>22</v>
      </c>
      <c r="T49" s="409" t="s">
        <v>22</v>
      </c>
      <c r="U49" s="22">
        <v>337</v>
      </c>
      <c r="V49" s="371" t="str">
        <f>IF(U49="","","千円")</f>
        <v>千円</v>
      </c>
      <c r="W49" s="371" t="s">
        <v>22</v>
      </c>
      <c r="X49" s="371" t="s">
        <v>22</v>
      </c>
      <c r="Y49" s="372" t="s">
        <v>22</v>
      </c>
      <c r="Z49" s="373">
        <v>419</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100230000</v>
      </c>
      <c r="N50" s="377" t="s">
        <v>22</v>
      </c>
      <c r="O50" s="405" t="s">
        <v>22</v>
      </c>
      <c r="P50" s="406" t="s">
        <v>22</v>
      </c>
      <c r="Q50" s="6" t="s">
        <v>22</v>
      </c>
      <c r="R50" s="378" t="s">
        <v>2924</v>
      </c>
      <c r="S50" s="378" t="s">
        <v>22</v>
      </c>
      <c r="T50" s="378" t="s">
        <v>22</v>
      </c>
      <c r="U50" s="23">
        <v>5000</v>
      </c>
      <c r="V50" s="379" t="str">
        <f>IF(U50="","","千円")</f>
        <v>千円</v>
      </c>
      <c r="W50" s="379" t="s">
        <v>22</v>
      </c>
      <c r="X50" s="379" t="s">
        <v>22</v>
      </c>
      <c r="Y50" s="380" t="s">
        <v>22</v>
      </c>
      <c r="Z50" s="374" t="s">
        <v>22</v>
      </c>
    </row>
    <row r="51" spans="1:26" ht="13.5" customHeight="1" x14ac:dyDescent="0.15">
      <c r="A51" s="381" t="s">
        <v>2925</v>
      </c>
      <c r="B51" s="382" t="s">
        <v>22</v>
      </c>
      <c r="C51" s="383" t="s">
        <v>22</v>
      </c>
      <c r="D51" s="384" t="s">
        <v>2926</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2927</v>
      </c>
      <c r="S51" s="378" t="s">
        <v>22</v>
      </c>
      <c r="T51" s="378" t="s">
        <v>22</v>
      </c>
      <c r="U51" s="23">
        <v>45172</v>
      </c>
      <c r="V51" s="379" t="str">
        <f>IF(U51="","","千円")</f>
        <v>千円</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79468196</v>
      </c>
      <c r="N52" s="377" t="s">
        <v>22</v>
      </c>
      <c r="O52" s="405" t="s">
        <v>22</v>
      </c>
      <c r="P52" s="406" t="s">
        <v>22</v>
      </c>
      <c r="Q52" s="6" t="s">
        <v>22</v>
      </c>
      <c r="R52" s="378" t="s">
        <v>2928</v>
      </c>
      <c r="S52" s="378" t="s">
        <v>22</v>
      </c>
      <c r="T52" s="378" t="s">
        <v>22</v>
      </c>
      <c r="U52" s="23">
        <v>26018</v>
      </c>
      <c r="V52" s="379" t="str">
        <f>IF(U52="","","千円")</f>
        <v>千円</v>
      </c>
      <c r="W52" s="379" t="s">
        <v>22</v>
      </c>
      <c r="X52" s="379" t="s">
        <v>22</v>
      </c>
      <c r="Y52" s="380" t="s">
        <v>22</v>
      </c>
      <c r="Z52" s="374" t="s">
        <v>22</v>
      </c>
    </row>
    <row r="53" spans="1:26" ht="13.5" customHeight="1" x14ac:dyDescent="0.15">
      <c r="A53" s="381" t="s">
        <v>22</v>
      </c>
      <c r="B53" s="382" t="s">
        <v>22</v>
      </c>
      <c r="C53" s="383" t="s">
        <v>22</v>
      </c>
      <c r="D53" s="410" t="s">
        <v>13</v>
      </c>
      <c r="E53" s="411" t="s">
        <v>2894</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2929</v>
      </c>
      <c r="S53" s="378" t="s">
        <v>22</v>
      </c>
      <c r="T53" s="378" t="s">
        <v>22</v>
      </c>
      <c r="U53" s="23">
        <v>2941</v>
      </c>
      <c r="V53" s="379" t="str">
        <f>IF(U53="","","千円")</f>
        <v>千円</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20761804</v>
      </c>
      <c r="N54" s="416" t="s">
        <v>22</v>
      </c>
      <c r="O54" s="405" t="s">
        <v>22</v>
      </c>
      <c r="P54" s="406" t="s">
        <v>22</v>
      </c>
      <c r="Q54" s="8" t="s">
        <v>15</v>
      </c>
      <c r="R54" s="378" t="s">
        <v>2930</v>
      </c>
      <c r="S54" s="378" t="s">
        <v>22</v>
      </c>
      <c r="T54" s="378" t="s">
        <v>22</v>
      </c>
      <c r="U54" s="378" t="s">
        <v>22</v>
      </c>
      <c r="V54" s="9" t="s">
        <v>13</v>
      </c>
      <c r="W54" s="450" t="s">
        <v>5239</v>
      </c>
      <c r="X54" s="450"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518</v>
      </c>
      <c r="S55" s="378" t="s">
        <v>22</v>
      </c>
      <c r="T55" s="378" t="s">
        <v>22</v>
      </c>
      <c r="U55" s="378" t="s">
        <v>22</v>
      </c>
      <c r="V55" s="11" t="s">
        <v>17</v>
      </c>
      <c r="W55" s="31" t="s">
        <v>22</v>
      </c>
      <c r="X55" s="345"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152</v>
      </c>
      <c r="J56" s="420" t="s">
        <v>57</v>
      </c>
      <c r="K56" s="14" t="s">
        <v>22</v>
      </c>
      <c r="L56" s="412" t="s">
        <v>14</v>
      </c>
      <c r="M56" s="423" t="s">
        <v>22</v>
      </c>
      <c r="N56" s="424" t="s">
        <v>22</v>
      </c>
      <c r="O56" s="405" t="s">
        <v>22</v>
      </c>
      <c r="P56" s="406" t="s">
        <v>22</v>
      </c>
      <c r="Q56" s="8" t="s">
        <v>15</v>
      </c>
      <c r="R56" s="378" t="s">
        <v>2931</v>
      </c>
      <c r="S56" s="378" t="s">
        <v>22</v>
      </c>
      <c r="T56" s="378" t="s">
        <v>22</v>
      </c>
      <c r="U56" s="378" t="s">
        <v>22</v>
      </c>
      <c r="V56" s="9" t="s">
        <v>13</v>
      </c>
      <c r="W56" s="450" t="s">
        <v>5240</v>
      </c>
      <c r="X56" s="450"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79.3</v>
      </c>
      <c r="O57" s="407" t="s">
        <v>22</v>
      </c>
      <c r="P57" s="408" t="s">
        <v>22</v>
      </c>
      <c r="Q57" s="19" t="s">
        <v>16</v>
      </c>
      <c r="R57" s="425" t="s">
        <v>518</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2932</v>
      </c>
      <c r="G58" s="397" t="s">
        <v>22</v>
      </c>
      <c r="H58" s="397" t="s">
        <v>22</v>
      </c>
      <c r="I58" s="397" t="s">
        <v>22</v>
      </c>
      <c r="J58" s="397" t="s">
        <v>22</v>
      </c>
      <c r="K58" s="397" t="s">
        <v>22</v>
      </c>
      <c r="L58" s="398" t="s">
        <v>22</v>
      </c>
      <c r="M58" s="401" t="s">
        <v>9</v>
      </c>
      <c r="N58" s="402" t="s">
        <v>22</v>
      </c>
      <c r="O58" s="403" t="s">
        <v>5263</v>
      </c>
      <c r="P58" s="404" t="s">
        <v>22</v>
      </c>
      <c r="Q58" s="5" t="s">
        <v>10</v>
      </c>
      <c r="R58" s="409" t="s">
        <v>2933</v>
      </c>
      <c r="S58" s="409" t="s">
        <v>22</v>
      </c>
      <c r="T58" s="409" t="s">
        <v>22</v>
      </c>
      <c r="U58" s="22">
        <v>158</v>
      </c>
      <c r="V58" s="371" t="str">
        <f>IF(U58="","","千円")</f>
        <v>千円</v>
      </c>
      <c r="W58" s="371" t="s">
        <v>22</v>
      </c>
      <c r="X58" s="371" t="s">
        <v>22</v>
      </c>
      <c r="Y58" s="372" t="s">
        <v>22</v>
      </c>
      <c r="Z58" s="373">
        <v>421</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132492000</v>
      </c>
      <c r="N59" s="377" t="s">
        <v>22</v>
      </c>
      <c r="O59" s="405" t="s">
        <v>22</v>
      </c>
      <c r="P59" s="406" t="s">
        <v>22</v>
      </c>
      <c r="Q59" s="6" t="s">
        <v>22</v>
      </c>
      <c r="R59" s="378" t="s">
        <v>2934</v>
      </c>
      <c r="S59" s="378" t="s">
        <v>22</v>
      </c>
      <c r="T59" s="378" t="s">
        <v>22</v>
      </c>
      <c r="U59" s="23">
        <v>126128</v>
      </c>
      <c r="V59" s="379" t="str">
        <f>IF(U59="","","千円")</f>
        <v>千円</v>
      </c>
      <c r="W59" s="379" t="s">
        <v>22</v>
      </c>
      <c r="X59" s="379" t="s">
        <v>22</v>
      </c>
      <c r="Y59" s="380" t="s">
        <v>22</v>
      </c>
      <c r="Z59" s="374" t="s">
        <v>22</v>
      </c>
    </row>
    <row r="60" spans="1:26" ht="13.5" customHeight="1" x14ac:dyDescent="0.15">
      <c r="A60" s="381" t="s">
        <v>2935</v>
      </c>
      <c r="B60" s="382" t="s">
        <v>22</v>
      </c>
      <c r="C60" s="383" t="s">
        <v>22</v>
      </c>
      <c r="D60" s="384" t="s">
        <v>2936</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126285550</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2894</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6206450</v>
      </c>
      <c r="N63" s="416" t="s">
        <v>22</v>
      </c>
      <c r="O63" s="405" t="s">
        <v>22</v>
      </c>
      <c r="P63" s="406" t="s">
        <v>22</v>
      </c>
      <c r="Q63" s="8" t="s">
        <v>15</v>
      </c>
      <c r="R63" s="451" t="s">
        <v>5242</v>
      </c>
      <c r="S63" s="451" t="s">
        <v>22</v>
      </c>
      <c r="T63" s="451" t="s">
        <v>22</v>
      </c>
      <c r="U63" s="451" t="s">
        <v>22</v>
      </c>
      <c r="V63" s="31" t="s">
        <v>13</v>
      </c>
      <c r="W63" s="450" t="s">
        <v>5241</v>
      </c>
      <c r="X63" s="450"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451" t="s">
        <v>5243</v>
      </c>
      <c r="S64" s="451" t="s">
        <v>22</v>
      </c>
      <c r="T64" s="451" t="s">
        <v>22</v>
      </c>
      <c r="U64" s="451" t="s">
        <v>22</v>
      </c>
      <c r="V64" s="346" t="s">
        <v>17</v>
      </c>
      <c r="W64" s="31" t="s">
        <v>22</v>
      </c>
      <c r="X64" s="345"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152</v>
      </c>
      <c r="J65" s="420" t="s">
        <v>57</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95.3</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2900</v>
      </c>
      <c r="G67" s="397" t="s">
        <v>22</v>
      </c>
      <c r="H67" s="397" t="s">
        <v>22</v>
      </c>
      <c r="I67" s="397" t="s">
        <v>22</v>
      </c>
      <c r="J67" s="397" t="s">
        <v>22</v>
      </c>
      <c r="K67" s="397" t="s">
        <v>22</v>
      </c>
      <c r="L67" s="398" t="s">
        <v>22</v>
      </c>
      <c r="M67" s="401" t="s">
        <v>9</v>
      </c>
      <c r="N67" s="402" t="s">
        <v>22</v>
      </c>
      <c r="O67" s="403" t="s">
        <v>2937</v>
      </c>
      <c r="P67" s="404" t="s">
        <v>22</v>
      </c>
      <c r="Q67" s="5" t="s">
        <v>10</v>
      </c>
      <c r="R67" s="409" t="s">
        <v>2938</v>
      </c>
      <c r="S67" s="409" t="s">
        <v>22</v>
      </c>
      <c r="T67" s="409" t="s">
        <v>22</v>
      </c>
      <c r="U67" s="22">
        <v>113163</v>
      </c>
      <c r="V67" s="371" t="str">
        <f>IF(U67="","","千円")</f>
        <v>千円</v>
      </c>
      <c r="W67" s="371" t="s">
        <v>22</v>
      </c>
      <c r="X67" s="371" t="s">
        <v>22</v>
      </c>
      <c r="Y67" s="372" t="s">
        <v>22</v>
      </c>
      <c r="Z67" s="373">
        <v>421</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816852000</v>
      </c>
      <c r="N68" s="377" t="s">
        <v>22</v>
      </c>
      <c r="O68" s="405" t="s">
        <v>22</v>
      </c>
      <c r="P68" s="406" t="s">
        <v>22</v>
      </c>
      <c r="Q68" s="6" t="s">
        <v>22</v>
      </c>
      <c r="R68" s="378" t="s">
        <v>2939</v>
      </c>
      <c r="S68" s="378" t="s">
        <v>22</v>
      </c>
      <c r="T68" s="378" t="s">
        <v>22</v>
      </c>
      <c r="U68" s="23">
        <v>7794</v>
      </c>
      <c r="V68" s="379" t="str">
        <f>IF(U68="","","千円")</f>
        <v>千円</v>
      </c>
      <c r="W68" s="379" t="s">
        <v>22</v>
      </c>
      <c r="X68" s="379" t="s">
        <v>22</v>
      </c>
      <c r="Y68" s="380" t="s">
        <v>22</v>
      </c>
      <c r="Z68" s="374" t="s">
        <v>22</v>
      </c>
    </row>
    <row r="69" spans="1:26" ht="13.5" customHeight="1" x14ac:dyDescent="0.15">
      <c r="A69" s="381" t="s">
        <v>2940</v>
      </c>
      <c r="B69" s="382" t="s">
        <v>22</v>
      </c>
      <c r="C69" s="383" t="s">
        <v>22</v>
      </c>
      <c r="D69" s="384" t="s">
        <v>2941</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2942</v>
      </c>
      <c r="S69" s="378" t="s">
        <v>22</v>
      </c>
      <c r="T69" s="378" t="s">
        <v>22</v>
      </c>
      <c r="U69" s="23">
        <v>2992</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726115050</v>
      </c>
      <c r="N70" s="377" t="s">
        <v>22</v>
      </c>
      <c r="O70" s="405" t="s">
        <v>22</v>
      </c>
      <c r="P70" s="406" t="s">
        <v>22</v>
      </c>
      <c r="Q70" s="6" t="s">
        <v>22</v>
      </c>
      <c r="R70" s="378" t="s">
        <v>2943</v>
      </c>
      <c r="S70" s="378" t="s">
        <v>22</v>
      </c>
      <c r="T70" s="378" t="s">
        <v>22</v>
      </c>
      <c r="U70" s="23">
        <v>3280</v>
      </c>
      <c r="V70" s="379" t="str">
        <f>IF(U70="","","千円")</f>
        <v>千円</v>
      </c>
      <c r="W70" s="379" t="s">
        <v>22</v>
      </c>
      <c r="X70" s="379" t="s">
        <v>22</v>
      </c>
      <c r="Y70" s="380" t="s">
        <v>22</v>
      </c>
      <c r="Z70" s="374" t="s">
        <v>22</v>
      </c>
    </row>
    <row r="71" spans="1:26" ht="13.5" customHeight="1" x14ac:dyDescent="0.15">
      <c r="A71" s="381" t="s">
        <v>22</v>
      </c>
      <c r="B71" s="382" t="s">
        <v>22</v>
      </c>
      <c r="C71" s="383" t="s">
        <v>22</v>
      </c>
      <c r="D71" s="410" t="s">
        <v>13</v>
      </c>
      <c r="E71" s="411" t="s">
        <v>2944</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2945</v>
      </c>
      <c r="S71" s="378" t="s">
        <v>22</v>
      </c>
      <c r="T71" s="378" t="s">
        <v>22</v>
      </c>
      <c r="U71" s="23">
        <v>598886</v>
      </c>
      <c r="V71" s="379" t="str">
        <f>IF(U71="","","千円")</f>
        <v>千円</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90736950</v>
      </c>
      <c r="N72" s="416" t="s">
        <v>22</v>
      </c>
      <c r="O72" s="405" t="s">
        <v>22</v>
      </c>
      <c r="P72" s="406" t="s">
        <v>22</v>
      </c>
      <c r="Q72" s="8" t="s">
        <v>15</v>
      </c>
      <c r="R72" s="378" t="s">
        <v>2946</v>
      </c>
      <c r="S72" s="378" t="s">
        <v>22</v>
      </c>
      <c r="T72" s="378" t="s">
        <v>22</v>
      </c>
      <c r="U72" s="378" t="s">
        <v>22</v>
      </c>
      <c r="V72" s="9" t="s">
        <v>13</v>
      </c>
      <c r="W72" s="417" t="s">
        <v>2947</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2948</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196</v>
      </c>
      <c r="H74" s="382" t="s">
        <v>22</v>
      </c>
      <c r="I74" s="382" t="s">
        <v>152</v>
      </c>
      <c r="J74" s="420" t="s">
        <v>57</v>
      </c>
      <c r="K74" s="14" t="s">
        <v>22</v>
      </c>
      <c r="L74" s="412" t="s">
        <v>14</v>
      </c>
      <c r="M74" s="423" t="s">
        <v>22</v>
      </c>
      <c r="N74" s="424" t="s">
        <v>22</v>
      </c>
      <c r="O74" s="405" t="s">
        <v>22</v>
      </c>
      <c r="P74" s="406" t="s">
        <v>22</v>
      </c>
      <c r="Q74" s="8" t="s">
        <v>15</v>
      </c>
      <c r="R74" s="378" t="s">
        <v>2949</v>
      </c>
      <c r="S74" s="378" t="s">
        <v>22</v>
      </c>
      <c r="T74" s="378" t="s">
        <v>22</v>
      </c>
      <c r="U74" s="378" t="s">
        <v>22</v>
      </c>
      <c r="V74" s="9" t="s">
        <v>13</v>
      </c>
      <c r="W74" s="417" t="s">
        <v>1206</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88.9</v>
      </c>
      <c r="O75" s="407" t="s">
        <v>22</v>
      </c>
      <c r="P75" s="408" t="s">
        <v>22</v>
      </c>
      <c r="Q75" s="19" t="s">
        <v>16</v>
      </c>
      <c r="R75" s="425" t="s">
        <v>2950</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2921</v>
      </c>
      <c r="G76" s="397" t="s">
        <v>22</v>
      </c>
      <c r="H76" s="397" t="s">
        <v>22</v>
      </c>
      <c r="I76" s="397" t="s">
        <v>22</v>
      </c>
      <c r="J76" s="397" t="s">
        <v>22</v>
      </c>
      <c r="K76" s="397" t="s">
        <v>22</v>
      </c>
      <c r="L76" s="398" t="s">
        <v>22</v>
      </c>
      <c r="M76" s="401" t="s">
        <v>9</v>
      </c>
      <c r="N76" s="402" t="s">
        <v>22</v>
      </c>
      <c r="O76" s="403" t="s">
        <v>2951</v>
      </c>
      <c r="P76" s="404" t="s">
        <v>22</v>
      </c>
      <c r="Q76" s="5" t="s">
        <v>10</v>
      </c>
      <c r="R76" s="409" t="s">
        <v>2952</v>
      </c>
      <c r="S76" s="409" t="s">
        <v>22</v>
      </c>
      <c r="T76" s="409" t="s">
        <v>22</v>
      </c>
      <c r="U76" s="22">
        <v>409</v>
      </c>
      <c r="V76" s="371" t="str">
        <f>IF(U76="","","千円")</f>
        <v>千円</v>
      </c>
      <c r="W76" s="371" t="s">
        <v>22</v>
      </c>
      <c r="X76" s="371" t="s">
        <v>22</v>
      </c>
      <c r="Y76" s="372" t="s">
        <v>22</v>
      </c>
      <c r="Z76" s="373">
        <v>421</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1050000</v>
      </c>
      <c r="N77" s="377" t="s">
        <v>22</v>
      </c>
      <c r="O77" s="405" t="s">
        <v>22</v>
      </c>
      <c r="P77" s="406" t="s">
        <v>22</v>
      </c>
      <c r="Q77" s="6" t="s">
        <v>22</v>
      </c>
      <c r="R77" s="378" t="s">
        <v>2953</v>
      </c>
      <c r="S77" s="378" t="s">
        <v>22</v>
      </c>
      <c r="T77" s="378" t="s">
        <v>22</v>
      </c>
      <c r="U77" s="23">
        <v>476</v>
      </c>
      <c r="V77" s="379" t="str">
        <f>IF(U77="","","千円")</f>
        <v>千円</v>
      </c>
      <c r="W77" s="379" t="s">
        <v>22</v>
      </c>
      <c r="X77" s="379" t="s">
        <v>22</v>
      </c>
      <c r="Y77" s="380" t="s">
        <v>22</v>
      </c>
      <c r="Z77" s="374" t="s">
        <v>22</v>
      </c>
    </row>
    <row r="78" spans="1:26" ht="13.5" customHeight="1" x14ac:dyDescent="0.15">
      <c r="A78" s="381" t="s">
        <v>2954</v>
      </c>
      <c r="B78" s="382" t="s">
        <v>22</v>
      </c>
      <c r="C78" s="383" t="s">
        <v>22</v>
      </c>
      <c r="D78" s="384" t="s">
        <v>2955</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2956</v>
      </c>
      <c r="S78" s="378" t="s">
        <v>22</v>
      </c>
      <c r="T78" s="378" t="s">
        <v>22</v>
      </c>
      <c r="U78" s="23">
        <v>26</v>
      </c>
      <c r="V78" s="379" t="str">
        <f>IF(U78="","","千円")</f>
        <v>千円</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911472</v>
      </c>
      <c r="N79" s="377" t="s">
        <v>22</v>
      </c>
      <c r="O79" s="405" t="s">
        <v>22</v>
      </c>
      <c r="P79" s="406" t="s">
        <v>22</v>
      </c>
      <c r="Q79" s="6" t="s">
        <v>22</v>
      </c>
      <c r="R79" s="378" t="s">
        <v>2957</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2894</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2958</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138528</v>
      </c>
      <c r="N81" s="416" t="s">
        <v>22</v>
      </c>
      <c r="O81" s="405" t="s">
        <v>22</v>
      </c>
      <c r="P81" s="406" t="s">
        <v>22</v>
      </c>
      <c r="Q81" s="8" t="s">
        <v>15</v>
      </c>
      <c r="R81" s="378" t="s">
        <v>2959</v>
      </c>
      <c r="S81" s="378" t="s">
        <v>22</v>
      </c>
      <c r="T81" s="378" t="s">
        <v>22</v>
      </c>
      <c r="U81" s="378" t="s">
        <v>22</v>
      </c>
      <c r="V81" s="9" t="s">
        <v>13</v>
      </c>
      <c r="W81" s="417" t="s">
        <v>2960</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2961</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2359</v>
      </c>
      <c r="G83" s="382" t="s">
        <v>22</v>
      </c>
      <c r="H83" s="382" t="s">
        <v>22</v>
      </c>
      <c r="I83" s="382" t="s">
        <v>152</v>
      </c>
      <c r="J83" s="420" t="s">
        <v>57</v>
      </c>
      <c r="K83" s="14" t="s">
        <v>22</v>
      </c>
      <c r="L83" s="412" t="s">
        <v>14</v>
      </c>
      <c r="M83" s="423" t="s">
        <v>22</v>
      </c>
      <c r="N83" s="424" t="s">
        <v>22</v>
      </c>
      <c r="O83" s="405" t="s">
        <v>22</v>
      </c>
      <c r="P83" s="406" t="s">
        <v>22</v>
      </c>
      <c r="Q83" s="8" t="s">
        <v>15</v>
      </c>
      <c r="R83" s="378" t="s">
        <v>2962</v>
      </c>
      <c r="S83" s="378" t="s">
        <v>22</v>
      </c>
      <c r="T83" s="378" t="s">
        <v>22</v>
      </c>
      <c r="U83" s="378" t="s">
        <v>22</v>
      </c>
      <c r="V83" s="9" t="s">
        <v>13</v>
      </c>
      <c r="W83" s="417" t="s">
        <v>2963</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86.8</v>
      </c>
      <c r="O84" s="407" t="s">
        <v>22</v>
      </c>
      <c r="P84" s="408" t="s">
        <v>22</v>
      </c>
      <c r="Q84" s="19" t="s">
        <v>16</v>
      </c>
      <c r="R84" s="425" t="s">
        <v>2964</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2965</v>
      </c>
      <c r="G85" s="397" t="s">
        <v>22</v>
      </c>
      <c r="H85" s="397" t="s">
        <v>22</v>
      </c>
      <c r="I85" s="397" t="s">
        <v>22</v>
      </c>
      <c r="J85" s="397" t="s">
        <v>22</v>
      </c>
      <c r="K85" s="397" t="s">
        <v>22</v>
      </c>
      <c r="L85" s="398" t="s">
        <v>22</v>
      </c>
      <c r="M85" s="401" t="s">
        <v>9</v>
      </c>
      <c r="N85" s="402" t="s">
        <v>22</v>
      </c>
      <c r="O85" s="403" t="s">
        <v>2966</v>
      </c>
      <c r="P85" s="404" t="s">
        <v>22</v>
      </c>
      <c r="Q85" s="5" t="s">
        <v>10</v>
      </c>
      <c r="R85" s="409" t="s">
        <v>2967</v>
      </c>
      <c r="S85" s="409" t="s">
        <v>22</v>
      </c>
      <c r="T85" s="409" t="s">
        <v>22</v>
      </c>
      <c r="U85" s="22">
        <v>381</v>
      </c>
      <c r="V85" s="371" t="str">
        <f>IF(U85="","","千円")</f>
        <v>千円</v>
      </c>
      <c r="W85" s="371" t="s">
        <v>22</v>
      </c>
      <c r="X85" s="371" t="s">
        <v>22</v>
      </c>
      <c r="Y85" s="372" t="s">
        <v>22</v>
      </c>
      <c r="Z85" s="373">
        <v>421</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11007000</v>
      </c>
      <c r="N86" s="377" t="s">
        <v>22</v>
      </c>
      <c r="O86" s="405" t="s">
        <v>22</v>
      </c>
      <c r="P86" s="406" t="s">
        <v>22</v>
      </c>
      <c r="Q86" s="6" t="s">
        <v>22</v>
      </c>
      <c r="R86" s="378" t="s">
        <v>2968</v>
      </c>
      <c r="S86" s="378" t="s">
        <v>22</v>
      </c>
      <c r="T86" s="378" t="s">
        <v>22</v>
      </c>
      <c r="U86" s="23">
        <v>1725</v>
      </c>
      <c r="V86" s="379" t="str">
        <f>IF(U86="","","千円")</f>
        <v>千円</v>
      </c>
      <c r="W86" s="379" t="s">
        <v>22</v>
      </c>
      <c r="X86" s="379" t="s">
        <v>22</v>
      </c>
      <c r="Y86" s="380" t="s">
        <v>22</v>
      </c>
      <c r="Z86" s="374" t="s">
        <v>22</v>
      </c>
    </row>
    <row r="87" spans="1:26" ht="13.5" customHeight="1" x14ac:dyDescent="0.15">
      <c r="A87" s="381" t="s">
        <v>2969</v>
      </c>
      <c r="B87" s="382" t="s">
        <v>22</v>
      </c>
      <c r="C87" s="383" t="s">
        <v>22</v>
      </c>
      <c r="D87" s="384" t="s">
        <v>2970</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2971</v>
      </c>
      <c r="S87" s="378" t="s">
        <v>22</v>
      </c>
      <c r="T87" s="378" t="s">
        <v>22</v>
      </c>
      <c r="U87" s="23">
        <v>3850</v>
      </c>
      <c r="V87" s="379" t="str">
        <f>IF(U87="","","千円")</f>
        <v>千円</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6304192</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2944</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2972</v>
      </c>
      <c r="S89" s="378" t="s">
        <v>22</v>
      </c>
      <c r="T89" s="378" t="s">
        <v>22</v>
      </c>
      <c r="U89" s="23">
        <v>348</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4702808</v>
      </c>
      <c r="N90" s="416" t="s">
        <v>22</v>
      </c>
      <c r="O90" s="405" t="s">
        <v>22</v>
      </c>
      <c r="P90" s="406" t="s">
        <v>22</v>
      </c>
      <c r="Q90" s="8" t="s">
        <v>15</v>
      </c>
      <c r="R90" s="378" t="s">
        <v>2973</v>
      </c>
      <c r="S90" s="378" t="s">
        <v>22</v>
      </c>
      <c r="T90" s="378" t="s">
        <v>22</v>
      </c>
      <c r="U90" s="378" t="s">
        <v>22</v>
      </c>
      <c r="V90" s="9" t="s">
        <v>13</v>
      </c>
      <c r="W90" s="417" t="s">
        <v>2974</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2975</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152</v>
      </c>
      <c r="J92" s="420" t="s">
        <v>22</v>
      </c>
      <c r="K92" s="14" t="s">
        <v>22</v>
      </c>
      <c r="L92" s="412" t="s">
        <v>14</v>
      </c>
      <c r="M92" s="423" t="s">
        <v>22</v>
      </c>
      <c r="N92" s="424" t="s">
        <v>22</v>
      </c>
      <c r="O92" s="405" t="s">
        <v>22</v>
      </c>
      <c r="P92" s="406" t="s">
        <v>22</v>
      </c>
      <c r="Q92" s="8" t="s">
        <v>15</v>
      </c>
      <c r="R92" s="378" t="s">
        <v>2976</v>
      </c>
      <c r="S92" s="378" t="s">
        <v>22</v>
      </c>
      <c r="T92" s="378" t="s">
        <v>22</v>
      </c>
      <c r="U92" s="378" t="s">
        <v>22</v>
      </c>
      <c r="V92" s="9" t="s">
        <v>13</v>
      </c>
      <c r="W92" s="417" t="s">
        <v>2977</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57.3</v>
      </c>
      <c r="O93" s="407" t="s">
        <v>22</v>
      </c>
      <c r="P93" s="408" t="s">
        <v>22</v>
      </c>
      <c r="Q93" s="19" t="s">
        <v>16</v>
      </c>
      <c r="R93" s="425" t="s">
        <v>2978</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2979</v>
      </c>
      <c r="G94" s="397" t="s">
        <v>22</v>
      </c>
      <c r="H94" s="397" t="s">
        <v>22</v>
      </c>
      <c r="I94" s="397" t="s">
        <v>22</v>
      </c>
      <c r="J94" s="397" t="s">
        <v>22</v>
      </c>
      <c r="K94" s="397" t="s">
        <v>22</v>
      </c>
      <c r="L94" s="398" t="s">
        <v>22</v>
      </c>
      <c r="M94" s="401" t="s">
        <v>9</v>
      </c>
      <c r="N94" s="402" t="s">
        <v>22</v>
      </c>
      <c r="O94" s="403" t="s">
        <v>2980</v>
      </c>
      <c r="P94" s="404" t="s">
        <v>22</v>
      </c>
      <c r="Q94" s="5" t="s">
        <v>10</v>
      </c>
      <c r="R94" s="409" t="s">
        <v>2981</v>
      </c>
      <c r="S94" s="409" t="s">
        <v>22</v>
      </c>
      <c r="T94" s="409" t="s">
        <v>22</v>
      </c>
      <c r="U94" s="22">
        <v>33500</v>
      </c>
      <c r="V94" s="371" t="str">
        <f>IF(U94="","","千円")</f>
        <v>千円</v>
      </c>
      <c r="W94" s="371" t="s">
        <v>22</v>
      </c>
      <c r="X94" s="371" t="s">
        <v>22</v>
      </c>
      <c r="Y94" s="372" t="s">
        <v>22</v>
      </c>
      <c r="Z94" s="373">
        <v>421</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165893000</v>
      </c>
      <c r="N95" s="377" t="s">
        <v>22</v>
      </c>
      <c r="O95" s="405" t="s">
        <v>22</v>
      </c>
      <c r="P95" s="406" t="s">
        <v>22</v>
      </c>
      <c r="Q95" s="6" t="s">
        <v>22</v>
      </c>
      <c r="R95" s="378" t="s">
        <v>2982</v>
      </c>
      <c r="S95" s="378" t="s">
        <v>22</v>
      </c>
      <c r="T95" s="378" t="s">
        <v>22</v>
      </c>
      <c r="U95" s="23">
        <v>86344</v>
      </c>
      <c r="V95" s="379" t="str">
        <f>IF(U95="","","千円")</f>
        <v>千円</v>
      </c>
      <c r="W95" s="379" t="s">
        <v>22</v>
      </c>
      <c r="X95" s="379" t="s">
        <v>22</v>
      </c>
      <c r="Y95" s="380" t="s">
        <v>22</v>
      </c>
      <c r="Z95" s="374" t="s">
        <v>22</v>
      </c>
    </row>
    <row r="96" spans="1:26" ht="13.5" customHeight="1" x14ac:dyDescent="0.15">
      <c r="A96" s="381" t="s">
        <v>2983</v>
      </c>
      <c r="B96" s="382" t="s">
        <v>22</v>
      </c>
      <c r="C96" s="383" t="s">
        <v>22</v>
      </c>
      <c r="D96" s="384" t="s">
        <v>2984</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2985</v>
      </c>
      <c r="S96" s="378" t="s">
        <v>22</v>
      </c>
      <c r="T96" s="378" t="s">
        <v>22</v>
      </c>
      <c r="U96" s="23">
        <v>8184</v>
      </c>
      <c r="V96" s="379" t="str">
        <f>IF(U96="","","千円")</f>
        <v>千円</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145387923</v>
      </c>
      <c r="N97" s="377" t="s">
        <v>22</v>
      </c>
      <c r="O97" s="405" t="s">
        <v>22</v>
      </c>
      <c r="P97" s="406" t="s">
        <v>22</v>
      </c>
      <c r="Q97" s="6" t="s">
        <v>22</v>
      </c>
      <c r="R97" s="378" t="s">
        <v>22</v>
      </c>
      <c r="S97" s="378" t="s">
        <v>22</v>
      </c>
      <c r="T97" s="378" t="s">
        <v>22</v>
      </c>
      <c r="U97" s="23" t="s">
        <v>22</v>
      </c>
      <c r="V97" s="379" t="str">
        <f>IF(U97="","","千円")</f>
        <v/>
      </c>
      <c r="W97" s="379" t="s">
        <v>22</v>
      </c>
      <c r="X97" s="379" t="s">
        <v>22</v>
      </c>
      <c r="Y97" s="380" t="s">
        <v>22</v>
      </c>
      <c r="Z97" s="374" t="s">
        <v>22</v>
      </c>
    </row>
    <row r="98" spans="1:26" ht="13.5" customHeight="1" x14ac:dyDescent="0.15">
      <c r="A98" s="381" t="s">
        <v>22</v>
      </c>
      <c r="B98" s="382" t="s">
        <v>22</v>
      </c>
      <c r="C98" s="383" t="s">
        <v>22</v>
      </c>
      <c r="D98" s="410" t="s">
        <v>13</v>
      </c>
      <c r="E98" s="411" t="s">
        <v>2944</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2986</v>
      </c>
      <c r="S98" s="378" t="s">
        <v>22</v>
      </c>
      <c r="T98" s="378" t="s">
        <v>22</v>
      </c>
      <c r="U98" s="23">
        <v>17360</v>
      </c>
      <c r="V98" s="379" t="str">
        <f>IF(U98="","","千円")</f>
        <v>千円</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20505077</v>
      </c>
      <c r="N99" s="416" t="s">
        <v>22</v>
      </c>
      <c r="O99" s="405" t="s">
        <v>22</v>
      </c>
      <c r="P99" s="406" t="s">
        <v>22</v>
      </c>
      <c r="Q99" s="8" t="s">
        <v>15</v>
      </c>
      <c r="R99" s="451" t="s">
        <v>5244</v>
      </c>
      <c r="S99" s="451" t="s">
        <v>22</v>
      </c>
      <c r="T99" s="451" t="s">
        <v>22</v>
      </c>
      <c r="U99" s="451" t="s">
        <v>22</v>
      </c>
      <c r="V99" s="9" t="s">
        <v>13</v>
      </c>
      <c r="W99" s="417" t="s">
        <v>2987</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2988</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152</v>
      </c>
      <c r="J101" s="420" t="s">
        <v>57</v>
      </c>
      <c r="K101" s="14" t="s">
        <v>22</v>
      </c>
      <c r="L101" s="412" t="s">
        <v>14</v>
      </c>
      <c r="M101" s="423" t="s">
        <v>22</v>
      </c>
      <c r="N101" s="424" t="s">
        <v>22</v>
      </c>
      <c r="O101" s="405" t="s">
        <v>22</v>
      </c>
      <c r="P101" s="406" t="s">
        <v>22</v>
      </c>
      <c r="Q101" s="8" t="s">
        <v>15</v>
      </c>
      <c r="R101" s="378" t="s">
        <v>2989</v>
      </c>
      <c r="S101" s="378" t="s">
        <v>22</v>
      </c>
      <c r="T101" s="378" t="s">
        <v>22</v>
      </c>
      <c r="U101" s="378" t="s">
        <v>22</v>
      </c>
      <c r="V101" s="9" t="s">
        <v>13</v>
      </c>
      <c r="W101" s="417" t="s">
        <v>2990</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87.6</v>
      </c>
      <c r="O102" s="407" t="s">
        <v>22</v>
      </c>
      <c r="P102" s="408" t="s">
        <v>22</v>
      </c>
      <c r="Q102" s="19" t="s">
        <v>16</v>
      </c>
      <c r="R102" s="425" t="s">
        <v>2991</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2932</v>
      </c>
      <c r="G103" s="397" t="s">
        <v>22</v>
      </c>
      <c r="H103" s="397" t="s">
        <v>22</v>
      </c>
      <c r="I103" s="397" t="s">
        <v>22</v>
      </c>
      <c r="J103" s="397" t="s">
        <v>22</v>
      </c>
      <c r="K103" s="397" t="s">
        <v>22</v>
      </c>
      <c r="L103" s="398" t="s">
        <v>22</v>
      </c>
      <c r="M103" s="401" t="s">
        <v>9</v>
      </c>
      <c r="N103" s="402" t="s">
        <v>22</v>
      </c>
      <c r="O103" s="403" t="s">
        <v>2992</v>
      </c>
      <c r="P103" s="404" t="s">
        <v>22</v>
      </c>
      <c r="Q103" s="5" t="s">
        <v>10</v>
      </c>
      <c r="R103" s="409" t="s">
        <v>2993</v>
      </c>
      <c r="S103" s="409" t="s">
        <v>22</v>
      </c>
      <c r="T103" s="409" t="s">
        <v>22</v>
      </c>
      <c r="U103" s="22">
        <v>1886</v>
      </c>
      <c r="V103" s="371" t="str">
        <f>IF(U103="","","千円")</f>
        <v>千円</v>
      </c>
      <c r="W103" s="371" t="s">
        <v>22</v>
      </c>
      <c r="X103" s="371" t="s">
        <v>22</v>
      </c>
      <c r="Y103" s="372" t="s">
        <v>22</v>
      </c>
      <c r="Z103" s="373">
        <v>423</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19762000</v>
      </c>
      <c r="N104" s="377" t="s">
        <v>22</v>
      </c>
      <c r="O104" s="405" t="s">
        <v>22</v>
      </c>
      <c r="P104" s="406" t="s">
        <v>22</v>
      </c>
      <c r="Q104" s="6" t="s">
        <v>22</v>
      </c>
      <c r="R104" s="378" t="s">
        <v>2994</v>
      </c>
      <c r="S104" s="378" t="s">
        <v>22</v>
      </c>
      <c r="T104" s="378" t="s">
        <v>22</v>
      </c>
      <c r="U104" s="23">
        <v>495</v>
      </c>
      <c r="V104" s="379" t="str">
        <f>IF(U104="","","千円")</f>
        <v>千円</v>
      </c>
      <c r="W104" s="379" t="s">
        <v>22</v>
      </c>
      <c r="X104" s="379" t="s">
        <v>22</v>
      </c>
      <c r="Y104" s="380" t="s">
        <v>22</v>
      </c>
      <c r="Z104" s="374" t="s">
        <v>22</v>
      </c>
    </row>
    <row r="105" spans="1:26" ht="13.5" customHeight="1" x14ac:dyDescent="0.15">
      <c r="A105" s="381" t="s">
        <v>2995</v>
      </c>
      <c r="B105" s="382" t="s">
        <v>22</v>
      </c>
      <c r="C105" s="383" t="s">
        <v>22</v>
      </c>
      <c r="D105" s="384" t="s">
        <v>2996</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2997</v>
      </c>
      <c r="S105" s="378" t="s">
        <v>22</v>
      </c>
      <c r="T105" s="378" t="s">
        <v>22</v>
      </c>
      <c r="U105" s="23">
        <v>495</v>
      </c>
      <c r="V105" s="379" t="str">
        <f>IF(U105="","","千円")</f>
        <v>千円</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13797805</v>
      </c>
      <c r="N106" s="377" t="s">
        <v>22</v>
      </c>
      <c r="O106" s="405" t="s">
        <v>22</v>
      </c>
      <c r="P106" s="406" t="s">
        <v>22</v>
      </c>
      <c r="Q106" s="6" t="s">
        <v>22</v>
      </c>
      <c r="R106" s="378" t="s">
        <v>2998</v>
      </c>
      <c r="S106" s="378" t="s">
        <v>22</v>
      </c>
      <c r="T106" s="378" t="s">
        <v>22</v>
      </c>
      <c r="U106" s="23">
        <v>385</v>
      </c>
      <c r="V106" s="379" t="str">
        <f>IF(U106="","","千円")</f>
        <v>千円</v>
      </c>
      <c r="W106" s="379" t="s">
        <v>22</v>
      </c>
      <c r="X106" s="379" t="s">
        <v>22</v>
      </c>
      <c r="Y106" s="380" t="s">
        <v>22</v>
      </c>
      <c r="Z106" s="374" t="s">
        <v>22</v>
      </c>
    </row>
    <row r="107" spans="1:26" ht="13.5" customHeight="1" x14ac:dyDescent="0.15">
      <c r="A107" s="381" t="s">
        <v>22</v>
      </c>
      <c r="B107" s="382" t="s">
        <v>22</v>
      </c>
      <c r="C107" s="383" t="s">
        <v>22</v>
      </c>
      <c r="D107" s="410" t="s">
        <v>13</v>
      </c>
      <c r="E107" s="411" t="s">
        <v>4924</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2999</v>
      </c>
      <c r="S107" s="378" t="s">
        <v>22</v>
      </c>
      <c r="T107" s="378" t="s">
        <v>22</v>
      </c>
      <c r="U107" s="23">
        <v>10537</v>
      </c>
      <c r="V107" s="379" t="str">
        <f>IF(U107="","","千円")</f>
        <v>千円</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5964195</v>
      </c>
      <c r="N108" s="416" t="s">
        <v>22</v>
      </c>
      <c r="O108" s="405" t="s">
        <v>22</v>
      </c>
      <c r="P108" s="406" t="s">
        <v>22</v>
      </c>
      <c r="Q108" s="8" t="s">
        <v>15</v>
      </c>
      <c r="R108" s="378" t="s">
        <v>3000</v>
      </c>
      <c r="S108" s="378" t="s">
        <v>22</v>
      </c>
      <c r="T108" s="378" t="s">
        <v>22</v>
      </c>
      <c r="U108" s="378" t="s">
        <v>22</v>
      </c>
      <c r="V108" s="9" t="s">
        <v>13</v>
      </c>
      <c r="W108" s="417" t="s">
        <v>1570</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518</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152</v>
      </c>
      <c r="J110" s="420" t="s">
        <v>57</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69.8</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2965</v>
      </c>
      <c r="G112" s="397" t="s">
        <v>22</v>
      </c>
      <c r="H112" s="397" t="s">
        <v>22</v>
      </c>
      <c r="I112" s="397" t="s">
        <v>22</v>
      </c>
      <c r="J112" s="397" t="s">
        <v>22</v>
      </c>
      <c r="K112" s="397" t="s">
        <v>22</v>
      </c>
      <c r="L112" s="398" t="s">
        <v>22</v>
      </c>
      <c r="M112" s="401" t="s">
        <v>9</v>
      </c>
      <c r="N112" s="402" t="s">
        <v>22</v>
      </c>
      <c r="O112" s="403" t="s">
        <v>3001</v>
      </c>
      <c r="P112" s="404" t="s">
        <v>22</v>
      </c>
      <c r="Q112" s="5" t="s">
        <v>10</v>
      </c>
      <c r="R112" s="409" t="s">
        <v>3002</v>
      </c>
      <c r="S112" s="409" t="s">
        <v>22</v>
      </c>
      <c r="T112" s="409" t="s">
        <v>22</v>
      </c>
      <c r="U112" s="22">
        <v>410</v>
      </c>
      <c r="V112" s="371" t="str">
        <f>IF(U112="","","千円")</f>
        <v>千円</v>
      </c>
      <c r="W112" s="371" t="s">
        <v>22</v>
      </c>
      <c r="X112" s="371" t="s">
        <v>22</v>
      </c>
      <c r="Y112" s="372" t="s">
        <v>22</v>
      </c>
      <c r="Z112" s="373">
        <v>423</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1855000</v>
      </c>
      <c r="N113" s="377" t="s">
        <v>22</v>
      </c>
      <c r="O113" s="405" t="s">
        <v>22</v>
      </c>
      <c r="P113" s="406" t="s">
        <v>22</v>
      </c>
      <c r="Q113" s="6" t="s">
        <v>22</v>
      </c>
      <c r="R113" s="378" t="s">
        <v>3003</v>
      </c>
      <c r="S113" s="378" t="s">
        <v>22</v>
      </c>
      <c r="T113" s="378" t="s">
        <v>22</v>
      </c>
      <c r="U113" s="23">
        <v>43</v>
      </c>
      <c r="V113" s="379" t="str">
        <f>IF(U113="","","千円")</f>
        <v>千円</v>
      </c>
      <c r="W113" s="379" t="s">
        <v>22</v>
      </c>
      <c r="X113" s="379" t="s">
        <v>22</v>
      </c>
      <c r="Y113" s="380" t="s">
        <v>22</v>
      </c>
      <c r="Z113" s="374" t="s">
        <v>22</v>
      </c>
    </row>
    <row r="114" spans="1:26" ht="13.5" customHeight="1" x14ac:dyDescent="0.15">
      <c r="A114" s="381" t="s">
        <v>3004</v>
      </c>
      <c r="B114" s="382" t="s">
        <v>22</v>
      </c>
      <c r="C114" s="383" t="s">
        <v>22</v>
      </c>
      <c r="D114" s="384" t="s">
        <v>3005</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22</v>
      </c>
      <c r="S114" s="378" t="s">
        <v>22</v>
      </c>
      <c r="T114" s="378" t="s">
        <v>22</v>
      </c>
      <c r="U114" s="23" t="s">
        <v>22</v>
      </c>
      <c r="V114" s="379" t="str">
        <f>IF(U114="","","千円")</f>
        <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896810</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2894</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3006</v>
      </c>
      <c r="S116" s="378" t="s">
        <v>22</v>
      </c>
      <c r="T116" s="378" t="s">
        <v>22</v>
      </c>
      <c r="U116" s="23">
        <v>444</v>
      </c>
      <c r="V116" s="379" t="str">
        <f>IF(U116="","","千円")</f>
        <v>千円</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958190</v>
      </c>
      <c r="N117" s="416" t="s">
        <v>22</v>
      </c>
      <c r="O117" s="405" t="s">
        <v>22</v>
      </c>
      <c r="P117" s="406" t="s">
        <v>22</v>
      </c>
      <c r="Q117" s="8" t="s">
        <v>15</v>
      </c>
      <c r="R117" s="378" t="s">
        <v>3007</v>
      </c>
      <c r="S117" s="378" t="s">
        <v>22</v>
      </c>
      <c r="T117" s="378" t="s">
        <v>22</v>
      </c>
      <c r="U117" s="378" t="s">
        <v>22</v>
      </c>
      <c r="V117" s="9" t="s">
        <v>13</v>
      </c>
      <c r="W117" s="417" t="s">
        <v>293</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22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152</v>
      </c>
      <c r="J119" s="420" t="s">
        <v>22</v>
      </c>
      <c r="K119" s="14" t="s">
        <v>22</v>
      </c>
      <c r="L119" s="412" t="s">
        <v>14</v>
      </c>
      <c r="M119" s="423" t="s">
        <v>22</v>
      </c>
      <c r="N119" s="424" t="s">
        <v>22</v>
      </c>
      <c r="O119" s="405" t="s">
        <v>22</v>
      </c>
      <c r="P119" s="406" t="s">
        <v>22</v>
      </c>
      <c r="Q119" s="8" t="s">
        <v>15</v>
      </c>
      <c r="R119" s="378" t="s">
        <v>3008</v>
      </c>
      <c r="S119" s="378" t="s">
        <v>22</v>
      </c>
      <c r="T119" s="378" t="s">
        <v>22</v>
      </c>
      <c r="U119" s="378" t="s">
        <v>22</v>
      </c>
      <c r="V119" s="9" t="s">
        <v>13</v>
      </c>
      <c r="W119" s="417" t="s">
        <v>293</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48.3</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2979</v>
      </c>
      <c r="G121" s="397" t="s">
        <v>22</v>
      </c>
      <c r="H121" s="397" t="s">
        <v>22</v>
      </c>
      <c r="I121" s="397" t="s">
        <v>22</v>
      </c>
      <c r="J121" s="397" t="s">
        <v>22</v>
      </c>
      <c r="K121" s="397" t="s">
        <v>22</v>
      </c>
      <c r="L121" s="398" t="s">
        <v>22</v>
      </c>
      <c r="M121" s="401" t="s">
        <v>9</v>
      </c>
      <c r="N121" s="402" t="s">
        <v>22</v>
      </c>
      <c r="O121" s="403" t="s">
        <v>3009</v>
      </c>
      <c r="P121" s="404" t="s">
        <v>22</v>
      </c>
      <c r="Q121" s="5" t="s">
        <v>10</v>
      </c>
      <c r="R121" s="409" t="s">
        <v>3010</v>
      </c>
      <c r="S121" s="409" t="s">
        <v>22</v>
      </c>
      <c r="T121" s="409" t="s">
        <v>22</v>
      </c>
      <c r="U121" s="22">
        <v>757</v>
      </c>
      <c r="V121" s="371" t="str">
        <f>IF(U121="","","千円")</f>
        <v>千円</v>
      </c>
      <c r="W121" s="371" t="s">
        <v>22</v>
      </c>
      <c r="X121" s="371" t="s">
        <v>22</v>
      </c>
      <c r="Y121" s="372" t="s">
        <v>22</v>
      </c>
      <c r="Z121" s="373">
        <v>423</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1150000</v>
      </c>
      <c r="N122" s="377" t="s">
        <v>22</v>
      </c>
      <c r="O122" s="405" t="s">
        <v>22</v>
      </c>
      <c r="P122" s="406" t="s">
        <v>22</v>
      </c>
      <c r="Q122" s="6" t="s">
        <v>22</v>
      </c>
      <c r="R122" s="378" t="s">
        <v>3011</v>
      </c>
      <c r="S122" s="378" t="s">
        <v>22</v>
      </c>
      <c r="T122" s="378" t="s">
        <v>22</v>
      </c>
      <c r="U122" s="23">
        <v>110</v>
      </c>
      <c r="V122" s="379" t="str">
        <f>IF(U122="","","千円")</f>
        <v>千円</v>
      </c>
      <c r="W122" s="379" t="s">
        <v>22</v>
      </c>
      <c r="X122" s="379" t="s">
        <v>22</v>
      </c>
      <c r="Y122" s="380" t="s">
        <v>22</v>
      </c>
      <c r="Z122" s="374" t="s">
        <v>22</v>
      </c>
    </row>
    <row r="123" spans="1:26" ht="13.5" customHeight="1" x14ac:dyDescent="0.15">
      <c r="A123" s="381" t="s">
        <v>3012</v>
      </c>
      <c r="B123" s="382" t="s">
        <v>22</v>
      </c>
      <c r="C123" s="383" t="s">
        <v>22</v>
      </c>
      <c r="D123" s="384" t="s">
        <v>3013</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22</v>
      </c>
      <c r="S123" s="378" t="s">
        <v>22</v>
      </c>
      <c r="T123" s="378" t="s">
        <v>22</v>
      </c>
      <c r="U123" s="23" t="s">
        <v>22</v>
      </c>
      <c r="V123" s="379" t="str">
        <f>IF(U123="","","千円")</f>
        <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993828</v>
      </c>
      <c r="N124" s="377" t="s">
        <v>22</v>
      </c>
      <c r="O124" s="405" t="s">
        <v>22</v>
      </c>
      <c r="P124" s="406" t="s">
        <v>22</v>
      </c>
      <c r="Q124" s="6" t="s">
        <v>22</v>
      </c>
      <c r="R124" s="378" t="s">
        <v>22</v>
      </c>
      <c r="S124" s="378" t="s">
        <v>22</v>
      </c>
      <c r="T124" s="378" t="s">
        <v>22</v>
      </c>
      <c r="U124" s="23" t="s">
        <v>22</v>
      </c>
      <c r="V124" s="379" t="str">
        <f>IF(U124="","","千円")</f>
        <v/>
      </c>
      <c r="W124" s="379" t="s">
        <v>22</v>
      </c>
      <c r="X124" s="379" t="s">
        <v>22</v>
      </c>
      <c r="Y124" s="380" t="s">
        <v>22</v>
      </c>
      <c r="Z124" s="374" t="s">
        <v>22</v>
      </c>
    </row>
    <row r="125" spans="1:26" ht="13.5" customHeight="1" x14ac:dyDescent="0.15">
      <c r="A125" s="381" t="s">
        <v>22</v>
      </c>
      <c r="B125" s="382" t="s">
        <v>22</v>
      </c>
      <c r="C125" s="383" t="s">
        <v>22</v>
      </c>
      <c r="D125" s="410" t="s">
        <v>13</v>
      </c>
      <c r="E125" s="411" t="s">
        <v>2944</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3014</v>
      </c>
      <c r="S125" s="378" t="s">
        <v>22</v>
      </c>
      <c r="T125" s="378" t="s">
        <v>22</v>
      </c>
      <c r="U125" s="23">
        <v>127</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156172</v>
      </c>
      <c r="N126" s="416" t="s">
        <v>22</v>
      </c>
      <c r="O126" s="405" t="s">
        <v>22</v>
      </c>
      <c r="P126" s="406" t="s">
        <v>22</v>
      </c>
      <c r="Q126" s="8" t="s">
        <v>15</v>
      </c>
      <c r="R126" s="378" t="s">
        <v>22</v>
      </c>
      <c r="S126" s="378" t="s">
        <v>22</v>
      </c>
      <c r="T126" s="378" t="s">
        <v>22</v>
      </c>
      <c r="U126" s="378" t="s">
        <v>22</v>
      </c>
      <c r="V126" s="9" t="s">
        <v>13</v>
      </c>
      <c r="W126" s="417" t="s">
        <v>22</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22</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22</v>
      </c>
      <c r="J128" s="420" t="s">
        <v>22</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86.4</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4903</v>
      </c>
      <c r="G130" s="397" t="s">
        <v>22</v>
      </c>
      <c r="H130" s="397" t="s">
        <v>22</v>
      </c>
      <c r="I130" s="397" t="s">
        <v>22</v>
      </c>
      <c r="J130" s="397" t="s">
        <v>22</v>
      </c>
      <c r="K130" s="397" t="s">
        <v>22</v>
      </c>
      <c r="L130" s="398" t="s">
        <v>22</v>
      </c>
      <c r="M130" s="401" t="s">
        <v>9</v>
      </c>
      <c r="N130" s="402" t="s">
        <v>22</v>
      </c>
      <c r="O130" s="403" t="s">
        <v>3015</v>
      </c>
      <c r="P130" s="404" t="s">
        <v>22</v>
      </c>
      <c r="Q130" s="5" t="s">
        <v>10</v>
      </c>
      <c r="R130" s="409" t="s">
        <v>3016</v>
      </c>
      <c r="S130" s="409" t="s">
        <v>22</v>
      </c>
      <c r="T130" s="409" t="s">
        <v>22</v>
      </c>
      <c r="U130" s="22">
        <v>657</v>
      </c>
      <c r="V130" s="371" t="str">
        <f>IF(U130="","","千円")</f>
        <v>千円</v>
      </c>
      <c r="W130" s="371" t="s">
        <v>22</v>
      </c>
      <c r="X130" s="371" t="s">
        <v>22</v>
      </c>
      <c r="Y130" s="372" t="s">
        <v>22</v>
      </c>
      <c r="Z130" s="373">
        <v>423</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1455000</v>
      </c>
      <c r="N131" s="377" t="s">
        <v>22</v>
      </c>
      <c r="O131" s="405" t="s">
        <v>22</v>
      </c>
      <c r="P131" s="406" t="s">
        <v>22</v>
      </c>
      <c r="Q131" s="6" t="s">
        <v>22</v>
      </c>
      <c r="R131" s="378" t="s">
        <v>22</v>
      </c>
      <c r="S131" s="378" t="s">
        <v>22</v>
      </c>
      <c r="T131" s="378" t="s">
        <v>22</v>
      </c>
      <c r="U131" s="23" t="s">
        <v>22</v>
      </c>
      <c r="V131" s="379" t="str">
        <f>IF(U131="","","千円")</f>
        <v/>
      </c>
      <c r="W131" s="379" t="s">
        <v>22</v>
      </c>
      <c r="X131" s="379" t="s">
        <v>22</v>
      </c>
      <c r="Y131" s="380" t="s">
        <v>22</v>
      </c>
      <c r="Z131" s="374" t="s">
        <v>22</v>
      </c>
    </row>
    <row r="132" spans="1:26" ht="13.5" customHeight="1" x14ac:dyDescent="0.15">
      <c r="A132" s="381" t="s">
        <v>3017</v>
      </c>
      <c r="B132" s="382" t="s">
        <v>22</v>
      </c>
      <c r="C132" s="383" t="s">
        <v>22</v>
      </c>
      <c r="D132" s="384" t="s">
        <v>3018</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22</v>
      </c>
      <c r="S132" s="378" t="s">
        <v>22</v>
      </c>
      <c r="T132" s="378" t="s">
        <v>22</v>
      </c>
      <c r="U132" s="23" t="s">
        <v>22</v>
      </c>
      <c r="V132" s="379" t="str">
        <f>IF(U132="","","千円")</f>
        <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657104</v>
      </c>
      <c r="N133" s="377" t="s">
        <v>22</v>
      </c>
      <c r="O133" s="405" t="s">
        <v>22</v>
      </c>
      <c r="P133" s="406" t="s">
        <v>22</v>
      </c>
      <c r="Q133" s="6" t="s">
        <v>22</v>
      </c>
      <c r="R133" s="378" t="s">
        <v>22</v>
      </c>
      <c r="S133" s="378" t="s">
        <v>22</v>
      </c>
      <c r="T133" s="378" t="s">
        <v>22</v>
      </c>
      <c r="U133" s="23" t="s">
        <v>22</v>
      </c>
      <c r="V133" s="379" t="str">
        <f>IF(U133="","","千円")</f>
        <v/>
      </c>
      <c r="W133" s="379" t="s">
        <v>22</v>
      </c>
      <c r="X133" s="379" t="s">
        <v>22</v>
      </c>
      <c r="Y133" s="380" t="s">
        <v>22</v>
      </c>
      <c r="Z133" s="374" t="s">
        <v>22</v>
      </c>
    </row>
    <row r="134" spans="1:26" ht="13.5" customHeight="1" x14ac:dyDescent="0.15">
      <c r="A134" s="381" t="s">
        <v>22</v>
      </c>
      <c r="B134" s="382" t="s">
        <v>22</v>
      </c>
      <c r="C134" s="383" t="s">
        <v>22</v>
      </c>
      <c r="D134" s="410" t="s">
        <v>13</v>
      </c>
      <c r="E134" s="411" t="s">
        <v>4925</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22</v>
      </c>
      <c r="S134" s="378" t="s">
        <v>22</v>
      </c>
      <c r="T134" s="378" t="s">
        <v>22</v>
      </c>
      <c r="U134" s="23" t="s">
        <v>22</v>
      </c>
      <c r="V134" s="379" t="str">
        <f>IF(U134="","","千円")</f>
        <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797896</v>
      </c>
      <c r="N135" s="416" t="s">
        <v>22</v>
      </c>
      <c r="O135" s="405" t="s">
        <v>22</v>
      </c>
      <c r="P135" s="406" t="s">
        <v>22</v>
      </c>
      <c r="Q135" s="8" t="s">
        <v>15</v>
      </c>
      <c r="R135" s="378" t="s">
        <v>22</v>
      </c>
      <c r="S135" s="378" t="s">
        <v>22</v>
      </c>
      <c r="T135" s="378" t="s">
        <v>22</v>
      </c>
      <c r="U135" s="378" t="s">
        <v>22</v>
      </c>
      <c r="V135" s="9" t="s">
        <v>13</v>
      </c>
      <c r="W135" s="417" t="s">
        <v>22</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22</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22</v>
      </c>
      <c r="J137" s="420" t="s">
        <v>22</v>
      </c>
      <c r="K137" s="14" t="s">
        <v>22</v>
      </c>
      <c r="L137" s="412" t="s">
        <v>14</v>
      </c>
      <c r="M137" s="423" t="s">
        <v>22</v>
      </c>
      <c r="N137" s="424" t="s">
        <v>22</v>
      </c>
      <c r="O137" s="405" t="s">
        <v>22</v>
      </c>
      <c r="P137" s="406" t="s">
        <v>22</v>
      </c>
      <c r="Q137" s="8" t="s">
        <v>15</v>
      </c>
      <c r="R137" s="378" t="s">
        <v>22</v>
      </c>
      <c r="S137" s="378" t="s">
        <v>22</v>
      </c>
      <c r="T137" s="378" t="s">
        <v>22</v>
      </c>
      <c r="U137" s="378" t="s">
        <v>22</v>
      </c>
      <c r="V137" s="9" t="s">
        <v>13</v>
      </c>
      <c r="W137" s="417" t="s">
        <v>22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45.2</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2965</v>
      </c>
      <c r="G139" s="397" t="s">
        <v>22</v>
      </c>
      <c r="H139" s="397" t="s">
        <v>22</v>
      </c>
      <c r="I139" s="397" t="s">
        <v>22</v>
      </c>
      <c r="J139" s="397" t="s">
        <v>22</v>
      </c>
      <c r="K139" s="397" t="s">
        <v>22</v>
      </c>
      <c r="L139" s="398" t="s">
        <v>22</v>
      </c>
      <c r="M139" s="401" t="s">
        <v>9</v>
      </c>
      <c r="N139" s="402" t="s">
        <v>22</v>
      </c>
      <c r="O139" s="403" t="s">
        <v>3019</v>
      </c>
      <c r="P139" s="404" t="s">
        <v>22</v>
      </c>
      <c r="Q139" s="5" t="s">
        <v>10</v>
      </c>
      <c r="R139" s="409" t="s">
        <v>3020</v>
      </c>
      <c r="S139" s="409" t="s">
        <v>22</v>
      </c>
      <c r="T139" s="409" t="s">
        <v>22</v>
      </c>
      <c r="U139" s="22">
        <v>5177</v>
      </c>
      <c r="V139" s="371" t="str">
        <f>IF(U139="","","千円")</f>
        <v>千円</v>
      </c>
      <c r="W139" s="371" t="s">
        <v>22</v>
      </c>
      <c r="X139" s="371" t="s">
        <v>22</v>
      </c>
      <c r="Y139" s="372" t="s">
        <v>22</v>
      </c>
      <c r="Z139" s="373">
        <v>423</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12220000</v>
      </c>
      <c r="N140" s="377" t="s">
        <v>22</v>
      </c>
      <c r="O140" s="405" t="s">
        <v>22</v>
      </c>
      <c r="P140" s="406" t="s">
        <v>22</v>
      </c>
      <c r="Q140" s="6" t="s">
        <v>22</v>
      </c>
      <c r="R140" s="378" t="s">
        <v>3021</v>
      </c>
      <c r="S140" s="378" t="s">
        <v>22</v>
      </c>
      <c r="T140" s="378" t="s">
        <v>22</v>
      </c>
      <c r="U140" s="23">
        <v>1868</v>
      </c>
      <c r="V140" s="379" t="str">
        <f>IF(U140="","","千円")</f>
        <v>千円</v>
      </c>
      <c r="W140" s="379" t="s">
        <v>22</v>
      </c>
      <c r="X140" s="379" t="s">
        <v>22</v>
      </c>
      <c r="Y140" s="380" t="s">
        <v>22</v>
      </c>
      <c r="Z140" s="374" t="s">
        <v>22</v>
      </c>
    </row>
    <row r="141" spans="1:26" ht="13.5" customHeight="1" x14ac:dyDescent="0.15">
      <c r="A141" s="381" t="s">
        <v>3022</v>
      </c>
      <c r="B141" s="382" t="s">
        <v>22</v>
      </c>
      <c r="C141" s="383" t="s">
        <v>22</v>
      </c>
      <c r="D141" s="384" t="s">
        <v>3023</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3024</v>
      </c>
      <c r="S141" s="378" t="s">
        <v>22</v>
      </c>
      <c r="T141" s="378" t="s">
        <v>22</v>
      </c>
      <c r="U141" s="23">
        <v>1309</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9741910</v>
      </c>
      <c r="N142" s="377" t="s">
        <v>22</v>
      </c>
      <c r="O142" s="405" t="s">
        <v>22</v>
      </c>
      <c r="P142" s="406" t="s">
        <v>22</v>
      </c>
      <c r="Q142" s="6" t="s">
        <v>22</v>
      </c>
      <c r="R142" s="378" t="s">
        <v>3025</v>
      </c>
      <c r="S142" s="378" t="s">
        <v>22</v>
      </c>
      <c r="T142" s="378" t="s">
        <v>22</v>
      </c>
      <c r="U142" s="23">
        <v>334</v>
      </c>
      <c r="V142" s="379" t="str">
        <f>IF(U142="","","千円")</f>
        <v>千円</v>
      </c>
      <c r="W142" s="379" t="s">
        <v>22</v>
      </c>
      <c r="X142" s="379" t="s">
        <v>22</v>
      </c>
      <c r="Y142" s="380" t="s">
        <v>22</v>
      </c>
      <c r="Z142" s="374" t="s">
        <v>22</v>
      </c>
    </row>
    <row r="143" spans="1:26" ht="13.5" customHeight="1" x14ac:dyDescent="0.15">
      <c r="A143" s="381" t="s">
        <v>22</v>
      </c>
      <c r="B143" s="382" t="s">
        <v>22</v>
      </c>
      <c r="C143" s="383" t="s">
        <v>22</v>
      </c>
      <c r="D143" s="410" t="s">
        <v>13</v>
      </c>
      <c r="E143" s="411" t="s">
        <v>2944</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3026</v>
      </c>
      <c r="S143" s="378" t="s">
        <v>22</v>
      </c>
      <c r="T143" s="378" t="s">
        <v>22</v>
      </c>
      <c r="U143" s="23">
        <v>1054</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2478090</v>
      </c>
      <c r="N144" s="416" t="s">
        <v>22</v>
      </c>
      <c r="O144" s="405" t="s">
        <v>22</v>
      </c>
      <c r="P144" s="406" t="s">
        <v>22</v>
      </c>
      <c r="Q144" s="8" t="s">
        <v>15</v>
      </c>
      <c r="R144" s="378" t="s">
        <v>3027</v>
      </c>
      <c r="S144" s="378" t="s">
        <v>22</v>
      </c>
      <c r="T144" s="378" t="s">
        <v>22</v>
      </c>
      <c r="U144" s="378" t="s">
        <v>22</v>
      </c>
      <c r="V144" s="9" t="s">
        <v>13</v>
      </c>
      <c r="W144" s="417" t="s">
        <v>3028</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3029</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152</v>
      </c>
      <c r="J146" s="420" t="s">
        <v>57</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79.7</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2965</v>
      </c>
      <c r="G148" s="397" t="s">
        <v>22</v>
      </c>
      <c r="H148" s="397" t="s">
        <v>22</v>
      </c>
      <c r="I148" s="397" t="s">
        <v>22</v>
      </c>
      <c r="J148" s="397" t="s">
        <v>22</v>
      </c>
      <c r="K148" s="397" t="s">
        <v>22</v>
      </c>
      <c r="L148" s="398" t="s">
        <v>22</v>
      </c>
      <c r="M148" s="401" t="s">
        <v>9</v>
      </c>
      <c r="N148" s="402" t="s">
        <v>22</v>
      </c>
      <c r="O148" s="436" t="s">
        <v>3030</v>
      </c>
      <c r="P148" s="437" t="s">
        <v>22</v>
      </c>
      <c r="Q148" s="5" t="s">
        <v>10</v>
      </c>
      <c r="R148" s="409" t="s">
        <v>3031</v>
      </c>
      <c r="S148" s="409" t="s">
        <v>22</v>
      </c>
      <c r="T148" s="409" t="s">
        <v>22</v>
      </c>
      <c r="U148" s="22">
        <v>2796</v>
      </c>
      <c r="V148" s="371" t="str">
        <f>IF(U148="","","千円")</f>
        <v>千円</v>
      </c>
      <c r="W148" s="371" t="s">
        <v>22</v>
      </c>
      <c r="X148" s="371" t="s">
        <v>22</v>
      </c>
      <c r="Y148" s="372" t="s">
        <v>22</v>
      </c>
      <c r="Z148" s="373">
        <v>423</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16671000</v>
      </c>
      <c r="N149" s="377" t="s">
        <v>22</v>
      </c>
      <c r="O149" s="438" t="s">
        <v>22</v>
      </c>
      <c r="P149" s="439" t="s">
        <v>22</v>
      </c>
      <c r="Q149" s="6" t="s">
        <v>22</v>
      </c>
      <c r="R149" s="378" t="s">
        <v>3032</v>
      </c>
      <c r="S149" s="378" t="s">
        <v>22</v>
      </c>
      <c r="T149" s="378" t="s">
        <v>22</v>
      </c>
      <c r="U149" s="23">
        <v>1499</v>
      </c>
      <c r="V149" s="379" t="str">
        <f>IF(U149="","","千円")</f>
        <v>千円</v>
      </c>
      <c r="W149" s="379" t="s">
        <v>22</v>
      </c>
      <c r="X149" s="379" t="s">
        <v>22</v>
      </c>
      <c r="Y149" s="380" t="s">
        <v>22</v>
      </c>
      <c r="Z149" s="374" t="s">
        <v>22</v>
      </c>
    </row>
    <row r="150" spans="1:26" ht="13.5" customHeight="1" x14ac:dyDescent="0.15">
      <c r="A150" s="381" t="s">
        <v>3033</v>
      </c>
      <c r="B150" s="382" t="s">
        <v>22</v>
      </c>
      <c r="C150" s="383" t="s">
        <v>22</v>
      </c>
      <c r="D150" s="384" t="s">
        <v>3034</v>
      </c>
      <c r="E150" s="385" t="s">
        <v>22</v>
      </c>
      <c r="F150" s="385" t="s">
        <v>22</v>
      </c>
      <c r="G150" s="385" t="s">
        <v>22</v>
      </c>
      <c r="H150" s="385" t="s">
        <v>22</v>
      </c>
      <c r="I150" s="385" t="s">
        <v>22</v>
      </c>
      <c r="J150" s="385" t="s">
        <v>22</v>
      </c>
      <c r="K150" s="385" t="s">
        <v>22</v>
      </c>
      <c r="L150" s="380" t="s">
        <v>22</v>
      </c>
      <c r="M150" s="387" t="s">
        <v>12</v>
      </c>
      <c r="N150" s="388" t="s">
        <v>22</v>
      </c>
      <c r="O150" s="438" t="s">
        <v>22</v>
      </c>
      <c r="P150" s="439" t="s">
        <v>22</v>
      </c>
      <c r="Q150" s="6" t="s">
        <v>22</v>
      </c>
      <c r="R150" s="378" t="s">
        <v>3035</v>
      </c>
      <c r="S150" s="378" t="s">
        <v>22</v>
      </c>
      <c r="T150" s="378" t="s">
        <v>22</v>
      </c>
      <c r="U150" s="23">
        <v>924</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8182235</v>
      </c>
      <c r="N151" s="377" t="s">
        <v>22</v>
      </c>
      <c r="O151" s="438" t="s">
        <v>22</v>
      </c>
      <c r="P151" s="439" t="s">
        <v>22</v>
      </c>
      <c r="Q151" s="6" t="s">
        <v>22</v>
      </c>
      <c r="R151" s="378" t="s">
        <v>3036</v>
      </c>
      <c r="S151" s="378" t="s">
        <v>22</v>
      </c>
      <c r="T151" s="378" t="s">
        <v>22</v>
      </c>
      <c r="U151" s="23">
        <v>351</v>
      </c>
      <c r="V151" s="379" t="str">
        <f>IF(U151="","","千円")</f>
        <v>千円</v>
      </c>
      <c r="W151" s="379" t="s">
        <v>22</v>
      </c>
      <c r="X151" s="379" t="s">
        <v>22</v>
      </c>
      <c r="Y151" s="380" t="s">
        <v>22</v>
      </c>
      <c r="Z151" s="374" t="s">
        <v>22</v>
      </c>
    </row>
    <row r="152" spans="1:26" ht="13.5" customHeight="1" x14ac:dyDescent="0.15">
      <c r="A152" s="381" t="s">
        <v>22</v>
      </c>
      <c r="B152" s="382" t="s">
        <v>22</v>
      </c>
      <c r="C152" s="383" t="s">
        <v>22</v>
      </c>
      <c r="D152" s="410" t="s">
        <v>13</v>
      </c>
      <c r="E152" s="411" t="s">
        <v>4925</v>
      </c>
      <c r="F152" s="411" t="s">
        <v>22</v>
      </c>
      <c r="G152" s="411" t="s">
        <v>22</v>
      </c>
      <c r="H152" s="411" t="s">
        <v>22</v>
      </c>
      <c r="I152" s="411" t="s">
        <v>22</v>
      </c>
      <c r="J152" s="411" t="s">
        <v>22</v>
      </c>
      <c r="K152" s="411" t="s">
        <v>22</v>
      </c>
      <c r="L152" s="412" t="s">
        <v>14</v>
      </c>
      <c r="M152" s="413" t="s">
        <v>20</v>
      </c>
      <c r="N152" s="414" t="s">
        <v>22</v>
      </c>
      <c r="O152" s="438" t="s">
        <v>22</v>
      </c>
      <c r="P152" s="439" t="s">
        <v>22</v>
      </c>
      <c r="Q152" s="7" t="s">
        <v>22</v>
      </c>
      <c r="R152" s="378" t="s">
        <v>3037</v>
      </c>
      <c r="S152" s="378" t="s">
        <v>22</v>
      </c>
      <c r="T152" s="378" t="s">
        <v>22</v>
      </c>
      <c r="U152" s="23">
        <v>2612</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8488765</v>
      </c>
      <c r="N153" s="416" t="s">
        <v>22</v>
      </c>
      <c r="O153" s="438" t="s">
        <v>22</v>
      </c>
      <c r="P153" s="439" t="s">
        <v>22</v>
      </c>
      <c r="Q153" s="8" t="s">
        <v>15</v>
      </c>
      <c r="R153" s="378" t="s">
        <v>3038</v>
      </c>
      <c r="S153" s="378" t="s">
        <v>22</v>
      </c>
      <c r="T153" s="378" t="s">
        <v>22</v>
      </c>
      <c r="U153" s="378" t="s">
        <v>22</v>
      </c>
      <c r="V153" s="9" t="s">
        <v>13</v>
      </c>
      <c r="W153" s="417" t="s">
        <v>3039</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38" t="s">
        <v>22</v>
      </c>
      <c r="P154" s="439"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152</v>
      </c>
      <c r="J155" s="420" t="s">
        <v>57</v>
      </c>
      <c r="K155" s="14" t="s">
        <v>22</v>
      </c>
      <c r="L155" s="412" t="s">
        <v>14</v>
      </c>
      <c r="M155" s="423" t="s">
        <v>22</v>
      </c>
      <c r="N155" s="424" t="s">
        <v>22</v>
      </c>
      <c r="O155" s="438" t="s">
        <v>22</v>
      </c>
      <c r="P155" s="439" t="s">
        <v>22</v>
      </c>
      <c r="Q155" s="8" t="s">
        <v>15</v>
      </c>
      <c r="R155" s="378" t="s">
        <v>3040</v>
      </c>
      <c r="S155" s="378" t="s">
        <v>22</v>
      </c>
      <c r="T155" s="378" t="s">
        <v>22</v>
      </c>
      <c r="U155" s="378" t="s">
        <v>22</v>
      </c>
      <c r="V155" s="9" t="s">
        <v>13</v>
      </c>
      <c r="W155" s="417" t="s">
        <v>1631</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49.1</v>
      </c>
      <c r="O156" s="440" t="s">
        <v>22</v>
      </c>
      <c r="P156" s="441"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2900</v>
      </c>
      <c r="G157" s="397" t="s">
        <v>22</v>
      </c>
      <c r="H157" s="397" t="s">
        <v>22</v>
      </c>
      <c r="I157" s="397" t="s">
        <v>22</v>
      </c>
      <c r="J157" s="397" t="s">
        <v>22</v>
      </c>
      <c r="K157" s="397" t="s">
        <v>22</v>
      </c>
      <c r="L157" s="398" t="s">
        <v>22</v>
      </c>
      <c r="M157" s="401" t="s">
        <v>9</v>
      </c>
      <c r="N157" s="402" t="s">
        <v>22</v>
      </c>
      <c r="O157" s="436" t="s">
        <v>3041</v>
      </c>
      <c r="P157" s="437" t="s">
        <v>22</v>
      </c>
      <c r="Q157" s="5" t="s">
        <v>10</v>
      </c>
      <c r="R157" s="409" t="s">
        <v>3042</v>
      </c>
      <c r="S157" s="409" t="s">
        <v>22</v>
      </c>
      <c r="T157" s="409" t="s">
        <v>22</v>
      </c>
      <c r="U157" s="22">
        <v>16855</v>
      </c>
      <c r="V157" s="371" t="str">
        <f>IF(U157="","","千円")</f>
        <v>千円</v>
      </c>
      <c r="W157" s="371" t="s">
        <v>22</v>
      </c>
      <c r="X157" s="371" t="s">
        <v>22</v>
      </c>
      <c r="Y157" s="372" t="s">
        <v>22</v>
      </c>
      <c r="Z157" s="373">
        <v>425</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25073000</v>
      </c>
      <c r="N158" s="377" t="s">
        <v>22</v>
      </c>
      <c r="O158" s="438" t="s">
        <v>22</v>
      </c>
      <c r="P158" s="439" t="s">
        <v>22</v>
      </c>
      <c r="Q158" s="6" t="s">
        <v>22</v>
      </c>
      <c r="R158" s="378" t="s">
        <v>3043</v>
      </c>
      <c r="S158" s="378" t="s">
        <v>22</v>
      </c>
      <c r="T158" s="378" t="s">
        <v>22</v>
      </c>
      <c r="U158" s="23">
        <v>601</v>
      </c>
      <c r="V158" s="379" t="str">
        <f>IF(U158="","","千円")</f>
        <v>千円</v>
      </c>
      <c r="W158" s="379" t="s">
        <v>22</v>
      </c>
      <c r="X158" s="379" t="s">
        <v>22</v>
      </c>
      <c r="Y158" s="380" t="s">
        <v>22</v>
      </c>
      <c r="Z158" s="374" t="s">
        <v>22</v>
      </c>
    </row>
    <row r="159" spans="1:26" ht="13.5" customHeight="1" x14ac:dyDescent="0.15">
      <c r="A159" s="381" t="s">
        <v>3044</v>
      </c>
      <c r="B159" s="382" t="s">
        <v>22</v>
      </c>
      <c r="C159" s="383" t="s">
        <v>22</v>
      </c>
      <c r="D159" s="384" t="s">
        <v>3045</v>
      </c>
      <c r="E159" s="385" t="s">
        <v>22</v>
      </c>
      <c r="F159" s="385" t="s">
        <v>22</v>
      </c>
      <c r="G159" s="385" t="s">
        <v>22</v>
      </c>
      <c r="H159" s="385" t="s">
        <v>22</v>
      </c>
      <c r="I159" s="385" t="s">
        <v>22</v>
      </c>
      <c r="J159" s="385" t="s">
        <v>22</v>
      </c>
      <c r="K159" s="385" t="s">
        <v>22</v>
      </c>
      <c r="L159" s="380" t="s">
        <v>22</v>
      </c>
      <c r="M159" s="387" t="s">
        <v>12</v>
      </c>
      <c r="N159" s="388" t="s">
        <v>22</v>
      </c>
      <c r="O159" s="438" t="s">
        <v>22</v>
      </c>
      <c r="P159" s="439" t="s">
        <v>22</v>
      </c>
      <c r="Q159" s="6" t="s">
        <v>22</v>
      </c>
      <c r="R159" s="378" t="s">
        <v>3046</v>
      </c>
      <c r="S159" s="378" t="s">
        <v>22</v>
      </c>
      <c r="T159" s="378" t="s">
        <v>22</v>
      </c>
      <c r="U159" s="23">
        <v>589</v>
      </c>
      <c r="V159" s="379" t="str">
        <f>IF(U159="","","千円")</f>
        <v>千円</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18961785</v>
      </c>
      <c r="N160" s="377" t="s">
        <v>22</v>
      </c>
      <c r="O160" s="438" t="s">
        <v>22</v>
      </c>
      <c r="P160" s="439" t="s">
        <v>22</v>
      </c>
      <c r="Q160" s="6" t="s">
        <v>22</v>
      </c>
      <c r="R160" s="378" t="s">
        <v>3047</v>
      </c>
      <c r="S160" s="378" t="s">
        <v>22</v>
      </c>
      <c r="T160" s="378" t="s">
        <v>22</v>
      </c>
      <c r="U160" s="23">
        <v>467</v>
      </c>
      <c r="V160" s="379" t="str">
        <f>IF(U160="","","千円")</f>
        <v>千円</v>
      </c>
      <c r="W160" s="379" t="s">
        <v>22</v>
      </c>
      <c r="X160" s="379" t="s">
        <v>22</v>
      </c>
      <c r="Y160" s="380" t="s">
        <v>22</v>
      </c>
      <c r="Z160" s="374" t="s">
        <v>22</v>
      </c>
    </row>
    <row r="161" spans="1:26" ht="13.5" customHeight="1" x14ac:dyDescent="0.15">
      <c r="A161" s="381" t="s">
        <v>22</v>
      </c>
      <c r="B161" s="382" t="s">
        <v>22</v>
      </c>
      <c r="C161" s="383" t="s">
        <v>22</v>
      </c>
      <c r="D161" s="410" t="s">
        <v>13</v>
      </c>
      <c r="E161" s="411" t="s">
        <v>2944</v>
      </c>
      <c r="F161" s="411" t="s">
        <v>22</v>
      </c>
      <c r="G161" s="411" t="s">
        <v>22</v>
      </c>
      <c r="H161" s="411" t="s">
        <v>22</v>
      </c>
      <c r="I161" s="411" t="s">
        <v>22</v>
      </c>
      <c r="J161" s="411" t="s">
        <v>22</v>
      </c>
      <c r="K161" s="411" t="s">
        <v>22</v>
      </c>
      <c r="L161" s="412" t="s">
        <v>14</v>
      </c>
      <c r="M161" s="413" t="s">
        <v>20</v>
      </c>
      <c r="N161" s="414" t="s">
        <v>22</v>
      </c>
      <c r="O161" s="438" t="s">
        <v>22</v>
      </c>
      <c r="P161" s="439" t="s">
        <v>22</v>
      </c>
      <c r="Q161" s="7" t="s">
        <v>22</v>
      </c>
      <c r="R161" s="378" t="s">
        <v>204</v>
      </c>
      <c r="S161" s="378" t="s">
        <v>22</v>
      </c>
      <c r="T161" s="378" t="s">
        <v>22</v>
      </c>
      <c r="U161" s="23">
        <v>450</v>
      </c>
      <c r="V161" s="379" t="str">
        <f>IF(U161="","","千円")</f>
        <v>千円</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6111215</v>
      </c>
      <c r="N162" s="416" t="s">
        <v>22</v>
      </c>
      <c r="O162" s="438" t="s">
        <v>22</v>
      </c>
      <c r="P162" s="439" t="s">
        <v>22</v>
      </c>
      <c r="Q162" s="8" t="s">
        <v>15</v>
      </c>
      <c r="R162" s="378" t="s">
        <v>3048</v>
      </c>
      <c r="S162" s="378" t="s">
        <v>22</v>
      </c>
      <c r="T162" s="378" t="s">
        <v>22</v>
      </c>
      <c r="U162" s="378" t="s">
        <v>22</v>
      </c>
      <c r="V162" s="9" t="s">
        <v>13</v>
      </c>
      <c r="W162" s="417" t="s">
        <v>4913</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38" t="s">
        <v>22</v>
      </c>
      <c r="P163" s="439" t="s">
        <v>22</v>
      </c>
      <c r="Q163" s="7" t="s">
        <v>16</v>
      </c>
      <c r="R163" s="378" t="s">
        <v>3049</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152</v>
      </c>
      <c r="J164" s="420" t="s">
        <v>57</v>
      </c>
      <c r="K164" s="14" t="s">
        <v>22</v>
      </c>
      <c r="L164" s="412" t="s">
        <v>14</v>
      </c>
      <c r="M164" s="423" t="s">
        <v>22</v>
      </c>
      <c r="N164" s="424" t="s">
        <v>22</v>
      </c>
      <c r="O164" s="438" t="s">
        <v>22</v>
      </c>
      <c r="P164" s="439" t="s">
        <v>22</v>
      </c>
      <c r="Q164" s="8" t="s">
        <v>15</v>
      </c>
      <c r="R164" s="378" t="s">
        <v>22</v>
      </c>
      <c r="S164" s="378" t="s">
        <v>22</v>
      </c>
      <c r="T164" s="378" t="s">
        <v>22</v>
      </c>
      <c r="U164" s="378" t="s">
        <v>22</v>
      </c>
      <c r="V164" s="9" t="s">
        <v>13</v>
      </c>
      <c r="W164" s="417" t="s">
        <v>22</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75.599999999999994</v>
      </c>
      <c r="O165" s="440" t="s">
        <v>22</v>
      </c>
      <c r="P165" s="441"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2932</v>
      </c>
      <c r="G166" s="397" t="s">
        <v>22</v>
      </c>
      <c r="H166" s="397" t="s">
        <v>22</v>
      </c>
      <c r="I166" s="397" t="s">
        <v>22</v>
      </c>
      <c r="J166" s="397" t="s">
        <v>22</v>
      </c>
      <c r="K166" s="397" t="s">
        <v>22</v>
      </c>
      <c r="L166" s="398" t="s">
        <v>22</v>
      </c>
      <c r="M166" s="401" t="s">
        <v>9</v>
      </c>
      <c r="N166" s="402" t="s">
        <v>22</v>
      </c>
      <c r="O166" s="403" t="s">
        <v>3050</v>
      </c>
      <c r="P166" s="404" t="s">
        <v>22</v>
      </c>
      <c r="Q166" s="5" t="s">
        <v>10</v>
      </c>
      <c r="R166" s="409" t="s">
        <v>3051</v>
      </c>
      <c r="S166" s="409" t="s">
        <v>22</v>
      </c>
      <c r="T166" s="409" t="s">
        <v>22</v>
      </c>
      <c r="U166" s="22">
        <v>10260</v>
      </c>
      <c r="V166" s="371" t="str">
        <f>IF(U166="","","千円")</f>
        <v>千円</v>
      </c>
      <c r="W166" s="371" t="s">
        <v>22</v>
      </c>
      <c r="X166" s="371" t="s">
        <v>22</v>
      </c>
      <c r="Y166" s="372" t="s">
        <v>22</v>
      </c>
      <c r="Z166" s="373">
        <v>425</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125450000</v>
      </c>
      <c r="N167" s="377" t="s">
        <v>22</v>
      </c>
      <c r="O167" s="405" t="s">
        <v>22</v>
      </c>
      <c r="P167" s="406" t="s">
        <v>22</v>
      </c>
      <c r="Q167" s="6" t="s">
        <v>22</v>
      </c>
      <c r="R167" s="378" t="s">
        <v>3052</v>
      </c>
      <c r="S167" s="378" t="s">
        <v>22</v>
      </c>
      <c r="T167" s="378" t="s">
        <v>22</v>
      </c>
      <c r="U167" s="23">
        <v>115190</v>
      </c>
      <c r="V167" s="379" t="str">
        <f>IF(U167="","","千円")</f>
        <v>千円</v>
      </c>
      <c r="W167" s="379" t="s">
        <v>22</v>
      </c>
      <c r="X167" s="379" t="s">
        <v>22</v>
      </c>
      <c r="Y167" s="380" t="s">
        <v>22</v>
      </c>
      <c r="Z167" s="374" t="s">
        <v>22</v>
      </c>
    </row>
    <row r="168" spans="1:26" ht="13.5" customHeight="1" x14ac:dyDescent="0.15">
      <c r="A168" s="381" t="s">
        <v>3053</v>
      </c>
      <c r="B168" s="382" t="s">
        <v>22</v>
      </c>
      <c r="C168" s="383" t="s">
        <v>22</v>
      </c>
      <c r="D168" s="384" t="s">
        <v>3054</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22</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125450000</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3055</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22</v>
      </c>
      <c r="S170" s="378" t="s">
        <v>22</v>
      </c>
      <c r="T170" s="378" t="s">
        <v>22</v>
      </c>
      <c r="U170" s="23" t="s">
        <v>22</v>
      </c>
      <c r="V170" s="379" t="str">
        <f>IF(U170="","","千円")</f>
        <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0</v>
      </c>
      <c r="N171" s="416" t="s">
        <v>22</v>
      </c>
      <c r="O171" s="405" t="s">
        <v>22</v>
      </c>
      <c r="P171" s="406" t="s">
        <v>22</v>
      </c>
      <c r="Q171" s="8" t="s">
        <v>15</v>
      </c>
      <c r="R171" s="378" t="s">
        <v>3056</v>
      </c>
      <c r="S171" s="378" t="s">
        <v>22</v>
      </c>
      <c r="T171" s="378" t="s">
        <v>22</v>
      </c>
      <c r="U171" s="378" t="s">
        <v>22</v>
      </c>
      <c r="V171" s="9" t="s">
        <v>13</v>
      </c>
      <c r="W171" s="417" t="s">
        <v>293</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196</v>
      </c>
      <c r="H173" s="382" t="s">
        <v>22</v>
      </c>
      <c r="I173" s="382" t="s">
        <v>152</v>
      </c>
      <c r="J173" s="420" t="s">
        <v>22</v>
      </c>
      <c r="K173" s="14" t="s">
        <v>22</v>
      </c>
      <c r="L173" s="412" t="s">
        <v>14</v>
      </c>
      <c r="M173" s="423" t="s">
        <v>22</v>
      </c>
      <c r="N173" s="424" t="s">
        <v>22</v>
      </c>
      <c r="O173" s="405" t="s">
        <v>22</v>
      </c>
      <c r="P173" s="406" t="s">
        <v>22</v>
      </c>
      <c r="Q173" s="8" t="s">
        <v>15</v>
      </c>
      <c r="R173" s="378" t="s">
        <v>3057</v>
      </c>
      <c r="S173" s="378" t="s">
        <v>22</v>
      </c>
      <c r="T173" s="378" t="s">
        <v>22</v>
      </c>
      <c r="U173" s="378" t="s">
        <v>22</v>
      </c>
      <c r="V173" s="9" t="s">
        <v>13</v>
      </c>
      <c r="W173" s="417" t="s">
        <v>2069</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t="s">
        <v>854</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2932</v>
      </c>
      <c r="G175" s="397" t="s">
        <v>22</v>
      </c>
      <c r="H175" s="397" t="s">
        <v>22</v>
      </c>
      <c r="I175" s="397" t="s">
        <v>22</v>
      </c>
      <c r="J175" s="397" t="s">
        <v>22</v>
      </c>
      <c r="K175" s="397" t="s">
        <v>22</v>
      </c>
      <c r="L175" s="398" t="s">
        <v>22</v>
      </c>
      <c r="M175" s="401" t="s">
        <v>9</v>
      </c>
      <c r="N175" s="402" t="s">
        <v>22</v>
      </c>
      <c r="O175" s="403" t="s">
        <v>3058</v>
      </c>
      <c r="P175" s="404" t="s">
        <v>22</v>
      </c>
      <c r="Q175" s="5" t="s">
        <v>10</v>
      </c>
      <c r="R175" s="409" t="s">
        <v>3059</v>
      </c>
      <c r="S175" s="409" t="s">
        <v>22</v>
      </c>
      <c r="T175" s="409" t="s">
        <v>22</v>
      </c>
      <c r="U175" s="22">
        <v>204704</v>
      </c>
      <c r="V175" s="371" t="str">
        <f>IF(U175="","","千円")</f>
        <v>千円</v>
      </c>
      <c r="W175" s="371" t="s">
        <v>22</v>
      </c>
      <c r="X175" s="371" t="s">
        <v>22</v>
      </c>
      <c r="Y175" s="372" t="s">
        <v>22</v>
      </c>
      <c r="Z175" s="373">
        <v>425</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240947000</v>
      </c>
      <c r="N176" s="377" t="s">
        <v>22</v>
      </c>
      <c r="O176" s="405" t="s">
        <v>22</v>
      </c>
      <c r="P176" s="406" t="s">
        <v>22</v>
      </c>
      <c r="Q176" s="6" t="s">
        <v>22</v>
      </c>
      <c r="R176" s="378" t="s">
        <v>3060</v>
      </c>
      <c r="S176" s="378" t="s">
        <v>22</v>
      </c>
      <c r="T176" s="378" t="s">
        <v>22</v>
      </c>
      <c r="U176" s="23">
        <v>2789</v>
      </c>
      <c r="V176" s="379" t="str">
        <f>IF(U176="","","千円")</f>
        <v>千円</v>
      </c>
      <c r="W176" s="379" t="s">
        <v>22</v>
      </c>
      <c r="X176" s="379" t="s">
        <v>22</v>
      </c>
      <c r="Y176" s="380" t="s">
        <v>22</v>
      </c>
      <c r="Z176" s="374" t="s">
        <v>22</v>
      </c>
    </row>
    <row r="177" spans="1:26" ht="13.5" customHeight="1" x14ac:dyDescent="0.15">
      <c r="A177" s="381" t="s">
        <v>3061</v>
      </c>
      <c r="B177" s="382" t="s">
        <v>22</v>
      </c>
      <c r="C177" s="383" t="s">
        <v>22</v>
      </c>
      <c r="D177" s="384" t="s">
        <v>3062</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3063</v>
      </c>
      <c r="S177" s="378" t="s">
        <v>22</v>
      </c>
      <c r="T177" s="378" t="s">
        <v>22</v>
      </c>
      <c r="U177" s="23">
        <v>509</v>
      </c>
      <c r="V177" s="379" t="str">
        <f>IF(U177="","","千円")</f>
        <v>千円</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217477252</v>
      </c>
      <c r="N178" s="377" t="s">
        <v>22</v>
      </c>
      <c r="O178" s="405" t="s">
        <v>22</v>
      </c>
      <c r="P178" s="406" t="s">
        <v>22</v>
      </c>
      <c r="Q178" s="6" t="s">
        <v>22</v>
      </c>
      <c r="R178" s="378" t="s">
        <v>3064</v>
      </c>
      <c r="S178" s="378" t="s">
        <v>22</v>
      </c>
      <c r="T178" s="378" t="s">
        <v>22</v>
      </c>
      <c r="U178" s="23">
        <v>3361</v>
      </c>
      <c r="V178" s="379" t="str">
        <f>IF(U178="","","千円")</f>
        <v>千円</v>
      </c>
      <c r="W178" s="379" t="s">
        <v>22</v>
      </c>
      <c r="X178" s="379" t="s">
        <v>22</v>
      </c>
      <c r="Y178" s="380" t="s">
        <v>22</v>
      </c>
      <c r="Z178" s="374" t="s">
        <v>22</v>
      </c>
    </row>
    <row r="179" spans="1:26" ht="13.5" customHeight="1" x14ac:dyDescent="0.15">
      <c r="A179" s="381" t="s">
        <v>22</v>
      </c>
      <c r="B179" s="382" t="s">
        <v>22</v>
      </c>
      <c r="C179" s="383" t="s">
        <v>22</v>
      </c>
      <c r="D179" s="410" t="s">
        <v>13</v>
      </c>
      <c r="E179" s="411" t="s">
        <v>3055</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3065</v>
      </c>
      <c r="S179" s="378" t="s">
        <v>22</v>
      </c>
      <c r="T179" s="378" t="s">
        <v>22</v>
      </c>
      <c r="U179" s="23">
        <v>6114</v>
      </c>
      <c r="V179" s="379" t="str">
        <f>IF(U179="","","千円")</f>
        <v>千円</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23469748</v>
      </c>
      <c r="N180" s="416" t="s">
        <v>22</v>
      </c>
      <c r="O180" s="405" t="s">
        <v>22</v>
      </c>
      <c r="P180" s="406" t="s">
        <v>22</v>
      </c>
      <c r="Q180" s="8" t="s">
        <v>15</v>
      </c>
      <c r="R180" s="378" t="s">
        <v>3066</v>
      </c>
      <c r="S180" s="378" t="s">
        <v>22</v>
      </c>
      <c r="T180" s="378" t="s">
        <v>22</v>
      </c>
      <c r="U180" s="378" t="s">
        <v>22</v>
      </c>
      <c r="V180" s="9" t="s">
        <v>13</v>
      </c>
      <c r="W180" s="417" t="s">
        <v>3067</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152</v>
      </c>
      <c r="J182" s="420" t="s">
        <v>22</v>
      </c>
      <c r="K182" s="14" t="s">
        <v>22</v>
      </c>
      <c r="L182" s="412" t="s">
        <v>14</v>
      </c>
      <c r="M182" s="423" t="s">
        <v>22</v>
      </c>
      <c r="N182" s="424" t="s">
        <v>22</v>
      </c>
      <c r="O182" s="405" t="s">
        <v>22</v>
      </c>
      <c r="P182" s="406" t="s">
        <v>22</v>
      </c>
      <c r="Q182" s="8" t="s">
        <v>15</v>
      </c>
      <c r="R182" s="378" t="s">
        <v>3068</v>
      </c>
      <c r="S182" s="378" t="s">
        <v>22</v>
      </c>
      <c r="T182" s="378" t="s">
        <v>22</v>
      </c>
      <c r="U182" s="378" t="s">
        <v>22</v>
      </c>
      <c r="V182" s="9" t="s">
        <v>13</v>
      </c>
      <c r="W182" s="417" t="s">
        <v>293</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90.3</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2932</v>
      </c>
      <c r="G184" s="397" t="s">
        <v>22</v>
      </c>
      <c r="H184" s="397" t="s">
        <v>22</v>
      </c>
      <c r="I184" s="397" t="s">
        <v>22</v>
      </c>
      <c r="J184" s="397" t="s">
        <v>22</v>
      </c>
      <c r="K184" s="397" t="s">
        <v>22</v>
      </c>
      <c r="L184" s="398" t="s">
        <v>22</v>
      </c>
      <c r="M184" s="401" t="s">
        <v>9</v>
      </c>
      <c r="N184" s="402" t="s">
        <v>22</v>
      </c>
      <c r="O184" s="403" t="s">
        <v>3069</v>
      </c>
      <c r="P184" s="404" t="s">
        <v>22</v>
      </c>
      <c r="Q184" s="5" t="s">
        <v>10</v>
      </c>
      <c r="R184" s="409" t="s">
        <v>3070</v>
      </c>
      <c r="S184" s="409" t="s">
        <v>22</v>
      </c>
      <c r="T184" s="409" t="s">
        <v>22</v>
      </c>
      <c r="U184" s="22">
        <v>356947</v>
      </c>
      <c r="V184" s="371" t="str">
        <f>IF(U184="","","千円")</f>
        <v>千円</v>
      </c>
      <c r="W184" s="371" t="s">
        <v>22</v>
      </c>
      <c r="X184" s="371" t="s">
        <v>22</v>
      </c>
      <c r="Y184" s="372" t="s">
        <v>22</v>
      </c>
      <c r="Z184" s="373">
        <v>425</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568955000</v>
      </c>
      <c r="N185" s="377" t="s">
        <v>22</v>
      </c>
      <c r="O185" s="405" t="s">
        <v>22</v>
      </c>
      <c r="P185" s="406" t="s">
        <v>22</v>
      </c>
      <c r="Q185" s="6" t="s">
        <v>22</v>
      </c>
      <c r="R185" s="378" t="s">
        <v>3071</v>
      </c>
      <c r="S185" s="378" t="s">
        <v>22</v>
      </c>
      <c r="T185" s="378" t="s">
        <v>22</v>
      </c>
      <c r="U185" s="23">
        <v>121678</v>
      </c>
      <c r="V185" s="379" t="str">
        <f>IF(U185="","","千円")</f>
        <v>千円</v>
      </c>
      <c r="W185" s="379" t="s">
        <v>22</v>
      </c>
      <c r="X185" s="379" t="s">
        <v>22</v>
      </c>
      <c r="Y185" s="380" t="s">
        <v>22</v>
      </c>
      <c r="Z185" s="374" t="s">
        <v>22</v>
      </c>
    </row>
    <row r="186" spans="1:26" ht="13.5" customHeight="1" x14ac:dyDescent="0.15">
      <c r="A186" s="381" t="s">
        <v>3072</v>
      </c>
      <c r="B186" s="382" t="s">
        <v>22</v>
      </c>
      <c r="C186" s="383" t="s">
        <v>22</v>
      </c>
      <c r="D186" s="384" t="s">
        <v>3073</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3074</v>
      </c>
      <c r="S186" s="378" t="s">
        <v>22</v>
      </c>
      <c r="T186" s="378" t="s">
        <v>22</v>
      </c>
      <c r="U186" s="23">
        <v>47969</v>
      </c>
      <c r="V186" s="379" t="str">
        <f>IF(U186="","","千円")</f>
        <v>千円</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558195548</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3055</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3075</v>
      </c>
      <c r="S188" s="378" t="s">
        <v>22</v>
      </c>
      <c r="T188" s="378" t="s">
        <v>22</v>
      </c>
      <c r="U188" s="23">
        <v>31602</v>
      </c>
      <c r="V188" s="379" t="str">
        <f>IF(U188="","","千円")</f>
        <v>千円</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10759452</v>
      </c>
      <c r="N189" s="416" t="s">
        <v>22</v>
      </c>
      <c r="O189" s="405" t="s">
        <v>22</v>
      </c>
      <c r="P189" s="406" t="s">
        <v>22</v>
      </c>
      <c r="Q189" s="8" t="s">
        <v>15</v>
      </c>
      <c r="R189" s="378" t="s">
        <v>3076</v>
      </c>
      <c r="S189" s="378" t="s">
        <v>22</v>
      </c>
      <c r="T189" s="378" t="s">
        <v>22</v>
      </c>
      <c r="U189" s="378" t="s">
        <v>22</v>
      </c>
      <c r="V189" s="9" t="s">
        <v>13</v>
      </c>
      <c r="W189" s="417" t="s">
        <v>3077</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22</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152</v>
      </c>
      <c r="J191" s="420" t="s">
        <v>22</v>
      </c>
      <c r="K191" s="14" t="s">
        <v>22</v>
      </c>
      <c r="L191" s="412" t="s">
        <v>14</v>
      </c>
      <c r="M191" s="423" t="s">
        <v>22</v>
      </c>
      <c r="N191" s="424" t="s">
        <v>22</v>
      </c>
      <c r="O191" s="405" t="s">
        <v>22</v>
      </c>
      <c r="P191" s="406" t="s">
        <v>22</v>
      </c>
      <c r="Q191" s="8" t="s">
        <v>15</v>
      </c>
      <c r="R191" s="378" t="s">
        <v>3068</v>
      </c>
      <c r="S191" s="378" t="s">
        <v>22</v>
      </c>
      <c r="T191" s="378" t="s">
        <v>22</v>
      </c>
      <c r="U191" s="378" t="s">
        <v>22</v>
      </c>
      <c r="V191" s="9" t="s">
        <v>13</v>
      </c>
      <c r="W191" s="417" t="s">
        <v>293</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98.1</v>
      </c>
      <c r="O192" s="407" t="s">
        <v>22</v>
      </c>
      <c r="P192" s="408" t="s">
        <v>22</v>
      </c>
      <c r="Q192" s="19" t="s">
        <v>16</v>
      </c>
      <c r="R192" s="425" t="s">
        <v>22</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2932</v>
      </c>
      <c r="G193" s="397" t="s">
        <v>22</v>
      </c>
      <c r="H193" s="397" t="s">
        <v>22</v>
      </c>
      <c r="I193" s="397" t="s">
        <v>22</v>
      </c>
      <c r="J193" s="397" t="s">
        <v>22</v>
      </c>
      <c r="K193" s="397" t="s">
        <v>22</v>
      </c>
      <c r="L193" s="398" t="s">
        <v>22</v>
      </c>
      <c r="M193" s="401" t="s">
        <v>9</v>
      </c>
      <c r="N193" s="402" t="s">
        <v>22</v>
      </c>
      <c r="O193" s="403" t="s">
        <v>3078</v>
      </c>
      <c r="P193" s="404" t="s">
        <v>22</v>
      </c>
      <c r="Q193" s="5" t="s">
        <v>10</v>
      </c>
      <c r="R193" s="409" t="s">
        <v>3079</v>
      </c>
      <c r="S193" s="409" t="s">
        <v>22</v>
      </c>
      <c r="T193" s="409" t="s">
        <v>22</v>
      </c>
      <c r="U193" s="22">
        <v>33088</v>
      </c>
      <c r="V193" s="371" t="str">
        <f>IF(U193="","","千円")</f>
        <v>千円</v>
      </c>
      <c r="W193" s="371" t="s">
        <v>22</v>
      </c>
      <c r="X193" s="371" t="s">
        <v>22</v>
      </c>
      <c r="Y193" s="372" t="s">
        <v>22</v>
      </c>
      <c r="Z193" s="373">
        <v>425</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38143000</v>
      </c>
      <c r="N194" s="377" t="s">
        <v>22</v>
      </c>
      <c r="O194" s="405" t="s">
        <v>22</v>
      </c>
      <c r="P194" s="406" t="s">
        <v>22</v>
      </c>
      <c r="Q194" s="6" t="s">
        <v>22</v>
      </c>
      <c r="R194" s="378" t="s">
        <v>3080</v>
      </c>
      <c r="S194" s="378" t="s">
        <v>22</v>
      </c>
      <c r="T194" s="378" t="s">
        <v>22</v>
      </c>
      <c r="U194" s="23">
        <v>3296</v>
      </c>
      <c r="V194" s="379" t="str">
        <f>IF(U194="","","千円")</f>
        <v>千円</v>
      </c>
      <c r="W194" s="379" t="s">
        <v>22</v>
      </c>
      <c r="X194" s="379" t="s">
        <v>22</v>
      </c>
      <c r="Y194" s="380" t="s">
        <v>22</v>
      </c>
      <c r="Z194" s="374" t="s">
        <v>22</v>
      </c>
    </row>
    <row r="195" spans="1:26" ht="13.5" customHeight="1" x14ac:dyDescent="0.15">
      <c r="A195" s="381" t="s">
        <v>3081</v>
      </c>
      <c r="B195" s="382" t="s">
        <v>22</v>
      </c>
      <c r="C195" s="383" t="s">
        <v>22</v>
      </c>
      <c r="D195" s="384" t="s">
        <v>3082</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3083</v>
      </c>
      <c r="S195" s="378" t="s">
        <v>22</v>
      </c>
      <c r="T195" s="378" t="s">
        <v>22</v>
      </c>
      <c r="U195" s="23">
        <v>981</v>
      </c>
      <c r="V195" s="379" t="str">
        <f>IF(U195="","","千円")</f>
        <v>千円</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37598161</v>
      </c>
      <c r="N196" s="377" t="s">
        <v>22</v>
      </c>
      <c r="O196" s="405" t="s">
        <v>22</v>
      </c>
      <c r="P196" s="406" t="s">
        <v>22</v>
      </c>
      <c r="Q196" s="6" t="s">
        <v>22</v>
      </c>
      <c r="R196" s="378" t="s">
        <v>3084</v>
      </c>
      <c r="S196" s="378" t="s">
        <v>22</v>
      </c>
      <c r="T196" s="378" t="s">
        <v>22</v>
      </c>
      <c r="U196" s="23">
        <v>233</v>
      </c>
      <c r="V196" s="379" t="str">
        <f>IF(U196="","","千円")</f>
        <v>千円</v>
      </c>
      <c r="W196" s="379" t="s">
        <v>22</v>
      </c>
      <c r="X196" s="379" t="s">
        <v>22</v>
      </c>
      <c r="Y196" s="380" t="s">
        <v>22</v>
      </c>
      <c r="Z196" s="374" t="s">
        <v>22</v>
      </c>
    </row>
    <row r="197" spans="1:26" ht="13.5" customHeight="1" x14ac:dyDescent="0.15">
      <c r="A197" s="381" t="s">
        <v>22</v>
      </c>
      <c r="B197" s="382" t="s">
        <v>22</v>
      </c>
      <c r="C197" s="383" t="s">
        <v>22</v>
      </c>
      <c r="D197" s="410" t="s">
        <v>13</v>
      </c>
      <c r="E197" s="411" t="s">
        <v>3055</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22</v>
      </c>
      <c r="S197" s="378" t="s">
        <v>22</v>
      </c>
      <c r="T197" s="378" t="s">
        <v>22</v>
      </c>
      <c r="U197" s="23" t="s">
        <v>22</v>
      </c>
      <c r="V197" s="379" t="str">
        <f>IF(U197="","","千円")</f>
        <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544839</v>
      </c>
      <c r="N198" s="416" t="s">
        <v>22</v>
      </c>
      <c r="O198" s="405" t="s">
        <v>22</v>
      </c>
      <c r="P198" s="406" t="s">
        <v>22</v>
      </c>
      <c r="Q198" s="8" t="s">
        <v>15</v>
      </c>
      <c r="R198" s="378" t="s">
        <v>3085</v>
      </c>
      <c r="S198" s="378" t="s">
        <v>22</v>
      </c>
      <c r="T198" s="378" t="s">
        <v>22</v>
      </c>
      <c r="U198" s="378" t="s">
        <v>22</v>
      </c>
      <c r="V198" s="9" t="s">
        <v>13</v>
      </c>
      <c r="W198" s="417" t="s">
        <v>3086</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3087</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22</v>
      </c>
      <c r="J200" s="420" t="s">
        <v>22</v>
      </c>
      <c r="K200" s="14" t="s">
        <v>22</v>
      </c>
      <c r="L200" s="412" t="s">
        <v>14</v>
      </c>
      <c r="M200" s="423" t="s">
        <v>22</v>
      </c>
      <c r="N200" s="424" t="s">
        <v>22</v>
      </c>
      <c r="O200" s="405" t="s">
        <v>22</v>
      </c>
      <c r="P200" s="406" t="s">
        <v>22</v>
      </c>
      <c r="Q200" s="8" t="s">
        <v>15</v>
      </c>
      <c r="R200" s="378" t="s">
        <v>3088</v>
      </c>
      <c r="S200" s="378" t="s">
        <v>22</v>
      </c>
      <c r="T200" s="378" t="s">
        <v>22</v>
      </c>
      <c r="U200" s="378" t="s">
        <v>22</v>
      </c>
      <c r="V200" s="9" t="s">
        <v>13</v>
      </c>
      <c r="W200" s="417" t="s">
        <v>3089</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98.6</v>
      </c>
      <c r="O201" s="407" t="s">
        <v>22</v>
      </c>
      <c r="P201" s="408" t="s">
        <v>22</v>
      </c>
      <c r="Q201" s="19" t="s">
        <v>16</v>
      </c>
      <c r="R201" s="425" t="s">
        <v>3090</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2932</v>
      </c>
      <c r="G202" s="397" t="s">
        <v>22</v>
      </c>
      <c r="H202" s="397" t="s">
        <v>22</v>
      </c>
      <c r="I202" s="397" t="s">
        <v>22</v>
      </c>
      <c r="J202" s="397" t="s">
        <v>22</v>
      </c>
      <c r="K202" s="397" t="s">
        <v>22</v>
      </c>
      <c r="L202" s="398" t="s">
        <v>22</v>
      </c>
      <c r="M202" s="401" t="s">
        <v>9</v>
      </c>
      <c r="N202" s="402" t="s">
        <v>22</v>
      </c>
      <c r="O202" s="403" t="s">
        <v>3091</v>
      </c>
      <c r="P202" s="404" t="s">
        <v>22</v>
      </c>
      <c r="Q202" s="5" t="s">
        <v>10</v>
      </c>
      <c r="R202" s="409" t="s">
        <v>3092</v>
      </c>
      <c r="S202" s="409" t="s">
        <v>22</v>
      </c>
      <c r="T202" s="409" t="s">
        <v>22</v>
      </c>
      <c r="U202" s="22">
        <v>15360</v>
      </c>
      <c r="V202" s="371" t="str">
        <f>IF(U202="","","千円")</f>
        <v>千円</v>
      </c>
      <c r="W202" s="371" t="s">
        <v>22</v>
      </c>
      <c r="X202" s="371" t="s">
        <v>22</v>
      </c>
      <c r="Y202" s="372" t="s">
        <v>22</v>
      </c>
      <c r="Z202" s="373">
        <v>425</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16704000</v>
      </c>
      <c r="N203" s="377" t="s">
        <v>22</v>
      </c>
      <c r="O203" s="405" t="s">
        <v>22</v>
      </c>
      <c r="P203" s="406" t="s">
        <v>22</v>
      </c>
      <c r="Q203" s="6" t="s">
        <v>22</v>
      </c>
      <c r="R203" s="378" t="s">
        <v>3093</v>
      </c>
      <c r="S203" s="378" t="s">
        <v>22</v>
      </c>
      <c r="T203" s="378" t="s">
        <v>22</v>
      </c>
      <c r="U203" s="23">
        <v>240</v>
      </c>
      <c r="V203" s="379" t="str">
        <f>IF(U203="","","千円")</f>
        <v>千円</v>
      </c>
      <c r="W203" s="379" t="s">
        <v>22</v>
      </c>
      <c r="X203" s="379" t="s">
        <v>22</v>
      </c>
      <c r="Y203" s="380" t="s">
        <v>22</v>
      </c>
      <c r="Z203" s="374" t="s">
        <v>22</v>
      </c>
    </row>
    <row r="204" spans="1:26" ht="13.5" customHeight="1" x14ac:dyDescent="0.15">
      <c r="A204" s="381" t="s">
        <v>3094</v>
      </c>
      <c r="B204" s="382" t="s">
        <v>22</v>
      </c>
      <c r="C204" s="383" t="s">
        <v>22</v>
      </c>
      <c r="D204" s="384" t="s">
        <v>3095</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3096</v>
      </c>
      <c r="S204" s="378" t="s">
        <v>22</v>
      </c>
      <c r="T204" s="378" t="s">
        <v>22</v>
      </c>
      <c r="U204" s="23">
        <v>447</v>
      </c>
      <c r="V204" s="379" t="str">
        <f>IF(U204="","","千円")</f>
        <v>千円</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16152160</v>
      </c>
      <c r="N205" s="377" t="s">
        <v>22</v>
      </c>
      <c r="O205" s="405" t="s">
        <v>22</v>
      </c>
      <c r="P205" s="406" t="s">
        <v>22</v>
      </c>
      <c r="Q205" s="6" t="s">
        <v>22</v>
      </c>
      <c r="R205" s="378" t="s">
        <v>3097</v>
      </c>
      <c r="S205" s="378" t="s">
        <v>22</v>
      </c>
      <c r="T205" s="378" t="s">
        <v>22</v>
      </c>
      <c r="U205" s="23">
        <v>20</v>
      </c>
      <c r="V205" s="379" t="str">
        <f>IF(U205="","","千円")</f>
        <v>千円</v>
      </c>
      <c r="W205" s="379" t="s">
        <v>22</v>
      </c>
      <c r="X205" s="379" t="s">
        <v>22</v>
      </c>
      <c r="Y205" s="380" t="s">
        <v>22</v>
      </c>
      <c r="Z205" s="374" t="s">
        <v>22</v>
      </c>
    </row>
    <row r="206" spans="1:26" ht="13.5" customHeight="1" x14ac:dyDescent="0.15">
      <c r="A206" s="381" t="s">
        <v>22</v>
      </c>
      <c r="B206" s="382" t="s">
        <v>22</v>
      </c>
      <c r="C206" s="383" t="s">
        <v>22</v>
      </c>
      <c r="D206" s="410" t="s">
        <v>13</v>
      </c>
      <c r="E206" s="411" t="s">
        <v>3055</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1604</v>
      </c>
      <c r="S206" s="378" t="s">
        <v>22</v>
      </c>
      <c r="T206" s="378" t="s">
        <v>22</v>
      </c>
      <c r="U206" s="23">
        <v>85</v>
      </c>
      <c r="V206" s="379" t="str">
        <f>IF(U206="","","千円")</f>
        <v>千円</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551840</v>
      </c>
      <c r="N207" s="416" t="s">
        <v>22</v>
      </c>
      <c r="O207" s="405" t="s">
        <v>22</v>
      </c>
      <c r="P207" s="406" t="s">
        <v>22</v>
      </c>
      <c r="Q207" s="8" t="s">
        <v>15</v>
      </c>
      <c r="R207" s="378" t="s">
        <v>3098</v>
      </c>
      <c r="S207" s="378" t="s">
        <v>22</v>
      </c>
      <c r="T207" s="378" t="s">
        <v>22</v>
      </c>
      <c r="U207" s="378" t="s">
        <v>22</v>
      </c>
      <c r="V207" s="9" t="s">
        <v>13</v>
      </c>
      <c r="W207" s="417" t="s">
        <v>293</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3099</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22</v>
      </c>
      <c r="J209" s="420" t="s">
        <v>22</v>
      </c>
      <c r="K209" s="14" t="s">
        <v>22</v>
      </c>
      <c r="L209" s="412" t="s">
        <v>14</v>
      </c>
      <c r="M209" s="423" t="s">
        <v>22</v>
      </c>
      <c r="N209" s="424"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v>96.7</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2932</v>
      </c>
      <c r="G211" s="397" t="s">
        <v>22</v>
      </c>
      <c r="H211" s="397" t="s">
        <v>22</v>
      </c>
      <c r="I211" s="397" t="s">
        <v>22</v>
      </c>
      <c r="J211" s="397" t="s">
        <v>22</v>
      </c>
      <c r="K211" s="397" t="s">
        <v>22</v>
      </c>
      <c r="L211" s="398" t="s">
        <v>22</v>
      </c>
      <c r="M211" s="401" t="s">
        <v>9</v>
      </c>
      <c r="N211" s="402" t="s">
        <v>22</v>
      </c>
      <c r="O211" s="403" t="s">
        <v>3100</v>
      </c>
      <c r="P211" s="404" t="s">
        <v>22</v>
      </c>
      <c r="Q211" s="5" t="s">
        <v>10</v>
      </c>
      <c r="R211" s="409" t="s">
        <v>3101</v>
      </c>
      <c r="S211" s="409" t="s">
        <v>22</v>
      </c>
      <c r="T211" s="409" t="s">
        <v>22</v>
      </c>
      <c r="U211" s="22">
        <v>141</v>
      </c>
      <c r="V211" s="371" t="str">
        <f>IF(U211="","","千円")</f>
        <v>千円</v>
      </c>
      <c r="W211" s="371" t="s">
        <v>22</v>
      </c>
      <c r="X211" s="371" t="s">
        <v>22</v>
      </c>
      <c r="Y211" s="372" t="s">
        <v>22</v>
      </c>
      <c r="Z211" s="373">
        <v>425</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1139000</v>
      </c>
      <c r="N212" s="377" t="s">
        <v>22</v>
      </c>
      <c r="O212" s="405" t="s">
        <v>22</v>
      </c>
      <c r="P212" s="406" t="s">
        <v>22</v>
      </c>
      <c r="Q212" s="6" t="s">
        <v>22</v>
      </c>
      <c r="R212" s="378" t="s">
        <v>3102</v>
      </c>
      <c r="S212" s="378" t="s">
        <v>22</v>
      </c>
      <c r="T212" s="378" t="s">
        <v>22</v>
      </c>
      <c r="U212" s="23">
        <v>167</v>
      </c>
      <c r="V212" s="379" t="str">
        <f>IF(U212="","","千円")</f>
        <v>千円</v>
      </c>
      <c r="W212" s="379" t="s">
        <v>22</v>
      </c>
      <c r="X212" s="379" t="s">
        <v>22</v>
      </c>
      <c r="Y212" s="380" t="s">
        <v>22</v>
      </c>
      <c r="Z212" s="374" t="s">
        <v>22</v>
      </c>
    </row>
    <row r="213" spans="1:26" ht="13.5" customHeight="1" x14ac:dyDescent="0.15">
      <c r="A213" s="381" t="s">
        <v>3103</v>
      </c>
      <c r="B213" s="382" t="s">
        <v>22</v>
      </c>
      <c r="C213" s="383" t="s">
        <v>22</v>
      </c>
      <c r="D213" s="384" t="s">
        <v>3104</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3105</v>
      </c>
      <c r="S213" s="378" t="s">
        <v>22</v>
      </c>
      <c r="T213" s="378" t="s">
        <v>22</v>
      </c>
      <c r="U213" s="23">
        <v>66</v>
      </c>
      <c r="V213" s="379" t="str">
        <f>IF(U213="","","千円")</f>
        <v>千円</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511428</v>
      </c>
      <c r="N214" s="377" t="s">
        <v>22</v>
      </c>
      <c r="O214" s="405" t="s">
        <v>22</v>
      </c>
      <c r="P214" s="406" t="s">
        <v>22</v>
      </c>
      <c r="Q214" s="6" t="s">
        <v>22</v>
      </c>
      <c r="R214" s="378" t="s">
        <v>22</v>
      </c>
      <c r="S214" s="378" t="s">
        <v>22</v>
      </c>
      <c r="T214" s="378" t="s">
        <v>22</v>
      </c>
      <c r="U214" s="23" t="s">
        <v>22</v>
      </c>
      <c r="V214" s="379" t="str">
        <f>IF(U214="","","千円")</f>
        <v/>
      </c>
      <c r="W214" s="379" t="s">
        <v>22</v>
      </c>
      <c r="X214" s="379" t="s">
        <v>22</v>
      </c>
      <c r="Y214" s="380" t="s">
        <v>22</v>
      </c>
      <c r="Z214" s="374" t="s">
        <v>22</v>
      </c>
    </row>
    <row r="215" spans="1:26" ht="13.5" customHeight="1" x14ac:dyDescent="0.15">
      <c r="A215" s="381" t="s">
        <v>22</v>
      </c>
      <c r="B215" s="382" t="s">
        <v>22</v>
      </c>
      <c r="C215" s="383" t="s">
        <v>22</v>
      </c>
      <c r="D215" s="410" t="s">
        <v>13</v>
      </c>
      <c r="E215" s="411" t="s">
        <v>3055</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2526</v>
      </c>
      <c r="S215" s="378" t="s">
        <v>22</v>
      </c>
      <c r="T215" s="378" t="s">
        <v>22</v>
      </c>
      <c r="U215" s="23">
        <v>137</v>
      </c>
      <c r="V215" s="379" t="str">
        <f>IF(U215="","","千円")</f>
        <v>千円</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627572</v>
      </c>
      <c r="N216" s="416" t="s">
        <v>22</v>
      </c>
      <c r="O216" s="405" t="s">
        <v>22</v>
      </c>
      <c r="P216" s="406" t="s">
        <v>22</v>
      </c>
      <c r="Q216" s="8" t="s">
        <v>15</v>
      </c>
      <c r="R216" s="378" t="s">
        <v>3106</v>
      </c>
      <c r="S216" s="378" t="s">
        <v>22</v>
      </c>
      <c r="T216" s="378" t="s">
        <v>22</v>
      </c>
      <c r="U216" s="378" t="s">
        <v>22</v>
      </c>
      <c r="V216" s="9" t="s">
        <v>13</v>
      </c>
      <c r="W216" s="417" t="s">
        <v>293</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3107</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22</v>
      </c>
      <c r="J218" s="420" t="s">
        <v>22</v>
      </c>
      <c r="K218" s="14" t="s">
        <v>22</v>
      </c>
      <c r="L218" s="412" t="s">
        <v>14</v>
      </c>
      <c r="M218" s="423" t="s">
        <v>22</v>
      </c>
      <c r="N218" s="424" t="s">
        <v>22</v>
      </c>
      <c r="O218" s="405" t="s">
        <v>22</v>
      </c>
      <c r="P218" s="406" t="s">
        <v>22</v>
      </c>
      <c r="Q218" s="8" t="s">
        <v>15</v>
      </c>
      <c r="R218" s="378" t="s">
        <v>3108</v>
      </c>
      <c r="S218" s="378" t="s">
        <v>22</v>
      </c>
      <c r="T218" s="378" t="s">
        <v>22</v>
      </c>
      <c r="U218" s="378" t="s">
        <v>22</v>
      </c>
      <c r="V218" s="9" t="s">
        <v>13</v>
      </c>
      <c r="W218" s="417" t="s">
        <v>2705</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v>44.9</v>
      </c>
      <c r="O219" s="407" t="s">
        <v>22</v>
      </c>
      <c r="P219" s="408" t="s">
        <v>22</v>
      </c>
      <c r="Q219" s="19" t="s">
        <v>16</v>
      </c>
      <c r="R219" s="425" t="s">
        <v>3109</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2932</v>
      </c>
      <c r="G220" s="397" t="s">
        <v>22</v>
      </c>
      <c r="H220" s="397" t="s">
        <v>22</v>
      </c>
      <c r="I220" s="397" t="s">
        <v>22</v>
      </c>
      <c r="J220" s="397" t="s">
        <v>22</v>
      </c>
      <c r="K220" s="397" t="s">
        <v>22</v>
      </c>
      <c r="L220" s="398" t="s">
        <v>22</v>
      </c>
      <c r="M220" s="401" t="s">
        <v>9</v>
      </c>
      <c r="N220" s="402" t="s">
        <v>22</v>
      </c>
      <c r="O220" s="403" t="s">
        <v>3110</v>
      </c>
      <c r="P220" s="404" t="s">
        <v>22</v>
      </c>
      <c r="Q220" s="5" t="s">
        <v>10</v>
      </c>
      <c r="R220" s="409" t="s">
        <v>3111</v>
      </c>
      <c r="S220" s="409" t="s">
        <v>22</v>
      </c>
      <c r="T220" s="409" t="s">
        <v>22</v>
      </c>
      <c r="U220" s="22">
        <v>17</v>
      </c>
      <c r="V220" s="371" t="str">
        <f>IF(U220="","","千円")</f>
        <v>千円</v>
      </c>
      <c r="W220" s="371" t="s">
        <v>22</v>
      </c>
      <c r="X220" s="371" t="s">
        <v>22</v>
      </c>
      <c r="Y220" s="372" t="s">
        <v>22</v>
      </c>
      <c r="Z220" s="373">
        <v>427</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132000</v>
      </c>
      <c r="N221" s="377" t="s">
        <v>22</v>
      </c>
      <c r="O221" s="405" t="s">
        <v>22</v>
      </c>
      <c r="P221" s="406" t="s">
        <v>22</v>
      </c>
      <c r="Q221" s="6" t="s">
        <v>22</v>
      </c>
      <c r="R221" s="378" t="s">
        <v>22</v>
      </c>
      <c r="S221" s="378" t="s">
        <v>22</v>
      </c>
      <c r="T221" s="378" t="s">
        <v>22</v>
      </c>
      <c r="U221" s="23" t="s">
        <v>22</v>
      </c>
      <c r="V221" s="379" t="str">
        <f>IF(U221="","","千円")</f>
        <v/>
      </c>
      <c r="W221" s="379" t="s">
        <v>22</v>
      </c>
      <c r="X221" s="379" t="s">
        <v>22</v>
      </c>
      <c r="Y221" s="380" t="s">
        <v>22</v>
      </c>
      <c r="Z221" s="374" t="s">
        <v>22</v>
      </c>
    </row>
    <row r="222" spans="1:26" ht="13.5" customHeight="1" x14ac:dyDescent="0.15">
      <c r="A222" s="381" t="s">
        <v>3112</v>
      </c>
      <c r="B222" s="382" t="s">
        <v>22</v>
      </c>
      <c r="C222" s="383" t="s">
        <v>22</v>
      </c>
      <c r="D222" s="384" t="s">
        <v>3113</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22</v>
      </c>
      <c r="S222" s="378" t="s">
        <v>22</v>
      </c>
      <c r="T222" s="378" t="s">
        <v>22</v>
      </c>
      <c r="U222" s="23" t="s">
        <v>22</v>
      </c>
      <c r="V222" s="379" t="str">
        <f>IF(U222="","","千円")</f>
        <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66231</v>
      </c>
      <c r="N223" s="377" t="s">
        <v>22</v>
      </c>
      <c r="O223" s="405" t="s">
        <v>22</v>
      </c>
      <c r="P223" s="406" t="s">
        <v>22</v>
      </c>
      <c r="Q223" s="6" t="s">
        <v>22</v>
      </c>
      <c r="R223" s="378" t="s">
        <v>22</v>
      </c>
      <c r="S223" s="378" t="s">
        <v>22</v>
      </c>
      <c r="T223" s="378" t="s">
        <v>22</v>
      </c>
      <c r="U223" s="23" t="s">
        <v>22</v>
      </c>
      <c r="V223" s="379" t="str">
        <f>IF(U223="","","千円")</f>
        <v/>
      </c>
      <c r="W223" s="379" t="s">
        <v>22</v>
      </c>
      <c r="X223" s="379" t="s">
        <v>22</v>
      </c>
      <c r="Y223" s="380" t="s">
        <v>22</v>
      </c>
      <c r="Z223" s="374" t="s">
        <v>22</v>
      </c>
    </row>
    <row r="224" spans="1:26" ht="13.5" customHeight="1" x14ac:dyDescent="0.15">
      <c r="A224" s="381" t="s">
        <v>22</v>
      </c>
      <c r="B224" s="382" t="s">
        <v>22</v>
      </c>
      <c r="C224" s="383" t="s">
        <v>22</v>
      </c>
      <c r="D224" s="410" t="s">
        <v>13</v>
      </c>
      <c r="E224" s="411" t="s">
        <v>3055</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3114</v>
      </c>
      <c r="S224" s="378" t="s">
        <v>22</v>
      </c>
      <c r="T224" s="378" t="s">
        <v>22</v>
      </c>
      <c r="U224" s="23">
        <v>49</v>
      </c>
      <c r="V224" s="379" t="str">
        <f>IF(U224="","","千円")</f>
        <v>千円</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65769</v>
      </c>
      <c r="N225" s="416" t="s">
        <v>22</v>
      </c>
      <c r="O225" s="405" t="s">
        <v>22</v>
      </c>
      <c r="P225" s="406" t="s">
        <v>22</v>
      </c>
      <c r="Q225" s="8" t="s">
        <v>15</v>
      </c>
      <c r="R225" s="378" t="s">
        <v>3115</v>
      </c>
      <c r="S225" s="378" t="s">
        <v>22</v>
      </c>
      <c r="T225" s="378" t="s">
        <v>22</v>
      </c>
      <c r="U225" s="378" t="s">
        <v>22</v>
      </c>
      <c r="V225" s="9" t="s">
        <v>13</v>
      </c>
      <c r="W225" s="417" t="s">
        <v>3116</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3117</v>
      </c>
      <c r="S227" s="378" t="s">
        <v>22</v>
      </c>
      <c r="T227" s="378" t="s">
        <v>22</v>
      </c>
      <c r="U227" s="378" t="s">
        <v>22</v>
      </c>
      <c r="V227" s="9" t="s">
        <v>13</v>
      </c>
      <c r="W227" s="417" t="s">
        <v>3116</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v>50.2</v>
      </c>
      <c r="O228" s="407" t="s">
        <v>22</v>
      </c>
      <c r="P228" s="408" t="s">
        <v>22</v>
      </c>
      <c r="Q228" s="19" t="s">
        <v>16</v>
      </c>
      <c r="R228" s="425" t="s">
        <v>22</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2932</v>
      </c>
      <c r="G229" s="397" t="s">
        <v>22</v>
      </c>
      <c r="H229" s="397" t="s">
        <v>22</v>
      </c>
      <c r="I229" s="397" t="s">
        <v>22</v>
      </c>
      <c r="J229" s="397" t="s">
        <v>22</v>
      </c>
      <c r="K229" s="397" t="s">
        <v>22</v>
      </c>
      <c r="L229" s="398" t="s">
        <v>22</v>
      </c>
      <c r="M229" s="401" t="s">
        <v>9</v>
      </c>
      <c r="N229" s="402" t="s">
        <v>22</v>
      </c>
      <c r="O229" s="403" t="s">
        <v>3118</v>
      </c>
      <c r="P229" s="404" t="s">
        <v>22</v>
      </c>
      <c r="Q229" s="5" t="s">
        <v>10</v>
      </c>
      <c r="R229" s="409" t="s">
        <v>3119</v>
      </c>
      <c r="S229" s="409" t="s">
        <v>22</v>
      </c>
      <c r="T229" s="409" t="s">
        <v>22</v>
      </c>
      <c r="U229" s="22">
        <v>132114</v>
      </c>
      <c r="V229" s="371" t="str">
        <f>IF(U229="","","千円")</f>
        <v>千円</v>
      </c>
      <c r="W229" s="371" t="s">
        <v>22</v>
      </c>
      <c r="X229" s="371" t="s">
        <v>22</v>
      </c>
      <c r="Y229" s="372" t="s">
        <v>22</v>
      </c>
      <c r="Z229" s="373">
        <v>427</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132405000</v>
      </c>
      <c r="N230" s="377" t="s">
        <v>22</v>
      </c>
      <c r="O230" s="405" t="s">
        <v>22</v>
      </c>
      <c r="P230" s="406" t="s">
        <v>22</v>
      </c>
      <c r="Q230" s="6" t="s">
        <v>22</v>
      </c>
      <c r="R230" s="378" t="s">
        <v>22</v>
      </c>
      <c r="S230" s="378" t="s">
        <v>22</v>
      </c>
      <c r="T230" s="378" t="s">
        <v>22</v>
      </c>
      <c r="U230" s="23" t="s">
        <v>22</v>
      </c>
      <c r="V230" s="379" t="str">
        <f>IF(U230="","","千円")</f>
        <v/>
      </c>
      <c r="W230" s="379" t="s">
        <v>22</v>
      </c>
      <c r="X230" s="379" t="s">
        <v>22</v>
      </c>
      <c r="Y230" s="380" t="s">
        <v>22</v>
      </c>
      <c r="Z230" s="374" t="s">
        <v>22</v>
      </c>
    </row>
    <row r="231" spans="1:26" ht="13.5" customHeight="1" x14ac:dyDescent="0.15">
      <c r="A231" s="381" t="s">
        <v>3120</v>
      </c>
      <c r="B231" s="382" t="s">
        <v>22</v>
      </c>
      <c r="C231" s="383" t="s">
        <v>22</v>
      </c>
      <c r="D231" s="384" t="s">
        <v>3121</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22</v>
      </c>
      <c r="S231" s="378" t="s">
        <v>22</v>
      </c>
      <c r="T231" s="378" t="s">
        <v>22</v>
      </c>
      <c r="U231" s="23" t="s">
        <v>22</v>
      </c>
      <c r="V231" s="379" t="str">
        <f>IF(U231="","","千円")</f>
        <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132114239</v>
      </c>
      <c r="N232" s="377" t="s">
        <v>22</v>
      </c>
      <c r="O232" s="405" t="s">
        <v>22</v>
      </c>
      <c r="P232" s="406" t="s">
        <v>22</v>
      </c>
      <c r="Q232" s="6" t="s">
        <v>22</v>
      </c>
      <c r="R232" s="378" t="s">
        <v>22</v>
      </c>
      <c r="S232" s="378" t="s">
        <v>22</v>
      </c>
      <c r="T232" s="378" t="s">
        <v>22</v>
      </c>
      <c r="U232" s="23" t="s">
        <v>22</v>
      </c>
      <c r="V232" s="379" t="str">
        <f>IF(U232="","","千円")</f>
        <v/>
      </c>
      <c r="W232" s="379" t="s">
        <v>22</v>
      </c>
      <c r="X232" s="379" t="s">
        <v>22</v>
      </c>
      <c r="Y232" s="380" t="s">
        <v>22</v>
      </c>
      <c r="Z232" s="374" t="s">
        <v>22</v>
      </c>
    </row>
    <row r="233" spans="1:26" ht="13.5" customHeight="1" x14ac:dyDescent="0.15">
      <c r="A233" s="381" t="s">
        <v>22</v>
      </c>
      <c r="B233" s="382" t="s">
        <v>22</v>
      </c>
      <c r="C233" s="383" t="s">
        <v>22</v>
      </c>
      <c r="D233" s="410" t="s">
        <v>13</v>
      </c>
      <c r="E233" s="411" t="s">
        <v>3055</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22</v>
      </c>
      <c r="S233" s="378" t="s">
        <v>22</v>
      </c>
      <c r="T233" s="378" t="s">
        <v>22</v>
      </c>
      <c r="U233" s="23" t="s">
        <v>22</v>
      </c>
      <c r="V233" s="379" t="str">
        <f>IF(U233="","","千円")</f>
        <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290761</v>
      </c>
      <c r="N234" s="416" t="s">
        <v>22</v>
      </c>
      <c r="O234" s="405" t="s">
        <v>22</v>
      </c>
      <c r="P234" s="406" t="s">
        <v>22</v>
      </c>
      <c r="Q234" s="8" t="s">
        <v>15</v>
      </c>
      <c r="R234" s="378" t="s">
        <v>22</v>
      </c>
      <c r="S234" s="378" t="s">
        <v>22</v>
      </c>
      <c r="T234" s="378" t="s">
        <v>22</v>
      </c>
      <c r="U234" s="378" t="s">
        <v>22</v>
      </c>
      <c r="V234" s="9" t="s">
        <v>13</v>
      </c>
      <c r="W234" s="417" t="s">
        <v>22</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22</v>
      </c>
      <c r="H236" s="382" t="s">
        <v>22</v>
      </c>
      <c r="I236" s="382" t="s">
        <v>22</v>
      </c>
      <c r="J236" s="420" t="s">
        <v>22</v>
      </c>
      <c r="K236" s="14" t="s">
        <v>22</v>
      </c>
      <c r="L236" s="412" t="s">
        <v>14</v>
      </c>
      <c r="M236" s="423" t="s">
        <v>22</v>
      </c>
      <c r="N236" s="424" t="s">
        <v>22</v>
      </c>
      <c r="O236" s="405" t="s">
        <v>22</v>
      </c>
      <c r="P236" s="406" t="s">
        <v>22</v>
      </c>
      <c r="Q236" s="8" t="s">
        <v>15</v>
      </c>
      <c r="R236" s="378" t="s">
        <v>22</v>
      </c>
      <c r="S236" s="378" t="s">
        <v>22</v>
      </c>
      <c r="T236" s="378" t="s">
        <v>22</v>
      </c>
      <c r="U236" s="378" t="s">
        <v>22</v>
      </c>
      <c r="V236" s="9" t="s">
        <v>13</v>
      </c>
      <c r="W236" s="417" t="s">
        <v>22</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7">
        <v>99.8</v>
      </c>
      <c r="O237" s="407" t="s">
        <v>22</v>
      </c>
      <c r="P237" s="408" t="s">
        <v>22</v>
      </c>
      <c r="Q237" s="19" t="s">
        <v>16</v>
      </c>
      <c r="R237" s="425" t="s">
        <v>22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2932</v>
      </c>
      <c r="G238" s="397" t="s">
        <v>22</v>
      </c>
      <c r="H238" s="397" t="s">
        <v>22</v>
      </c>
      <c r="I238" s="397" t="s">
        <v>22</v>
      </c>
      <c r="J238" s="397" t="s">
        <v>22</v>
      </c>
      <c r="K238" s="397" t="s">
        <v>22</v>
      </c>
      <c r="L238" s="398" t="s">
        <v>22</v>
      </c>
      <c r="M238" s="401" t="s">
        <v>9</v>
      </c>
      <c r="N238" s="402" t="s">
        <v>22</v>
      </c>
      <c r="O238" s="403" t="s">
        <v>3122</v>
      </c>
      <c r="P238" s="404" t="s">
        <v>22</v>
      </c>
      <c r="Q238" s="5" t="s">
        <v>10</v>
      </c>
      <c r="R238" s="409" t="s">
        <v>3123</v>
      </c>
      <c r="S238" s="409" t="s">
        <v>22</v>
      </c>
      <c r="T238" s="409" t="s">
        <v>22</v>
      </c>
      <c r="U238" s="22">
        <v>4203</v>
      </c>
      <c r="V238" s="371" t="str">
        <f>IF(U238="","","千円")</f>
        <v>千円</v>
      </c>
      <c r="W238" s="371" t="s">
        <v>22</v>
      </c>
      <c r="X238" s="371" t="s">
        <v>22</v>
      </c>
      <c r="Y238" s="372" t="s">
        <v>22</v>
      </c>
      <c r="Z238" s="373">
        <v>427</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16889000</v>
      </c>
      <c r="N239" s="377" t="s">
        <v>22</v>
      </c>
      <c r="O239" s="405" t="s">
        <v>22</v>
      </c>
      <c r="P239" s="406" t="s">
        <v>22</v>
      </c>
      <c r="Q239" s="6" t="s">
        <v>22</v>
      </c>
      <c r="R239" s="378" t="s">
        <v>3124</v>
      </c>
      <c r="S239" s="378" t="s">
        <v>22</v>
      </c>
      <c r="T239" s="378" t="s">
        <v>22</v>
      </c>
      <c r="U239" s="23">
        <v>2560</v>
      </c>
      <c r="V239" s="379" t="str">
        <f>IF(U239="","","千円")</f>
        <v>千円</v>
      </c>
      <c r="W239" s="379" t="s">
        <v>22</v>
      </c>
      <c r="X239" s="379" t="s">
        <v>22</v>
      </c>
      <c r="Y239" s="380" t="s">
        <v>22</v>
      </c>
      <c r="Z239" s="374" t="s">
        <v>22</v>
      </c>
    </row>
    <row r="240" spans="1:26" ht="13.5" customHeight="1" x14ac:dyDescent="0.15">
      <c r="A240" s="381" t="s">
        <v>3125</v>
      </c>
      <c r="B240" s="382" t="s">
        <v>22</v>
      </c>
      <c r="C240" s="383" t="s">
        <v>22</v>
      </c>
      <c r="D240" s="384" t="s">
        <v>3126</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3127</v>
      </c>
      <c r="S240" s="378" t="s">
        <v>22</v>
      </c>
      <c r="T240" s="378" t="s">
        <v>22</v>
      </c>
      <c r="U240" s="23">
        <v>1644</v>
      </c>
      <c r="V240" s="379" t="str">
        <f>IF(U240="","","千円")</f>
        <v>千円</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8455267</v>
      </c>
      <c r="N241" s="377" t="s">
        <v>22</v>
      </c>
      <c r="O241" s="405" t="s">
        <v>22</v>
      </c>
      <c r="P241" s="406" t="s">
        <v>22</v>
      </c>
      <c r="Q241" s="6" t="s">
        <v>22</v>
      </c>
      <c r="R241" s="378" t="s">
        <v>22</v>
      </c>
      <c r="S241" s="378" t="s">
        <v>22</v>
      </c>
      <c r="T241" s="378" t="s">
        <v>22</v>
      </c>
      <c r="U241" s="23" t="s">
        <v>22</v>
      </c>
      <c r="V241" s="379" t="str">
        <f>IF(U241="","","千円")</f>
        <v/>
      </c>
      <c r="W241" s="379" t="s">
        <v>22</v>
      </c>
      <c r="X241" s="379" t="s">
        <v>22</v>
      </c>
      <c r="Y241" s="380" t="s">
        <v>22</v>
      </c>
      <c r="Z241" s="374" t="s">
        <v>22</v>
      </c>
    </row>
    <row r="242" spans="1:26" ht="13.5" customHeight="1" x14ac:dyDescent="0.15">
      <c r="A242" s="381" t="s">
        <v>22</v>
      </c>
      <c r="B242" s="382" t="s">
        <v>22</v>
      </c>
      <c r="C242" s="383" t="s">
        <v>22</v>
      </c>
      <c r="D242" s="410" t="s">
        <v>13</v>
      </c>
      <c r="E242" s="411" t="s">
        <v>3055</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3128</v>
      </c>
      <c r="S242" s="378" t="s">
        <v>22</v>
      </c>
      <c r="T242" s="378" t="s">
        <v>22</v>
      </c>
      <c r="U242" s="23">
        <v>48</v>
      </c>
      <c r="V242" s="379" t="str">
        <f>IF(U242="","","千円")</f>
        <v>千円</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8433733</v>
      </c>
      <c r="N243" s="416" t="s">
        <v>22</v>
      </c>
      <c r="O243" s="405" t="s">
        <v>22</v>
      </c>
      <c r="P243" s="406" t="s">
        <v>22</v>
      </c>
      <c r="Q243" s="8" t="s">
        <v>15</v>
      </c>
      <c r="R243" s="378" t="s">
        <v>3129</v>
      </c>
      <c r="S243" s="378" t="s">
        <v>22</v>
      </c>
      <c r="T243" s="378" t="s">
        <v>22</v>
      </c>
      <c r="U243" s="378" t="s">
        <v>22</v>
      </c>
      <c r="V243" s="9" t="s">
        <v>13</v>
      </c>
      <c r="W243" s="417" t="s">
        <v>3130</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3131</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152</v>
      </c>
      <c r="J245" s="420" t="s">
        <v>57</v>
      </c>
      <c r="K245" s="14" t="s">
        <v>22</v>
      </c>
      <c r="L245" s="412" t="s">
        <v>14</v>
      </c>
      <c r="M245" s="423" t="s">
        <v>22</v>
      </c>
      <c r="N245" s="424" t="s">
        <v>22</v>
      </c>
      <c r="O245" s="405" t="s">
        <v>22</v>
      </c>
      <c r="P245" s="406" t="s">
        <v>22</v>
      </c>
      <c r="Q245" s="8" t="s">
        <v>15</v>
      </c>
      <c r="R245" s="378" t="s">
        <v>3132</v>
      </c>
      <c r="S245" s="378" t="s">
        <v>22</v>
      </c>
      <c r="T245" s="378" t="s">
        <v>22</v>
      </c>
      <c r="U245" s="378" t="s">
        <v>22</v>
      </c>
      <c r="V245" s="9" t="s">
        <v>13</v>
      </c>
      <c r="W245" s="417" t="s">
        <v>3133</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7">
        <v>50.1</v>
      </c>
      <c r="O246" s="407" t="s">
        <v>22</v>
      </c>
      <c r="P246" s="408" t="s">
        <v>22</v>
      </c>
      <c r="Q246" s="19" t="s">
        <v>16</v>
      </c>
      <c r="R246" s="425" t="s">
        <v>22</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4903</v>
      </c>
      <c r="G247" s="397" t="s">
        <v>22</v>
      </c>
      <c r="H247" s="397" t="s">
        <v>22</v>
      </c>
      <c r="I247" s="397" t="s">
        <v>22</v>
      </c>
      <c r="J247" s="397" t="s">
        <v>22</v>
      </c>
      <c r="K247" s="397" t="s">
        <v>22</v>
      </c>
      <c r="L247" s="398" t="s">
        <v>22</v>
      </c>
      <c r="M247" s="401" t="s">
        <v>9</v>
      </c>
      <c r="N247" s="402" t="s">
        <v>22</v>
      </c>
      <c r="O247" s="403" t="s">
        <v>3134</v>
      </c>
      <c r="P247" s="404" t="s">
        <v>22</v>
      </c>
      <c r="Q247" s="5" t="s">
        <v>10</v>
      </c>
      <c r="R247" s="409" t="s">
        <v>3135</v>
      </c>
      <c r="S247" s="409" t="s">
        <v>22</v>
      </c>
      <c r="T247" s="409" t="s">
        <v>22</v>
      </c>
      <c r="U247" s="22">
        <v>1058</v>
      </c>
      <c r="V247" s="371" t="str">
        <f>IF(U247="","","千円")</f>
        <v>千円</v>
      </c>
      <c r="W247" s="371" t="s">
        <v>22</v>
      </c>
      <c r="X247" s="371" t="s">
        <v>22</v>
      </c>
      <c r="Y247" s="372" t="s">
        <v>22</v>
      </c>
      <c r="Z247" s="373">
        <v>427</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2137000</v>
      </c>
      <c r="N248" s="377" t="s">
        <v>22</v>
      </c>
      <c r="O248" s="405" t="s">
        <v>22</v>
      </c>
      <c r="P248" s="406" t="s">
        <v>22</v>
      </c>
      <c r="Q248" s="6" t="s">
        <v>22</v>
      </c>
      <c r="R248" s="378" t="s">
        <v>3136</v>
      </c>
      <c r="S248" s="378" t="s">
        <v>22</v>
      </c>
      <c r="T248" s="378" t="s">
        <v>22</v>
      </c>
      <c r="U248" s="23">
        <v>365</v>
      </c>
      <c r="V248" s="379" t="str">
        <f>IF(U248="","","千円")</f>
        <v>千円</v>
      </c>
      <c r="W248" s="379" t="s">
        <v>22</v>
      </c>
      <c r="X248" s="379" t="s">
        <v>22</v>
      </c>
      <c r="Y248" s="380" t="s">
        <v>22</v>
      </c>
      <c r="Z248" s="374" t="s">
        <v>22</v>
      </c>
    </row>
    <row r="249" spans="1:26" ht="13.5" customHeight="1" x14ac:dyDescent="0.15">
      <c r="A249" s="381" t="s">
        <v>3137</v>
      </c>
      <c r="B249" s="382" t="s">
        <v>22</v>
      </c>
      <c r="C249" s="383" t="s">
        <v>22</v>
      </c>
      <c r="D249" s="384" t="s">
        <v>3138</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3139</v>
      </c>
      <c r="S249" s="378" t="s">
        <v>22</v>
      </c>
      <c r="T249" s="378" t="s">
        <v>22</v>
      </c>
      <c r="U249" s="23">
        <v>59</v>
      </c>
      <c r="V249" s="379" t="str">
        <f>IF(U249="","","千円")</f>
        <v>千円</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1708145</v>
      </c>
      <c r="N250" s="377" t="s">
        <v>22</v>
      </c>
      <c r="O250" s="405" t="s">
        <v>22</v>
      </c>
      <c r="P250" s="406" t="s">
        <v>22</v>
      </c>
      <c r="Q250" s="6" t="s">
        <v>22</v>
      </c>
      <c r="R250" s="378" t="s">
        <v>3140</v>
      </c>
      <c r="S250" s="378" t="s">
        <v>22</v>
      </c>
      <c r="T250" s="378" t="s">
        <v>22</v>
      </c>
      <c r="U250" s="23">
        <v>226</v>
      </c>
      <c r="V250" s="379" t="str">
        <f>IF(U250="","","千円")</f>
        <v>千円</v>
      </c>
      <c r="W250" s="379" t="s">
        <v>22</v>
      </c>
      <c r="X250" s="379" t="s">
        <v>22</v>
      </c>
      <c r="Y250" s="380" t="s">
        <v>22</v>
      </c>
      <c r="Z250" s="374" t="s">
        <v>22</v>
      </c>
    </row>
    <row r="251" spans="1:26" ht="13.5" customHeight="1" x14ac:dyDescent="0.15">
      <c r="A251" s="381" t="s">
        <v>22</v>
      </c>
      <c r="B251" s="382" t="s">
        <v>22</v>
      </c>
      <c r="C251" s="383" t="s">
        <v>22</v>
      </c>
      <c r="D251" s="410" t="s">
        <v>13</v>
      </c>
      <c r="E251" s="411" t="s">
        <v>2894</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22</v>
      </c>
      <c r="S251" s="378" t="s">
        <v>22</v>
      </c>
      <c r="T251" s="378" t="s">
        <v>22</v>
      </c>
      <c r="U251" s="23" t="s">
        <v>22</v>
      </c>
      <c r="V251" s="379" t="str">
        <f>IF(U251="","","千円")</f>
        <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428855</v>
      </c>
      <c r="N252" s="416" t="s">
        <v>22</v>
      </c>
      <c r="O252" s="405" t="s">
        <v>22</v>
      </c>
      <c r="P252" s="406" t="s">
        <v>22</v>
      </c>
      <c r="Q252" s="8" t="s">
        <v>15</v>
      </c>
      <c r="R252" s="378" t="s">
        <v>22</v>
      </c>
      <c r="S252" s="378" t="s">
        <v>22</v>
      </c>
      <c r="T252" s="378" t="s">
        <v>22</v>
      </c>
      <c r="U252" s="378" t="s">
        <v>22</v>
      </c>
      <c r="V252" s="9" t="s">
        <v>13</v>
      </c>
      <c r="W252" s="417" t="s">
        <v>22</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22</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22</v>
      </c>
      <c r="J254" s="420" t="s">
        <v>22</v>
      </c>
      <c r="K254" s="14" t="s">
        <v>22</v>
      </c>
      <c r="L254" s="412" t="s">
        <v>14</v>
      </c>
      <c r="M254" s="423" t="s">
        <v>22</v>
      </c>
      <c r="N254" s="424" t="s">
        <v>22</v>
      </c>
      <c r="O254" s="405" t="s">
        <v>22</v>
      </c>
      <c r="P254" s="406" t="s">
        <v>22</v>
      </c>
      <c r="Q254" s="8" t="s">
        <v>15</v>
      </c>
      <c r="R254" s="378" t="s">
        <v>22</v>
      </c>
      <c r="S254" s="378" t="s">
        <v>22</v>
      </c>
      <c r="T254" s="378" t="s">
        <v>22</v>
      </c>
      <c r="U254" s="378" t="s">
        <v>22</v>
      </c>
      <c r="V254" s="9" t="s">
        <v>13</v>
      </c>
      <c r="W254" s="417" t="s">
        <v>22</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7">
        <v>79.900000000000006</v>
      </c>
      <c r="O255" s="407" t="s">
        <v>22</v>
      </c>
      <c r="P255" s="408" t="s">
        <v>22</v>
      </c>
      <c r="Q255" s="19" t="s">
        <v>16</v>
      </c>
      <c r="R255" s="425" t="s">
        <v>22</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4903</v>
      </c>
      <c r="G256" s="397" t="s">
        <v>22</v>
      </c>
      <c r="H256" s="397" t="s">
        <v>22</v>
      </c>
      <c r="I256" s="397" t="s">
        <v>22</v>
      </c>
      <c r="J256" s="397" t="s">
        <v>22</v>
      </c>
      <c r="K256" s="397" t="s">
        <v>22</v>
      </c>
      <c r="L256" s="398" t="s">
        <v>22</v>
      </c>
      <c r="M256" s="401" t="s">
        <v>9</v>
      </c>
      <c r="N256" s="402" t="s">
        <v>22</v>
      </c>
      <c r="O256" s="403" t="s">
        <v>3141</v>
      </c>
      <c r="P256" s="404" t="s">
        <v>22</v>
      </c>
      <c r="Q256" s="5" t="s">
        <v>10</v>
      </c>
      <c r="R256" s="409" t="s">
        <v>3142</v>
      </c>
      <c r="S256" s="409" t="s">
        <v>22</v>
      </c>
      <c r="T256" s="409" t="s">
        <v>22</v>
      </c>
      <c r="U256" s="22">
        <v>5839</v>
      </c>
      <c r="V256" s="371" t="str">
        <f>IF(U256="","","千円")</f>
        <v>千円</v>
      </c>
      <c r="W256" s="371" t="s">
        <v>22</v>
      </c>
      <c r="X256" s="371" t="s">
        <v>22</v>
      </c>
      <c r="Y256" s="372" t="s">
        <v>22</v>
      </c>
      <c r="Z256" s="373">
        <v>427</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7112000</v>
      </c>
      <c r="N257" s="377" t="s">
        <v>22</v>
      </c>
      <c r="O257" s="405" t="s">
        <v>22</v>
      </c>
      <c r="P257" s="406" t="s">
        <v>22</v>
      </c>
      <c r="Q257" s="6" t="s">
        <v>22</v>
      </c>
      <c r="R257" s="378" t="s">
        <v>3143</v>
      </c>
      <c r="S257" s="378" t="s">
        <v>22</v>
      </c>
      <c r="T257" s="378" t="s">
        <v>22</v>
      </c>
      <c r="U257" s="23"/>
      <c r="V257" s="379" t="str">
        <f>IF(U257="","","千円")</f>
        <v/>
      </c>
      <c r="W257" s="379" t="s">
        <v>22</v>
      </c>
      <c r="X257" s="379" t="s">
        <v>22</v>
      </c>
      <c r="Y257" s="380" t="s">
        <v>22</v>
      </c>
      <c r="Z257" s="374" t="s">
        <v>22</v>
      </c>
    </row>
    <row r="258" spans="1:26" ht="13.5" customHeight="1" x14ac:dyDescent="0.15">
      <c r="A258" s="381" t="s">
        <v>3144</v>
      </c>
      <c r="B258" s="382" t="s">
        <v>22</v>
      </c>
      <c r="C258" s="383" t="s">
        <v>22</v>
      </c>
      <c r="D258" s="384" t="s">
        <v>3145</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4926</v>
      </c>
      <c r="S258" s="378" t="s">
        <v>22</v>
      </c>
      <c r="T258" s="378" t="s">
        <v>22</v>
      </c>
      <c r="U258" s="23">
        <v>132</v>
      </c>
      <c r="V258" s="379" t="str">
        <f>IF(U258="","","千円")</f>
        <v>千円</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6150636</v>
      </c>
      <c r="N259" s="377" t="s">
        <v>22</v>
      </c>
      <c r="O259" s="405" t="s">
        <v>22</v>
      </c>
      <c r="P259" s="406" t="s">
        <v>22</v>
      </c>
      <c r="Q259" s="6" t="s">
        <v>22</v>
      </c>
      <c r="R259" s="378" t="s">
        <v>22</v>
      </c>
      <c r="S259" s="378" t="s">
        <v>22</v>
      </c>
      <c r="T259" s="378" t="s">
        <v>22</v>
      </c>
      <c r="U259" s="23" t="s">
        <v>22</v>
      </c>
      <c r="V259" s="379" t="str">
        <f>IF(U259="","","千円")</f>
        <v/>
      </c>
      <c r="W259" s="379" t="s">
        <v>22</v>
      </c>
      <c r="X259" s="379" t="s">
        <v>22</v>
      </c>
      <c r="Y259" s="380" t="s">
        <v>22</v>
      </c>
      <c r="Z259" s="374" t="s">
        <v>22</v>
      </c>
    </row>
    <row r="260" spans="1:26" ht="13.5" customHeight="1" x14ac:dyDescent="0.15">
      <c r="A260" s="381" t="s">
        <v>22</v>
      </c>
      <c r="B260" s="382" t="s">
        <v>22</v>
      </c>
      <c r="C260" s="383" t="s">
        <v>22</v>
      </c>
      <c r="D260" s="410" t="s">
        <v>13</v>
      </c>
      <c r="E260" s="411" t="s">
        <v>3146</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3147</v>
      </c>
      <c r="S260" s="378" t="s">
        <v>22</v>
      </c>
      <c r="T260" s="378" t="s">
        <v>22</v>
      </c>
      <c r="U260" s="23">
        <v>180</v>
      </c>
      <c r="V260" s="379" t="str">
        <f>IF(U260="","","千円")</f>
        <v>千円</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961364</v>
      </c>
      <c r="N261" s="416" t="s">
        <v>22</v>
      </c>
      <c r="O261" s="405" t="s">
        <v>22</v>
      </c>
      <c r="P261" s="406" t="s">
        <v>22</v>
      </c>
      <c r="Q261" s="8" t="s">
        <v>15</v>
      </c>
      <c r="R261" s="378" t="s">
        <v>22</v>
      </c>
      <c r="S261" s="378" t="s">
        <v>22</v>
      </c>
      <c r="T261" s="378" t="s">
        <v>22</v>
      </c>
      <c r="U261" s="378" t="s">
        <v>22</v>
      </c>
      <c r="V261" s="9" t="s">
        <v>13</v>
      </c>
      <c r="W261" s="417" t="s">
        <v>22</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22</v>
      </c>
      <c r="J263" s="420" t="s">
        <v>22</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86.5</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4903</v>
      </c>
      <c r="G265" s="397" t="s">
        <v>22</v>
      </c>
      <c r="H265" s="397" t="s">
        <v>22</v>
      </c>
      <c r="I265" s="397" t="s">
        <v>22</v>
      </c>
      <c r="J265" s="397" t="s">
        <v>22</v>
      </c>
      <c r="K265" s="397" t="s">
        <v>22</v>
      </c>
      <c r="L265" s="398" t="s">
        <v>22</v>
      </c>
      <c r="M265" s="401" t="s">
        <v>9</v>
      </c>
      <c r="N265" s="402" t="s">
        <v>22</v>
      </c>
      <c r="O265" s="403" t="s">
        <v>3148</v>
      </c>
      <c r="P265" s="404" t="s">
        <v>22</v>
      </c>
      <c r="Q265" s="5" t="s">
        <v>10</v>
      </c>
      <c r="R265" s="409" t="s">
        <v>3149</v>
      </c>
      <c r="S265" s="409" t="s">
        <v>22</v>
      </c>
      <c r="T265" s="409" t="s">
        <v>22</v>
      </c>
      <c r="U265" s="22">
        <v>11279</v>
      </c>
      <c r="V265" s="371" t="str">
        <f>IF(U265="","","千円")</f>
        <v>千円</v>
      </c>
      <c r="W265" s="371" t="s">
        <v>22</v>
      </c>
      <c r="X265" s="371" t="s">
        <v>22</v>
      </c>
      <c r="Y265" s="372" t="s">
        <v>22</v>
      </c>
      <c r="Z265" s="373">
        <v>427</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13791000</v>
      </c>
      <c r="N266" s="377" t="s">
        <v>22</v>
      </c>
      <c r="O266" s="405" t="s">
        <v>22</v>
      </c>
      <c r="P266" s="406" t="s">
        <v>22</v>
      </c>
      <c r="Q266" s="6" t="s">
        <v>22</v>
      </c>
      <c r="R266" s="378" t="s">
        <v>3150</v>
      </c>
      <c r="S266" s="378" t="s">
        <v>22</v>
      </c>
      <c r="T266" s="378" t="s">
        <v>22</v>
      </c>
      <c r="U266" s="23">
        <v>42</v>
      </c>
      <c r="V266" s="379" t="str">
        <f>IF(U266="","","千円")</f>
        <v>千円</v>
      </c>
      <c r="W266" s="379" t="s">
        <v>22</v>
      </c>
      <c r="X266" s="379" t="s">
        <v>22</v>
      </c>
      <c r="Y266" s="380" t="s">
        <v>22</v>
      </c>
      <c r="Z266" s="374" t="s">
        <v>22</v>
      </c>
    </row>
    <row r="267" spans="1:26" ht="13.5" customHeight="1" x14ac:dyDescent="0.15">
      <c r="A267" s="381" t="s">
        <v>3151</v>
      </c>
      <c r="B267" s="382" t="s">
        <v>22</v>
      </c>
      <c r="C267" s="383" t="s">
        <v>22</v>
      </c>
      <c r="D267" s="384" t="s">
        <v>3152</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22</v>
      </c>
      <c r="S267" s="378" t="s">
        <v>22</v>
      </c>
      <c r="T267" s="378" t="s">
        <v>22</v>
      </c>
      <c r="U267" s="23" t="s">
        <v>22</v>
      </c>
      <c r="V267" s="379" t="str">
        <f>IF(U267="","","千円")</f>
        <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13765589</v>
      </c>
      <c r="N268" s="377" t="s">
        <v>22</v>
      </c>
      <c r="O268" s="405" t="s">
        <v>22</v>
      </c>
      <c r="P268" s="406" t="s">
        <v>22</v>
      </c>
      <c r="Q268" s="6" t="s">
        <v>22</v>
      </c>
      <c r="R268" s="378" t="s">
        <v>22</v>
      </c>
      <c r="S268" s="378" t="s">
        <v>22</v>
      </c>
      <c r="T268" s="378" t="s">
        <v>22</v>
      </c>
      <c r="U268" s="23" t="s">
        <v>22</v>
      </c>
      <c r="V268" s="379" t="str">
        <f>IF(U268="","","千円")</f>
        <v/>
      </c>
      <c r="W268" s="379" t="s">
        <v>22</v>
      </c>
      <c r="X268" s="379" t="s">
        <v>22</v>
      </c>
      <c r="Y268" s="380" t="s">
        <v>22</v>
      </c>
      <c r="Z268" s="374" t="s">
        <v>22</v>
      </c>
    </row>
    <row r="269" spans="1:26" ht="13.5" customHeight="1" x14ac:dyDescent="0.15">
      <c r="A269" s="381" t="s">
        <v>22</v>
      </c>
      <c r="B269" s="382" t="s">
        <v>22</v>
      </c>
      <c r="C269" s="383" t="s">
        <v>22</v>
      </c>
      <c r="D269" s="410" t="s">
        <v>13</v>
      </c>
      <c r="E269" s="411" t="s">
        <v>3146</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3153</v>
      </c>
      <c r="S269" s="378" t="s">
        <v>22</v>
      </c>
      <c r="T269" s="378" t="s">
        <v>22</v>
      </c>
      <c r="U269" s="23">
        <v>2445</v>
      </c>
      <c r="V269" s="379" t="str">
        <f>IF(U269="","","千円")</f>
        <v>千円</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25411</v>
      </c>
      <c r="N270" s="416" t="s">
        <v>22</v>
      </c>
      <c r="O270" s="405" t="s">
        <v>22</v>
      </c>
      <c r="P270" s="406" t="s">
        <v>22</v>
      </c>
      <c r="Q270" s="8" t="s">
        <v>15</v>
      </c>
      <c r="R270" s="378" t="s">
        <v>22</v>
      </c>
      <c r="S270" s="378" t="s">
        <v>22</v>
      </c>
      <c r="T270" s="378" t="s">
        <v>22</v>
      </c>
      <c r="U270" s="378" t="s">
        <v>22</v>
      </c>
      <c r="V270" s="9" t="s">
        <v>13</v>
      </c>
      <c r="W270" s="417" t="s">
        <v>22</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22</v>
      </c>
      <c r="J272" s="420" t="s">
        <v>22</v>
      </c>
      <c r="K272" s="14" t="s">
        <v>22</v>
      </c>
      <c r="L272" s="412" t="s">
        <v>14</v>
      </c>
      <c r="M272" s="423" t="s">
        <v>22</v>
      </c>
      <c r="N272" s="424" t="s">
        <v>22</v>
      </c>
      <c r="O272" s="405" t="s">
        <v>22</v>
      </c>
      <c r="P272" s="406" t="s">
        <v>22</v>
      </c>
      <c r="Q272" s="8" t="s">
        <v>15</v>
      </c>
      <c r="R272" s="378" t="s">
        <v>22</v>
      </c>
      <c r="S272" s="378" t="s">
        <v>22</v>
      </c>
      <c r="T272" s="378" t="s">
        <v>22</v>
      </c>
      <c r="U272" s="378" t="s">
        <v>22</v>
      </c>
      <c r="V272" s="9" t="s">
        <v>13</v>
      </c>
      <c r="W272" s="417" t="s">
        <v>22</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v>99.8</v>
      </c>
      <c r="O273" s="407" t="s">
        <v>22</v>
      </c>
      <c r="P273" s="408" t="s">
        <v>22</v>
      </c>
      <c r="Q273" s="19" t="s">
        <v>16</v>
      </c>
      <c r="R273" s="425" t="s">
        <v>22</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4903</v>
      </c>
      <c r="G274" s="397" t="s">
        <v>22</v>
      </c>
      <c r="H274" s="397" t="s">
        <v>22</v>
      </c>
      <c r="I274" s="397" t="s">
        <v>22</v>
      </c>
      <c r="J274" s="397" t="s">
        <v>22</v>
      </c>
      <c r="K274" s="397" t="s">
        <v>22</v>
      </c>
      <c r="L274" s="398" t="s">
        <v>22</v>
      </c>
      <c r="M274" s="401" t="s">
        <v>9</v>
      </c>
      <c r="N274" s="402" t="s">
        <v>22</v>
      </c>
      <c r="O274" s="403" t="s">
        <v>3154</v>
      </c>
      <c r="P274" s="404" t="s">
        <v>22</v>
      </c>
      <c r="Q274" s="5" t="s">
        <v>10</v>
      </c>
      <c r="R274" s="409" t="s">
        <v>3155</v>
      </c>
      <c r="S274" s="409" t="s">
        <v>22</v>
      </c>
      <c r="T274" s="409" t="s">
        <v>22</v>
      </c>
      <c r="U274" s="22"/>
      <c r="V274" s="371" t="str">
        <f>IF(U274="","","千円")</f>
        <v/>
      </c>
      <c r="W274" s="371" t="s">
        <v>22</v>
      </c>
      <c r="X274" s="371" t="s">
        <v>22</v>
      </c>
      <c r="Y274" s="372" t="s">
        <v>22</v>
      </c>
      <c r="Z274" s="373">
        <v>429</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269000</v>
      </c>
      <c r="N275" s="377" t="s">
        <v>22</v>
      </c>
      <c r="O275" s="405" t="s">
        <v>22</v>
      </c>
      <c r="P275" s="406" t="s">
        <v>22</v>
      </c>
      <c r="Q275" s="6" t="s">
        <v>22</v>
      </c>
      <c r="R275" s="378" t="s">
        <v>3156</v>
      </c>
      <c r="S275" s="378" t="s">
        <v>22</v>
      </c>
      <c r="T275" s="378" t="s">
        <v>22</v>
      </c>
      <c r="U275" s="23"/>
      <c r="V275" s="379" t="str">
        <f>IF(U275="","","千円")</f>
        <v/>
      </c>
      <c r="W275" s="379" t="s">
        <v>22</v>
      </c>
      <c r="X275" s="379" t="s">
        <v>22</v>
      </c>
      <c r="Y275" s="380" t="s">
        <v>22</v>
      </c>
      <c r="Z275" s="374" t="s">
        <v>22</v>
      </c>
    </row>
    <row r="276" spans="1:26" ht="13.5" customHeight="1" x14ac:dyDescent="0.15">
      <c r="A276" s="381" t="s">
        <v>3157</v>
      </c>
      <c r="B276" s="382" t="s">
        <v>22</v>
      </c>
      <c r="C276" s="383" t="s">
        <v>22</v>
      </c>
      <c r="D276" s="384" t="s">
        <v>3158</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3159</v>
      </c>
      <c r="S276" s="378" t="s">
        <v>22</v>
      </c>
      <c r="T276" s="378" t="s">
        <v>22</v>
      </c>
      <c r="U276" s="23"/>
      <c r="V276" s="379" t="str">
        <f>IF(U276="","","千円")</f>
        <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171360</v>
      </c>
      <c r="N277" s="377" t="s">
        <v>22</v>
      </c>
      <c r="O277" s="405" t="s">
        <v>22</v>
      </c>
      <c r="P277" s="406" t="s">
        <v>22</v>
      </c>
      <c r="Q277" s="6" t="s">
        <v>22</v>
      </c>
      <c r="R277" s="378" t="s">
        <v>22</v>
      </c>
      <c r="S277" s="378" t="s">
        <v>22</v>
      </c>
      <c r="T277" s="378" t="s">
        <v>22</v>
      </c>
      <c r="U277" s="23"/>
      <c r="V277" s="379" t="str">
        <f>IF(U277="","","千円")</f>
        <v/>
      </c>
      <c r="W277" s="379" t="s">
        <v>22</v>
      </c>
      <c r="X277" s="379" t="s">
        <v>22</v>
      </c>
      <c r="Y277" s="380" t="s">
        <v>22</v>
      </c>
      <c r="Z277" s="374" t="s">
        <v>22</v>
      </c>
    </row>
    <row r="278" spans="1:26" ht="13.5" customHeight="1" x14ac:dyDescent="0.15">
      <c r="A278" s="381" t="s">
        <v>22</v>
      </c>
      <c r="B278" s="382" t="s">
        <v>22</v>
      </c>
      <c r="C278" s="383" t="s">
        <v>22</v>
      </c>
      <c r="D278" s="410" t="s">
        <v>13</v>
      </c>
      <c r="E278" s="411" t="s">
        <v>3146</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3160</v>
      </c>
      <c r="S278" s="378" t="s">
        <v>22</v>
      </c>
      <c r="T278" s="378" t="s">
        <v>22</v>
      </c>
      <c r="U278" s="23">
        <v>171</v>
      </c>
      <c r="V278" s="379" t="str">
        <f>IF(U278="","","千円")</f>
        <v>千円</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97640</v>
      </c>
      <c r="N279" s="416" t="s">
        <v>22</v>
      </c>
      <c r="O279" s="405" t="s">
        <v>22</v>
      </c>
      <c r="P279" s="406" t="s">
        <v>22</v>
      </c>
      <c r="Q279" s="8" t="s">
        <v>15</v>
      </c>
      <c r="R279" s="378" t="s">
        <v>22</v>
      </c>
      <c r="S279" s="378" t="s">
        <v>22</v>
      </c>
      <c r="T279" s="378" t="s">
        <v>22</v>
      </c>
      <c r="U279" s="378" t="s">
        <v>22</v>
      </c>
      <c r="V279" s="9" t="s">
        <v>13</v>
      </c>
      <c r="W279" s="417" t="s">
        <v>22</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22</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22</v>
      </c>
      <c r="H281" s="382" t="s">
        <v>22</v>
      </c>
      <c r="I281" s="382" t="s">
        <v>22</v>
      </c>
      <c r="J281" s="420" t="s">
        <v>22</v>
      </c>
      <c r="K281" s="14" t="s">
        <v>22</v>
      </c>
      <c r="L281" s="412" t="s">
        <v>14</v>
      </c>
      <c r="M281" s="423" t="s">
        <v>22</v>
      </c>
      <c r="N281" s="424" t="s">
        <v>22</v>
      </c>
      <c r="O281" s="405" t="s">
        <v>22</v>
      </c>
      <c r="P281" s="406" t="s">
        <v>22</v>
      </c>
      <c r="Q281" s="8" t="s">
        <v>15</v>
      </c>
      <c r="R281" s="378" t="s">
        <v>22</v>
      </c>
      <c r="S281" s="378" t="s">
        <v>22</v>
      </c>
      <c r="T281" s="378" t="s">
        <v>22</v>
      </c>
      <c r="U281" s="378" t="s">
        <v>22</v>
      </c>
      <c r="V281" s="9" t="s">
        <v>13</v>
      </c>
      <c r="W281" s="417" t="s">
        <v>22</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7">
        <v>63.7</v>
      </c>
      <c r="O282" s="407" t="s">
        <v>22</v>
      </c>
      <c r="P282" s="408" t="s">
        <v>22</v>
      </c>
      <c r="Q282" s="19" t="s">
        <v>16</v>
      </c>
      <c r="R282" s="425" t="s">
        <v>22</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4903</v>
      </c>
      <c r="G283" s="397" t="s">
        <v>22</v>
      </c>
      <c r="H283" s="397" t="s">
        <v>22</v>
      </c>
      <c r="I283" s="397" t="s">
        <v>22</v>
      </c>
      <c r="J283" s="397" t="s">
        <v>22</v>
      </c>
      <c r="K283" s="397" t="s">
        <v>22</v>
      </c>
      <c r="L283" s="398" t="s">
        <v>22</v>
      </c>
      <c r="M283" s="401" t="s">
        <v>9</v>
      </c>
      <c r="N283" s="402" t="s">
        <v>22</v>
      </c>
      <c r="O283" s="403" t="s">
        <v>3161</v>
      </c>
      <c r="P283" s="404" t="s">
        <v>22</v>
      </c>
      <c r="Q283" s="5" t="s">
        <v>10</v>
      </c>
      <c r="R283" s="409" t="s">
        <v>3162</v>
      </c>
      <c r="S283" s="409" t="s">
        <v>22</v>
      </c>
      <c r="T283" s="409" t="s">
        <v>22</v>
      </c>
      <c r="U283" s="22">
        <v>711</v>
      </c>
      <c r="V283" s="371" t="str">
        <f>IF(U283="","","千円")</f>
        <v>千円</v>
      </c>
      <c r="W283" s="371" t="s">
        <v>22</v>
      </c>
      <c r="X283" s="371" t="s">
        <v>22</v>
      </c>
      <c r="Y283" s="372" t="s">
        <v>22</v>
      </c>
      <c r="Z283" s="373">
        <v>429</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772000</v>
      </c>
      <c r="N284" s="377" t="s">
        <v>22</v>
      </c>
      <c r="O284" s="405" t="s">
        <v>22</v>
      </c>
      <c r="P284" s="406" t="s">
        <v>22</v>
      </c>
      <c r="Q284" s="6" t="s">
        <v>22</v>
      </c>
      <c r="R284" s="378" t="s">
        <v>22</v>
      </c>
      <c r="S284" s="378" t="s">
        <v>22</v>
      </c>
      <c r="T284" s="378" t="s">
        <v>22</v>
      </c>
      <c r="U284" s="23" t="s">
        <v>22</v>
      </c>
      <c r="V284" s="379" t="str">
        <f>IF(U284="","","千円")</f>
        <v/>
      </c>
      <c r="W284" s="379" t="s">
        <v>22</v>
      </c>
      <c r="X284" s="379" t="s">
        <v>22</v>
      </c>
      <c r="Y284" s="380" t="s">
        <v>22</v>
      </c>
      <c r="Z284" s="374" t="s">
        <v>22</v>
      </c>
    </row>
    <row r="285" spans="1:26" ht="13.5" customHeight="1" x14ac:dyDescent="0.15">
      <c r="A285" s="381" t="s">
        <v>3163</v>
      </c>
      <c r="B285" s="382" t="s">
        <v>22</v>
      </c>
      <c r="C285" s="383" t="s">
        <v>22</v>
      </c>
      <c r="D285" s="384" t="s">
        <v>3164</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22</v>
      </c>
      <c r="S285" s="378" t="s">
        <v>22</v>
      </c>
      <c r="T285" s="378" t="s">
        <v>22</v>
      </c>
      <c r="U285" s="23" t="s">
        <v>22</v>
      </c>
      <c r="V285" s="379" t="str">
        <f>IF(U285="","","千円")</f>
        <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710734</v>
      </c>
      <c r="N286" s="377" t="s">
        <v>22</v>
      </c>
      <c r="O286" s="405" t="s">
        <v>22</v>
      </c>
      <c r="P286" s="406" t="s">
        <v>22</v>
      </c>
      <c r="Q286" s="6" t="s">
        <v>22</v>
      </c>
      <c r="R286" s="378" t="s">
        <v>22</v>
      </c>
      <c r="S286" s="378" t="s">
        <v>22</v>
      </c>
      <c r="T286" s="378" t="s">
        <v>22</v>
      </c>
      <c r="U286" s="23" t="s">
        <v>22</v>
      </c>
      <c r="V286" s="379" t="str">
        <f>IF(U286="","","千円")</f>
        <v/>
      </c>
      <c r="W286" s="379" t="s">
        <v>22</v>
      </c>
      <c r="X286" s="379" t="s">
        <v>22</v>
      </c>
      <c r="Y286" s="380" t="s">
        <v>22</v>
      </c>
      <c r="Z286" s="374" t="s">
        <v>22</v>
      </c>
    </row>
    <row r="287" spans="1:26" ht="13.5" customHeight="1" x14ac:dyDescent="0.15">
      <c r="A287" s="381" t="s">
        <v>22</v>
      </c>
      <c r="B287" s="382" t="s">
        <v>22</v>
      </c>
      <c r="C287" s="383" t="s">
        <v>22</v>
      </c>
      <c r="D287" s="410" t="s">
        <v>13</v>
      </c>
      <c r="E287" s="411" t="s">
        <v>4927</v>
      </c>
      <c r="F287" s="411" t="s">
        <v>22</v>
      </c>
      <c r="G287" s="411" t="s">
        <v>22</v>
      </c>
      <c r="H287" s="411" t="s">
        <v>22</v>
      </c>
      <c r="I287" s="411" t="s">
        <v>22</v>
      </c>
      <c r="J287" s="411" t="s">
        <v>22</v>
      </c>
      <c r="K287" s="411" t="s">
        <v>22</v>
      </c>
      <c r="L287" s="412" t="s">
        <v>14</v>
      </c>
      <c r="M287" s="413" t="s">
        <v>20</v>
      </c>
      <c r="N287" s="414" t="s">
        <v>22</v>
      </c>
      <c r="O287" s="405" t="s">
        <v>22</v>
      </c>
      <c r="P287" s="406" t="s">
        <v>22</v>
      </c>
      <c r="Q287" s="7" t="s">
        <v>22</v>
      </c>
      <c r="R287" s="378" t="s">
        <v>22</v>
      </c>
      <c r="S287" s="378" t="s">
        <v>22</v>
      </c>
      <c r="T287" s="378" t="s">
        <v>22</v>
      </c>
      <c r="U287" s="23" t="s">
        <v>22</v>
      </c>
      <c r="V287" s="379" t="str">
        <f>IF(U287="","","千円")</f>
        <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61266</v>
      </c>
      <c r="N288" s="416" t="s">
        <v>22</v>
      </c>
      <c r="O288" s="405" t="s">
        <v>22</v>
      </c>
      <c r="P288" s="406" t="s">
        <v>22</v>
      </c>
      <c r="Q288" s="8" t="s">
        <v>15</v>
      </c>
      <c r="R288" s="378" t="s">
        <v>22</v>
      </c>
      <c r="S288" s="378" t="s">
        <v>22</v>
      </c>
      <c r="T288" s="378" t="s">
        <v>22</v>
      </c>
      <c r="U288" s="378" t="s">
        <v>22</v>
      </c>
      <c r="V288" s="9" t="s">
        <v>13</v>
      </c>
      <c r="W288" s="417" t="s">
        <v>22</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387" t="s">
        <v>22</v>
      </c>
      <c r="N289" s="388" t="s">
        <v>22</v>
      </c>
      <c r="O289" s="405" t="s">
        <v>22</v>
      </c>
      <c r="P289" s="406" t="s">
        <v>22</v>
      </c>
      <c r="Q289" s="7" t="s">
        <v>16</v>
      </c>
      <c r="R289" s="378" t="s">
        <v>22</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22</v>
      </c>
      <c r="J290" s="420" t="s">
        <v>22</v>
      </c>
      <c r="K290" s="14" t="s">
        <v>22</v>
      </c>
      <c r="L290" s="412" t="s">
        <v>14</v>
      </c>
      <c r="M290" s="423" t="s">
        <v>22</v>
      </c>
      <c r="N290" s="424"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v>92.1</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4903</v>
      </c>
      <c r="G292" s="397" t="s">
        <v>22</v>
      </c>
      <c r="H292" s="397" t="s">
        <v>22</v>
      </c>
      <c r="I292" s="397" t="s">
        <v>22</v>
      </c>
      <c r="J292" s="397" t="s">
        <v>22</v>
      </c>
      <c r="K292" s="397" t="s">
        <v>22</v>
      </c>
      <c r="L292" s="398" t="s">
        <v>22</v>
      </c>
      <c r="M292" s="401" t="s">
        <v>9</v>
      </c>
      <c r="N292" s="402" t="s">
        <v>22</v>
      </c>
      <c r="O292" s="403" t="s">
        <v>3165</v>
      </c>
      <c r="P292" s="404" t="s">
        <v>22</v>
      </c>
      <c r="Q292" s="5" t="s">
        <v>10</v>
      </c>
      <c r="R292" s="409" t="s">
        <v>3166</v>
      </c>
      <c r="S292" s="409" t="s">
        <v>22</v>
      </c>
      <c r="T292" s="409" t="s">
        <v>22</v>
      </c>
      <c r="U292" s="22"/>
      <c r="V292" s="371" t="str">
        <f>IF(U292="","","千円")</f>
        <v/>
      </c>
      <c r="W292" s="371" t="s">
        <v>22</v>
      </c>
      <c r="X292" s="371" t="s">
        <v>22</v>
      </c>
      <c r="Y292" s="372" t="s">
        <v>22</v>
      </c>
      <c r="Z292" s="373">
        <v>429</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585000</v>
      </c>
      <c r="N293" s="377" t="s">
        <v>22</v>
      </c>
      <c r="O293" s="405" t="s">
        <v>22</v>
      </c>
      <c r="P293" s="406" t="s">
        <v>22</v>
      </c>
      <c r="Q293" s="6" t="s">
        <v>22</v>
      </c>
      <c r="R293" s="378" t="s">
        <v>3167</v>
      </c>
      <c r="S293" s="378" t="s">
        <v>22</v>
      </c>
      <c r="T293" s="378" t="s">
        <v>22</v>
      </c>
      <c r="U293" s="23"/>
      <c r="V293" s="379" t="str">
        <f>IF(U293="","","千円")</f>
        <v/>
      </c>
      <c r="W293" s="379" t="s">
        <v>22</v>
      </c>
      <c r="X293" s="379" t="s">
        <v>22</v>
      </c>
      <c r="Y293" s="380" t="s">
        <v>22</v>
      </c>
      <c r="Z293" s="374" t="s">
        <v>22</v>
      </c>
    </row>
    <row r="294" spans="1:26" ht="13.5" customHeight="1" x14ac:dyDescent="0.15">
      <c r="A294" s="381" t="s">
        <v>3168</v>
      </c>
      <c r="B294" s="382" t="s">
        <v>22</v>
      </c>
      <c r="C294" s="383" t="s">
        <v>22</v>
      </c>
      <c r="D294" s="384" t="s">
        <v>3169</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3170</v>
      </c>
      <c r="S294" s="378" t="s">
        <v>22</v>
      </c>
      <c r="T294" s="378" t="s">
        <v>22</v>
      </c>
      <c r="U294" s="23"/>
      <c r="V294" s="379" t="str">
        <f>IF(U294="","","千円")</f>
        <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513807</v>
      </c>
      <c r="N295" s="377" t="s">
        <v>22</v>
      </c>
      <c r="O295" s="405" t="s">
        <v>22</v>
      </c>
      <c r="P295" s="406" t="s">
        <v>22</v>
      </c>
      <c r="Q295" s="6" t="s">
        <v>22</v>
      </c>
      <c r="R295" s="378" t="s">
        <v>22</v>
      </c>
      <c r="S295" s="378" t="s">
        <v>22</v>
      </c>
      <c r="T295" s="378" t="s">
        <v>22</v>
      </c>
      <c r="U295" s="23" t="s">
        <v>22</v>
      </c>
      <c r="V295" s="379" t="str">
        <f>IF(U295="","","千円")</f>
        <v/>
      </c>
      <c r="W295" s="379" t="s">
        <v>22</v>
      </c>
      <c r="X295" s="379" t="s">
        <v>22</v>
      </c>
      <c r="Y295" s="380" t="s">
        <v>22</v>
      </c>
      <c r="Z295" s="374" t="s">
        <v>22</v>
      </c>
    </row>
    <row r="296" spans="1:26" ht="13.5" customHeight="1" x14ac:dyDescent="0.15">
      <c r="A296" s="381" t="s">
        <v>22</v>
      </c>
      <c r="B296" s="382" t="s">
        <v>22</v>
      </c>
      <c r="C296" s="383" t="s">
        <v>22</v>
      </c>
      <c r="D296" s="410" t="s">
        <v>13</v>
      </c>
      <c r="E296" s="411" t="s">
        <v>3146</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3171</v>
      </c>
      <c r="S296" s="378" t="s">
        <v>22</v>
      </c>
      <c r="T296" s="378" t="s">
        <v>22</v>
      </c>
      <c r="U296" s="23">
        <v>514</v>
      </c>
      <c r="V296" s="379" t="str">
        <f>IF(U296="","","千円")</f>
        <v>千円</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71193</v>
      </c>
      <c r="N297" s="416" t="s">
        <v>22</v>
      </c>
      <c r="O297" s="405" t="s">
        <v>22</v>
      </c>
      <c r="P297" s="406" t="s">
        <v>22</v>
      </c>
      <c r="Q297" s="8" t="s">
        <v>15</v>
      </c>
      <c r="R297" s="378" t="s">
        <v>22</v>
      </c>
      <c r="S297" s="378" t="s">
        <v>22</v>
      </c>
      <c r="T297" s="378" t="s">
        <v>22</v>
      </c>
      <c r="U297" s="378" t="s">
        <v>22</v>
      </c>
      <c r="V297" s="9" t="s">
        <v>13</v>
      </c>
      <c r="W297" s="417" t="s">
        <v>22</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22</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22</v>
      </c>
      <c r="J299" s="420" t="s">
        <v>22</v>
      </c>
      <c r="K299" s="14" t="s">
        <v>22</v>
      </c>
      <c r="L299" s="412" t="s">
        <v>14</v>
      </c>
      <c r="M299" s="423" t="s">
        <v>22</v>
      </c>
      <c r="N299" s="424" t="s">
        <v>22</v>
      </c>
      <c r="O299" s="405" t="s">
        <v>22</v>
      </c>
      <c r="P299" s="406" t="s">
        <v>22</v>
      </c>
      <c r="Q299" s="8" t="s">
        <v>15</v>
      </c>
      <c r="R299" s="378" t="s">
        <v>22</v>
      </c>
      <c r="S299" s="378" t="s">
        <v>22</v>
      </c>
      <c r="T299" s="378" t="s">
        <v>22</v>
      </c>
      <c r="U299" s="378" t="s">
        <v>22</v>
      </c>
      <c r="V299" s="9" t="s">
        <v>13</v>
      </c>
      <c r="W299" s="417" t="s">
        <v>22</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v>87.8</v>
      </c>
      <c r="O300" s="407" t="s">
        <v>22</v>
      </c>
      <c r="P300" s="408" t="s">
        <v>22</v>
      </c>
      <c r="Q300" s="19" t="s">
        <v>16</v>
      </c>
      <c r="R300" s="425" t="s">
        <v>22</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4903</v>
      </c>
      <c r="G301" s="397" t="s">
        <v>22</v>
      </c>
      <c r="H301" s="397" t="s">
        <v>22</v>
      </c>
      <c r="I301" s="397" t="s">
        <v>22</v>
      </c>
      <c r="J301" s="397" t="s">
        <v>22</v>
      </c>
      <c r="K301" s="397" t="s">
        <v>22</v>
      </c>
      <c r="L301" s="398" t="s">
        <v>22</v>
      </c>
      <c r="M301" s="401" t="s">
        <v>9</v>
      </c>
      <c r="N301" s="402" t="s">
        <v>22</v>
      </c>
      <c r="O301" s="403" t="s">
        <v>3172</v>
      </c>
      <c r="P301" s="404" t="s">
        <v>22</v>
      </c>
      <c r="Q301" s="5" t="s">
        <v>10</v>
      </c>
      <c r="R301" s="409" t="s">
        <v>3173</v>
      </c>
      <c r="S301" s="409" t="s">
        <v>22</v>
      </c>
      <c r="T301" s="409" t="s">
        <v>22</v>
      </c>
      <c r="U301" s="22">
        <v>121</v>
      </c>
      <c r="V301" s="371" t="str">
        <f>IF(U301="","","千円")</f>
        <v>千円</v>
      </c>
      <c r="W301" s="371" t="s">
        <v>22</v>
      </c>
      <c r="X301" s="371" t="s">
        <v>22</v>
      </c>
      <c r="Y301" s="372" t="s">
        <v>22</v>
      </c>
      <c r="Z301" s="373">
        <v>429</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1013000</v>
      </c>
      <c r="N302" s="377" t="s">
        <v>22</v>
      </c>
      <c r="O302" s="405" t="s">
        <v>22</v>
      </c>
      <c r="P302" s="406" t="s">
        <v>22</v>
      </c>
      <c r="Q302" s="6" t="s">
        <v>22</v>
      </c>
      <c r="R302" s="378" t="s">
        <v>22</v>
      </c>
      <c r="S302" s="378" t="s">
        <v>22</v>
      </c>
      <c r="T302" s="378" t="s">
        <v>22</v>
      </c>
      <c r="U302" s="23" t="s">
        <v>22</v>
      </c>
      <c r="V302" s="379" t="str">
        <f>IF(U302="","","千円")</f>
        <v/>
      </c>
      <c r="W302" s="379" t="s">
        <v>22</v>
      </c>
      <c r="X302" s="379" t="s">
        <v>22</v>
      </c>
      <c r="Y302" s="380" t="s">
        <v>22</v>
      </c>
      <c r="Z302" s="374" t="s">
        <v>22</v>
      </c>
    </row>
    <row r="303" spans="1:26" ht="13.5" customHeight="1" x14ac:dyDescent="0.15">
      <c r="A303" s="381" t="s">
        <v>3174</v>
      </c>
      <c r="B303" s="382" t="s">
        <v>22</v>
      </c>
      <c r="C303" s="383" t="s">
        <v>22</v>
      </c>
      <c r="D303" s="384" t="s">
        <v>3175</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22</v>
      </c>
      <c r="S303" s="378" t="s">
        <v>22</v>
      </c>
      <c r="T303" s="378" t="s">
        <v>22</v>
      </c>
      <c r="U303" s="23" t="s">
        <v>22</v>
      </c>
      <c r="V303" s="379" t="str">
        <f>IF(U303="","","千円")</f>
        <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625930</v>
      </c>
      <c r="N304" s="377" t="s">
        <v>22</v>
      </c>
      <c r="O304" s="405" t="s">
        <v>22</v>
      </c>
      <c r="P304" s="406" t="s">
        <v>22</v>
      </c>
      <c r="Q304" s="6" t="s">
        <v>22</v>
      </c>
      <c r="R304" s="378" t="s">
        <v>22</v>
      </c>
      <c r="S304" s="378" t="s">
        <v>22</v>
      </c>
      <c r="T304" s="378" t="s">
        <v>22</v>
      </c>
      <c r="U304" s="23" t="s">
        <v>22</v>
      </c>
      <c r="V304" s="379" t="str">
        <f>IF(U304="","","千円")</f>
        <v/>
      </c>
      <c r="W304" s="379" t="s">
        <v>22</v>
      </c>
      <c r="X304" s="379" t="s">
        <v>22</v>
      </c>
      <c r="Y304" s="380" t="s">
        <v>22</v>
      </c>
      <c r="Z304" s="374" t="s">
        <v>22</v>
      </c>
    </row>
    <row r="305" spans="1:26" ht="13.5" customHeight="1" x14ac:dyDescent="0.15">
      <c r="A305" s="381" t="s">
        <v>22</v>
      </c>
      <c r="B305" s="382" t="s">
        <v>22</v>
      </c>
      <c r="C305" s="383" t="s">
        <v>22</v>
      </c>
      <c r="D305" s="410" t="s">
        <v>13</v>
      </c>
      <c r="E305" s="411" t="s">
        <v>2894</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3176</v>
      </c>
      <c r="S305" s="378" t="s">
        <v>22</v>
      </c>
      <c r="T305" s="378" t="s">
        <v>22</v>
      </c>
      <c r="U305" s="23">
        <v>505</v>
      </c>
      <c r="V305" s="379" t="str">
        <f>IF(U305="","","千円")</f>
        <v>千円</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387070</v>
      </c>
      <c r="N306" s="416" t="s">
        <v>22</v>
      </c>
      <c r="O306" s="405" t="s">
        <v>22</v>
      </c>
      <c r="P306" s="406" t="s">
        <v>22</v>
      </c>
      <c r="Q306" s="8" t="s">
        <v>15</v>
      </c>
      <c r="R306" s="378" t="s">
        <v>22</v>
      </c>
      <c r="S306" s="378" t="s">
        <v>22</v>
      </c>
      <c r="T306" s="378" t="s">
        <v>22</v>
      </c>
      <c r="U306" s="378" t="s">
        <v>22</v>
      </c>
      <c r="V306" s="9" t="s">
        <v>13</v>
      </c>
      <c r="W306" s="417" t="s">
        <v>22</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22</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22</v>
      </c>
      <c r="S308" s="378" t="s">
        <v>22</v>
      </c>
      <c r="T308" s="378" t="s">
        <v>22</v>
      </c>
      <c r="U308" s="378" t="s">
        <v>22</v>
      </c>
      <c r="V308" s="9" t="s">
        <v>13</v>
      </c>
      <c r="W308" s="417" t="s">
        <v>22</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7">
        <v>61.8</v>
      </c>
      <c r="O309" s="407" t="s">
        <v>22</v>
      </c>
      <c r="P309" s="408" t="s">
        <v>22</v>
      </c>
      <c r="Q309" s="19" t="s">
        <v>16</v>
      </c>
      <c r="R309" s="425" t="s">
        <v>22</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2979</v>
      </c>
      <c r="G310" s="397" t="s">
        <v>22</v>
      </c>
      <c r="H310" s="397" t="s">
        <v>22</v>
      </c>
      <c r="I310" s="397" t="s">
        <v>22</v>
      </c>
      <c r="J310" s="397" t="s">
        <v>22</v>
      </c>
      <c r="K310" s="397" t="s">
        <v>22</v>
      </c>
      <c r="L310" s="398" t="s">
        <v>22</v>
      </c>
      <c r="M310" s="401" t="s">
        <v>9</v>
      </c>
      <c r="N310" s="402" t="s">
        <v>22</v>
      </c>
      <c r="O310" s="403" t="s">
        <v>3177</v>
      </c>
      <c r="P310" s="404" t="s">
        <v>22</v>
      </c>
      <c r="Q310" s="5" t="s">
        <v>10</v>
      </c>
      <c r="R310" s="409" t="s">
        <v>3178</v>
      </c>
      <c r="S310" s="409" t="s">
        <v>22</v>
      </c>
      <c r="T310" s="409" t="s">
        <v>22</v>
      </c>
      <c r="U310" s="22">
        <v>31646</v>
      </c>
      <c r="V310" s="371" t="str">
        <f>IF(U310="","","千円")</f>
        <v>千円</v>
      </c>
      <c r="W310" s="371" t="s">
        <v>22</v>
      </c>
      <c r="X310" s="371" t="s">
        <v>22</v>
      </c>
      <c r="Y310" s="372" t="s">
        <v>22</v>
      </c>
      <c r="Z310" s="373">
        <v>429</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860145000</v>
      </c>
      <c r="N311" s="377" t="s">
        <v>22</v>
      </c>
      <c r="O311" s="405" t="s">
        <v>22</v>
      </c>
      <c r="P311" s="406" t="s">
        <v>22</v>
      </c>
      <c r="Q311" s="6" t="s">
        <v>22</v>
      </c>
      <c r="R311" s="378" t="s">
        <v>3179</v>
      </c>
      <c r="S311" s="378" t="s">
        <v>22</v>
      </c>
      <c r="T311" s="378" t="s">
        <v>22</v>
      </c>
      <c r="U311" s="23">
        <v>270582</v>
      </c>
      <c r="V311" s="379" t="str">
        <f>IF(U311="","","千円")</f>
        <v>千円</v>
      </c>
      <c r="W311" s="379" t="s">
        <v>22</v>
      </c>
      <c r="X311" s="379" t="s">
        <v>22</v>
      </c>
      <c r="Y311" s="380" t="s">
        <v>22</v>
      </c>
      <c r="Z311" s="374" t="s">
        <v>22</v>
      </c>
    </row>
    <row r="312" spans="1:26" ht="13.5" customHeight="1" x14ac:dyDescent="0.15">
      <c r="A312" s="381" t="s">
        <v>3180</v>
      </c>
      <c r="B312" s="382" t="s">
        <v>22</v>
      </c>
      <c r="C312" s="383" t="s">
        <v>22</v>
      </c>
      <c r="D312" s="384" t="s">
        <v>3181</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4979</v>
      </c>
      <c r="S312" s="378" t="s">
        <v>22</v>
      </c>
      <c r="T312" s="378" t="s">
        <v>22</v>
      </c>
      <c r="U312" s="23">
        <v>8377</v>
      </c>
      <c r="V312" s="379" t="str">
        <f>IF(U312="","","千円")</f>
        <v>千円</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339287979</v>
      </c>
      <c r="N313" s="377" t="s">
        <v>22</v>
      </c>
      <c r="O313" s="405" t="s">
        <v>22</v>
      </c>
      <c r="P313" s="406" t="s">
        <v>22</v>
      </c>
      <c r="Q313" s="6" t="s">
        <v>22</v>
      </c>
      <c r="R313" s="378" t="s">
        <v>4980</v>
      </c>
      <c r="S313" s="378" t="s">
        <v>22</v>
      </c>
      <c r="T313" s="378" t="s">
        <v>22</v>
      </c>
      <c r="U313" s="23">
        <v>3450</v>
      </c>
      <c r="V313" s="379" t="str">
        <f>IF(U313="","","千円")</f>
        <v>千円</v>
      </c>
      <c r="W313" s="379" t="s">
        <v>22</v>
      </c>
      <c r="X313" s="379" t="s">
        <v>22</v>
      </c>
      <c r="Y313" s="380" t="s">
        <v>22</v>
      </c>
      <c r="Z313" s="374" t="s">
        <v>22</v>
      </c>
    </row>
    <row r="314" spans="1:26" ht="13.5" customHeight="1" x14ac:dyDescent="0.15">
      <c r="A314" s="381" t="s">
        <v>22</v>
      </c>
      <c r="B314" s="382" t="s">
        <v>22</v>
      </c>
      <c r="C314" s="383" t="s">
        <v>22</v>
      </c>
      <c r="D314" s="410" t="s">
        <v>13</v>
      </c>
      <c r="E314" s="411" t="s">
        <v>2944</v>
      </c>
      <c r="F314" s="411" t="s">
        <v>22</v>
      </c>
      <c r="G314" s="411" t="s">
        <v>22</v>
      </c>
      <c r="H314" s="411" t="s">
        <v>22</v>
      </c>
      <c r="I314" s="411" t="s">
        <v>22</v>
      </c>
      <c r="J314" s="411" t="s">
        <v>22</v>
      </c>
      <c r="K314" s="411" t="s">
        <v>22</v>
      </c>
      <c r="L314" s="412" t="s">
        <v>14</v>
      </c>
      <c r="M314" s="413" t="s">
        <v>4904</v>
      </c>
      <c r="N314" s="414" t="s">
        <v>22</v>
      </c>
      <c r="O314" s="405" t="s">
        <v>22</v>
      </c>
      <c r="P314" s="406" t="s">
        <v>22</v>
      </c>
      <c r="Q314" s="7" t="s">
        <v>22</v>
      </c>
      <c r="R314" s="378" t="s">
        <v>3182</v>
      </c>
      <c r="S314" s="378" t="s">
        <v>22</v>
      </c>
      <c r="T314" s="378" t="s">
        <v>22</v>
      </c>
      <c r="U314" s="23">
        <v>25233</v>
      </c>
      <c r="V314" s="379" t="str">
        <f>IF(U314="","","千円")</f>
        <v>千円</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62886000</v>
      </c>
      <c r="N315" s="416"/>
      <c r="O315" s="405" t="s">
        <v>22</v>
      </c>
      <c r="P315" s="406" t="s">
        <v>22</v>
      </c>
      <c r="Q315" s="8" t="s">
        <v>15</v>
      </c>
      <c r="R315" s="378" t="s">
        <v>3183</v>
      </c>
      <c r="S315" s="378" t="s">
        <v>22</v>
      </c>
      <c r="T315" s="378" t="s">
        <v>22</v>
      </c>
      <c r="U315" s="378" t="s">
        <v>22</v>
      </c>
      <c r="V315" s="9" t="s">
        <v>13</v>
      </c>
      <c r="W315" s="417" t="s">
        <v>2017</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413" t="s">
        <v>20</v>
      </c>
      <c r="N316" s="414" t="s">
        <v>22</v>
      </c>
      <c r="O316" s="405" t="s">
        <v>22</v>
      </c>
      <c r="P316" s="406" t="s">
        <v>22</v>
      </c>
      <c r="Q316" s="7" t="s">
        <v>16</v>
      </c>
      <c r="R316" s="378" t="s">
        <v>3184</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152</v>
      </c>
      <c r="J317" s="420" t="s">
        <v>57</v>
      </c>
      <c r="K317" s="14" t="s">
        <v>22</v>
      </c>
      <c r="L317" s="412" t="s">
        <v>14</v>
      </c>
      <c r="M317" s="415">
        <v>457971021</v>
      </c>
      <c r="N317" s="416"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v>39.4</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2932</v>
      </c>
      <c r="G319" s="397" t="s">
        <v>22</v>
      </c>
      <c r="H319" s="397" t="s">
        <v>22</v>
      </c>
      <c r="I319" s="397" t="s">
        <v>22</v>
      </c>
      <c r="J319" s="397" t="s">
        <v>22</v>
      </c>
      <c r="K319" s="397" t="s">
        <v>22</v>
      </c>
      <c r="L319" s="398" t="s">
        <v>22</v>
      </c>
      <c r="M319" s="401" t="s">
        <v>9</v>
      </c>
      <c r="N319" s="402" t="s">
        <v>22</v>
      </c>
      <c r="O319" s="403" t="s">
        <v>3185</v>
      </c>
      <c r="P319" s="404" t="s">
        <v>22</v>
      </c>
      <c r="Q319" s="5" t="s">
        <v>10</v>
      </c>
      <c r="R319" s="409" t="s">
        <v>3186</v>
      </c>
      <c r="S319" s="409" t="s">
        <v>22</v>
      </c>
      <c r="T319" s="409" t="s">
        <v>22</v>
      </c>
      <c r="U319" s="22">
        <v>20020</v>
      </c>
      <c r="V319" s="371" t="str">
        <f>IF(U319="","","千円")</f>
        <v>千円</v>
      </c>
      <c r="W319" s="371" t="s">
        <v>22</v>
      </c>
      <c r="X319" s="371" t="s">
        <v>22</v>
      </c>
      <c r="Y319" s="372" t="s">
        <v>22</v>
      </c>
      <c r="Z319" s="373">
        <v>429</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34868000</v>
      </c>
      <c r="N320" s="377" t="s">
        <v>22</v>
      </c>
      <c r="O320" s="405" t="s">
        <v>22</v>
      </c>
      <c r="P320" s="406" t="s">
        <v>22</v>
      </c>
      <c r="Q320" s="6" t="s">
        <v>22</v>
      </c>
      <c r="R320" s="378" t="s">
        <v>3187</v>
      </c>
      <c r="S320" s="378" t="s">
        <v>22</v>
      </c>
      <c r="T320" s="378" t="s">
        <v>22</v>
      </c>
      <c r="U320" s="23">
        <v>4500</v>
      </c>
      <c r="V320" s="379" t="str">
        <f>IF(U320="","","千円")</f>
        <v>千円</v>
      </c>
      <c r="W320" s="379" t="s">
        <v>22</v>
      </c>
      <c r="X320" s="379" t="s">
        <v>22</v>
      </c>
      <c r="Y320" s="380" t="s">
        <v>22</v>
      </c>
      <c r="Z320" s="374" t="s">
        <v>22</v>
      </c>
    </row>
    <row r="321" spans="1:26" ht="13.5" customHeight="1" x14ac:dyDescent="0.15">
      <c r="A321" s="381" t="s">
        <v>3188</v>
      </c>
      <c r="B321" s="382" t="s">
        <v>22</v>
      </c>
      <c r="C321" s="383" t="s">
        <v>22</v>
      </c>
      <c r="D321" s="384" t="s">
        <v>3189</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3190</v>
      </c>
      <c r="S321" s="378" t="s">
        <v>22</v>
      </c>
      <c r="T321" s="378" t="s">
        <v>22</v>
      </c>
      <c r="U321" s="23">
        <v>565</v>
      </c>
      <c r="V321" s="379" t="str">
        <f>IF(U321="","","千円")</f>
        <v>千円</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29094609</v>
      </c>
      <c r="N322" s="377" t="s">
        <v>22</v>
      </c>
      <c r="O322" s="405" t="s">
        <v>22</v>
      </c>
      <c r="P322" s="406" t="s">
        <v>22</v>
      </c>
      <c r="Q322" s="6" t="s">
        <v>22</v>
      </c>
      <c r="R322" s="378" t="s">
        <v>3191</v>
      </c>
      <c r="S322" s="378" t="s">
        <v>22</v>
      </c>
      <c r="T322" s="378" t="s">
        <v>22</v>
      </c>
      <c r="U322" s="23">
        <v>527</v>
      </c>
      <c r="V322" s="379" t="str">
        <f>IF(U322="","","千円")</f>
        <v>千円</v>
      </c>
      <c r="W322" s="379" t="s">
        <v>22</v>
      </c>
      <c r="X322" s="379" t="s">
        <v>22</v>
      </c>
      <c r="Y322" s="380" t="s">
        <v>22</v>
      </c>
      <c r="Z322" s="374" t="s">
        <v>22</v>
      </c>
    </row>
    <row r="323" spans="1:26" ht="13.5" customHeight="1" x14ac:dyDescent="0.15">
      <c r="A323" s="381" t="s">
        <v>22</v>
      </c>
      <c r="B323" s="382" t="s">
        <v>22</v>
      </c>
      <c r="C323" s="383" t="s">
        <v>22</v>
      </c>
      <c r="D323" s="410" t="s">
        <v>13</v>
      </c>
      <c r="E323" s="411" t="s">
        <v>3055</v>
      </c>
      <c r="F323" s="411" t="s">
        <v>22</v>
      </c>
      <c r="G323" s="411" t="s">
        <v>22</v>
      </c>
      <c r="H323" s="411" t="s">
        <v>22</v>
      </c>
      <c r="I323" s="411" t="s">
        <v>22</v>
      </c>
      <c r="J323" s="411" t="s">
        <v>22</v>
      </c>
      <c r="K323" s="411" t="s">
        <v>22</v>
      </c>
      <c r="L323" s="412" t="s">
        <v>14</v>
      </c>
      <c r="M323" s="413" t="s">
        <v>20</v>
      </c>
      <c r="N323" s="414" t="s">
        <v>22</v>
      </c>
      <c r="O323" s="405" t="s">
        <v>22</v>
      </c>
      <c r="P323" s="406" t="s">
        <v>22</v>
      </c>
      <c r="Q323" s="7" t="s">
        <v>22</v>
      </c>
      <c r="R323" s="378" t="s">
        <v>3192</v>
      </c>
      <c r="S323" s="378" t="s">
        <v>22</v>
      </c>
      <c r="T323" s="378" t="s">
        <v>22</v>
      </c>
      <c r="U323" s="23">
        <v>3483</v>
      </c>
      <c r="V323" s="379" t="str">
        <f>IF(U323="","","千円")</f>
        <v>千円</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5773391</v>
      </c>
      <c r="N324" s="416" t="s">
        <v>22</v>
      </c>
      <c r="O324" s="405" t="s">
        <v>22</v>
      </c>
      <c r="P324" s="406" t="s">
        <v>22</v>
      </c>
      <c r="Q324" s="8" t="s">
        <v>15</v>
      </c>
      <c r="R324" s="378" t="s">
        <v>3193</v>
      </c>
      <c r="S324" s="378" t="s">
        <v>22</v>
      </c>
      <c r="T324" s="378" t="s">
        <v>22</v>
      </c>
      <c r="U324" s="378" t="s">
        <v>22</v>
      </c>
      <c r="V324" s="9" t="s">
        <v>13</v>
      </c>
      <c r="W324" s="417" t="s">
        <v>293</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387" t="s">
        <v>22</v>
      </c>
      <c r="N325" s="388" t="s">
        <v>22</v>
      </c>
      <c r="O325" s="405" t="s">
        <v>22</v>
      </c>
      <c r="P325" s="406" t="s">
        <v>22</v>
      </c>
      <c r="Q325" s="7" t="s">
        <v>16</v>
      </c>
      <c r="R325" s="378" t="s">
        <v>3194</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152</v>
      </c>
      <c r="J326" s="420" t="s">
        <v>22</v>
      </c>
      <c r="K326" s="14" t="s">
        <v>22</v>
      </c>
      <c r="L326" s="412" t="s">
        <v>14</v>
      </c>
      <c r="M326" s="423" t="s">
        <v>22</v>
      </c>
      <c r="N326" s="424" t="s">
        <v>22</v>
      </c>
      <c r="O326" s="405" t="s">
        <v>22</v>
      </c>
      <c r="P326" s="406" t="s">
        <v>22</v>
      </c>
      <c r="Q326" s="8" t="s">
        <v>15</v>
      </c>
      <c r="R326" s="378" t="s">
        <v>22</v>
      </c>
      <c r="S326" s="378" t="s">
        <v>22</v>
      </c>
      <c r="T326" s="378" t="s">
        <v>22</v>
      </c>
      <c r="U326" s="378" t="s">
        <v>22</v>
      </c>
      <c r="V326" s="9" t="s">
        <v>13</v>
      </c>
      <c r="W326" s="417" t="s">
        <v>22</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v>83.4</v>
      </c>
      <c r="O327" s="407" t="s">
        <v>22</v>
      </c>
      <c r="P327" s="408" t="s">
        <v>22</v>
      </c>
      <c r="Q327" s="19" t="s">
        <v>16</v>
      </c>
      <c r="R327" s="425" t="s">
        <v>22</v>
      </c>
      <c r="S327" s="425" t="s">
        <v>22</v>
      </c>
      <c r="T327" s="425" t="s">
        <v>22</v>
      </c>
      <c r="U327" s="425" t="s">
        <v>22</v>
      </c>
      <c r="V327" s="20" t="s">
        <v>17</v>
      </c>
      <c r="W327" s="21" t="s">
        <v>22</v>
      </c>
      <c r="X327" s="16" t="s">
        <v>22</v>
      </c>
      <c r="Y327" s="17" t="s">
        <v>22</v>
      </c>
      <c r="Z327" s="375" t="s">
        <v>22</v>
      </c>
    </row>
    <row r="328" spans="1:26" ht="13.5" customHeight="1" x14ac:dyDescent="0.15">
      <c r="A328" s="389" t="s">
        <v>7</v>
      </c>
      <c r="B328" s="390" t="s">
        <v>22</v>
      </c>
      <c r="C328" s="391" t="s">
        <v>22</v>
      </c>
      <c r="D328" s="395" t="s">
        <v>8</v>
      </c>
      <c r="E328" s="396" t="s">
        <v>22</v>
      </c>
      <c r="F328" s="397" t="s">
        <v>2979</v>
      </c>
      <c r="G328" s="397" t="s">
        <v>22</v>
      </c>
      <c r="H328" s="397" t="s">
        <v>22</v>
      </c>
      <c r="I328" s="397" t="s">
        <v>22</v>
      </c>
      <c r="J328" s="397" t="s">
        <v>22</v>
      </c>
      <c r="K328" s="397" t="s">
        <v>22</v>
      </c>
      <c r="L328" s="398" t="s">
        <v>22</v>
      </c>
      <c r="M328" s="401" t="s">
        <v>9</v>
      </c>
      <c r="N328" s="402" t="s">
        <v>22</v>
      </c>
      <c r="O328" s="403" t="s">
        <v>3195</v>
      </c>
      <c r="P328" s="404" t="s">
        <v>22</v>
      </c>
      <c r="Q328" s="5" t="s">
        <v>10</v>
      </c>
      <c r="R328" s="409" t="s">
        <v>3196</v>
      </c>
      <c r="S328" s="409" t="s">
        <v>22</v>
      </c>
      <c r="T328" s="409" t="s">
        <v>22</v>
      </c>
      <c r="U328" s="22">
        <v>14290</v>
      </c>
      <c r="V328" s="371" t="str">
        <f>IF(U328="","","千円")</f>
        <v>千円</v>
      </c>
      <c r="W328" s="371" t="s">
        <v>22</v>
      </c>
      <c r="X328" s="371" t="s">
        <v>22</v>
      </c>
      <c r="Y328" s="372" t="s">
        <v>22</v>
      </c>
      <c r="Z328" s="373">
        <v>429</v>
      </c>
    </row>
    <row r="329" spans="1:26" ht="13.5" customHeight="1" x14ac:dyDescent="0.15">
      <c r="A329" s="392" t="s">
        <v>22</v>
      </c>
      <c r="B329" s="393" t="s">
        <v>22</v>
      </c>
      <c r="C329" s="394" t="s">
        <v>22</v>
      </c>
      <c r="D329" s="25" t="s">
        <v>22</v>
      </c>
      <c r="E329" s="24" t="s">
        <v>22</v>
      </c>
      <c r="F329" s="399" t="s">
        <v>22</v>
      </c>
      <c r="G329" s="399" t="s">
        <v>22</v>
      </c>
      <c r="H329" s="399" t="s">
        <v>22</v>
      </c>
      <c r="I329" s="399" t="s">
        <v>22</v>
      </c>
      <c r="J329" s="399" t="s">
        <v>22</v>
      </c>
      <c r="K329" s="399" t="s">
        <v>22</v>
      </c>
      <c r="L329" s="400" t="s">
        <v>22</v>
      </c>
      <c r="M329" s="376">
        <v>21823000</v>
      </c>
      <c r="N329" s="377" t="s">
        <v>22</v>
      </c>
      <c r="O329" s="405" t="s">
        <v>22</v>
      </c>
      <c r="P329" s="406" t="s">
        <v>22</v>
      </c>
      <c r="Q329" s="6" t="s">
        <v>22</v>
      </c>
      <c r="R329" s="378" t="s">
        <v>22</v>
      </c>
      <c r="S329" s="378" t="s">
        <v>22</v>
      </c>
      <c r="T329" s="378" t="s">
        <v>22</v>
      </c>
      <c r="U329" s="23" t="s">
        <v>22</v>
      </c>
      <c r="V329" s="379" t="str">
        <f>IF(U329="","","千円")</f>
        <v/>
      </c>
      <c r="W329" s="379" t="s">
        <v>22</v>
      </c>
      <c r="X329" s="379" t="s">
        <v>22</v>
      </c>
      <c r="Y329" s="380" t="s">
        <v>22</v>
      </c>
      <c r="Z329" s="374" t="s">
        <v>22</v>
      </c>
    </row>
    <row r="330" spans="1:26" ht="13.5" customHeight="1" x14ac:dyDescent="0.15">
      <c r="A330" s="381" t="s">
        <v>3197</v>
      </c>
      <c r="B330" s="382" t="s">
        <v>22</v>
      </c>
      <c r="C330" s="383" t="s">
        <v>22</v>
      </c>
      <c r="D330" s="384" t="s">
        <v>3198</v>
      </c>
      <c r="E330" s="385" t="s">
        <v>22</v>
      </c>
      <c r="F330" s="385" t="s">
        <v>22</v>
      </c>
      <c r="G330" s="385" t="s">
        <v>22</v>
      </c>
      <c r="H330" s="385" t="s">
        <v>22</v>
      </c>
      <c r="I330" s="385" t="s">
        <v>22</v>
      </c>
      <c r="J330" s="385" t="s">
        <v>22</v>
      </c>
      <c r="K330" s="385" t="s">
        <v>22</v>
      </c>
      <c r="L330" s="380" t="s">
        <v>22</v>
      </c>
      <c r="M330" s="387" t="s">
        <v>12</v>
      </c>
      <c r="N330" s="388" t="s">
        <v>22</v>
      </c>
      <c r="O330" s="405" t="s">
        <v>22</v>
      </c>
      <c r="P330" s="406" t="s">
        <v>22</v>
      </c>
      <c r="Q330" s="6" t="s">
        <v>22</v>
      </c>
      <c r="R330" s="378" t="s">
        <v>22</v>
      </c>
      <c r="S330" s="378" t="s">
        <v>22</v>
      </c>
      <c r="T330" s="378" t="s">
        <v>22</v>
      </c>
      <c r="U330" s="23" t="s">
        <v>22</v>
      </c>
      <c r="V330" s="379" t="str">
        <f>IF(U330="","","千円")</f>
        <v/>
      </c>
      <c r="W330" s="379" t="s">
        <v>22</v>
      </c>
      <c r="X330" s="379" t="s">
        <v>22</v>
      </c>
      <c r="Y330" s="380" t="s">
        <v>22</v>
      </c>
      <c r="Z330" s="374" t="s">
        <v>22</v>
      </c>
    </row>
    <row r="331" spans="1:26" ht="13.5" customHeight="1" x14ac:dyDescent="0.15">
      <c r="A331" s="381" t="s">
        <v>22</v>
      </c>
      <c r="B331" s="382" t="s">
        <v>22</v>
      </c>
      <c r="C331" s="383" t="s">
        <v>22</v>
      </c>
      <c r="D331" s="386" t="s">
        <v>22</v>
      </c>
      <c r="E331" s="385" t="s">
        <v>22</v>
      </c>
      <c r="F331" s="385" t="s">
        <v>22</v>
      </c>
      <c r="G331" s="385" t="s">
        <v>22</v>
      </c>
      <c r="H331" s="385" t="s">
        <v>22</v>
      </c>
      <c r="I331" s="385" t="s">
        <v>22</v>
      </c>
      <c r="J331" s="385" t="s">
        <v>22</v>
      </c>
      <c r="K331" s="385" t="s">
        <v>22</v>
      </c>
      <c r="L331" s="380" t="s">
        <v>22</v>
      </c>
      <c r="M331" s="376">
        <v>14581416</v>
      </c>
      <c r="N331" s="377" t="s">
        <v>22</v>
      </c>
      <c r="O331" s="405" t="s">
        <v>22</v>
      </c>
      <c r="P331" s="406" t="s">
        <v>22</v>
      </c>
      <c r="Q331" s="6" t="s">
        <v>22</v>
      </c>
      <c r="R331" s="378" t="s">
        <v>22</v>
      </c>
      <c r="S331" s="378" t="s">
        <v>22</v>
      </c>
      <c r="T331" s="378" t="s">
        <v>22</v>
      </c>
      <c r="U331" s="23" t="s">
        <v>22</v>
      </c>
      <c r="V331" s="379" t="str">
        <f>IF(U331="","","千円")</f>
        <v/>
      </c>
      <c r="W331" s="379" t="s">
        <v>22</v>
      </c>
      <c r="X331" s="379" t="s">
        <v>22</v>
      </c>
      <c r="Y331" s="380" t="s">
        <v>22</v>
      </c>
      <c r="Z331" s="374" t="s">
        <v>22</v>
      </c>
    </row>
    <row r="332" spans="1:26" ht="13.5" customHeight="1" x14ac:dyDescent="0.15">
      <c r="A332" s="381" t="s">
        <v>22</v>
      </c>
      <c r="B332" s="382" t="s">
        <v>22</v>
      </c>
      <c r="C332" s="383" t="s">
        <v>22</v>
      </c>
      <c r="D332" s="410" t="s">
        <v>13</v>
      </c>
      <c r="E332" s="411" t="s">
        <v>2944</v>
      </c>
      <c r="F332" s="411" t="s">
        <v>22</v>
      </c>
      <c r="G332" s="411" t="s">
        <v>22</v>
      </c>
      <c r="H332" s="411" t="s">
        <v>22</v>
      </c>
      <c r="I332" s="411" t="s">
        <v>22</v>
      </c>
      <c r="J332" s="411" t="s">
        <v>22</v>
      </c>
      <c r="K332" s="411" t="s">
        <v>22</v>
      </c>
      <c r="L332" s="412" t="s">
        <v>14</v>
      </c>
      <c r="M332" s="413" t="s">
        <v>20</v>
      </c>
      <c r="N332" s="414" t="s">
        <v>22</v>
      </c>
      <c r="O332" s="405" t="s">
        <v>22</v>
      </c>
      <c r="P332" s="406" t="s">
        <v>22</v>
      </c>
      <c r="Q332" s="7" t="s">
        <v>22</v>
      </c>
      <c r="R332" s="378" t="s">
        <v>3199</v>
      </c>
      <c r="S332" s="378" t="s">
        <v>22</v>
      </c>
      <c r="T332" s="378" t="s">
        <v>22</v>
      </c>
      <c r="U332" s="23">
        <v>291</v>
      </c>
      <c r="V332" s="379" t="str">
        <f>IF(U332="","","千円")</f>
        <v>千円</v>
      </c>
      <c r="W332" s="379" t="s">
        <v>22</v>
      </c>
      <c r="X332" s="379" t="s">
        <v>22</v>
      </c>
      <c r="Y332" s="380" t="s">
        <v>22</v>
      </c>
      <c r="Z332" s="374" t="s">
        <v>22</v>
      </c>
    </row>
    <row r="333" spans="1:26" ht="13.5" customHeight="1" x14ac:dyDescent="0.15">
      <c r="A333" s="381" t="s">
        <v>22</v>
      </c>
      <c r="B333" s="382" t="s">
        <v>22</v>
      </c>
      <c r="C333" s="383" t="s">
        <v>22</v>
      </c>
      <c r="D333" s="410" t="s">
        <v>22</v>
      </c>
      <c r="E333" s="411" t="s">
        <v>22</v>
      </c>
      <c r="F333" s="411" t="s">
        <v>22</v>
      </c>
      <c r="G333" s="411" t="s">
        <v>22</v>
      </c>
      <c r="H333" s="411" t="s">
        <v>22</v>
      </c>
      <c r="I333" s="411" t="s">
        <v>22</v>
      </c>
      <c r="J333" s="411" t="s">
        <v>22</v>
      </c>
      <c r="K333" s="411" t="s">
        <v>22</v>
      </c>
      <c r="L333" s="412" t="s">
        <v>22</v>
      </c>
      <c r="M333" s="415">
        <v>7241584</v>
      </c>
      <c r="N333" s="416" t="s">
        <v>22</v>
      </c>
      <c r="O333" s="405" t="s">
        <v>22</v>
      </c>
      <c r="P333" s="406" t="s">
        <v>22</v>
      </c>
      <c r="Q333" s="8" t="s">
        <v>15</v>
      </c>
      <c r="R333" s="378" t="s">
        <v>3200</v>
      </c>
      <c r="S333" s="378" t="s">
        <v>22</v>
      </c>
      <c r="T333" s="378" t="s">
        <v>22</v>
      </c>
      <c r="U333" s="378" t="s">
        <v>22</v>
      </c>
      <c r="V333" s="9" t="s">
        <v>13</v>
      </c>
      <c r="W333" s="417" t="s">
        <v>3201</v>
      </c>
      <c r="X333" s="417" t="s">
        <v>22</v>
      </c>
      <c r="Y333" s="10" t="s">
        <v>14</v>
      </c>
      <c r="Z333" s="374" t="s">
        <v>22</v>
      </c>
    </row>
    <row r="334" spans="1:26" ht="13.5" customHeight="1" x14ac:dyDescent="0.15">
      <c r="A334" s="381" t="s">
        <v>22</v>
      </c>
      <c r="B334" s="382" t="s">
        <v>22</v>
      </c>
      <c r="C334" s="383" t="s">
        <v>22</v>
      </c>
      <c r="D334" s="410" t="s">
        <v>22</v>
      </c>
      <c r="E334" s="411" t="s">
        <v>22</v>
      </c>
      <c r="F334" s="411" t="s">
        <v>22</v>
      </c>
      <c r="G334" s="411" t="s">
        <v>22</v>
      </c>
      <c r="H334" s="411" t="s">
        <v>22</v>
      </c>
      <c r="I334" s="411" t="s">
        <v>22</v>
      </c>
      <c r="J334" s="411" t="s">
        <v>22</v>
      </c>
      <c r="K334" s="411" t="s">
        <v>22</v>
      </c>
      <c r="L334" s="412" t="s">
        <v>22</v>
      </c>
      <c r="M334" s="387" t="s">
        <v>22</v>
      </c>
      <c r="N334" s="388" t="s">
        <v>22</v>
      </c>
      <c r="O334" s="405" t="s">
        <v>22</v>
      </c>
      <c r="P334" s="406" t="s">
        <v>22</v>
      </c>
      <c r="Q334" s="7" t="s">
        <v>16</v>
      </c>
      <c r="R334" s="378" t="s">
        <v>3202</v>
      </c>
      <c r="S334" s="378" t="s">
        <v>22</v>
      </c>
      <c r="T334" s="378" t="s">
        <v>22</v>
      </c>
      <c r="U334" s="378" t="s">
        <v>22</v>
      </c>
      <c r="V334" s="11" t="s">
        <v>17</v>
      </c>
      <c r="W334" s="9" t="s">
        <v>22</v>
      </c>
      <c r="X334" s="12" t="s">
        <v>22</v>
      </c>
      <c r="Y334" s="13" t="s">
        <v>22</v>
      </c>
      <c r="Z334" s="374" t="s">
        <v>22</v>
      </c>
    </row>
    <row r="335" spans="1:26" ht="13.5" customHeight="1" x14ac:dyDescent="0.15">
      <c r="A335" s="6" t="s">
        <v>22</v>
      </c>
      <c r="B335" s="12" t="s">
        <v>22</v>
      </c>
      <c r="C335" s="13" t="s">
        <v>22</v>
      </c>
      <c r="D335" s="410" t="s">
        <v>13</v>
      </c>
      <c r="E335" s="14" t="s">
        <v>11</v>
      </c>
      <c r="F335" s="382" t="s">
        <v>22</v>
      </c>
      <c r="G335" s="382" t="s">
        <v>196</v>
      </c>
      <c r="H335" s="382" t="s">
        <v>22</v>
      </c>
      <c r="I335" s="382" t="s">
        <v>22</v>
      </c>
      <c r="J335" s="420" t="s">
        <v>22</v>
      </c>
      <c r="K335" s="14" t="s">
        <v>22</v>
      </c>
      <c r="L335" s="412" t="s">
        <v>14</v>
      </c>
      <c r="M335" s="423" t="s">
        <v>22</v>
      </c>
      <c r="N335" s="424" t="s">
        <v>22</v>
      </c>
      <c r="O335" s="405" t="s">
        <v>22</v>
      </c>
      <c r="P335" s="406" t="s">
        <v>22</v>
      </c>
      <c r="Q335" s="8" t="s">
        <v>15</v>
      </c>
      <c r="R335" s="378" t="s">
        <v>22</v>
      </c>
      <c r="S335" s="378" t="s">
        <v>22</v>
      </c>
      <c r="T335" s="378" t="s">
        <v>22</v>
      </c>
      <c r="U335" s="378" t="s">
        <v>22</v>
      </c>
      <c r="V335" s="9" t="s">
        <v>13</v>
      </c>
      <c r="W335" s="417" t="s">
        <v>22</v>
      </c>
      <c r="X335" s="417" t="s">
        <v>22</v>
      </c>
      <c r="Y335" s="10" t="s">
        <v>14</v>
      </c>
      <c r="Z335" s="374" t="s">
        <v>22</v>
      </c>
    </row>
    <row r="336" spans="1:26" ht="13.5" customHeight="1" x14ac:dyDescent="0.15">
      <c r="A336" s="15" t="s">
        <v>22</v>
      </c>
      <c r="B336" s="16" t="s">
        <v>22</v>
      </c>
      <c r="C336" s="17" t="s">
        <v>22</v>
      </c>
      <c r="D336" s="418" t="s">
        <v>22</v>
      </c>
      <c r="E336" s="18" t="s">
        <v>22</v>
      </c>
      <c r="F336" s="419" t="s">
        <v>22</v>
      </c>
      <c r="G336" s="419" t="s">
        <v>22</v>
      </c>
      <c r="H336" s="419" t="s">
        <v>22</v>
      </c>
      <c r="I336" s="419" t="s">
        <v>22</v>
      </c>
      <c r="J336" s="421" t="s">
        <v>22</v>
      </c>
      <c r="K336" s="18" t="s">
        <v>22</v>
      </c>
      <c r="L336" s="422" t="s">
        <v>22</v>
      </c>
      <c r="M336" s="26" t="s">
        <v>18</v>
      </c>
      <c r="N336" s="27">
        <v>66.8</v>
      </c>
      <c r="O336" s="407" t="s">
        <v>22</v>
      </c>
      <c r="P336" s="408" t="s">
        <v>22</v>
      </c>
      <c r="Q336" s="19" t="s">
        <v>16</v>
      </c>
      <c r="R336" s="425" t="s">
        <v>22</v>
      </c>
      <c r="S336" s="425" t="s">
        <v>22</v>
      </c>
      <c r="T336" s="425" t="s">
        <v>22</v>
      </c>
      <c r="U336" s="425" t="s">
        <v>22</v>
      </c>
      <c r="V336" s="20" t="s">
        <v>17</v>
      </c>
      <c r="W336" s="21" t="s">
        <v>22</v>
      </c>
      <c r="X336" s="16" t="s">
        <v>22</v>
      </c>
      <c r="Y336" s="17" t="s">
        <v>22</v>
      </c>
      <c r="Z336" s="375" t="s">
        <v>22</v>
      </c>
    </row>
    <row r="337" spans="1:26" ht="13.5" customHeight="1" x14ac:dyDescent="0.15">
      <c r="A337" s="389" t="s">
        <v>7</v>
      </c>
      <c r="B337" s="390" t="s">
        <v>22</v>
      </c>
      <c r="C337" s="391" t="s">
        <v>22</v>
      </c>
      <c r="D337" s="395" t="s">
        <v>8</v>
      </c>
      <c r="E337" s="396" t="s">
        <v>22</v>
      </c>
      <c r="F337" s="397" t="s">
        <v>4903</v>
      </c>
      <c r="G337" s="397" t="s">
        <v>22</v>
      </c>
      <c r="H337" s="397" t="s">
        <v>22</v>
      </c>
      <c r="I337" s="397" t="s">
        <v>22</v>
      </c>
      <c r="J337" s="397" t="s">
        <v>22</v>
      </c>
      <c r="K337" s="397" t="s">
        <v>22</v>
      </c>
      <c r="L337" s="398" t="s">
        <v>22</v>
      </c>
      <c r="M337" s="401" t="s">
        <v>9</v>
      </c>
      <c r="N337" s="402" t="s">
        <v>22</v>
      </c>
      <c r="O337" s="403" t="s">
        <v>3203</v>
      </c>
      <c r="P337" s="404" t="s">
        <v>22</v>
      </c>
      <c r="Q337" s="5" t="s">
        <v>10</v>
      </c>
      <c r="R337" s="409" t="s">
        <v>3204</v>
      </c>
      <c r="S337" s="409" t="s">
        <v>22</v>
      </c>
      <c r="T337" s="409" t="s">
        <v>22</v>
      </c>
      <c r="U337" s="22">
        <v>174</v>
      </c>
      <c r="V337" s="371" t="str">
        <f>IF(U337="","","千円")</f>
        <v>千円</v>
      </c>
      <c r="W337" s="371" t="s">
        <v>22</v>
      </c>
      <c r="X337" s="371" t="s">
        <v>22</v>
      </c>
      <c r="Y337" s="372" t="s">
        <v>22</v>
      </c>
      <c r="Z337" s="373">
        <v>429</v>
      </c>
    </row>
    <row r="338" spans="1:26" ht="13.5" customHeight="1" x14ac:dyDescent="0.15">
      <c r="A338" s="392" t="s">
        <v>22</v>
      </c>
      <c r="B338" s="393" t="s">
        <v>22</v>
      </c>
      <c r="C338" s="394" t="s">
        <v>22</v>
      </c>
      <c r="D338" s="25" t="s">
        <v>22</v>
      </c>
      <c r="E338" s="24" t="s">
        <v>22</v>
      </c>
      <c r="F338" s="399" t="s">
        <v>22</v>
      </c>
      <c r="G338" s="399" t="s">
        <v>22</v>
      </c>
      <c r="H338" s="399" t="s">
        <v>22</v>
      </c>
      <c r="I338" s="399" t="s">
        <v>22</v>
      </c>
      <c r="J338" s="399" t="s">
        <v>22</v>
      </c>
      <c r="K338" s="399" t="s">
        <v>22</v>
      </c>
      <c r="L338" s="400" t="s">
        <v>22</v>
      </c>
      <c r="M338" s="376">
        <v>780000</v>
      </c>
      <c r="N338" s="377" t="s">
        <v>22</v>
      </c>
      <c r="O338" s="405" t="s">
        <v>22</v>
      </c>
      <c r="P338" s="406" t="s">
        <v>22</v>
      </c>
      <c r="Q338" s="6" t="s">
        <v>22</v>
      </c>
      <c r="R338" s="378" t="s">
        <v>3205</v>
      </c>
      <c r="S338" s="378" t="s">
        <v>22</v>
      </c>
      <c r="T338" s="378" t="s">
        <v>22</v>
      </c>
      <c r="U338" s="23">
        <v>535</v>
      </c>
      <c r="V338" s="379" t="str">
        <f>IF(U338="","","千円")</f>
        <v>千円</v>
      </c>
      <c r="W338" s="379" t="s">
        <v>22</v>
      </c>
      <c r="X338" s="379" t="s">
        <v>22</v>
      </c>
      <c r="Y338" s="380" t="s">
        <v>22</v>
      </c>
      <c r="Z338" s="374" t="s">
        <v>22</v>
      </c>
    </row>
    <row r="339" spans="1:26" ht="13.5" customHeight="1" x14ac:dyDescent="0.15">
      <c r="A339" s="381" t="s">
        <v>3206</v>
      </c>
      <c r="B339" s="382" t="s">
        <v>22</v>
      </c>
      <c r="C339" s="383" t="s">
        <v>22</v>
      </c>
      <c r="D339" s="384" t="s">
        <v>3207</v>
      </c>
      <c r="E339" s="385" t="s">
        <v>22</v>
      </c>
      <c r="F339" s="385" t="s">
        <v>22</v>
      </c>
      <c r="G339" s="385" t="s">
        <v>22</v>
      </c>
      <c r="H339" s="385" t="s">
        <v>22</v>
      </c>
      <c r="I339" s="385" t="s">
        <v>22</v>
      </c>
      <c r="J339" s="385" t="s">
        <v>22</v>
      </c>
      <c r="K339" s="385" t="s">
        <v>22</v>
      </c>
      <c r="L339" s="380" t="s">
        <v>22</v>
      </c>
      <c r="M339" s="387" t="s">
        <v>12</v>
      </c>
      <c r="N339" s="388" t="s">
        <v>22</v>
      </c>
      <c r="O339" s="405" t="s">
        <v>22</v>
      </c>
      <c r="P339" s="406" t="s">
        <v>22</v>
      </c>
      <c r="Q339" s="6" t="s">
        <v>22</v>
      </c>
      <c r="R339" s="378" t="s">
        <v>22</v>
      </c>
      <c r="S339" s="378" t="s">
        <v>22</v>
      </c>
      <c r="T339" s="378" t="s">
        <v>22</v>
      </c>
      <c r="U339" s="23" t="s">
        <v>22</v>
      </c>
      <c r="V339" s="379" t="str">
        <f>IF(U339="","","千円")</f>
        <v/>
      </c>
      <c r="W339" s="379" t="s">
        <v>22</v>
      </c>
      <c r="X339" s="379" t="s">
        <v>22</v>
      </c>
      <c r="Y339" s="380" t="s">
        <v>22</v>
      </c>
      <c r="Z339" s="374" t="s">
        <v>22</v>
      </c>
    </row>
    <row r="340" spans="1:26" ht="13.5" customHeight="1" x14ac:dyDescent="0.15">
      <c r="A340" s="381" t="s">
        <v>22</v>
      </c>
      <c r="B340" s="382" t="s">
        <v>22</v>
      </c>
      <c r="C340" s="383" t="s">
        <v>22</v>
      </c>
      <c r="D340" s="386" t="s">
        <v>22</v>
      </c>
      <c r="E340" s="385" t="s">
        <v>22</v>
      </c>
      <c r="F340" s="385" t="s">
        <v>22</v>
      </c>
      <c r="G340" s="385" t="s">
        <v>22</v>
      </c>
      <c r="H340" s="385" t="s">
        <v>22</v>
      </c>
      <c r="I340" s="385" t="s">
        <v>22</v>
      </c>
      <c r="J340" s="385" t="s">
        <v>22</v>
      </c>
      <c r="K340" s="385" t="s">
        <v>22</v>
      </c>
      <c r="L340" s="380" t="s">
        <v>22</v>
      </c>
      <c r="M340" s="376">
        <v>709413</v>
      </c>
      <c r="N340" s="377" t="s">
        <v>22</v>
      </c>
      <c r="O340" s="405" t="s">
        <v>22</v>
      </c>
      <c r="P340" s="406" t="s">
        <v>22</v>
      </c>
      <c r="Q340" s="6" t="s">
        <v>22</v>
      </c>
      <c r="R340" s="378" t="s">
        <v>22</v>
      </c>
      <c r="S340" s="378" t="s">
        <v>22</v>
      </c>
      <c r="T340" s="378" t="s">
        <v>22</v>
      </c>
      <c r="U340" s="23" t="s">
        <v>22</v>
      </c>
      <c r="V340" s="379" t="str">
        <f>IF(U340="","","千円")</f>
        <v/>
      </c>
      <c r="W340" s="379" t="s">
        <v>22</v>
      </c>
      <c r="X340" s="379" t="s">
        <v>22</v>
      </c>
      <c r="Y340" s="380" t="s">
        <v>22</v>
      </c>
      <c r="Z340" s="374" t="s">
        <v>22</v>
      </c>
    </row>
    <row r="341" spans="1:26" ht="13.5" customHeight="1" x14ac:dyDescent="0.15">
      <c r="A341" s="381" t="s">
        <v>22</v>
      </c>
      <c r="B341" s="382" t="s">
        <v>22</v>
      </c>
      <c r="C341" s="383" t="s">
        <v>22</v>
      </c>
      <c r="D341" s="410" t="s">
        <v>13</v>
      </c>
      <c r="E341" s="411" t="s">
        <v>4928</v>
      </c>
      <c r="F341" s="411" t="s">
        <v>22</v>
      </c>
      <c r="G341" s="411" t="s">
        <v>22</v>
      </c>
      <c r="H341" s="411" t="s">
        <v>22</v>
      </c>
      <c r="I341" s="411" t="s">
        <v>22</v>
      </c>
      <c r="J341" s="411" t="s">
        <v>22</v>
      </c>
      <c r="K341" s="411" t="s">
        <v>22</v>
      </c>
      <c r="L341" s="412" t="s">
        <v>14</v>
      </c>
      <c r="M341" s="413" t="s">
        <v>20</v>
      </c>
      <c r="N341" s="414" t="s">
        <v>22</v>
      </c>
      <c r="O341" s="405" t="s">
        <v>22</v>
      </c>
      <c r="P341" s="406" t="s">
        <v>22</v>
      </c>
      <c r="Q341" s="7" t="s">
        <v>22</v>
      </c>
      <c r="R341" s="378" t="s">
        <v>22</v>
      </c>
      <c r="S341" s="378" t="s">
        <v>22</v>
      </c>
      <c r="T341" s="378" t="s">
        <v>22</v>
      </c>
      <c r="U341" s="23" t="s">
        <v>22</v>
      </c>
      <c r="V341" s="379" t="str">
        <f>IF(U341="","","千円")</f>
        <v/>
      </c>
      <c r="W341" s="379" t="s">
        <v>22</v>
      </c>
      <c r="X341" s="379" t="s">
        <v>22</v>
      </c>
      <c r="Y341" s="380" t="s">
        <v>22</v>
      </c>
      <c r="Z341" s="374" t="s">
        <v>22</v>
      </c>
    </row>
    <row r="342" spans="1:26" ht="13.5" customHeight="1" x14ac:dyDescent="0.15">
      <c r="A342" s="381" t="s">
        <v>22</v>
      </c>
      <c r="B342" s="382" t="s">
        <v>22</v>
      </c>
      <c r="C342" s="383" t="s">
        <v>22</v>
      </c>
      <c r="D342" s="410" t="s">
        <v>22</v>
      </c>
      <c r="E342" s="411" t="s">
        <v>22</v>
      </c>
      <c r="F342" s="411" t="s">
        <v>22</v>
      </c>
      <c r="G342" s="411" t="s">
        <v>22</v>
      </c>
      <c r="H342" s="411" t="s">
        <v>22</v>
      </c>
      <c r="I342" s="411" t="s">
        <v>22</v>
      </c>
      <c r="J342" s="411" t="s">
        <v>22</v>
      </c>
      <c r="K342" s="411" t="s">
        <v>22</v>
      </c>
      <c r="L342" s="412" t="s">
        <v>22</v>
      </c>
      <c r="M342" s="415">
        <v>70587</v>
      </c>
      <c r="N342" s="416" t="s">
        <v>22</v>
      </c>
      <c r="O342" s="405" t="s">
        <v>22</v>
      </c>
      <c r="P342" s="406" t="s">
        <v>22</v>
      </c>
      <c r="Q342" s="8" t="s">
        <v>15</v>
      </c>
      <c r="R342" s="378" t="s">
        <v>22</v>
      </c>
      <c r="S342" s="378" t="s">
        <v>22</v>
      </c>
      <c r="T342" s="378" t="s">
        <v>22</v>
      </c>
      <c r="U342" s="378" t="s">
        <v>22</v>
      </c>
      <c r="V342" s="9" t="s">
        <v>13</v>
      </c>
      <c r="W342" s="417" t="s">
        <v>22</v>
      </c>
      <c r="X342" s="417" t="s">
        <v>22</v>
      </c>
      <c r="Y342" s="10" t="s">
        <v>14</v>
      </c>
      <c r="Z342" s="374" t="s">
        <v>22</v>
      </c>
    </row>
    <row r="343" spans="1:26" ht="13.5" customHeight="1" x14ac:dyDescent="0.15">
      <c r="A343" s="381" t="s">
        <v>22</v>
      </c>
      <c r="B343" s="382" t="s">
        <v>22</v>
      </c>
      <c r="C343" s="383" t="s">
        <v>22</v>
      </c>
      <c r="D343" s="410" t="s">
        <v>22</v>
      </c>
      <c r="E343" s="411" t="s">
        <v>22</v>
      </c>
      <c r="F343" s="411" t="s">
        <v>22</v>
      </c>
      <c r="G343" s="411" t="s">
        <v>22</v>
      </c>
      <c r="H343" s="411" t="s">
        <v>22</v>
      </c>
      <c r="I343" s="411" t="s">
        <v>22</v>
      </c>
      <c r="J343" s="411" t="s">
        <v>22</v>
      </c>
      <c r="K343" s="411" t="s">
        <v>22</v>
      </c>
      <c r="L343" s="412" t="s">
        <v>22</v>
      </c>
      <c r="M343" s="387" t="s">
        <v>22</v>
      </c>
      <c r="N343" s="388" t="s">
        <v>22</v>
      </c>
      <c r="O343" s="405" t="s">
        <v>22</v>
      </c>
      <c r="P343" s="406" t="s">
        <v>22</v>
      </c>
      <c r="Q343" s="7" t="s">
        <v>16</v>
      </c>
      <c r="R343" s="378" t="s">
        <v>22</v>
      </c>
      <c r="S343" s="378" t="s">
        <v>22</v>
      </c>
      <c r="T343" s="378" t="s">
        <v>22</v>
      </c>
      <c r="U343" s="378" t="s">
        <v>22</v>
      </c>
      <c r="V343" s="11" t="s">
        <v>17</v>
      </c>
      <c r="W343" s="9" t="s">
        <v>22</v>
      </c>
      <c r="X343" s="12" t="s">
        <v>22</v>
      </c>
      <c r="Y343" s="13" t="s">
        <v>22</v>
      </c>
      <c r="Z343" s="374" t="s">
        <v>22</v>
      </c>
    </row>
    <row r="344" spans="1:26" ht="13.5" customHeight="1" x14ac:dyDescent="0.15">
      <c r="A344" s="6" t="s">
        <v>22</v>
      </c>
      <c r="B344" s="12" t="s">
        <v>22</v>
      </c>
      <c r="C344" s="13" t="s">
        <v>22</v>
      </c>
      <c r="D344" s="410" t="s">
        <v>13</v>
      </c>
      <c r="E344" s="14" t="s">
        <v>11</v>
      </c>
      <c r="F344" s="382" t="s">
        <v>22</v>
      </c>
      <c r="G344" s="382" t="s">
        <v>22</v>
      </c>
      <c r="H344" s="382" t="s">
        <v>22</v>
      </c>
      <c r="I344" s="382" t="s">
        <v>22</v>
      </c>
      <c r="J344" s="420" t="s">
        <v>22</v>
      </c>
      <c r="K344" s="14" t="s">
        <v>22</v>
      </c>
      <c r="L344" s="412" t="s">
        <v>14</v>
      </c>
      <c r="M344" s="423" t="s">
        <v>22</v>
      </c>
      <c r="N344" s="424" t="s">
        <v>22</v>
      </c>
      <c r="O344" s="405" t="s">
        <v>22</v>
      </c>
      <c r="P344" s="406" t="s">
        <v>22</v>
      </c>
      <c r="Q344" s="8" t="s">
        <v>15</v>
      </c>
      <c r="R344" s="378" t="s">
        <v>22</v>
      </c>
      <c r="S344" s="378" t="s">
        <v>22</v>
      </c>
      <c r="T344" s="378" t="s">
        <v>22</v>
      </c>
      <c r="U344" s="378" t="s">
        <v>22</v>
      </c>
      <c r="V344" s="9" t="s">
        <v>13</v>
      </c>
      <c r="W344" s="417" t="s">
        <v>22</v>
      </c>
      <c r="X344" s="417" t="s">
        <v>22</v>
      </c>
      <c r="Y344" s="10" t="s">
        <v>14</v>
      </c>
      <c r="Z344" s="374" t="s">
        <v>22</v>
      </c>
    </row>
    <row r="345" spans="1:26" ht="13.5" customHeight="1" x14ac:dyDescent="0.15">
      <c r="A345" s="15" t="s">
        <v>22</v>
      </c>
      <c r="B345" s="16" t="s">
        <v>22</v>
      </c>
      <c r="C345" s="17" t="s">
        <v>22</v>
      </c>
      <c r="D345" s="418" t="s">
        <v>22</v>
      </c>
      <c r="E345" s="18" t="s">
        <v>22</v>
      </c>
      <c r="F345" s="419" t="s">
        <v>22</v>
      </c>
      <c r="G345" s="419" t="s">
        <v>22</v>
      </c>
      <c r="H345" s="419" t="s">
        <v>22</v>
      </c>
      <c r="I345" s="419" t="s">
        <v>22</v>
      </c>
      <c r="J345" s="421" t="s">
        <v>22</v>
      </c>
      <c r="K345" s="18" t="s">
        <v>22</v>
      </c>
      <c r="L345" s="422" t="s">
        <v>22</v>
      </c>
      <c r="M345" s="26" t="s">
        <v>18</v>
      </c>
      <c r="N345" s="27">
        <v>91</v>
      </c>
      <c r="O345" s="407" t="s">
        <v>22</v>
      </c>
      <c r="P345" s="408" t="s">
        <v>22</v>
      </c>
      <c r="Q345" s="19" t="s">
        <v>16</v>
      </c>
      <c r="R345" s="425" t="s">
        <v>22</v>
      </c>
      <c r="S345" s="425" t="s">
        <v>22</v>
      </c>
      <c r="T345" s="425" t="s">
        <v>22</v>
      </c>
      <c r="U345" s="425" t="s">
        <v>22</v>
      </c>
      <c r="V345" s="20" t="s">
        <v>17</v>
      </c>
      <c r="W345" s="21" t="s">
        <v>22</v>
      </c>
      <c r="X345" s="16" t="s">
        <v>22</v>
      </c>
      <c r="Y345" s="17" t="s">
        <v>22</v>
      </c>
      <c r="Z345" s="375" t="s">
        <v>22</v>
      </c>
    </row>
    <row r="346" spans="1:26" ht="13.5" customHeight="1" x14ac:dyDescent="0.15">
      <c r="A346" s="389" t="s">
        <v>7</v>
      </c>
      <c r="B346" s="390" t="s">
        <v>22</v>
      </c>
      <c r="C346" s="391" t="s">
        <v>22</v>
      </c>
      <c r="D346" s="395" t="s">
        <v>8</v>
      </c>
      <c r="E346" s="396" t="s">
        <v>22</v>
      </c>
      <c r="F346" s="397" t="s">
        <v>2921</v>
      </c>
      <c r="G346" s="397" t="s">
        <v>22</v>
      </c>
      <c r="H346" s="397" t="s">
        <v>22</v>
      </c>
      <c r="I346" s="397" t="s">
        <v>22</v>
      </c>
      <c r="J346" s="397" t="s">
        <v>22</v>
      </c>
      <c r="K346" s="397" t="s">
        <v>22</v>
      </c>
      <c r="L346" s="398" t="s">
        <v>22</v>
      </c>
      <c r="M346" s="401" t="s">
        <v>9</v>
      </c>
      <c r="N346" s="402" t="s">
        <v>22</v>
      </c>
      <c r="O346" s="403" t="s">
        <v>3209</v>
      </c>
      <c r="P346" s="404" t="s">
        <v>22</v>
      </c>
      <c r="Q346" s="5" t="s">
        <v>10</v>
      </c>
      <c r="R346" s="409" t="s">
        <v>3210</v>
      </c>
      <c r="S346" s="409" t="s">
        <v>22</v>
      </c>
      <c r="T346" s="409" t="s">
        <v>22</v>
      </c>
      <c r="U346" s="22">
        <v>422383</v>
      </c>
      <c r="V346" s="371" t="str">
        <f>IF(U346="","","千円")</f>
        <v>千円</v>
      </c>
      <c r="W346" s="371" t="s">
        <v>22</v>
      </c>
      <c r="X346" s="371" t="s">
        <v>22</v>
      </c>
      <c r="Y346" s="372" t="s">
        <v>22</v>
      </c>
      <c r="Z346" s="373">
        <v>431</v>
      </c>
    </row>
    <row r="347" spans="1:26" ht="13.5" customHeight="1" x14ac:dyDescent="0.15">
      <c r="A347" s="392" t="s">
        <v>22</v>
      </c>
      <c r="B347" s="393" t="s">
        <v>22</v>
      </c>
      <c r="C347" s="394" t="s">
        <v>22</v>
      </c>
      <c r="D347" s="25" t="s">
        <v>22</v>
      </c>
      <c r="E347" s="24" t="s">
        <v>22</v>
      </c>
      <c r="F347" s="399" t="s">
        <v>22</v>
      </c>
      <c r="G347" s="399" t="s">
        <v>22</v>
      </c>
      <c r="H347" s="399" t="s">
        <v>22</v>
      </c>
      <c r="I347" s="399" t="s">
        <v>22</v>
      </c>
      <c r="J347" s="399" t="s">
        <v>22</v>
      </c>
      <c r="K347" s="399" t="s">
        <v>22</v>
      </c>
      <c r="L347" s="400" t="s">
        <v>22</v>
      </c>
      <c r="M347" s="376">
        <v>812898000</v>
      </c>
      <c r="N347" s="377" t="s">
        <v>22</v>
      </c>
      <c r="O347" s="405" t="s">
        <v>22</v>
      </c>
      <c r="P347" s="406" t="s">
        <v>22</v>
      </c>
      <c r="Q347" s="6" t="s">
        <v>22</v>
      </c>
      <c r="R347" s="378" t="s">
        <v>3211</v>
      </c>
      <c r="S347" s="378" t="s">
        <v>22</v>
      </c>
      <c r="T347" s="378" t="s">
        <v>22</v>
      </c>
      <c r="U347" s="23">
        <v>247462</v>
      </c>
      <c r="V347" s="379" t="str">
        <f>IF(U347="","","千円")</f>
        <v>千円</v>
      </c>
      <c r="W347" s="379" t="s">
        <v>22</v>
      </c>
      <c r="X347" s="379" t="s">
        <v>22</v>
      </c>
      <c r="Y347" s="380" t="s">
        <v>22</v>
      </c>
      <c r="Z347" s="374" t="s">
        <v>22</v>
      </c>
    </row>
    <row r="348" spans="1:26" ht="13.5" customHeight="1" x14ac:dyDescent="0.15">
      <c r="A348" s="381" t="s">
        <v>3212</v>
      </c>
      <c r="B348" s="382" t="s">
        <v>22</v>
      </c>
      <c r="C348" s="383" t="s">
        <v>22</v>
      </c>
      <c r="D348" s="384" t="s">
        <v>3213</v>
      </c>
      <c r="E348" s="385" t="s">
        <v>22</v>
      </c>
      <c r="F348" s="385" t="s">
        <v>22</v>
      </c>
      <c r="G348" s="385" t="s">
        <v>22</v>
      </c>
      <c r="H348" s="385" t="s">
        <v>22</v>
      </c>
      <c r="I348" s="385" t="s">
        <v>22</v>
      </c>
      <c r="J348" s="385" t="s">
        <v>22</v>
      </c>
      <c r="K348" s="385" t="s">
        <v>22</v>
      </c>
      <c r="L348" s="380" t="s">
        <v>22</v>
      </c>
      <c r="M348" s="387" t="s">
        <v>12</v>
      </c>
      <c r="N348" s="388" t="s">
        <v>22</v>
      </c>
      <c r="O348" s="405" t="s">
        <v>22</v>
      </c>
      <c r="P348" s="406" t="s">
        <v>22</v>
      </c>
      <c r="Q348" s="6" t="s">
        <v>22</v>
      </c>
      <c r="R348" s="378" t="s">
        <v>3214</v>
      </c>
      <c r="S348" s="378" t="s">
        <v>22</v>
      </c>
      <c r="T348" s="378" t="s">
        <v>22</v>
      </c>
      <c r="U348" s="23">
        <v>36164</v>
      </c>
      <c r="V348" s="379" t="str">
        <f>IF(U348="","","千円")</f>
        <v>千円</v>
      </c>
      <c r="W348" s="379" t="s">
        <v>22</v>
      </c>
      <c r="X348" s="379" t="s">
        <v>22</v>
      </c>
      <c r="Y348" s="380" t="s">
        <v>22</v>
      </c>
      <c r="Z348" s="374" t="s">
        <v>22</v>
      </c>
    </row>
    <row r="349" spans="1:26" ht="13.5" customHeight="1" x14ac:dyDescent="0.15">
      <c r="A349" s="381" t="s">
        <v>22</v>
      </c>
      <c r="B349" s="382" t="s">
        <v>22</v>
      </c>
      <c r="C349" s="383" t="s">
        <v>22</v>
      </c>
      <c r="D349" s="386" t="s">
        <v>22</v>
      </c>
      <c r="E349" s="385" t="s">
        <v>22</v>
      </c>
      <c r="F349" s="385" t="s">
        <v>22</v>
      </c>
      <c r="G349" s="385" t="s">
        <v>22</v>
      </c>
      <c r="H349" s="385" t="s">
        <v>22</v>
      </c>
      <c r="I349" s="385" t="s">
        <v>22</v>
      </c>
      <c r="J349" s="385" t="s">
        <v>22</v>
      </c>
      <c r="K349" s="385" t="s">
        <v>22</v>
      </c>
      <c r="L349" s="380" t="s">
        <v>22</v>
      </c>
      <c r="M349" s="376">
        <v>792244039</v>
      </c>
      <c r="N349" s="377" t="s">
        <v>22</v>
      </c>
      <c r="O349" s="405" t="s">
        <v>22</v>
      </c>
      <c r="P349" s="406" t="s">
        <v>22</v>
      </c>
      <c r="Q349" s="6" t="s">
        <v>22</v>
      </c>
      <c r="R349" s="378" t="s">
        <v>3215</v>
      </c>
      <c r="S349" s="378" t="s">
        <v>22</v>
      </c>
      <c r="T349" s="378" t="s">
        <v>22</v>
      </c>
      <c r="U349" s="23">
        <v>25446</v>
      </c>
      <c r="V349" s="379" t="str">
        <f>IF(U349="","","千円")</f>
        <v>千円</v>
      </c>
      <c r="W349" s="379" t="s">
        <v>22</v>
      </c>
      <c r="X349" s="379" t="s">
        <v>22</v>
      </c>
      <c r="Y349" s="380" t="s">
        <v>22</v>
      </c>
      <c r="Z349" s="374" t="s">
        <v>22</v>
      </c>
    </row>
    <row r="350" spans="1:26" ht="13.5" customHeight="1" x14ac:dyDescent="0.15">
      <c r="A350" s="381" t="s">
        <v>22</v>
      </c>
      <c r="B350" s="382" t="s">
        <v>22</v>
      </c>
      <c r="C350" s="383" t="s">
        <v>22</v>
      </c>
      <c r="D350" s="410" t="s">
        <v>13</v>
      </c>
      <c r="E350" s="411" t="s">
        <v>2894</v>
      </c>
      <c r="F350" s="411" t="s">
        <v>22</v>
      </c>
      <c r="G350" s="411" t="s">
        <v>22</v>
      </c>
      <c r="H350" s="411" t="s">
        <v>22</v>
      </c>
      <c r="I350" s="411" t="s">
        <v>22</v>
      </c>
      <c r="J350" s="411" t="s">
        <v>22</v>
      </c>
      <c r="K350" s="411" t="s">
        <v>22</v>
      </c>
      <c r="L350" s="412" t="s">
        <v>14</v>
      </c>
      <c r="M350" s="413" t="s">
        <v>20</v>
      </c>
      <c r="N350" s="414" t="s">
        <v>22</v>
      </c>
      <c r="O350" s="405" t="s">
        <v>22</v>
      </c>
      <c r="P350" s="406" t="s">
        <v>22</v>
      </c>
      <c r="Q350" s="7" t="s">
        <v>22</v>
      </c>
      <c r="R350" s="378" t="s">
        <v>3216</v>
      </c>
      <c r="S350" s="378" t="s">
        <v>22</v>
      </c>
      <c r="T350" s="378" t="s">
        <v>22</v>
      </c>
      <c r="U350" s="23">
        <v>60789</v>
      </c>
      <c r="V350" s="379" t="str">
        <f>IF(U350="","","千円")</f>
        <v>千円</v>
      </c>
      <c r="W350" s="379" t="s">
        <v>22</v>
      </c>
      <c r="X350" s="379" t="s">
        <v>22</v>
      </c>
      <c r="Y350" s="380" t="s">
        <v>22</v>
      </c>
      <c r="Z350" s="374" t="s">
        <v>22</v>
      </c>
    </row>
    <row r="351" spans="1:26" ht="13.5" customHeight="1" x14ac:dyDescent="0.15">
      <c r="A351" s="381" t="s">
        <v>22</v>
      </c>
      <c r="B351" s="382" t="s">
        <v>22</v>
      </c>
      <c r="C351" s="383" t="s">
        <v>22</v>
      </c>
      <c r="D351" s="410" t="s">
        <v>22</v>
      </c>
      <c r="E351" s="411" t="s">
        <v>22</v>
      </c>
      <c r="F351" s="411" t="s">
        <v>22</v>
      </c>
      <c r="G351" s="411" t="s">
        <v>22</v>
      </c>
      <c r="H351" s="411" t="s">
        <v>22</v>
      </c>
      <c r="I351" s="411" t="s">
        <v>22</v>
      </c>
      <c r="J351" s="411" t="s">
        <v>22</v>
      </c>
      <c r="K351" s="411" t="s">
        <v>22</v>
      </c>
      <c r="L351" s="412" t="s">
        <v>22</v>
      </c>
      <c r="M351" s="415">
        <v>20653961</v>
      </c>
      <c r="N351" s="416" t="s">
        <v>22</v>
      </c>
      <c r="O351" s="405" t="s">
        <v>22</v>
      </c>
      <c r="P351" s="406" t="s">
        <v>22</v>
      </c>
      <c r="Q351" s="8" t="s">
        <v>15</v>
      </c>
      <c r="R351" s="378" t="s">
        <v>3217</v>
      </c>
      <c r="S351" s="378" t="s">
        <v>22</v>
      </c>
      <c r="T351" s="378" t="s">
        <v>22</v>
      </c>
      <c r="U351" s="378" t="s">
        <v>22</v>
      </c>
      <c r="V351" s="9" t="s">
        <v>13</v>
      </c>
      <c r="W351" s="417" t="s">
        <v>3218</v>
      </c>
      <c r="X351" s="417" t="s">
        <v>22</v>
      </c>
      <c r="Y351" s="10" t="s">
        <v>14</v>
      </c>
      <c r="Z351" s="374" t="s">
        <v>22</v>
      </c>
    </row>
    <row r="352" spans="1:26" ht="13.5" customHeight="1" x14ac:dyDescent="0.15">
      <c r="A352" s="381" t="s">
        <v>22</v>
      </c>
      <c r="B352" s="382" t="s">
        <v>22</v>
      </c>
      <c r="C352" s="383" t="s">
        <v>22</v>
      </c>
      <c r="D352" s="410" t="s">
        <v>22</v>
      </c>
      <c r="E352" s="411" t="s">
        <v>22</v>
      </c>
      <c r="F352" s="411" t="s">
        <v>22</v>
      </c>
      <c r="G352" s="411" t="s">
        <v>22</v>
      </c>
      <c r="H352" s="411" t="s">
        <v>22</v>
      </c>
      <c r="I352" s="411" t="s">
        <v>22</v>
      </c>
      <c r="J352" s="411" t="s">
        <v>22</v>
      </c>
      <c r="K352" s="411" t="s">
        <v>22</v>
      </c>
      <c r="L352" s="412" t="s">
        <v>22</v>
      </c>
      <c r="M352" s="387" t="s">
        <v>22</v>
      </c>
      <c r="N352" s="388" t="s">
        <v>22</v>
      </c>
      <c r="O352" s="405" t="s">
        <v>22</v>
      </c>
      <c r="P352" s="406" t="s">
        <v>22</v>
      </c>
      <c r="Q352" s="7" t="s">
        <v>16</v>
      </c>
      <c r="R352" s="378" t="s">
        <v>3219</v>
      </c>
      <c r="S352" s="378" t="s">
        <v>22</v>
      </c>
      <c r="T352" s="378" t="s">
        <v>22</v>
      </c>
      <c r="U352" s="378" t="s">
        <v>22</v>
      </c>
      <c r="V352" s="11" t="s">
        <v>17</v>
      </c>
      <c r="W352" s="9" t="s">
        <v>22</v>
      </c>
      <c r="X352" s="12" t="s">
        <v>22</v>
      </c>
      <c r="Y352" s="13" t="s">
        <v>22</v>
      </c>
      <c r="Z352" s="374" t="s">
        <v>22</v>
      </c>
    </row>
    <row r="353" spans="1:26" ht="13.5" customHeight="1" x14ac:dyDescent="0.15">
      <c r="A353" s="6" t="s">
        <v>22</v>
      </c>
      <c r="B353" s="12" t="s">
        <v>22</v>
      </c>
      <c r="C353" s="13" t="s">
        <v>22</v>
      </c>
      <c r="D353" s="410" t="s">
        <v>13</v>
      </c>
      <c r="E353" s="14" t="s">
        <v>11</v>
      </c>
      <c r="F353" s="382" t="s">
        <v>22</v>
      </c>
      <c r="G353" s="382" t="s">
        <v>22</v>
      </c>
      <c r="H353" s="382" t="s">
        <v>22</v>
      </c>
      <c r="I353" s="382" t="s">
        <v>152</v>
      </c>
      <c r="J353" s="420" t="s">
        <v>22</v>
      </c>
      <c r="K353" s="14" t="s">
        <v>22</v>
      </c>
      <c r="L353" s="412" t="s">
        <v>14</v>
      </c>
      <c r="M353" s="423" t="s">
        <v>22</v>
      </c>
      <c r="N353" s="424" t="s">
        <v>22</v>
      </c>
      <c r="O353" s="405" t="s">
        <v>22</v>
      </c>
      <c r="P353" s="406" t="s">
        <v>22</v>
      </c>
      <c r="Q353" s="8" t="s">
        <v>15</v>
      </c>
      <c r="R353" s="378" t="s">
        <v>22</v>
      </c>
      <c r="S353" s="378" t="s">
        <v>22</v>
      </c>
      <c r="T353" s="378" t="s">
        <v>22</v>
      </c>
      <c r="U353" s="378" t="s">
        <v>22</v>
      </c>
      <c r="V353" s="9" t="s">
        <v>13</v>
      </c>
      <c r="W353" s="417" t="s">
        <v>22</v>
      </c>
      <c r="X353" s="417" t="s">
        <v>22</v>
      </c>
      <c r="Y353" s="10" t="s">
        <v>14</v>
      </c>
      <c r="Z353" s="374" t="s">
        <v>22</v>
      </c>
    </row>
    <row r="354" spans="1:26" ht="13.5" customHeight="1" x14ac:dyDescent="0.15">
      <c r="A354" s="15" t="s">
        <v>22</v>
      </c>
      <c r="B354" s="16" t="s">
        <v>22</v>
      </c>
      <c r="C354" s="17" t="s">
        <v>22</v>
      </c>
      <c r="D354" s="418" t="s">
        <v>22</v>
      </c>
      <c r="E354" s="18" t="s">
        <v>22</v>
      </c>
      <c r="F354" s="419" t="s">
        <v>22</v>
      </c>
      <c r="G354" s="419" t="s">
        <v>22</v>
      </c>
      <c r="H354" s="419" t="s">
        <v>22</v>
      </c>
      <c r="I354" s="419" t="s">
        <v>22</v>
      </c>
      <c r="J354" s="421" t="s">
        <v>22</v>
      </c>
      <c r="K354" s="18" t="s">
        <v>22</v>
      </c>
      <c r="L354" s="422" t="s">
        <v>22</v>
      </c>
      <c r="M354" s="26" t="s">
        <v>18</v>
      </c>
      <c r="N354" s="27">
        <v>97.5</v>
      </c>
      <c r="O354" s="407" t="s">
        <v>22</v>
      </c>
      <c r="P354" s="408" t="s">
        <v>22</v>
      </c>
      <c r="Q354" s="19" t="s">
        <v>16</v>
      </c>
      <c r="R354" s="425" t="s">
        <v>22</v>
      </c>
      <c r="S354" s="425" t="s">
        <v>22</v>
      </c>
      <c r="T354" s="425" t="s">
        <v>22</v>
      </c>
      <c r="U354" s="425" t="s">
        <v>22</v>
      </c>
      <c r="V354" s="20" t="s">
        <v>17</v>
      </c>
      <c r="W354" s="21" t="s">
        <v>22</v>
      </c>
      <c r="X354" s="16" t="s">
        <v>22</v>
      </c>
      <c r="Y354" s="17" t="s">
        <v>22</v>
      </c>
      <c r="Z354" s="375" t="s">
        <v>22</v>
      </c>
    </row>
    <row r="355" spans="1:26" ht="13.5" customHeight="1" x14ac:dyDescent="0.15">
      <c r="A355" s="389" t="s">
        <v>7</v>
      </c>
      <c r="B355" s="390" t="s">
        <v>22</v>
      </c>
      <c r="C355" s="391" t="s">
        <v>22</v>
      </c>
      <c r="D355" s="395" t="s">
        <v>8</v>
      </c>
      <c r="E355" s="396" t="s">
        <v>22</v>
      </c>
      <c r="F355" s="397" t="s">
        <v>2921</v>
      </c>
      <c r="G355" s="397" t="s">
        <v>22</v>
      </c>
      <c r="H355" s="397" t="s">
        <v>22</v>
      </c>
      <c r="I355" s="397" t="s">
        <v>22</v>
      </c>
      <c r="J355" s="397" t="s">
        <v>22</v>
      </c>
      <c r="K355" s="397" t="s">
        <v>22</v>
      </c>
      <c r="L355" s="398" t="s">
        <v>22</v>
      </c>
      <c r="M355" s="401" t="s">
        <v>9</v>
      </c>
      <c r="N355" s="402" t="s">
        <v>22</v>
      </c>
      <c r="O355" s="403" t="s">
        <v>3220</v>
      </c>
      <c r="P355" s="404" t="s">
        <v>22</v>
      </c>
      <c r="Q355" s="5" t="s">
        <v>10</v>
      </c>
      <c r="R355" s="409" t="s">
        <v>3221</v>
      </c>
      <c r="S355" s="409" t="s">
        <v>22</v>
      </c>
      <c r="T355" s="409" t="s">
        <v>22</v>
      </c>
      <c r="U355" s="22">
        <v>101953</v>
      </c>
      <c r="V355" s="371" t="str">
        <f>IF(U355="","","千円")</f>
        <v>千円</v>
      </c>
      <c r="W355" s="371" t="s">
        <v>22</v>
      </c>
      <c r="X355" s="371" t="s">
        <v>22</v>
      </c>
      <c r="Y355" s="372" t="s">
        <v>22</v>
      </c>
      <c r="Z355" s="373">
        <v>431</v>
      </c>
    </row>
    <row r="356" spans="1:26" ht="13.5" customHeight="1" x14ac:dyDescent="0.15">
      <c r="A356" s="392" t="s">
        <v>22</v>
      </c>
      <c r="B356" s="393" t="s">
        <v>22</v>
      </c>
      <c r="C356" s="394" t="s">
        <v>22</v>
      </c>
      <c r="D356" s="25" t="s">
        <v>22</v>
      </c>
      <c r="E356" s="24" t="s">
        <v>22</v>
      </c>
      <c r="F356" s="399" t="s">
        <v>22</v>
      </c>
      <c r="G356" s="399" t="s">
        <v>22</v>
      </c>
      <c r="H356" s="399" t="s">
        <v>22</v>
      </c>
      <c r="I356" s="399" t="s">
        <v>22</v>
      </c>
      <c r="J356" s="399" t="s">
        <v>22</v>
      </c>
      <c r="K356" s="399" t="s">
        <v>22</v>
      </c>
      <c r="L356" s="400" t="s">
        <v>22</v>
      </c>
      <c r="M356" s="376">
        <v>223720000</v>
      </c>
      <c r="N356" s="377" t="s">
        <v>22</v>
      </c>
      <c r="O356" s="405" t="s">
        <v>22</v>
      </c>
      <c r="P356" s="406" t="s">
        <v>22</v>
      </c>
      <c r="Q356" s="6" t="s">
        <v>22</v>
      </c>
      <c r="R356" s="378" t="s">
        <v>3222</v>
      </c>
      <c r="S356" s="378" t="s">
        <v>22</v>
      </c>
      <c r="T356" s="378" t="s">
        <v>22</v>
      </c>
      <c r="U356" s="23">
        <v>91809</v>
      </c>
      <c r="V356" s="379" t="str">
        <f>IF(U356="","","千円")</f>
        <v>千円</v>
      </c>
      <c r="W356" s="379" t="s">
        <v>22</v>
      </c>
      <c r="X356" s="379" t="s">
        <v>22</v>
      </c>
      <c r="Y356" s="380" t="s">
        <v>22</v>
      </c>
      <c r="Z356" s="374" t="s">
        <v>22</v>
      </c>
    </row>
    <row r="357" spans="1:26" ht="13.5" customHeight="1" x14ac:dyDescent="0.15">
      <c r="A357" s="381" t="s">
        <v>3223</v>
      </c>
      <c r="B357" s="382" t="s">
        <v>22</v>
      </c>
      <c r="C357" s="383" t="s">
        <v>22</v>
      </c>
      <c r="D357" s="384" t="s">
        <v>3224</v>
      </c>
      <c r="E357" s="385" t="s">
        <v>22</v>
      </c>
      <c r="F357" s="385" t="s">
        <v>22</v>
      </c>
      <c r="G357" s="385" t="s">
        <v>22</v>
      </c>
      <c r="H357" s="385" t="s">
        <v>22</v>
      </c>
      <c r="I357" s="385" t="s">
        <v>22</v>
      </c>
      <c r="J357" s="385" t="s">
        <v>22</v>
      </c>
      <c r="K357" s="385" t="s">
        <v>22</v>
      </c>
      <c r="L357" s="380" t="s">
        <v>22</v>
      </c>
      <c r="M357" s="387" t="s">
        <v>12</v>
      </c>
      <c r="N357" s="388" t="s">
        <v>22</v>
      </c>
      <c r="O357" s="405" t="s">
        <v>22</v>
      </c>
      <c r="P357" s="406" t="s">
        <v>22</v>
      </c>
      <c r="Q357" s="6" t="s">
        <v>22</v>
      </c>
      <c r="R357" s="378" t="s">
        <v>3225</v>
      </c>
      <c r="S357" s="378" t="s">
        <v>22</v>
      </c>
      <c r="T357" s="378" t="s">
        <v>22</v>
      </c>
      <c r="U357" s="23">
        <v>11277</v>
      </c>
      <c r="V357" s="379" t="str">
        <f>IF(U357="","","千円")</f>
        <v>千円</v>
      </c>
      <c r="W357" s="379" t="s">
        <v>22</v>
      </c>
      <c r="X357" s="379" t="s">
        <v>22</v>
      </c>
      <c r="Y357" s="380" t="s">
        <v>22</v>
      </c>
      <c r="Z357" s="374" t="s">
        <v>22</v>
      </c>
    </row>
    <row r="358" spans="1:26" ht="13.5" customHeight="1" x14ac:dyDescent="0.15">
      <c r="A358" s="381" t="s">
        <v>22</v>
      </c>
      <c r="B358" s="382" t="s">
        <v>22</v>
      </c>
      <c r="C358" s="383" t="s">
        <v>22</v>
      </c>
      <c r="D358" s="386" t="s">
        <v>22</v>
      </c>
      <c r="E358" s="385" t="s">
        <v>22</v>
      </c>
      <c r="F358" s="385" t="s">
        <v>22</v>
      </c>
      <c r="G358" s="385" t="s">
        <v>22</v>
      </c>
      <c r="H358" s="385" t="s">
        <v>22</v>
      </c>
      <c r="I358" s="385" t="s">
        <v>22</v>
      </c>
      <c r="J358" s="385" t="s">
        <v>22</v>
      </c>
      <c r="K358" s="385" t="s">
        <v>22</v>
      </c>
      <c r="L358" s="380" t="s">
        <v>22</v>
      </c>
      <c r="M358" s="376">
        <v>205291869</v>
      </c>
      <c r="N358" s="377" t="s">
        <v>22</v>
      </c>
      <c r="O358" s="405" t="s">
        <v>22</v>
      </c>
      <c r="P358" s="406" t="s">
        <v>22</v>
      </c>
      <c r="Q358" s="6" t="s">
        <v>22</v>
      </c>
      <c r="R358" s="378" t="s">
        <v>3226</v>
      </c>
      <c r="S358" s="378" t="s">
        <v>22</v>
      </c>
      <c r="T358" s="378" t="s">
        <v>22</v>
      </c>
      <c r="U358" s="23">
        <v>253</v>
      </c>
      <c r="V358" s="379" t="str">
        <f>IF(U358="","","千円")</f>
        <v>千円</v>
      </c>
      <c r="W358" s="379" t="s">
        <v>22</v>
      </c>
      <c r="X358" s="379" t="s">
        <v>22</v>
      </c>
      <c r="Y358" s="380" t="s">
        <v>22</v>
      </c>
      <c r="Z358" s="374" t="s">
        <v>22</v>
      </c>
    </row>
    <row r="359" spans="1:26" ht="13.5" customHeight="1" x14ac:dyDescent="0.15">
      <c r="A359" s="381" t="s">
        <v>22</v>
      </c>
      <c r="B359" s="382" t="s">
        <v>22</v>
      </c>
      <c r="C359" s="383" t="s">
        <v>22</v>
      </c>
      <c r="D359" s="410" t="s">
        <v>13</v>
      </c>
      <c r="E359" s="411" t="s">
        <v>2894</v>
      </c>
      <c r="F359" s="411" t="s">
        <v>22</v>
      </c>
      <c r="G359" s="411" t="s">
        <v>22</v>
      </c>
      <c r="H359" s="411" t="s">
        <v>22</v>
      </c>
      <c r="I359" s="411" t="s">
        <v>22</v>
      </c>
      <c r="J359" s="411" t="s">
        <v>22</v>
      </c>
      <c r="K359" s="411" t="s">
        <v>22</v>
      </c>
      <c r="L359" s="412" t="s">
        <v>14</v>
      </c>
      <c r="M359" s="413" t="s">
        <v>20</v>
      </c>
      <c r="N359" s="414" t="s">
        <v>22</v>
      </c>
      <c r="O359" s="405" t="s">
        <v>22</v>
      </c>
      <c r="P359" s="406" t="s">
        <v>22</v>
      </c>
      <c r="Q359" s="7" t="s">
        <v>22</v>
      </c>
      <c r="R359" s="378" t="s">
        <v>22</v>
      </c>
      <c r="S359" s="378" t="s">
        <v>22</v>
      </c>
      <c r="T359" s="378" t="s">
        <v>22</v>
      </c>
      <c r="U359" s="23" t="s">
        <v>22</v>
      </c>
      <c r="V359" s="379" t="str">
        <f>IF(U359="","","千円")</f>
        <v/>
      </c>
      <c r="W359" s="379" t="s">
        <v>22</v>
      </c>
      <c r="X359" s="379" t="s">
        <v>22</v>
      </c>
      <c r="Y359" s="380" t="s">
        <v>22</v>
      </c>
      <c r="Z359" s="374" t="s">
        <v>22</v>
      </c>
    </row>
    <row r="360" spans="1:26" ht="13.5" customHeight="1" x14ac:dyDescent="0.15">
      <c r="A360" s="381" t="s">
        <v>22</v>
      </c>
      <c r="B360" s="382" t="s">
        <v>22</v>
      </c>
      <c r="C360" s="383" t="s">
        <v>22</v>
      </c>
      <c r="D360" s="410" t="s">
        <v>22</v>
      </c>
      <c r="E360" s="411" t="s">
        <v>22</v>
      </c>
      <c r="F360" s="411" t="s">
        <v>22</v>
      </c>
      <c r="G360" s="411" t="s">
        <v>22</v>
      </c>
      <c r="H360" s="411" t="s">
        <v>22</v>
      </c>
      <c r="I360" s="411" t="s">
        <v>22</v>
      </c>
      <c r="J360" s="411" t="s">
        <v>22</v>
      </c>
      <c r="K360" s="411" t="s">
        <v>22</v>
      </c>
      <c r="L360" s="412" t="s">
        <v>22</v>
      </c>
      <c r="M360" s="415">
        <v>18428131</v>
      </c>
      <c r="N360" s="416" t="s">
        <v>22</v>
      </c>
      <c r="O360" s="405" t="s">
        <v>22</v>
      </c>
      <c r="P360" s="406" t="s">
        <v>22</v>
      </c>
      <c r="Q360" s="8" t="s">
        <v>15</v>
      </c>
      <c r="R360" s="378" t="s">
        <v>3217</v>
      </c>
      <c r="S360" s="378" t="s">
        <v>22</v>
      </c>
      <c r="T360" s="378" t="s">
        <v>22</v>
      </c>
      <c r="U360" s="378" t="s">
        <v>22</v>
      </c>
      <c r="V360" s="9" t="s">
        <v>13</v>
      </c>
      <c r="W360" s="417" t="s">
        <v>3218</v>
      </c>
      <c r="X360" s="417" t="s">
        <v>22</v>
      </c>
      <c r="Y360" s="10" t="s">
        <v>14</v>
      </c>
      <c r="Z360" s="374" t="s">
        <v>22</v>
      </c>
    </row>
    <row r="361" spans="1:26" ht="13.5" customHeight="1" x14ac:dyDescent="0.15">
      <c r="A361" s="381" t="s">
        <v>22</v>
      </c>
      <c r="B361" s="382" t="s">
        <v>22</v>
      </c>
      <c r="C361" s="383" t="s">
        <v>22</v>
      </c>
      <c r="D361" s="410" t="s">
        <v>22</v>
      </c>
      <c r="E361" s="411" t="s">
        <v>22</v>
      </c>
      <c r="F361" s="411" t="s">
        <v>22</v>
      </c>
      <c r="G361" s="411" t="s">
        <v>22</v>
      </c>
      <c r="H361" s="411" t="s">
        <v>22</v>
      </c>
      <c r="I361" s="411" t="s">
        <v>22</v>
      </c>
      <c r="J361" s="411" t="s">
        <v>22</v>
      </c>
      <c r="K361" s="411" t="s">
        <v>22</v>
      </c>
      <c r="L361" s="412" t="s">
        <v>22</v>
      </c>
      <c r="M361" s="387" t="s">
        <v>22</v>
      </c>
      <c r="N361" s="388" t="s">
        <v>22</v>
      </c>
      <c r="O361" s="405" t="s">
        <v>22</v>
      </c>
      <c r="P361" s="406" t="s">
        <v>22</v>
      </c>
      <c r="Q361" s="7" t="s">
        <v>16</v>
      </c>
      <c r="R361" s="378" t="s">
        <v>3219</v>
      </c>
      <c r="S361" s="378" t="s">
        <v>22</v>
      </c>
      <c r="T361" s="378" t="s">
        <v>22</v>
      </c>
      <c r="U361" s="378" t="s">
        <v>22</v>
      </c>
      <c r="V361" s="11" t="s">
        <v>17</v>
      </c>
      <c r="W361" s="9" t="s">
        <v>22</v>
      </c>
      <c r="X361" s="12" t="s">
        <v>22</v>
      </c>
      <c r="Y361" s="13" t="s">
        <v>22</v>
      </c>
      <c r="Z361" s="374" t="s">
        <v>22</v>
      </c>
    </row>
    <row r="362" spans="1:26" ht="13.5" customHeight="1" x14ac:dyDescent="0.15">
      <c r="A362" s="6" t="s">
        <v>22</v>
      </c>
      <c r="B362" s="12" t="s">
        <v>22</v>
      </c>
      <c r="C362" s="13" t="s">
        <v>22</v>
      </c>
      <c r="D362" s="410" t="s">
        <v>13</v>
      </c>
      <c r="E362" s="14" t="s">
        <v>11</v>
      </c>
      <c r="F362" s="382" t="s">
        <v>22</v>
      </c>
      <c r="G362" s="382" t="s">
        <v>22</v>
      </c>
      <c r="H362" s="382" t="s">
        <v>22</v>
      </c>
      <c r="I362" s="382" t="s">
        <v>152</v>
      </c>
      <c r="J362" s="420" t="s">
        <v>22</v>
      </c>
      <c r="K362" s="14" t="s">
        <v>22</v>
      </c>
      <c r="L362" s="412" t="s">
        <v>14</v>
      </c>
      <c r="M362" s="423" t="s">
        <v>22</v>
      </c>
      <c r="N362" s="424" t="s">
        <v>22</v>
      </c>
      <c r="O362" s="405" t="s">
        <v>22</v>
      </c>
      <c r="P362" s="406" t="s">
        <v>22</v>
      </c>
      <c r="Q362" s="8" t="s">
        <v>15</v>
      </c>
      <c r="R362" s="378" t="s">
        <v>3227</v>
      </c>
      <c r="S362" s="378" t="s">
        <v>22</v>
      </c>
      <c r="T362" s="378" t="s">
        <v>22</v>
      </c>
      <c r="U362" s="378" t="s">
        <v>22</v>
      </c>
      <c r="V362" s="9" t="s">
        <v>13</v>
      </c>
      <c r="W362" s="417" t="s">
        <v>3228</v>
      </c>
      <c r="X362" s="417" t="s">
        <v>22</v>
      </c>
      <c r="Y362" s="10" t="s">
        <v>14</v>
      </c>
      <c r="Z362" s="374" t="s">
        <v>22</v>
      </c>
    </row>
    <row r="363" spans="1:26" ht="13.5" customHeight="1" x14ac:dyDescent="0.15">
      <c r="A363" s="15" t="s">
        <v>22</v>
      </c>
      <c r="B363" s="16" t="s">
        <v>22</v>
      </c>
      <c r="C363" s="17" t="s">
        <v>22</v>
      </c>
      <c r="D363" s="418" t="s">
        <v>22</v>
      </c>
      <c r="E363" s="18" t="s">
        <v>22</v>
      </c>
      <c r="F363" s="419" t="s">
        <v>22</v>
      </c>
      <c r="G363" s="419" t="s">
        <v>22</v>
      </c>
      <c r="H363" s="419" t="s">
        <v>22</v>
      </c>
      <c r="I363" s="419" t="s">
        <v>22</v>
      </c>
      <c r="J363" s="421" t="s">
        <v>22</v>
      </c>
      <c r="K363" s="18" t="s">
        <v>22</v>
      </c>
      <c r="L363" s="422" t="s">
        <v>22</v>
      </c>
      <c r="M363" s="26" t="s">
        <v>18</v>
      </c>
      <c r="N363" s="27">
        <v>91.8</v>
      </c>
      <c r="O363" s="407" t="s">
        <v>22</v>
      </c>
      <c r="P363" s="408" t="s">
        <v>22</v>
      </c>
      <c r="Q363" s="19" t="s">
        <v>16</v>
      </c>
      <c r="R363" s="425" t="s">
        <v>3229</v>
      </c>
      <c r="S363" s="425" t="s">
        <v>22</v>
      </c>
      <c r="T363" s="425" t="s">
        <v>22</v>
      </c>
      <c r="U363" s="425" t="s">
        <v>22</v>
      </c>
      <c r="V363" s="20" t="s">
        <v>17</v>
      </c>
      <c r="W363" s="21" t="s">
        <v>22</v>
      </c>
      <c r="X363" s="16" t="s">
        <v>22</v>
      </c>
      <c r="Y363" s="17" t="s">
        <v>22</v>
      </c>
      <c r="Z363" s="375" t="s">
        <v>22</v>
      </c>
    </row>
    <row r="364" spans="1:26" ht="13.5" customHeight="1" x14ac:dyDescent="0.15">
      <c r="A364" s="389" t="s">
        <v>7</v>
      </c>
      <c r="B364" s="390" t="s">
        <v>22</v>
      </c>
      <c r="C364" s="391" t="s">
        <v>22</v>
      </c>
      <c r="D364" s="395" t="s">
        <v>8</v>
      </c>
      <c r="E364" s="396" t="s">
        <v>22</v>
      </c>
      <c r="F364" s="397" t="s">
        <v>2921</v>
      </c>
      <c r="G364" s="397" t="s">
        <v>22</v>
      </c>
      <c r="H364" s="397" t="s">
        <v>22</v>
      </c>
      <c r="I364" s="397" t="s">
        <v>22</v>
      </c>
      <c r="J364" s="397" t="s">
        <v>22</v>
      </c>
      <c r="K364" s="397" t="s">
        <v>22</v>
      </c>
      <c r="L364" s="398" t="s">
        <v>22</v>
      </c>
      <c r="M364" s="401" t="s">
        <v>9</v>
      </c>
      <c r="N364" s="402" t="s">
        <v>22</v>
      </c>
      <c r="O364" s="403" t="s">
        <v>3230</v>
      </c>
      <c r="P364" s="404" t="s">
        <v>22</v>
      </c>
      <c r="Q364" s="5" t="s">
        <v>10</v>
      </c>
      <c r="R364" s="409" t="s">
        <v>3231</v>
      </c>
      <c r="S364" s="409" t="s">
        <v>22</v>
      </c>
      <c r="T364" s="409" t="s">
        <v>22</v>
      </c>
      <c r="U364" s="22">
        <v>233</v>
      </c>
      <c r="V364" s="371" t="str">
        <f>IF(U364="","","千円")</f>
        <v>千円</v>
      </c>
      <c r="W364" s="371" t="s">
        <v>22</v>
      </c>
      <c r="X364" s="371" t="s">
        <v>22</v>
      </c>
      <c r="Y364" s="372" t="s">
        <v>22</v>
      </c>
      <c r="Z364" s="373">
        <v>431</v>
      </c>
    </row>
    <row r="365" spans="1:26" ht="13.5" customHeight="1" x14ac:dyDescent="0.15">
      <c r="A365" s="392" t="s">
        <v>22</v>
      </c>
      <c r="B365" s="393" t="s">
        <v>22</v>
      </c>
      <c r="C365" s="394" t="s">
        <v>22</v>
      </c>
      <c r="D365" s="25" t="s">
        <v>22</v>
      </c>
      <c r="E365" s="24" t="s">
        <v>22</v>
      </c>
      <c r="F365" s="399" t="s">
        <v>22</v>
      </c>
      <c r="G365" s="399" t="s">
        <v>22</v>
      </c>
      <c r="H365" s="399" t="s">
        <v>22</v>
      </c>
      <c r="I365" s="399" t="s">
        <v>22</v>
      </c>
      <c r="J365" s="399" t="s">
        <v>22</v>
      </c>
      <c r="K365" s="399" t="s">
        <v>22</v>
      </c>
      <c r="L365" s="400" t="s">
        <v>22</v>
      </c>
      <c r="M365" s="376">
        <v>501000</v>
      </c>
      <c r="N365" s="377" t="s">
        <v>22</v>
      </c>
      <c r="O365" s="405" t="s">
        <v>22</v>
      </c>
      <c r="P365" s="406" t="s">
        <v>22</v>
      </c>
      <c r="Q365" s="6" t="s">
        <v>22</v>
      </c>
      <c r="R365" s="378" t="s">
        <v>3232</v>
      </c>
      <c r="S365" s="378" t="s">
        <v>22</v>
      </c>
      <c r="T365" s="378" t="s">
        <v>22</v>
      </c>
      <c r="U365" s="23">
        <v>18</v>
      </c>
      <c r="V365" s="379" t="str">
        <f>IF(U365="","","千円")</f>
        <v>千円</v>
      </c>
      <c r="W365" s="379" t="s">
        <v>22</v>
      </c>
      <c r="X365" s="379" t="s">
        <v>22</v>
      </c>
      <c r="Y365" s="380" t="s">
        <v>22</v>
      </c>
      <c r="Z365" s="374" t="s">
        <v>22</v>
      </c>
    </row>
    <row r="366" spans="1:26" ht="13.5" customHeight="1" x14ac:dyDescent="0.15">
      <c r="A366" s="381" t="s">
        <v>3233</v>
      </c>
      <c r="B366" s="382" t="s">
        <v>22</v>
      </c>
      <c r="C366" s="383" t="s">
        <v>22</v>
      </c>
      <c r="D366" s="384" t="s">
        <v>3234</v>
      </c>
      <c r="E366" s="385" t="s">
        <v>22</v>
      </c>
      <c r="F366" s="385" t="s">
        <v>22</v>
      </c>
      <c r="G366" s="385" t="s">
        <v>22</v>
      </c>
      <c r="H366" s="385" t="s">
        <v>22</v>
      </c>
      <c r="I366" s="385" t="s">
        <v>22</v>
      </c>
      <c r="J366" s="385" t="s">
        <v>22</v>
      </c>
      <c r="K366" s="385" t="s">
        <v>22</v>
      </c>
      <c r="L366" s="380" t="s">
        <v>22</v>
      </c>
      <c r="M366" s="387" t="s">
        <v>12</v>
      </c>
      <c r="N366" s="388" t="s">
        <v>22</v>
      </c>
      <c r="O366" s="405" t="s">
        <v>22</v>
      </c>
      <c r="P366" s="406" t="s">
        <v>22</v>
      </c>
      <c r="Q366" s="6" t="s">
        <v>22</v>
      </c>
      <c r="R366" s="378" t="s">
        <v>3235</v>
      </c>
      <c r="S366" s="378" t="s">
        <v>22</v>
      </c>
      <c r="T366" s="378" t="s">
        <v>22</v>
      </c>
      <c r="U366" s="23">
        <v>64</v>
      </c>
      <c r="V366" s="379" t="str">
        <f>IF(U366="","","千円")</f>
        <v>千円</v>
      </c>
      <c r="W366" s="379" t="s">
        <v>22</v>
      </c>
      <c r="X366" s="379" t="s">
        <v>22</v>
      </c>
      <c r="Y366" s="380" t="s">
        <v>22</v>
      </c>
      <c r="Z366" s="374" t="s">
        <v>22</v>
      </c>
    </row>
    <row r="367" spans="1:26" ht="13.5" customHeight="1" x14ac:dyDescent="0.15">
      <c r="A367" s="381" t="s">
        <v>22</v>
      </c>
      <c r="B367" s="382" t="s">
        <v>22</v>
      </c>
      <c r="C367" s="383" t="s">
        <v>22</v>
      </c>
      <c r="D367" s="386" t="s">
        <v>22</v>
      </c>
      <c r="E367" s="385" t="s">
        <v>22</v>
      </c>
      <c r="F367" s="385" t="s">
        <v>22</v>
      </c>
      <c r="G367" s="385" t="s">
        <v>22</v>
      </c>
      <c r="H367" s="385" t="s">
        <v>22</v>
      </c>
      <c r="I367" s="385" t="s">
        <v>22</v>
      </c>
      <c r="J367" s="385" t="s">
        <v>22</v>
      </c>
      <c r="K367" s="385" t="s">
        <v>22</v>
      </c>
      <c r="L367" s="380" t="s">
        <v>22</v>
      </c>
      <c r="M367" s="376">
        <v>329350</v>
      </c>
      <c r="N367" s="377" t="s">
        <v>22</v>
      </c>
      <c r="O367" s="405" t="s">
        <v>22</v>
      </c>
      <c r="P367" s="406" t="s">
        <v>22</v>
      </c>
      <c r="Q367" s="6" t="s">
        <v>22</v>
      </c>
      <c r="R367" s="378" t="s">
        <v>3236</v>
      </c>
      <c r="S367" s="378" t="s">
        <v>22</v>
      </c>
      <c r="T367" s="378" t="s">
        <v>22</v>
      </c>
      <c r="U367" s="23">
        <v>14</v>
      </c>
      <c r="V367" s="379" t="str">
        <f>IF(U367="","","千円")</f>
        <v>千円</v>
      </c>
      <c r="W367" s="379" t="s">
        <v>22</v>
      </c>
      <c r="X367" s="379" t="s">
        <v>22</v>
      </c>
      <c r="Y367" s="380" t="s">
        <v>22</v>
      </c>
      <c r="Z367" s="374" t="s">
        <v>22</v>
      </c>
    </row>
    <row r="368" spans="1:26" ht="13.5" customHeight="1" x14ac:dyDescent="0.15">
      <c r="A368" s="381" t="s">
        <v>22</v>
      </c>
      <c r="B368" s="382" t="s">
        <v>22</v>
      </c>
      <c r="C368" s="383" t="s">
        <v>22</v>
      </c>
      <c r="D368" s="410" t="s">
        <v>13</v>
      </c>
      <c r="E368" s="411" t="s">
        <v>2894</v>
      </c>
      <c r="F368" s="411" t="s">
        <v>22</v>
      </c>
      <c r="G368" s="411" t="s">
        <v>22</v>
      </c>
      <c r="H368" s="411" t="s">
        <v>22</v>
      </c>
      <c r="I368" s="411" t="s">
        <v>22</v>
      </c>
      <c r="J368" s="411" t="s">
        <v>22</v>
      </c>
      <c r="K368" s="411" t="s">
        <v>22</v>
      </c>
      <c r="L368" s="412" t="s">
        <v>14</v>
      </c>
      <c r="M368" s="413" t="s">
        <v>20</v>
      </c>
      <c r="N368" s="414" t="s">
        <v>22</v>
      </c>
      <c r="O368" s="405" t="s">
        <v>22</v>
      </c>
      <c r="P368" s="406" t="s">
        <v>22</v>
      </c>
      <c r="Q368" s="7" t="s">
        <v>22</v>
      </c>
      <c r="R368" s="378" t="s">
        <v>22</v>
      </c>
      <c r="S368" s="378" t="s">
        <v>22</v>
      </c>
      <c r="T368" s="378" t="s">
        <v>22</v>
      </c>
      <c r="U368" s="23" t="s">
        <v>22</v>
      </c>
      <c r="V368" s="379" t="str">
        <f>IF(U368="","","千円")</f>
        <v/>
      </c>
      <c r="W368" s="379" t="s">
        <v>22</v>
      </c>
      <c r="X368" s="379" t="s">
        <v>22</v>
      </c>
      <c r="Y368" s="380" t="s">
        <v>22</v>
      </c>
      <c r="Z368" s="374" t="s">
        <v>22</v>
      </c>
    </row>
    <row r="369" spans="1:26" ht="13.5" customHeight="1" x14ac:dyDescent="0.15">
      <c r="A369" s="381" t="s">
        <v>22</v>
      </c>
      <c r="B369" s="382" t="s">
        <v>22</v>
      </c>
      <c r="C369" s="383" t="s">
        <v>22</v>
      </c>
      <c r="D369" s="410" t="s">
        <v>22</v>
      </c>
      <c r="E369" s="411" t="s">
        <v>22</v>
      </c>
      <c r="F369" s="411" t="s">
        <v>22</v>
      </c>
      <c r="G369" s="411" t="s">
        <v>22</v>
      </c>
      <c r="H369" s="411" t="s">
        <v>22</v>
      </c>
      <c r="I369" s="411" t="s">
        <v>22</v>
      </c>
      <c r="J369" s="411" t="s">
        <v>22</v>
      </c>
      <c r="K369" s="411" t="s">
        <v>22</v>
      </c>
      <c r="L369" s="412" t="s">
        <v>22</v>
      </c>
      <c r="M369" s="415">
        <v>171650</v>
      </c>
      <c r="N369" s="416" t="s">
        <v>22</v>
      </c>
      <c r="O369" s="405" t="s">
        <v>22</v>
      </c>
      <c r="P369" s="406" t="s">
        <v>22</v>
      </c>
      <c r="Q369" s="8" t="s">
        <v>15</v>
      </c>
      <c r="R369" s="378" t="s">
        <v>3237</v>
      </c>
      <c r="S369" s="378" t="s">
        <v>22</v>
      </c>
      <c r="T369" s="378" t="s">
        <v>22</v>
      </c>
      <c r="U369" s="378" t="s">
        <v>22</v>
      </c>
      <c r="V369" s="9" t="s">
        <v>13</v>
      </c>
      <c r="W369" s="417" t="s">
        <v>3238</v>
      </c>
      <c r="X369" s="417" t="s">
        <v>22</v>
      </c>
      <c r="Y369" s="10" t="s">
        <v>14</v>
      </c>
      <c r="Z369" s="374" t="s">
        <v>22</v>
      </c>
    </row>
    <row r="370" spans="1:26" ht="13.5" customHeight="1" x14ac:dyDescent="0.15">
      <c r="A370" s="381" t="s">
        <v>22</v>
      </c>
      <c r="B370" s="382" t="s">
        <v>22</v>
      </c>
      <c r="C370" s="383" t="s">
        <v>22</v>
      </c>
      <c r="D370" s="410" t="s">
        <v>22</v>
      </c>
      <c r="E370" s="411" t="s">
        <v>22</v>
      </c>
      <c r="F370" s="411" t="s">
        <v>22</v>
      </c>
      <c r="G370" s="411" t="s">
        <v>22</v>
      </c>
      <c r="H370" s="411" t="s">
        <v>22</v>
      </c>
      <c r="I370" s="411" t="s">
        <v>22</v>
      </c>
      <c r="J370" s="411" t="s">
        <v>22</v>
      </c>
      <c r="K370" s="411" t="s">
        <v>22</v>
      </c>
      <c r="L370" s="412" t="s">
        <v>22</v>
      </c>
      <c r="M370" s="387" t="s">
        <v>22</v>
      </c>
      <c r="N370" s="388" t="s">
        <v>22</v>
      </c>
      <c r="O370" s="405" t="s">
        <v>22</v>
      </c>
      <c r="P370" s="406" t="s">
        <v>22</v>
      </c>
      <c r="Q370" s="7" t="s">
        <v>16</v>
      </c>
      <c r="R370" s="378" t="s">
        <v>4973</v>
      </c>
      <c r="S370" s="378" t="s">
        <v>22</v>
      </c>
      <c r="T370" s="378" t="s">
        <v>22</v>
      </c>
      <c r="U370" s="378" t="s">
        <v>22</v>
      </c>
      <c r="V370" s="11" t="s">
        <v>17</v>
      </c>
      <c r="W370" s="9" t="s">
        <v>22</v>
      </c>
      <c r="X370" s="12" t="s">
        <v>22</v>
      </c>
      <c r="Y370" s="13" t="s">
        <v>22</v>
      </c>
      <c r="Z370" s="374" t="s">
        <v>22</v>
      </c>
    </row>
    <row r="371" spans="1:26" ht="13.5" customHeight="1" x14ac:dyDescent="0.15">
      <c r="A371" s="6" t="s">
        <v>22</v>
      </c>
      <c r="B371" s="12" t="s">
        <v>22</v>
      </c>
      <c r="C371" s="13" t="s">
        <v>22</v>
      </c>
      <c r="D371" s="410" t="s">
        <v>13</v>
      </c>
      <c r="E371" s="14" t="s">
        <v>11</v>
      </c>
      <c r="F371" s="382" t="s">
        <v>22</v>
      </c>
      <c r="G371" s="382" t="s">
        <v>22</v>
      </c>
      <c r="H371" s="382" t="s">
        <v>22</v>
      </c>
      <c r="I371" s="382" t="s">
        <v>22</v>
      </c>
      <c r="J371" s="420" t="s">
        <v>22</v>
      </c>
      <c r="K371" s="14" t="s">
        <v>22</v>
      </c>
      <c r="L371" s="412" t="s">
        <v>14</v>
      </c>
      <c r="M371" s="423" t="s">
        <v>22</v>
      </c>
      <c r="N371" s="424" t="s">
        <v>22</v>
      </c>
      <c r="O371" s="405" t="s">
        <v>22</v>
      </c>
      <c r="P371" s="406" t="s">
        <v>22</v>
      </c>
      <c r="Q371" s="8" t="s">
        <v>15</v>
      </c>
      <c r="R371" s="378" t="s">
        <v>22</v>
      </c>
      <c r="S371" s="378" t="s">
        <v>22</v>
      </c>
      <c r="T371" s="378" t="s">
        <v>22</v>
      </c>
      <c r="U371" s="378" t="s">
        <v>22</v>
      </c>
      <c r="V371" s="9" t="s">
        <v>13</v>
      </c>
      <c r="W371" s="417" t="s">
        <v>22</v>
      </c>
      <c r="X371" s="417" t="s">
        <v>22</v>
      </c>
      <c r="Y371" s="10" t="s">
        <v>14</v>
      </c>
      <c r="Z371" s="374" t="s">
        <v>22</v>
      </c>
    </row>
    <row r="372" spans="1:26" ht="13.5" customHeight="1" x14ac:dyDescent="0.15">
      <c r="A372" s="15" t="s">
        <v>22</v>
      </c>
      <c r="B372" s="16" t="s">
        <v>22</v>
      </c>
      <c r="C372" s="17" t="s">
        <v>22</v>
      </c>
      <c r="D372" s="418" t="s">
        <v>22</v>
      </c>
      <c r="E372" s="18" t="s">
        <v>22</v>
      </c>
      <c r="F372" s="419" t="s">
        <v>22</v>
      </c>
      <c r="G372" s="419" t="s">
        <v>22</v>
      </c>
      <c r="H372" s="419" t="s">
        <v>22</v>
      </c>
      <c r="I372" s="419" t="s">
        <v>22</v>
      </c>
      <c r="J372" s="421" t="s">
        <v>22</v>
      </c>
      <c r="K372" s="18" t="s">
        <v>22</v>
      </c>
      <c r="L372" s="422" t="s">
        <v>22</v>
      </c>
      <c r="M372" s="26" t="s">
        <v>18</v>
      </c>
      <c r="N372" s="27">
        <v>65.7</v>
      </c>
      <c r="O372" s="407" t="s">
        <v>22</v>
      </c>
      <c r="P372" s="408" t="s">
        <v>22</v>
      </c>
      <c r="Q372" s="19" t="s">
        <v>16</v>
      </c>
      <c r="R372" s="425" t="s">
        <v>22</v>
      </c>
      <c r="S372" s="425" t="s">
        <v>22</v>
      </c>
      <c r="T372" s="425" t="s">
        <v>22</v>
      </c>
      <c r="U372" s="425" t="s">
        <v>22</v>
      </c>
      <c r="V372" s="20" t="s">
        <v>17</v>
      </c>
      <c r="W372" s="21" t="s">
        <v>22</v>
      </c>
      <c r="X372" s="16" t="s">
        <v>22</v>
      </c>
      <c r="Y372" s="17" t="s">
        <v>22</v>
      </c>
      <c r="Z372" s="375" t="s">
        <v>22</v>
      </c>
    </row>
    <row r="373" spans="1:26" ht="13.5" customHeight="1" x14ac:dyDescent="0.15">
      <c r="A373" s="389" t="s">
        <v>7</v>
      </c>
      <c r="B373" s="390" t="s">
        <v>22</v>
      </c>
      <c r="C373" s="391" t="s">
        <v>22</v>
      </c>
      <c r="D373" s="395" t="s">
        <v>8</v>
      </c>
      <c r="E373" s="396" t="s">
        <v>22</v>
      </c>
      <c r="F373" s="397" t="s">
        <v>2921</v>
      </c>
      <c r="G373" s="397" t="s">
        <v>22</v>
      </c>
      <c r="H373" s="397" t="s">
        <v>22</v>
      </c>
      <c r="I373" s="397" t="s">
        <v>22</v>
      </c>
      <c r="J373" s="397" t="s">
        <v>22</v>
      </c>
      <c r="K373" s="397" t="s">
        <v>22</v>
      </c>
      <c r="L373" s="398" t="s">
        <v>22</v>
      </c>
      <c r="M373" s="401" t="s">
        <v>9</v>
      </c>
      <c r="N373" s="402" t="s">
        <v>22</v>
      </c>
      <c r="O373" s="403" t="s">
        <v>3239</v>
      </c>
      <c r="P373" s="404" t="s">
        <v>22</v>
      </c>
      <c r="Q373" s="5" t="s">
        <v>10</v>
      </c>
      <c r="R373" s="409" t="s">
        <v>3240</v>
      </c>
      <c r="S373" s="409" t="s">
        <v>22</v>
      </c>
      <c r="T373" s="409" t="s">
        <v>22</v>
      </c>
      <c r="U373" s="22">
        <v>1959</v>
      </c>
      <c r="V373" s="371" t="str">
        <f>IF(U373="","","千円")</f>
        <v>千円</v>
      </c>
      <c r="W373" s="371" t="s">
        <v>22</v>
      </c>
      <c r="X373" s="371" t="s">
        <v>22</v>
      </c>
      <c r="Y373" s="372" t="s">
        <v>22</v>
      </c>
      <c r="Z373" s="373">
        <v>431</v>
      </c>
    </row>
    <row r="374" spans="1:26" ht="13.5" customHeight="1" x14ac:dyDescent="0.15">
      <c r="A374" s="392" t="s">
        <v>22</v>
      </c>
      <c r="B374" s="393" t="s">
        <v>22</v>
      </c>
      <c r="C374" s="394" t="s">
        <v>22</v>
      </c>
      <c r="D374" s="25" t="s">
        <v>22</v>
      </c>
      <c r="E374" s="24" t="s">
        <v>22</v>
      </c>
      <c r="F374" s="399" t="s">
        <v>22</v>
      </c>
      <c r="G374" s="399" t="s">
        <v>22</v>
      </c>
      <c r="H374" s="399" t="s">
        <v>22</v>
      </c>
      <c r="I374" s="399" t="s">
        <v>22</v>
      </c>
      <c r="J374" s="399" t="s">
        <v>22</v>
      </c>
      <c r="K374" s="399" t="s">
        <v>22</v>
      </c>
      <c r="L374" s="400" t="s">
        <v>22</v>
      </c>
      <c r="M374" s="376">
        <v>109963000</v>
      </c>
      <c r="N374" s="377" t="s">
        <v>22</v>
      </c>
      <c r="O374" s="405" t="s">
        <v>22</v>
      </c>
      <c r="P374" s="406" t="s">
        <v>22</v>
      </c>
      <c r="Q374" s="6" t="s">
        <v>22</v>
      </c>
      <c r="R374" s="378" t="s">
        <v>3241</v>
      </c>
      <c r="S374" s="378" t="s">
        <v>22</v>
      </c>
      <c r="T374" s="378" t="s">
        <v>22</v>
      </c>
      <c r="U374" s="23">
        <v>92956</v>
      </c>
      <c r="V374" s="379" t="str">
        <f>IF(U374="","","千円")</f>
        <v>千円</v>
      </c>
      <c r="W374" s="379" t="s">
        <v>22</v>
      </c>
      <c r="X374" s="379" t="s">
        <v>22</v>
      </c>
      <c r="Y374" s="380" t="s">
        <v>22</v>
      </c>
      <c r="Z374" s="374" t="s">
        <v>22</v>
      </c>
    </row>
    <row r="375" spans="1:26" ht="13.5" customHeight="1" x14ac:dyDescent="0.15">
      <c r="A375" s="381" t="s">
        <v>3242</v>
      </c>
      <c r="B375" s="382" t="s">
        <v>22</v>
      </c>
      <c r="C375" s="383" t="s">
        <v>22</v>
      </c>
      <c r="D375" s="384" t="s">
        <v>3243</v>
      </c>
      <c r="E375" s="385" t="s">
        <v>22</v>
      </c>
      <c r="F375" s="385" t="s">
        <v>22</v>
      </c>
      <c r="G375" s="385" t="s">
        <v>22</v>
      </c>
      <c r="H375" s="385" t="s">
        <v>22</v>
      </c>
      <c r="I375" s="385" t="s">
        <v>22</v>
      </c>
      <c r="J375" s="385" t="s">
        <v>22</v>
      </c>
      <c r="K375" s="385" t="s">
        <v>22</v>
      </c>
      <c r="L375" s="380" t="s">
        <v>22</v>
      </c>
      <c r="M375" s="387" t="s">
        <v>12</v>
      </c>
      <c r="N375" s="388" t="s">
        <v>22</v>
      </c>
      <c r="O375" s="405" t="s">
        <v>22</v>
      </c>
      <c r="P375" s="406" t="s">
        <v>22</v>
      </c>
      <c r="Q375" s="6" t="s">
        <v>22</v>
      </c>
      <c r="R375" s="378" t="s">
        <v>22</v>
      </c>
      <c r="S375" s="378" t="s">
        <v>22</v>
      </c>
      <c r="T375" s="378" t="s">
        <v>22</v>
      </c>
      <c r="U375" s="23" t="s">
        <v>22</v>
      </c>
      <c r="V375" s="379" t="str">
        <f>IF(U375="","","千円")</f>
        <v/>
      </c>
      <c r="W375" s="379" t="s">
        <v>22</v>
      </c>
      <c r="X375" s="379" t="s">
        <v>22</v>
      </c>
      <c r="Y375" s="380" t="s">
        <v>22</v>
      </c>
      <c r="Z375" s="374" t="s">
        <v>22</v>
      </c>
    </row>
    <row r="376" spans="1:26" ht="13.5" customHeight="1" x14ac:dyDescent="0.15">
      <c r="A376" s="381" t="s">
        <v>22</v>
      </c>
      <c r="B376" s="382" t="s">
        <v>22</v>
      </c>
      <c r="C376" s="383" t="s">
        <v>22</v>
      </c>
      <c r="D376" s="386" t="s">
        <v>22</v>
      </c>
      <c r="E376" s="385" t="s">
        <v>22</v>
      </c>
      <c r="F376" s="385" t="s">
        <v>22</v>
      </c>
      <c r="G376" s="385" t="s">
        <v>22</v>
      </c>
      <c r="H376" s="385" t="s">
        <v>22</v>
      </c>
      <c r="I376" s="385" t="s">
        <v>22</v>
      </c>
      <c r="J376" s="385" t="s">
        <v>22</v>
      </c>
      <c r="K376" s="385" t="s">
        <v>22</v>
      </c>
      <c r="L376" s="380" t="s">
        <v>22</v>
      </c>
      <c r="M376" s="376">
        <v>94914500</v>
      </c>
      <c r="N376" s="377" t="s">
        <v>22</v>
      </c>
      <c r="O376" s="405" t="s">
        <v>22</v>
      </c>
      <c r="P376" s="406" t="s">
        <v>22</v>
      </c>
      <c r="Q376" s="6" t="s">
        <v>22</v>
      </c>
      <c r="R376" s="378" t="s">
        <v>22</v>
      </c>
      <c r="S376" s="378" t="s">
        <v>22</v>
      </c>
      <c r="T376" s="378" t="s">
        <v>22</v>
      </c>
      <c r="U376" s="23" t="s">
        <v>22</v>
      </c>
      <c r="V376" s="379" t="str">
        <f>IF(U376="","","千円")</f>
        <v/>
      </c>
      <c r="W376" s="379" t="s">
        <v>22</v>
      </c>
      <c r="X376" s="379" t="s">
        <v>22</v>
      </c>
      <c r="Y376" s="380" t="s">
        <v>22</v>
      </c>
      <c r="Z376" s="374" t="s">
        <v>22</v>
      </c>
    </row>
    <row r="377" spans="1:26" ht="13.5" customHeight="1" x14ac:dyDescent="0.15">
      <c r="A377" s="381" t="s">
        <v>22</v>
      </c>
      <c r="B377" s="382" t="s">
        <v>22</v>
      </c>
      <c r="C377" s="383" t="s">
        <v>22</v>
      </c>
      <c r="D377" s="410" t="s">
        <v>13</v>
      </c>
      <c r="E377" s="411" t="s">
        <v>2894</v>
      </c>
      <c r="F377" s="411" t="s">
        <v>22</v>
      </c>
      <c r="G377" s="411" t="s">
        <v>22</v>
      </c>
      <c r="H377" s="411" t="s">
        <v>22</v>
      </c>
      <c r="I377" s="411" t="s">
        <v>22</v>
      </c>
      <c r="J377" s="411" t="s">
        <v>22</v>
      </c>
      <c r="K377" s="411" t="s">
        <v>22</v>
      </c>
      <c r="L377" s="412" t="s">
        <v>14</v>
      </c>
      <c r="M377" s="413" t="s">
        <v>20</v>
      </c>
      <c r="N377" s="414" t="s">
        <v>22</v>
      </c>
      <c r="O377" s="405" t="s">
        <v>22</v>
      </c>
      <c r="P377" s="406" t="s">
        <v>22</v>
      </c>
      <c r="Q377" s="7" t="s">
        <v>22</v>
      </c>
      <c r="R377" s="378" t="s">
        <v>22</v>
      </c>
      <c r="S377" s="378" t="s">
        <v>22</v>
      </c>
      <c r="T377" s="378" t="s">
        <v>22</v>
      </c>
      <c r="U377" s="23" t="s">
        <v>22</v>
      </c>
      <c r="V377" s="379" t="str">
        <f>IF(U377="","","千円")</f>
        <v/>
      </c>
      <c r="W377" s="379" t="s">
        <v>22</v>
      </c>
      <c r="X377" s="379" t="s">
        <v>22</v>
      </c>
      <c r="Y377" s="380" t="s">
        <v>22</v>
      </c>
      <c r="Z377" s="374" t="s">
        <v>22</v>
      </c>
    </row>
    <row r="378" spans="1:26" ht="13.5" customHeight="1" x14ac:dyDescent="0.15">
      <c r="A378" s="381" t="s">
        <v>22</v>
      </c>
      <c r="B378" s="382" t="s">
        <v>22</v>
      </c>
      <c r="C378" s="383" t="s">
        <v>22</v>
      </c>
      <c r="D378" s="410" t="s">
        <v>22</v>
      </c>
      <c r="E378" s="411" t="s">
        <v>22</v>
      </c>
      <c r="F378" s="411" t="s">
        <v>22</v>
      </c>
      <c r="G378" s="411" t="s">
        <v>22</v>
      </c>
      <c r="H378" s="411" t="s">
        <v>22</v>
      </c>
      <c r="I378" s="411" t="s">
        <v>22</v>
      </c>
      <c r="J378" s="411" t="s">
        <v>22</v>
      </c>
      <c r="K378" s="411" t="s">
        <v>22</v>
      </c>
      <c r="L378" s="412" t="s">
        <v>22</v>
      </c>
      <c r="M378" s="415">
        <v>15048500</v>
      </c>
      <c r="N378" s="416" t="s">
        <v>22</v>
      </c>
      <c r="O378" s="405" t="s">
        <v>22</v>
      </c>
      <c r="P378" s="406" t="s">
        <v>22</v>
      </c>
      <c r="Q378" s="8" t="s">
        <v>15</v>
      </c>
      <c r="R378" s="378" t="s">
        <v>3227</v>
      </c>
      <c r="S378" s="378" t="s">
        <v>22</v>
      </c>
      <c r="T378" s="378" t="s">
        <v>22</v>
      </c>
      <c r="U378" s="378" t="s">
        <v>22</v>
      </c>
      <c r="V378" s="9" t="s">
        <v>13</v>
      </c>
      <c r="W378" s="417" t="s">
        <v>3228</v>
      </c>
      <c r="X378" s="417" t="s">
        <v>22</v>
      </c>
      <c r="Y378" s="10" t="s">
        <v>14</v>
      </c>
      <c r="Z378" s="374" t="s">
        <v>22</v>
      </c>
    </row>
    <row r="379" spans="1:26" ht="13.5" customHeight="1" x14ac:dyDescent="0.15">
      <c r="A379" s="381" t="s">
        <v>22</v>
      </c>
      <c r="B379" s="382" t="s">
        <v>22</v>
      </c>
      <c r="C379" s="383" t="s">
        <v>22</v>
      </c>
      <c r="D379" s="410" t="s">
        <v>22</v>
      </c>
      <c r="E379" s="411" t="s">
        <v>22</v>
      </c>
      <c r="F379" s="411" t="s">
        <v>22</v>
      </c>
      <c r="G379" s="411" t="s">
        <v>22</v>
      </c>
      <c r="H379" s="411" t="s">
        <v>22</v>
      </c>
      <c r="I379" s="411" t="s">
        <v>22</v>
      </c>
      <c r="J379" s="411" t="s">
        <v>22</v>
      </c>
      <c r="K379" s="411" t="s">
        <v>22</v>
      </c>
      <c r="L379" s="412" t="s">
        <v>22</v>
      </c>
      <c r="M379" s="387" t="s">
        <v>22</v>
      </c>
      <c r="N379" s="388" t="s">
        <v>22</v>
      </c>
      <c r="O379" s="405" t="s">
        <v>22</v>
      </c>
      <c r="P379" s="406" t="s">
        <v>22</v>
      </c>
      <c r="Q379" s="7" t="s">
        <v>16</v>
      </c>
      <c r="R379" s="378" t="s">
        <v>3229</v>
      </c>
      <c r="S379" s="378" t="s">
        <v>22</v>
      </c>
      <c r="T379" s="378" t="s">
        <v>22</v>
      </c>
      <c r="U379" s="378" t="s">
        <v>22</v>
      </c>
      <c r="V379" s="11" t="s">
        <v>17</v>
      </c>
      <c r="W379" s="9" t="s">
        <v>22</v>
      </c>
      <c r="X379" s="12" t="s">
        <v>22</v>
      </c>
      <c r="Y379" s="13" t="s">
        <v>22</v>
      </c>
      <c r="Z379" s="374" t="s">
        <v>22</v>
      </c>
    </row>
    <row r="380" spans="1:26" ht="13.5" customHeight="1" x14ac:dyDescent="0.15">
      <c r="A380" s="6" t="s">
        <v>22</v>
      </c>
      <c r="B380" s="12" t="s">
        <v>22</v>
      </c>
      <c r="C380" s="13" t="s">
        <v>22</v>
      </c>
      <c r="D380" s="410" t="s">
        <v>13</v>
      </c>
      <c r="E380" s="14" t="s">
        <v>11</v>
      </c>
      <c r="F380" s="382" t="s">
        <v>22</v>
      </c>
      <c r="G380" s="382" t="s">
        <v>196</v>
      </c>
      <c r="H380" s="382" t="s">
        <v>22</v>
      </c>
      <c r="I380" s="382" t="s">
        <v>152</v>
      </c>
      <c r="J380" s="420" t="s">
        <v>22</v>
      </c>
      <c r="K380" s="14" t="s">
        <v>22</v>
      </c>
      <c r="L380" s="412" t="s">
        <v>14</v>
      </c>
      <c r="M380" s="423" t="s">
        <v>22</v>
      </c>
      <c r="N380" s="424" t="s">
        <v>22</v>
      </c>
      <c r="O380" s="405" t="s">
        <v>22</v>
      </c>
      <c r="P380" s="406" t="s">
        <v>22</v>
      </c>
      <c r="Q380" s="8" t="s">
        <v>15</v>
      </c>
      <c r="R380" s="378" t="s">
        <v>22</v>
      </c>
      <c r="S380" s="378" t="s">
        <v>22</v>
      </c>
      <c r="T380" s="378" t="s">
        <v>22</v>
      </c>
      <c r="U380" s="378" t="s">
        <v>22</v>
      </c>
      <c r="V380" s="9" t="s">
        <v>13</v>
      </c>
      <c r="W380" s="417" t="s">
        <v>22</v>
      </c>
      <c r="X380" s="417" t="s">
        <v>22</v>
      </c>
      <c r="Y380" s="10" t="s">
        <v>14</v>
      </c>
      <c r="Z380" s="374" t="s">
        <v>22</v>
      </c>
    </row>
    <row r="381" spans="1:26" ht="13.5" customHeight="1" x14ac:dyDescent="0.15">
      <c r="A381" s="15" t="s">
        <v>22</v>
      </c>
      <c r="B381" s="16" t="s">
        <v>22</v>
      </c>
      <c r="C381" s="17" t="s">
        <v>22</v>
      </c>
      <c r="D381" s="418" t="s">
        <v>22</v>
      </c>
      <c r="E381" s="18" t="s">
        <v>22</v>
      </c>
      <c r="F381" s="419" t="s">
        <v>22</v>
      </c>
      <c r="G381" s="419" t="s">
        <v>22</v>
      </c>
      <c r="H381" s="419" t="s">
        <v>22</v>
      </c>
      <c r="I381" s="419" t="s">
        <v>22</v>
      </c>
      <c r="J381" s="421" t="s">
        <v>22</v>
      </c>
      <c r="K381" s="18" t="s">
        <v>22</v>
      </c>
      <c r="L381" s="422" t="s">
        <v>22</v>
      </c>
      <c r="M381" s="26" t="s">
        <v>18</v>
      </c>
      <c r="N381" s="27">
        <v>86.3</v>
      </c>
      <c r="O381" s="407" t="s">
        <v>22</v>
      </c>
      <c r="P381" s="408" t="s">
        <v>22</v>
      </c>
      <c r="Q381" s="19" t="s">
        <v>16</v>
      </c>
      <c r="R381" s="425" t="s">
        <v>22</v>
      </c>
      <c r="S381" s="425" t="s">
        <v>22</v>
      </c>
      <c r="T381" s="425" t="s">
        <v>22</v>
      </c>
      <c r="U381" s="425" t="s">
        <v>22</v>
      </c>
      <c r="V381" s="20" t="s">
        <v>17</v>
      </c>
      <c r="W381" s="21" t="s">
        <v>22</v>
      </c>
      <c r="X381" s="16" t="s">
        <v>22</v>
      </c>
      <c r="Y381" s="17" t="s">
        <v>22</v>
      </c>
      <c r="Z381" s="375" t="s">
        <v>22</v>
      </c>
    </row>
    <row r="382" spans="1:26" ht="13.5" customHeight="1" x14ac:dyDescent="0.15">
      <c r="A382" s="389" t="s">
        <v>7</v>
      </c>
      <c r="B382" s="390" t="s">
        <v>22</v>
      </c>
      <c r="C382" s="391" t="s">
        <v>22</v>
      </c>
      <c r="D382" s="395" t="s">
        <v>8</v>
      </c>
      <c r="E382" s="396" t="s">
        <v>22</v>
      </c>
      <c r="F382" s="397" t="s">
        <v>4903</v>
      </c>
      <c r="G382" s="397" t="s">
        <v>22</v>
      </c>
      <c r="H382" s="397" t="s">
        <v>22</v>
      </c>
      <c r="I382" s="397" t="s">
        <v>22</v>
      </c>
      <c r="J382" s="397" t="s">
        <v>22</v>
      </c>
      <c r="K382" s="397" t="s">
        <v>22</v>
      </c>
      <c r="L382" s="398" t="s">
        <v>22</v>
      </c>
      <c r="M382" s="401" t="s">
        <v>9</v>
      </c>
      <c r="N382" s="402" t="s">
        <v>22</v>
      </c>
      <c r="O382" s="403" t="s">
        <v>3244</v>
      </c>
      <c r="P382" s="404" t="s">
        <v>22</v>
      </c>
      <c r="Q382" s="5" t="s">
        <v>10</v>
      </c>
      <c r="R382" s="409" t="s">
        <v>3245</v>
      </c>
      <c r="S382" s="409" t="s">
        <v>22</v>
      </c>
      <c r="T382" s="409" t="s">
        <v>22</v>
      </c>
      <c r="U382" s="22">
        <v>273</v>
      </c>
      <c r="V382" s="371" t="str">
        <f>IF(U382="","","千円")</f>
        <v>千円</v>
      </c>
      <c r="W382" s="371" t="s">
        <v>22</v>
      </c>
      <c r="X382" s="371" t="s">
        <v>22</v>
      </c>
      <c r="Y382" s="372" t="s">
        <v>22</v>
      </c>
      <c r="Z382" s="373">
        <v>431</v>
      </c>
    </row>
    <row r="383" spans="1:26" ht="13.5" customHeight="1" x14ac:dyDescent="0.15">
      <c r="A383" s="392" t="s">
        <v>22</v>
      </c>
      <c r="B383" s="393" t="s">
        <v>22</v>
      </c>
      <c r="C383" s="394" t="s">
        <v>22</v>
      </c>
      <c r="D383" s="25" t="s">
        <v>22</v>
      </c>
      <c r="E383" s="24" t="s">
        <v>22</v>
      </c>
      <c r="F383" s="399" t="s">
        <v>22</v>
      </c>
      <c r="G383" s="399" t="s">
        <v>22</v>
      </c>
      <c r="H383" s="399" t="s">
        <v>22</v>
      </c>
      <c r="I383" s="399" t="s">
        <v>22</v>
      </c>
      <c r="J383" s="399" t="s">
        <v>22</v>
      </c>
      <c r="K383" s="399" t="s">
        <v>22</v>
      </c>
      <c r="L383" s="400" t="s">
        <v>22</v>
      </c>
      <c r="M383" s="376">
        <v>281000</v>
      </c>
      <c r="N383" s="377" t="s">
        <v>22</v>
      </c>
      <c r="O383" s="405" t="s">
        <v>22</v>
      </c>
      <c r="P383" s="406" t="s">
        <v>22</v>
      </c>
      <c r="Q383" s="6" t="s">
        <v>22</v>
      </c>
      <c r="R383" s="378" t="s">
        <v>22</v>
      </c>
      <c r="S383" s="378" t="s">
        <v>22</v>
      </c>
      <c r="T383" s="378" t="s">
        <v>22</v>
      </c>
      <c r="U383" s="23" t="s">
        <v>22</v>
      </c>
      <c r="V383" s="379" t="str">
        <f>IF(U383="","","千円")</f>
        <v/>
      </c>
      <c r="W383" s="379" t="s">
        <v>22</v>
      </c>
      <c r="X383" s="379" t="s">
        <v>22</v>
      </c>
      <c r="Y383" s="380" t="s">
        <v>22</v>
      </c>
      <c r="Z383" s="374" t="s">
        <v>22</v>
      </c>
    </row>
    <row r="384" spans="1:26" ht="13.5" customHeight="1" x14ac:dyDescent="0.15">
      <c r="A384" s="381" t="s">
        <v>3246</v>
      </c>
      <c r="B384" s="382" t="s">
        <v>22</v>
      </c>
      <c r="C384" s="383" t="s">
        <v>22</v>
      </c>
      <c r="D384" s="384" t="s">
        <v>3247</v>
      </c>
      <c r="E384" s="385" t="s">
        <v>22</v>
      </c>
      <c r="F384" s="385" t="s">
        <v>22</v>
      </c>
      <c r="G384" s="385" t="s">
        <v>22</v>
      </c>
      <c r="H384" s="385" t="s">
        <v>22</v>
      </c>
      <c r="I384" s="385" t="s">
        <v>22</v>
      </c>
      <c r="J384" s="385" t="s">
        <v>22</v>
      </c>
      <c r="K384" s="385" t="s">
        <v>22</v>
      </c>
      <c r="L384" s="380" t="s">
        <v>22</v>
      </c>
      <c r="M384" s="387" t="s">
        <v>12</v>
      </c>
      <c r="N384" s="388" t="s">
        <v>22</v>
      </c>
      <c r="O384" s="405" t="s">
        <v>22</v>
      </c>
      <c r="P384" s="406" t="s">
        <v>22</v>
      </c>
      <c r="Q384" s="6" t="s">
        <v>22</v>
      </c>
      <c r="R384" s="378" t="s">
        <v>22</v>
      </c>
      <c r="S384" s="378" t="s">
        <v>22</v>
      </c>
      <c r="T384" s="378" t="s">
        <v>22</v>
      </c>
      <c r="U384" s="23" t="s">
        <v>22</v>
      </c>
      <c r="V384" s="379" t="str">
        <f>IF(U384="","","千円")</f>
        <v/>
      </c>
      <c r="W384" s="379" t="s">
        <v>22</v>
      </c>
      <c r="X384" s="379" t="s">
        <v>22</v>
      </c>
      <c r="Y384" s="380" t="s">
        <v>22</v>
      </c>
      <c r="Z384" s="374" t="s">
        <v>22</v>
      </c>
    </row>
    <row r="385" spans="1:26" ht="13.5" customHeight="1" x14ac:dyDescent="0.15">
      <c r="A385" s="381" t="s">
        <v>22</v>
      </c>
      <c r="B385" s="382" t="s">
        <v>22</v>
      </c>
      <c r="C385" s="383" t="s">
        <v>22</v>
      </c>
      <c r="D385" s="386" t="s">
        <v>22</v>
      </c>
      <c r="E385" s="385" t="s">
        <v>22</v>
      </c>
      <c r="F385" s="385" t="s">
        <v>22</v>
      </c>
      <c r="G385" s="385" t="s">
        <v>22</v>
      </c>
      <c r="H385" s="385" t="s">
        <v>22</v>
      </c>
      <c r="I385" s="385" t="s">
        <v>22</v>
      </c>
      <c r="J385" s="385" t="s">
        <v>22</v>
      </c>
      <c r="K385" s="385" t="s">
        <v>22</v>
      </c>
      <c r="L385" s="380" t="s">
        <v>22</v>
      </c>
      <c r="M385" s="376">
        <v>273210</v>
      </c>
      <c r="N385" s="377" t="s">
        <v>22</v>
      </c>
      <c r="O385" s="405" t="s">
        <v>22</v>
      </c>
      <c r="P385" s="406" t="s">
        <v>22</v>
      </c>
      <c r="Q385" s="6" t="s">
        <v>22</v>
      </c>
      <c r="R385" s="378" t="s">
        <v>22</v>
      </c>
      <c r="S385" s="378" t="s">
        <v>22</v>
      </c>
      <c r="T385" s="378" t="s">
        <v>22</v>
      </c>
      <c r="U385" s="23" t="s">
        <v>22</v>
      </c>
      <c r="V385" s="379" t="str">
        <f>IF(U385="","","千円")</f>
        <v/>
      </c>
      <c r="W385" s="379" t="s">
        <v>22</v>
      </c>
      <c r="X385" s="379" t="s">
        <v>22</v>
      </c>
      <c r="Y385" s="380" t="s">
        <v>22</v>
      </c>
      <c r="Z385" s="374" t="s">
        <v>22</v>
      </c>
    </row>
    <row r="386" spans="1:26" ht="13.5" customHeight="1" x14ac:dyDescent="0.15">
      <c r="A386" s="381" t="s">
        <v>22</v>
      </c>
      <c r="B386" s="382" t="s">
        <v>22</v>
      </c>
      <c r="C386" s="383" t="s">
        <v>22</v>
      </c>
      <c r="D386" s="410" t="s">
        <v>13</v>
      </c>
      <c r="E386" s="411" t="s">
        <v>3208</v>
      </c>
      <c r="F386" s="411" t="s">
        <v>22</v>
      </c>
      <c r="G386" s="411" t="s">
        <v>22</v>
      </c>
      <c r="H386" s="411" t="s">
        <v>22</v>
      </c>
      <c r="I386" s="411" t="s">
        <v>22</v>
      </c>
      <c r="J386" s="411" t="s">
        <v>22</v>
      </c>
      <c r="K386" s="411" t="s">
        <v>22</v>
      </c>
      <c r="L386" s="412" t="s">
        <v>14</v>
      </c>
      <c r="M386" s="413" t="s">
        <v>20</v>
      </c>
      <c r="N386" s="414" t="s">
        <v>22</v>
      </c>
      <c r="O386" s="405" t="s">
        <v>22</v>
      </c>
      <c r="P386" s="406" t="s">
        <v>22</v>
      </c>
      <c r="Q386" s="7" t="s">
        <v>22</v>
      </c>
      <c r="R386" s="378" t="s">
        <v>22</v>
      </c>
      <c r="S386" s="378" t="s">
        <v>22</v>
      </c>
      <c r="T386" s="378" t="s">
        <v>22</v>
      </c>
      <c r="U386" s="23" t="s">
        <v>22</v>
      </c>
      <c r="V386" s="379" t="str">
        <f>IF(U386="","","千円")</f>
        <v/>
      </c>
      <c r="W386" s="379" t="s">
        <v>22</v>
      </c>
      <c r="X386" s="379" t="s">
        <v>22</v>
      </c>
      <c r="Y386" s="380" t="s">
        <v>22</v>
      </c>
      <c r="Z386" s="374" t="s">
        <v>22</v>
      </c>
    </row>
    <row r="387" spans="1:26" ht="13.5" customHeight="1" x14ac:dyDescent="0.15">
      <c r="A387" s="381" t="s">
        <v>22</v>
      </c>
      <c r="B387" s="382" t="s">
        <v>22</v>
      </c>
      <c r="C387" s="383" t="s">
        <v>22</v>
      </c>
      <c r="D387" s="410" t="s">
        <v>22</v>
      </c>
      <c r="E387" s="411" t="s">
        <v>22</v>
      </c>
      <c r="F387" s="411" t="s">
        <v>22</v>
      </c>
      <c r="G387" s="411" t="s">
        <v>22</v>
      </c>
      <c r="H387" s="411" t="s">
        <v>22</v>
      </c>
      <c r="I387" s="411" t="s">
        <v>22</v>
      </c>
      <c r="J387" s="411" t="s">
        <v>22</v>
      </c>
      <c r="K387" s="411" t="s">
        <v>22</v>
      </c>
      <c r="L387" s="412" t="s">
        <v>22</v>
      </c>
      <c r="M387" s="415">
        <v>7790</v>
      </c>
      <c r="N387" s="416" t="s">
        <v>22</v>
      </c>
      <c r="O387" s="405" t="s">
        <v>22</v>
      </c>
      <c r="P387" s="406" t="s">
        <v>22</v>
      </c>
      <c r="Q387" s="8" t="s">
        <v>15</v>
      </c>
      <c r="R387" s="378" t="s">
        <v>22</v>
      </c>
      <c r="S387" s="378" t="s">
        <v>22</v>
      </c>
      <c r="T387" s="378" t="s">
        <v>22</v>
      </c>
      <c r="U387" s="378" t="s">
        <v>22</v>
      </c>
      <c r="V387" s="9" t="s">
        <v>13</v>
      </c>
      <c r="W387" s="417" t="s">
        <v>22</v>
      </c>
      <c r="X387" s="417" t="s">
        <v>22</v>
      </c>
      <c r="Y387" s="10" t="s">
        <v>14</v>
      </c>
      <c r="Z387" s="374" t="s">
        <v>22</v>
      </c>
    </row>
    <row r="388" spans="1:26" ht="13.5" customHeight="1" x14ac:dyDescent="0.15">
      <c r="A388" s="381" t="s">
        <v>22</v>
      </c>
      <c r="B388" s="382" t="s">
        <v>22</v>
      </c>
      <c r="C388" s="383" t="s">
        <v>22</v>
      </c>
      <c r="D388" s="410" t="s">
        <v>22</v>
      </c>
      <c r="E388" s="411" t="s">
        <v>22</v>
      </c>
      <c r="F388" s="411" t="s">
        <v>22</v>
      </c>
      <c r="G388" s="411" t="s">
        <v>22</v>
      </c>
      <c r="H388" s="411" t="s">
        <v>22</v>
      </c>
      <c r="I388" s="411" t="s">
        <v>22</v>
      </c>
      <c r="J388" s="411" t="s">
        <v>22</v>
      </c>
      <c r="K388" s="411" t="s">
        <v>22</v>
      </c>
      <c r="L388" s="412" t="s">
        <v>22</v>
      </c>
      <c r="M388" s="387" t="s">
        <v>22</v>
      </c>
      <c r="N388" s="388" t="s">
        <v>22</v>
      </c>
      <c r="O388" s="405" t="s">
        <v>22</v>
      </c>
      <c r="P388" s="406" t="s">
        <v>22</v>
      </c>
      <c r="Q388" s="7" t="s">
        <v>16</v>
      </c>
      <c r="R388" s="378" t="s">
        <v>22</v>
      </c>
      <c r="S388" s="378" t="s">
        <v>22</v>
      </c>
      <c r="T388" s="378" t="s">
        <v>22</v>
      </c>
      <c r="U388" s="378" t="s">
        <v>22</v>
      </c>
      <c r="V388" s="11" t="s">
        <v>17</v>
      </c>
      <c r="W388" s="9" t="s">
        <v>22</v>
      </c>
      <c r="X388" s="12" t="s">
        <v>22</v>
      </c>
      <c r="Y388" s="13" t="s">
        <v>22</v>
      </c>
      <c r="Z388" s="374" t="s">
        <v>22</v>
      </c>
    </row>
    <row r="389" spans="1:26" ht="13.5" customHeight="1" x14ac:dyDescent="0.15">
      <c r="A389" s="6" t="s">
        <v>22</v>
      </c>
      <c r="B389" s="12" t="s">
        <v>22</v>
      </c>
      <c r="C389" s="13" t="s">
        <v>22</v>
      </c>
      <c r="D389" s="410" t="s">
        <v>13</v>
      </c>
      <c r="E389" s="14" t="s">
        <v>11</v>
      </c>
      <c r="F389" s="382" t="s">
        <v>22</v>
      </c>
      <c r="G389" s="382" t="s">
        <v>22</v>
      </c>
      <c r="H389" s="382" t="s">
        <v>22</v>
      </c>
      <c r="I389" s="382" t="s">
        <v>22</v>
      </c>
      <c r="J389" s="420" t="s">
        <v>22</v>
      </c>
      <c r="K389" s="14" t="s">
        <v>22</v>
      </c>
      <c r="L389" s="412" t="s">
        <v>14</v>
      </c>
      <c r="M389" s="423" t="s">
        <v>22</v>
      </c>
      <c r="N389" s="424" t="s">
        <v>22</v>
      </c>
      <c r="O389" s="405" t="s">
        <v>22</v>
      </c>
      <c r="P389" s="406" t="s">
        <v>22</v>
      </c>
      <c r="Q389" s="8" t="s">
        <v>15</v>
      </c>
      <c r="R389" s="378" t="s">
        <v>22</v>
      </c>
      <c r="S389" s="378" t="s">
        <v>22</v>
      </c>
      <c r="T389" s="378" t="s">
        <v>22</v>
      </c>
      <c r="U389" s="378" t="s">
        <v>22</v>
      </c>
      <c r="V389" s="9" t="s">
        <v>13</v>
      </c>
      <c r="W389" s="417" t="s">
        <v>22</v>
      </c>
      <c r="X389" s="417" t="s">
        <v>22</v>
      </c>
      <c r="Y389" s="10" t="s">
        <v>14</v>
      </c>
      <c r="Z389" s="374" t="s">
        <v>22</v>
      </c>
    </row>
    <row r="390" spans="1:26" ht="13.5" customHeight="1" x14ac:dyDescent="0.15">
      <c r="A390" s="15" t="s">
        <v>22</v>
      </c>
      <c r="B390" s="16" t="s">
        <v>22</v>
      </c>
      <c r="C390" s="17" t="s">
        <v>22</v>
      </c>
      <c r="D390" s="418" t="s">
        <v>22</v>
      </c>
      <c r="E390" s="18" t="s">
        <v>22</v>
      </c>
      <c r="F390" s="419" t="s">
        <v>22</v>
      </c>
      <c r="G390" s="419" t="s">
        <v>22</v>
      </c>
      <c r="H390" s="419" t="s">
        <v>22</v>
      </c>
      <c r="I390" s="419" t="s">
        <v>22</v>
      </c>
      <c r="J390" s="421" t="s">
        <v>22</v>
      </c>
      <c r="K390" s="18" t="s">
        <v>22</v>
      </c>
      <c r="L390" s="422" t="s">
        <v>22</v>
      </c>
      <c r="M390" s="26" t="s">
        <v>18</v>
      </c>
      <c r="N390" s="27">
        <v>97.2</v>
      </c>
      <c r="O390" s="407" t="s">
        <v>22</v>
      </c>
      <c r="P390" s="408" t="s">
        <v>22</v>
      </c>
      <c r="Q390" s="19" t="s">
        <v>16</v>
      </c>
      <c r="R390" s="425" t="s">
        <v>22</v>
      </c>
      <c r="S390" s="425" t="s">
        <v>22</v>
      </c>
      <c r="T390" s="425" t="s">
        <v>22</v>
      </c>
      <c r="U390" s="425" t="s">
        <v>22</v>
      </c>
      <c r="V390" s="20" t="s">
        <v>17</v>
      </c>
      <c r="W390" s="21" t="s">
        <v>22</v>
      </c>
      <c r="X390" s="16" t="s">
        <v>22</v>
      </c>
      <c r="Y390" s="17" t="s">
        <v>22</v>
      </c>
      <c r="Z390" s="375" t="s">
        <v>22</v>
      </c>
    </row>
    <row r="391" spans="1:26" ht="13.5" customHeight="1" x14ac:dyDescent="0.15">
      <c r="A391" s="389" t="s">
        <v>7</v>
      </c>
      <c r="B391" s="390" t="s">
        <v>22</v>
      </c>
      <c r="C391" s="391" t="s">
        <v>22</v>
      </c>
      <c r="D391" s="395" t="s">
        <v>8</v>
      </c>
      <c r="E391" s="396" t="s">
        <v>22</v>
      </c>
      <c r="F391" s="397" t="s">
        <v>4903</v>
      </c>
      <c r="G391" s="397" t="s">
        <v>22</v>
      </c>
      <c r="H391" s="397" t="s">
        <v>22</v>
      </c>
      <c r="I391" s="397" t="s">
        <v>22</v>
      </c>
      <c r="J391" s="397" t="s">
        <v>22</v>
      </c>
      <c r="K391" s="397" t="s">
        <v>22</v>
      </c>
      <c r="L391" s="398" t="s">
        <v>22</v>
      </c>
      <c r="M391" s="401" t="s">
        <v>9</v>
      </c>
      <c r="N391" s="402" t="s">
        <v>22</v>
      </c>
      <c r="O391" s="403" t="s">
        <v>3248</v>
      </c>
      <c r="P391" s="404" t="s">
        <v>22</v>
      </c>
      <c r="Q391" s="5" t="s">
        <v>10</v>
      </c>
      <c r="R391" s="409" t="s">
        <v>3249</v>
      </c>
      <c r="S391" s="409" t="s">
        <v>22</v>
      </c>
      <c r="T391" s="409" t="s">
        <v>22</v>
      </c>
      <c r="U391" s="22"/>
      <c r="V391" s="371" t="str">
        <f>IF(U391="","","千円")</f>
        <v/>
      </c>
      <c r="W391" s="371" t="s">
        <v>22</v>
      </c>
      <c r="X391" s="371" t="s">
        <v>22</v>
      </c>
      <c r="Y391" s="372" t="s">
        <v>22</v>
      </c>
      <c r="Z391" s="373" t="s">
        <v>5213</v>
      </c>
    </row>
    <row r="392" spans="1:26" ht="13.5" customHeight="1" x14ac:dyDescent="0.15">
      <c r="A392" s="392" t="s">
        <v>22</v>
      </c>
      <c r="B392" s="393" t="s">
        <v>22</v>
      </c>
      <c r="C392" s="394" t="s">
        <v>22</v>
      </c>
      <c r="D392" s="25" t="s">
        <v>22</v>
      </c>
      <c r="E392" s="24" t="s">
        <v>22</v>
      </c>
      <c r="F392" s="399" t="s">
        <v>22</v>
      </c>
      <c r="G392" s="399" t="s">
        <v>22</v>
      </c>
      <c r="H392" s="399" t="s">
        <v>22</v>
      </c>
      <c r="I392" s="399" t="s">
        <v>22</v>
      </c>
      <c r="J392" s="399" t="s">
        <v>22</v>
      </c>
      <c r="K392" s="399" t="s">
        <v>22</v>
      </c>
      <c r="L392" s="400" t="s">
        <v>22</v>
      </c>
      <c r="M392" s="376">
        <v>91000</v>
      </c>
      <c r="N392" s="377" t="s">
        <v>22</v>
      </c>
      <c r="O392" s="405" t="s">
        <v>22</v>
      </c>
      <c r="P392" s="406" t="s">
        <v>22</v>
      </c>
      <c r="Q392" s="6" t="s">
        <v>22</v>
      </c>
      <c r="R392" s="378" t="s">
        <v>22</v>
      </c>
      <c r="S392" s="378" t="s">
        <v>22</v>
      </c>
      <c r="T392" s="378" t="s">
        <v>22</v>
      </c>
      <c r="U392" s="23" t="s">
        <v>22</v>
      </c>
      <c r="V392" s="379" t="str">
        <f>IF(U392="","","千円")</f>
        <v/>
      </c>
      <c r="W392" s="379" t="s">
        <v>22</v>
      </c>
      <c r="X392" s="379" t="s">
        <v>22</v>
      </c>
      <c r="Y392" s="380" t="s">
        <v>22</v>
      </c>
      <c r="Z392" s="374" t="s">
        <v>22</v>
      </c>
    </row>
    <row r="393" spans="1:26" ht="13.5" customHeight="1" x14ac:dyDescent="0.15">
      <c r="A393" s="381" t="s">
        <v>3250</v>
      </c>
      <c r="B393" s="382" t="s">
        <v>22</v>
      </c>
      <c r="C393" s="383" t="s">
        <v>22</v>
      </c>
      <c r="D393" s="384" t="s">
        <v>3251</v>
      </c>
      <c r="E393" s="385" t="s">
        <v>22</v>
      </c>
      <c r="F393" s="385" t="s">
        <v>22</v>
      </c>
      <c r="G393" s="385" t="s">
        <v>22</v>
      </c>
      <c r="H393" s="385" t="s">
        <v>22</v>
      </c>
      <c r="I393" s="385" t="s">
        <v>22</v>
      </c>
      <c r="J393" s="385" t="s">
        <v>22</v>
      </c>
      <c r="K393" s="385" t="s">
        <v>22</v>
      </c>
      <c r="L393" s="380" t="s">
        <v>22</v>
      </c>
      <c r="M393" s="387" t="s">
        <v>12</v>
      </c>
      <c r="N393" s="388" t="s">
        <v>22</v>
      </c>
      <c r="O393" s="405" t="s">
        <v>22</v>
      </c>
      <c r="P393" s="406" t="s">
        <v>22</v>
      </c>
      <c r="Q393" s="6" t="s">
        <v>22</v>
      </c>
      <c r="R393" s="378" t="s">
        <v>22</v>
      </c>
      <c r="S393" s="378" t="s">
        <v>22</v>
      </c>
      <c r="T393" s="378" t="s">
        <v>22</v>
      </c>
      <c r="U393" s="23" t="s">
        <v>22</v>
      </c>
      <c r="V393" s="379" t="str">
        <f>IF(U393="","","千円")</f>
        <v/>
      </c>
      <c r="W393" s="379" t="s">
        <v>22</v>
      </c>
      <c r="X393" s="379" t="s">
        <v>22</v>
      </c>
      <c r="Y393" s="380" t="s">
        <v>22</v>
      </c>
      <c r="Z393" s="374" t="s">
        <v>22</v>
      </c>
    </row>
    <row r="394" spans="1:26" ht="13.5" customHeight="1" x14ac:dyDescent="0.15">
      <c r="A394" s="381" t="s">
        <v>22</v>
      </c>
      <c r="B394" s="382" t="s">
        <v>22</v>
      </c>
      <c r="C394" s="383" t="s">
        <v>22</v>
      </c>
      <c r="D394" s="386" t="s">
        <v>22</v>
      </c>
      <c r="E394" s="385" t="s">
        <v>22</v>
      </c>
      <c r="F394" s="385" t="s">
        <v>22</v>
      </c>
      <c r="G394" s="385" t="s">
        <v>22</v>
      </c>
      <c r="H394" s="385" t="s">
        <v>22</v>
      </c>
      <c r="I394" s="385" t="s">
        <v>22</v>
      </c>
      <c r="J394" s="385" t="s">
        <v>22</v>
      </c>
      <c r="K394" s="385" t="s">
        <v>22</v>
      </c>
      <c r="L394" s="380" t="s">
        <v>22</v>
      </c>
      <c r="M394" s="376">
        <v>0</v>
      </c>
      <c r="N394" s="377" t="s">
        <v>22</v>
      </c>
      <c r="O394" s="405" t="s">
        <v>22</v>
      </c>
      <c r="P394" s="406" t="s">
        <v>22</v>
      </c>
      <c r="Q394" s="6" t="s">
        <v>22</v>
      </c>
      <c r="R394" s="378" t="s">
        <v>22</v>
      </c>
      <c r="S394" s="378" t="s">
        <v>22</v>
      </c>
      <c r="T394" s="378" t="s">
        <v>22</v>
      </c>
      <c r="U394" s="23" t="s">
        <v>22</v>
      </c>
      <c r="V394" s="379" t="str">
        <f>IF(U394="","","千円")</f>
        <v/>
      </c>
      <c r="W394" s="379" t="s">
        <v>22</v>
      </c>
      <c r="X394" s="379" t="s">
        <v>22</v>
      </c>
      <c r="Y394" s="380" t="s">
        <v>22</v>
      </c>
      <c r="Z394" s="374" t="s">
        <v>22</v>
      </c>
    </row>
    <row r="395" spans="1:26" ht="13.5" customHeight="1" x14ac:dyDescent="0.15">
      <c r="A395" s="381" t="s">
        <v>22</v>
      </c>
      <c r="B395" s="382" t="s">
        <v>22</v>
      </c>
      <c r="C395" s="383" t="s">
        <v>22</v>
      </c>
      <c r="D395" s="410" t="s">
        <v>13</v>
      </c>
      <c r="E395" s="411" t="s">
        <v>3208</v>
      </c>
      <c r="F395" s="411" t="s">
        <v>22</v>
      </c>
      <c r="G395" s="411" t="s">
        <v>22</v>
      </c>
      <c r="H395" s="411" t="s">
        <v>22</v>
      </c>
      <c r="I395" s="411" t="s">
        <v>22</v>
      </c>
      <c r="J395" s="411" t="s">
        <v>22</v>
      </c>
      <c r="K395" s="411" t="s">
        <v>22</v>
      </c>
      <c r="L395" s="412" t="s">
        <v>14</v>
      </c>
      <c r="M395" s="413" t="s">
        <v>20</v>
      </c>
      <c r="N395" s="414" t="s">
        <v>22</v>
      </c>
      <c r="O395" s="405" t="s">
        <v>22</v>
      </c>
      <c r="P395" s="406" t="s">
        <v>22</v>
      </c>
      <c r="Q395" s="7" t="s">
        <v>22</v>
      </c>
      <c r="R395" s="378" t="s">
        <v>22</v>
      </c>
      <c r="S395" s="378" t="s">
        <v>22</v>
      </c>
      <c r="T395" s="378" t="s">
        <v>22</v>
      </c>
      <c r="U395" s="23" t="s">
        <v>22</v>
      </c>
      <c r="V395" s="379" t="str">
        <f>IF(U395="","","千円")</f>
        <v/>
      </c>
      <c r="W395" s="379" t="s">
        <v>22</v>
      </c>
      <c r="X395" s="379" t="s">
        <v>22</v>
      </c>
      <c r="Y395" s="380" t="s">
        <v>22</v>
      </c>
      <c r="Z395" s="374" t="s">
        <v>22</v>
      </c>
    </row>
    <row r="396" spans="1:26" ht="13.5" customHeight="1" x14ac:dyDescent="0.15">
      <c r="A396" s="381" t="s">
        <v>22</v>
      </c>
      <c r="B396" s="382" t="s">
        <v>22</v>
      </c>
      <c r="C396" s="383" t="s">
        <v>22</v>
      </c>
      <c r="D396" s="410" t="s">
        <v>22</v>
      </c>
      <c r="E396" s="411" t="s">
        <v>22</v>
      </c>
      <c r="F396" s="411" t="s">
        <v>22</v>
      </c>
      <c r="G396" s="411" t="s">
        <v>22</v>
      </c>
      <c r="H396" s="411" t="s">
        <v>22</v>
      </c>
      <c r="I396" s="411" t="s">
        <v>22</v>
      </c>
      <c r="J396" s="411" t="s">
        <v>22</v>
      </c>
      <c r="K396" s="411" t="s">
        <v>22</v>
      </c>
      <c r="L396" s="412" t="s">
        <v>22</v>
      </c>
      <c r="M396" s="415">
        <v>91000</v>
      </c>
      <c r="N396" s="416" t="s">
        <v>22</v>
      </c>
      <c r="O396" s="405" t="s">
        <v>22</v>
      </c>
      <c r="P396" s="406" t="s">
        <v>22</v>
      </c>
      <c r="Q396" s="8" t="s">
        <v>15</v>
      </c>
      <c r="R396" s="378" t="s">
        <v>22</v>
      </c>
      <c r="S396" s="378" t="s">
        <v>22</v>
      </c>
      <c r="T396" s="378" t="s">
        <v>22</v>
      </c>
      <c r="U396" s="378" t="s">
        <v>22</v>
      </c>
      <c r="V396" s="9" t="s">
        <v>13</v>
      </c>
      <c r="W396" s="417" t="s">
        <v>22</v>
      </c>
      <c r="X396" s="417" t="s">
        <v>22</v>
      </c>
      <c r="Y396" s="10" t="s">
        <v>14</v>
      </c>
      <c r="Z396" s="374" t="s">
        <v>22</v>
      </c>
    </row>
    <row r="397" spans="1:26" ht="13.5" customHeight="1" x14ac:dyDescent="0.15">
      <c r="A397" s="381" t="s">
        <v>22</v>
      </c>
      <c r="B397" s="382" t="s">
        <v>22</v>
      </c>
      <c r="C397" s="383" t="s">
        <v>22</v>
      </c>
      <c r="D397" s="410" t="s">
        <v>22</v>
      </c>
      <c r="E397" s="411" t="s">
        <v>22</v>
      </c>
      <c r="F397" s="411" t="s">
        <v>22</v>
      </c>
      <c r="G397" s="411" t="s">
        <v>22</v>
      </c>
      <c r="H397" s="411" t="s">
        <v>22</v>
      </c>
      <c r="I397" s="411" t="s">
        <v>22</v>
      </c>
      <c r="J397" s="411" t="s">
        <v>22</v>
      </c>
      <c r="K397" s="411" t="s">
        <v>22</v>
      </c>
      <c r="L397" s="412" t="s">
        <v>22</v>
      </c>
      <c r="M397" s="387" t="s">
        <v>22</v>
      </c>
      <c r="N397" s="388" t="s">
        <v>22</v>
      </c>
      <c r="O397" s="405" t="s">
        <v>22</v>
      </c>
      <c r="P397" s="406" t="s">
        <v>22</v>
      </c>
      <c r="Q397" s="7" t="s">
        <v>16</v>
      </c>
      <c r="R397" s="378" t="s">
        <v>22</v>
      </c>
      <c r="S397" s="378" t="s">
        <v>22</v>
      </c>
      <c r="T397" s="378" t="s">
        <v>22</v>
      </c>
      <c r="U397" s="378" t="s">
        <v>22</v>
      </c>
      <c r="V397" s="11" t="s">
        <v>17</v>
      </c>
      <c r="W397" s="9" t="s">
        <v>22</v>
      </c>
      <c r="X397" s="12" t="s">
        <v>22</v>
      </c>
      <c r="Y397" s="13" t="s">
        <v>22</v>
      </c>
      <c r="Z397" s="374" t="s">
        <v>22</v>
      </c>
    </row>
    <row r="398" spans="1:26" ht="13.5" customHeight="1" x14ac:dyDescent="0.15">
      <c r="A398" s="6" t="s">
        <v>22</v>
      </c>
      <c r="B398" s="12" t="s">
        <v>22</v>
      </c>
      <c r="C398" s="13" t="s">
        <v>22</v>
      </c>
      <c r="D398" s="410" t="s">
        <v>13</v>
      </c>
      <c r="E398" s="14" t="s">
        <v>11</v>
      </c>
      <c r="F398" s="382" t="s">
        <v>22</v>
      </c>
      <c r="G398" s="382" t="s">
        <v>22</v>
      </c>
      <c r="H398" s="382" t="s">
        <v>22</v>
      </c>
      <c r="I398" s="382" t="s">
        <v>22</v>
      </c>
      <c r="J398" s="420" t="s">
        <v>22</v>
      </c>
      <c r="K398" s="14" t="s">
        <v>22</v>
      </c>
      <c r="L398" s="412" t="s">
        <v>14</v>
      </c>
      <c r="M398" s="423" t="s">
        <v>22</v>
      </c>
      <c r="N398" s="424" t="s">
        <v>22</v>
      </c>
      <c r="O398" s="405" t="s">
        <v>22</v>
      </c>
      <c r="P398" s="406" t="s">
        <v>22</v>
      </c>
      <c r="Q398" s="8" t="s">
        <v>15</v>
      </c>
      <c r="R398" s="378" t="s">
        <v>22</v>
      </c>
      <c r="S398" s="378" t="s">
        <v>22</v>
      </c>
      <c r="T398" s="378" t="s">
        <v>22</v>
      </c>
      <c r="U398" s="378" t="s">
        <v>22</v>
      </c>
      <c r="V398" s="9" t="s">
        <v>13</v>
      </c>
      <c r="W398" s="417" t="s">
        <v>22</v>
      </c>
      <c r="X398" s="417" t="s">
        <v>22</v>
      </c>
      <c r="Y398" s="10" t="s">
        <v>14</v>
      </c>
      <c r="Z398" s="374" t="s">
        <v>22</v>
      </c>
    </row>
    <row r="399" spans="1:26" ht="13.5" customHeight="1" x14ac:dyDescent="0.15">
      <c r="A399" s="15" t="s">
        <v>22</v>
      </c>
      <c r="B399" s="16" t="s">
        <v>22</v>
      </c>
      <c r="C399" s="17" t="s">
        <v>22</v>
      </c>
      <c r="D399" s="418" t="s">
        <v>22</v>
      </c>
      <c r="E399" s="18" t="s">
        <v>22</v>
      </c>
      <c r="F399" s="419" t="s">
        <v>22</v>
      </c>
      <c r="G399" s="419" t="s">
        <v>22</v>
      </c>
      <c r="H399" s="419" t="s">
        <v>22</v>
      </c>
      <c r="I399" s="419" t="s">
        <v>22</v>
      </c>
      <c r="J399" s="421" t="s">
        <v>22</v>
      </c>
      <c r="K399" s="18" t="s">
        <v>22</v>
      </c>
      <c r="L399" s="422" t="s">
        <v>22</v>
      </c>
      <c r="M399" s="26" t="s">
        <v>18</v>
      </c>
      <c r="N399" s="27" t="s">
        <v>4905</v>
      </c>
      <c r="O399" s="407" t="s">
        <v>22</v>
      </c>
      <c r="P399" s="408" t="s">
        <v>22</v>
      </c>
      <c r="Q399" s="19" t="s">
        <v>16</v>
      </c>
      <c r="R399" s="425" t="s">
        <v>22</v>
      </c>
      <c r="S399" s="425" t="s">
        <v>22</v>
      </c>
      <c r="T399" s="425" t="s">
        <v>22</v>
      </c>
      <c r="U399" s="425" t="s">
        <v>22</v>
      </c>
      <c r="V399" s="20" t="s">
        <v>17</v>
      </c>
      <c r="W399" s="21" t="s">
        <v>22</v>
      </c>
      <c r="X399" s="16" t="s">
        <v>22</v>
      </c>
      <c r="Y399" s="17" t="s">
        <v>22</v>
      </c>
      <c r="Z399" s="375" t="s">
        <v>22</v>
      </c>
    </row>
    <row r="400" spans="1:26" ht="13.5" customHeight="1" x14ac:dyDescent="0.15">
      <c r="A400" s="389" t="s">
        <v>7</v>
      </c>
      <c r="B400" s="390" t="s">
        <v>22</v>
      </c>
      <c r="C400" s="391" t="s">
        <v>22</v>
      </c>
      <c r="D400" s="395" t="s">
        <v>8</v>
      </c>
      <c r="E400" s="396" t="s">
        <v>22</v>
      </c>
      <c r="F400" s="397" t="s">
        <v>4903</v>
      </c>
      <c r="G400" s="397" t="s">
        <v>22</v>
      </c>
      <c r="H400" s="397" t="s">
        <v>22</v>
      </c>
      <c r="I400" s="397" t="s">
        <v>22</v>
      </c>
      <c r="J400" s="397" t="s">
        <v>22</v>
      </c>
      <c r="K400" s="397" t="s">
        <v>22</v>
      </c>
      <c r="L400" s="398" t="s">
        <v>22</v>
      </c>
      <c r="M400" s="401" t="s">
        <v>9</v>
      </c>
      <c r="N400" s="402" t="s">
        <v>22</v>
      </c>
      <c r="O400" s="403" t="s">
        <v>3252</v>
      </c>
      <c r="P400" s="404" t="s">
        <v>22</v>
      </c>
      <c r="Q400" s="5" t="s">
        <v>10</v>
      </c>
      <c r="R400" s="409" t="s">
        <v>3253</v>
      </c>
      <c r="S400" s="409" t="s">
        <v>22</v>
      </c>
      <c r="T400" s="409" t="s">
        <v>22</v>
      </c>
      <c r="U400" s="22">
        <v>2494</v>
      </c>
      <c r="V400" s="371" t="str">
        <f>IF(U400="","","千円")</f>
        <v>千円</v>
      </c>
      <c r="W400" s="371" t="s">
        <v>22</v>
      </c>
      <c r="X400" s="371" t="s">
        <v>22</v>
      </c>
      <c r="Y400" s="372" t="s">
        <v>22</v>
      </c>
      <c r="Z400" s="373">
        <v>431</v>
      </c>
    </row>
    <row r="401" spans="1:26" ht="13.5" customHeight="1" x14ac:dyDescent="0.15">
      <c r="A401" s="392" t="s">
        <v>22</v>
      </c>
      <c r="B401" s="393" t="s">
        <v>22</v>
      </c>
      <c r="C401" s="394" t="s">
        <v>22</v>
      </c>
      <c r="D401" s="25" t="s">
        <v>22</v>
      </c>
      <c r="E401" s="24" t="s">
        <v>22</v>
      </c>
      <c r="F401" s="399" t="s">
        <v>22</v>
      </c>
      <c r="G401" s="399" t="s">
        <v>22</v>
      </c>
      <c r="H401" s="399" t="s">
        <v>22</v>
      </c>
      <c r="I401" s="399" t="s">
        <v>22</v>
      </c>
      <c r="J401" s="399" t="s">
        <v>22</v>
      </c>
      <c r="K401" s="399" t="s">
        <v>22</v>
      </c>
      <c r="L401" s="400" t="s">
        <v>22</v>
      </c>
      <c r="M401" s="376">
        <v>12578000</v>
      </c>
      <c r="N401" s="377" t="s">
        <v>22</v>
      </c>
      <c r="O401" s="405" t="s">
        <v>22</v>
      </c>
      <c r="P401" s="406" t="s">
        <v>22</v>
      </c>
      <c r="Q401" s="6" t="s">
        <v>22</v>
      </c>
      <c r="R401" s="378" t="s">
        <v>3254</v>
      </c>
      <c r="S401" s="378" t="s">
        <v>22</v>
      </c>
      <c r="T401" s="378" t="s">
        <v>22</v>
      </c>
      <c r="U401" s="23">
        <v>2240</v>
      </c>
      <c r="V401" s="379" t="str">
        <f>IF(U401="","","千円")</f>
        <v>千円</v>
      </c>
      <c r="W401" s="379" t="s">
        <v>22</v>
      </c>
      <c r="X401" s="379" t="s">
        <v>22</v>
      </c>
      <c r="Y401" s="380" t="s">
        <v>22</v>
      </c>
      <c r="Z401" s="374" t="s">
        <v>22</v>
      </c>
    </row>
    <row r="402" spans="1:26" ht="13.5" customHeight="1" x14ac:dyDescent="0.15">
      <c r="A402" s="381" t="s">
        <v>3255</v>
      </c>
      <c r="B402" s="382" t="s">
        <v>22</v>
      </c>
      <c r="C402" s="383" t="s">
        <v>22</v>
      </c>
      <c r="D402" s="384" t="s">
        <v>3256</v>
      </c>
      <c r="E402" s="385" t="s">
        <v>22</v>
      </c>
      <c r="F402" s="385" t="s">
        <v>22</v>
      </c>
      <c r="G402" s="385" t="s">
        <v>22</v>
      </c>
      <c r="H402" s="385" t="s">
        <v>22</v>
      </c>
      <c r="I402" s="385" t="s">
        <v>22</v>
      </c>
      <c r="J402" s="385" t="s">
        <v>22</v>
      </c>
      <c r="K402" s="385" t="s">
        <v>22</v>
      </c>
      <c r="L402" s="380" t="s">
        <v>22</v>
      </c>
      <c r="M402" s="387" t="s">
        <v>12</v>
      </c>
      <c r="N402" s="388" t="s">
        <v>22</v>
      </c>
      <c r="O402" s="405" t="s">
        <v>22</v>
      </c>
      <c r="P402" s="406" t="s">
        <v>22</v>
      </c>
      <c r="Q402" s="6" t="s">
        <v>22</v>
      </c>
      <c r="R402" s="378" t="s">
        <v>3257</v>
      </c>
      <c r="S402" s="378" t="s">
        <v>22</v>
      </c>
      <c r="T402" s="378" t="s">
        <v>22</v>
      </c>
      <c r="U402" s="23">
        <v>927</v>
      </c>
      <c r="V402" s="379" t="str">
        <f>IF(U402="","","千円")</f>
        <v>千円</v>
      </c>
      <c r="W402" s="379" t="s">
        <v>22</v>
      </c>
      <c r="X402" s="379" t="s">
        <v>22</v>
      </c>
      <c r="Y402" s="380" t="s">
        <v>22</v>
      </c>
      <c r="Z402" s="374" t="s">
        <v>22</v>
      </c>
    </row>
    <row r="403" spans="1:26" ht="13.5" customHeight="1" x14ac:dyDescent="0.15">
      <c r="A403" s="381" t="s">
        <v>22</v>
      </c>
      <c r="B403" s="382" t="s">
        <v>22</v>
      </c>
      <c r="C403" s="383" t="s">
        <v>22</v>
      </c>
      <c r="D403" s="386" t="s">
        <v>22</v>
      </c>
      <c r="E403" s="385" t="s">
        <v>22</v>
      </c>
      <c r="F403" s="385" t="s">
        <v>22</v>
      </c>
      <c r="G403" s="385" t="s">
        <v>22</v>
      </c>
      <c r="H403" s="385" t="s">
        <v>22</v>
      </c>
      <c r="I403" s="385" t="s">
        <v>22</v>
      </c>
      <c r="J403" s="385" t="s">
        <v>22</v>
      </c>
      <c r="K403" s="385" t="s">
        <v>22</v>
      </c>
      <c r="L403" s="380" t="s">
        <v>22</v>
      </c>
      <c r="M403" s="376">
        <v>11621039</v>
      </c>
      <c r="N403" s="377" t="s">
        <v>22</v>
      </c>
      <c r="O403" s="405" t="s">
        <v>22</v>
      </c>
      <c r="P403" s="406" t="s">
        <v>22</v>
      </c>
      <c r="Q403" s="6" t="s">
        <v>22</v>
      </c>
      <c r="R403" s="378" t="s">
        <v>3258</v>
      </c>
      <c r="S403" s="378" t="s">
        <v>22</v>
      </c>
      <c r="T403" s="378" t="s">
        <v>22</v>
      </c>
      <c r="U403" s="23">
        <v>409</v>
      </c>
      <c r="V403" s="379" t="str">
        <f>IF(U403="","","千円")</f>
        <v>千円</v>
      </c>
      <c r="W403" s="379" t="s">
        <v>22</v>
      </c>
      <c r="X403" s="379" t="s">
        <v>22</v>
      </c>
      <c r="Y403" s="380" t="s">
        <v>22</v>
      </c>
      <c r="Z403" s="374" t="s">
        <v>22</v>
      </c>
    </row>
    <row r="404" spans="1:26" ht="13.5" customHeight="1" x14ac:dyDescent="0.15">
      <c r="A404" s="381" t="s">
        <v>22</v>
      </c>
      <c r="B404" s="382" t="s">
        <v>22</v>
      </c>
      <c r="C404" s="383" t="s">
        <v>22</v>
      </c>
      <c r="D404" s="410" t="s">
        <v>13</v>
      </c>
      <c r="E404" s="411" t="s">
        <v>3259</v>
      </c>
      <c r="F404" s="411" t="s">
        <v>22</v>
      </c>
      <c r="G404" s="411" t="s">
        <v>22</v>
      </c>
      <c r="H404" s="411" t="s">
        <v>22</v>
      </c>
      <c r="I404" s="411" t="s">
        <v>22</v>
      </c>
      <c r="J404" s="411" t="s">
        <v>22</v>
      </c>
      <c r="K404" s="411" t="s">
        <v>22</v>
      </c>
      <c r="L404" s="412" t="s">
        <v>14</v>
      </c>
      <c r="M404" s="413" t="s">
        <v>20</v>
      </c>
      <c r="N404" s="414" t="s">
        <v>22</v>
      </c>
      <c r="O404" s="405" t="s">
        <v>22</v>
      </c>
      <c r="P404" s="406" t="s">
        <v>22</v>
      </c>
      <c r="Q404" s="7" t="s">
        <v>22</v>
      </c>
      <c r="R404" s="378" t="s">
        <v>3260</v>
      </c>
      <c r="S404" s="378" t="s">
        <v>22</v>
      </c>
      <c r="T404" s="378" t="s">
        <v>22</v>
      </c>
      <c r="U404" s="23">
        <v>5551</v>
      </c>
      <c r="V404" s="379" t="str">
        <f>IF(U404="","","千円")</f>
        <v>千円</v>
      </c>
      <c r="W404" s="379" t="s">
        <v>22</v>
      </c>
      <c r="X404" s="379" t="s">
        <v>22</v>
      </c>
      <c r="Y404" s="380" t="s">
        <v>22</v>
      </c>
      <c r="Z404" s="374" t="s">
        <v>22</v>
      </c>
    </row>
    <row r="405" spans="1:26" ht="13.5" customHeight="1" x14ac:dyDescent="0.15">
      <c r="A405" s="381" t="s">
        <v>22</v>
      </c>
      <c r="B405" s="382" t="s">
        <v>22</v>
      </c>
      <c r="C405" s="383" t="s">
        <v>22</v>
      </c>
      <c r="D405" s="410" t="s">
        <v>22</v>
      </c>
      <c r="E405" s="411" t="s">
        <v>22</v>
      </c>
      <c r="F405" s="411" t="s">
        <v>22</v>
      </c>
      <c r="G405" s="411" t="s">
        <v>22</v>
      </c>
      <c r="H405" s="411" t="s">
        <v>22</v>
      </c>
      <c r="I405" s="411" t="s">
        <v>22</v>
      </c>
      <c r="J405" s="411" t="s">
        <v>22</v>
      </c>
      <c r="K405" s="411" t="s">
        <v>22</v>
      </c>
      <c r="L405" s="412" t="s">
        <v>22</v>
      </c>
      <c r="M405" s="415">
        <v>956961</v>
      </c>
      <c r="N405" s="416" t="s">
        <v>22</v>
      </c>
      <c r="O405" s="405" t="s">
        <v>22</v>
      </c>
      <c r="P405" s="406" t="s">
        <v>22</v>
      </c>
      <c r="Q405" s="8" t="s">
        <v>15</v>
      </c>
      <c r="R405" s="378" t="s">
        <v>22</v>
      </c>
      <c r="S405" s="378" t="s">
        <v>22</v>
      </c>
      <c r="T405" s="378" t="s">
        <v>22</v>
      </c>
      <c r="U405" s="378" t="s">
        <v>22</v>
      </c>
      <c r="V405" s="9" t="s">
        <v>13</v>
      </c>
      <c r="W405" s="417" t="s">
        <v>22</v>
      </c>
      <c r="X405" s="417" t="s">
        <v>22</v>
      </c>
      <c r="Y405" s="10" t="s">
        <v>14</v>
      </c>
      <c r="Z405" s="374" t="s">
        <v>22</v>
      </c>
    </row>
    <row r="406" spans="1:26" ht="13.5" customHeight="1" x14ac:dyDescent="0.15">
      <c r="A406" s="381" t="s">
        <v>22</v>
      </c>
      <c r="B406" s="382" t="s">
        <v>22</v>
      </c>
      <c r="C406" s="383" t="s">
        <v>22</v>
      </c>
      <c r="D406" s="410" t="s">
        <v>22</v>
      </c>
      <c r="E406" s="411" t="s">
        <v>22</v>
      </c>
      <c r="F406" s="411" t="s">
        <v>22</v>
      </c>
      <c r="G406" s="411" t="s">
        <v>22</v>
      </c>
      <c r="H406" s="411" t="s">
        <v>22</v>
      </c>
      <c r="I406" s="411" t="s">
        <v>22</v>
      </c>
      <c r="J406" s="411" t="s">
        <v>22</v>
      </c>
      <c r="K406" s="411" t="s">
        <v>22</v>
      </c>
      <c r="L406" s="412" t="s">
        <v>22</v>
      </c>
      <c r="M406" s="387" t="s">
        <v>22</v>
      </c>
      <c r="N406" s="388" t="s">
        <v>22</v>
      </c>
      <c r="O406" s="405" t="s">
        <v>22</v>
      </c>
      <c r="P406" s="406" t="s">
        <v>22</v>
      </c>
      <c r="Q406" s="7" t="s">
        <v>16</v>
      </c>
      <c r="R406" s="378" t="s">
        <v>22</v>
      </c>
      <c r="S406" s="378" t="s">
        <v>22</v>
      </c>
      <c r="T406" s="378" t="s">
        <v>22</v>
      </c>
      <c r="U406" s="378" t="s">
        <v>22</v>
      </c>
      <c r="V406" s="11" t="s">
        <v>17</v>
      </c>
      <c r="W406" s="9" t="s">
        <v>22</v>
      </c>
      <c r="X406" s="12" t="s">
        <v>22</v>
      </c>
      <c r="Y406" s="13" t="s">
        <v>22</v>
      </c>
      <c r="Z406" s="374" t="s">
        <v>22</v>
      </c>
    </row>
    <row r="407" spans="1:26" ht="13.5" customHeight="1" x14ac:dyDescent="0.15">
      <c r="A407" s="6" t="s">
        <v>22</v>
      </c>
      <c r="B407" s="12" t="s">
        <v>22</v>
      </c>
      <c r="C407" s="13" t="s">
        <v>22</v>
      </c>
      <c r="D407" s="410" t="s">
        <v>13</v>
      </c>
      <c r="E407" s="14" t="s">
        <v>11</v>
      </c>
      <c r="F407" s="382" t="s">
        <v>22</v>
      </c>
      <c r="G407" s="382" t="s">
        <v>22</v>
      </c>
      <c r="H407" s="382" t="s">
        <v>22</v>
      </c>
      <c r="I407" s="382" t="s">
        <v>22</v>
      </c>
      <c r="J407" s="420" t="s">
        <v>22</v>
      </c>
      <c r="K407" s="14" t="s">
        <v>22</v>
      </c>
      <c r="L407" s="412" t="s">
        <v>14</v>
      </c>
      <c r="M407" s="423" t="s">
        <v>22</v>
      </c>
      <c r="N407" s="424" t="s">
        <v>22</v>
      </c>
      <c r="O407" s="405" t="s">
        <v>22</v>
      </c>
      <c r="P407" s="406" t="s">
        <v>22</v>
      </c>
      <c r="Q407" s="8" t="s">
        <v>15</v>
      </c>
      <c r="R407" s="378" t="s">
        <v>22</v>
      </c>
      <c r="S407" s="378" t="s">
        <v>22</v>
      </c>
      <c r="T407" s="378" t="s">
        <v>22</v>
      </c>
      <c r="U407" s="378" t="s">
        <v>22</v>
      </c>
      <c r="V407" s="9" t="s">
        <v>13</v>
      </c>
      <c r="W407" s="417" t="s">
        <v>22</v>
      </c>
      <c r="X407" s="417" t="s">
        <v>22</v>
      </c>
      <c r="Y407" s="10" t="s">
        <v>14</v>
      </c>
      <c r="Z407" s="374" t="s">
        <v>22</v>
      </c>
    </row>
    <row r="408" spans="1:26" ht="13.5" customHeight="1" x14ac:dyDescent="0.15">
      <c r="A408" s="15" t="s">
        <v>22</v>
      </c>
      <c r="B408" s="16" t="s">
        <v>22</v>
      </c>
      <c r="C408" s="17" t="s">
        <v>22</v>
      </c>
      <c r="D408" s="418" t="s">
        <v>22</v>
      </c>
      <c r="E408" s="18" t="s">
        <v>22</v>
      </c>
      <c r="F408" s="419" t="s">
        <v>22</v>
      </c>
      <c r="G408" s="419" t="s">
        <v>22</v>
      </c>
      <c r="H408" s="419" t="s">
        <v>22</v>
      </c>
      <c r="I408" s="419" t="s">
        <v>22</v>
      </c>
      <c r="J408" s="421" t="s">
        <v>22</v>
      </c>
      <c r="K408" s="18" t="s">
        <v>22</v>
      </c>
      <c r="L408" s="422" t="s">
        <v>22</v>
      </c>
      <c r="M408" s="26" t="s">
        <v>18</v>
      </c>
      <c r="N408" s="27">
        <v>92.4</v>
      </c>
      <c r="O408" s="407" t="s">
        <v>22</v>
      </c>
      <c r="P408" s="408" t="s">
        <v>22</v>
      </c>
      <c r="Q408" s="19" t="s">
        <v>16</v>
      </c>
      <c r="R408" s="425" t="s">
        <v>22</v>
      </c>
      <c r="S408" s="425" t="s">
        <v>22</v>
      </c>
      <c r="T408" s="425" t="s">
        <v>22</v>
      </c>
      <c r="U408" s="425" t="s">
        <v>22</v>
      </c>
      <c r="V408" s="20" t="s">
        <v>17</v>
      </c>
      <c r="W408" s="21" t="s">
        <v>22</v>
      </c>
      <c r="X408" s="16" t="s">
        <v>22</v>
      </c>
      <c r="Y408" s="17" t="s">
        <v>22</v>
      </c>
      <c r="Z408" s="375" t="s">
        <v>22</v>
      </c>
    </row>
    <row r="409" spans="1:26" ht="13.5" customHeight="1" x14ac:dyDescent="0.15">
      <c r="A409" s="389" t="s">
        <v>7</v>
      </c>
      <c r="B409" s="390" t="s">
        <v>22</v>
      </c>
      <c r="C409" s="391" t="s">
        <v>22</v>
      </c>
      <c r="D409" s="395" t="s">
        <v>8</v>
      </c>
      <c r="E409" s="396" t="s">
        <v>22</v>
      </c>
      <c r="F409" s="397" t="s">
        <v>4903</v>
      </c>
      <c r="G409" s="397" t="s">
        <v>22</v>
      </c>
      <c r="H409" s="397" t="s">
        <v>22</v>
      </c>
      <c r="I409" s="397" t="s">
        <v>22</v>
      </c>
      <c r="J409" s="397" t="s">
        <v>22</v>
      </c>
      <c r="K409" s="397" t="s">
        <v>22</v>
      </c>
      <c r="L409" s="398" t="s">
        <v>22</v>
      </c>
      <c r="M409" s="401" t="s">
        <v>9</v>
      </c>
      <c r="N409" s="402" t="s">
        <v>22</v>
      </c>
      <c r="O409" s="403" t="s">
        <v>3261</v>
      </c>
      <c r="P409" s="404" t="s">
        <v>22</v>
      </c>
      <c r="Q409" s="5" t="s">
        <v>10</v>
      </c>
      <c r="R409" s="409" t="s">
        <v>3262</v>
      </c>
      <c r="S409" s="409" t="s">
        <v>22</v>
      </c>
      <c r="T409" s="409" t="s">
        <v>22</v>
      </c>
      <c r="U409" s="22">
        <v>120</v>
      </c>
      <c r="V409" s="371" t="str">
        <f>IF(U409="","","千円")</f>
        <v>千円</v>
      </c>
      <c r="W409" s="371" t="s">
        <v>22</v>
      </c>
      <c r="X409" s="371" t="s">
        <v>22</v>
      </c>
      <c r="Y409" s="372" t="s">
        <v>22</v>
      </c>
      <c r="Z409" s="373">
        <v>433</v>
      </c>
    </row>
    <row r="410" spans="1:26" ht="13.5" customHeight="1" x14ac:dyDescent="0.15">
      <c r="A410" s="392" t="s">
        <v>22</v>
      </c>
      <c r="B410" s="393" t="s">
        <v>22</v>
      </c>
      <c r="C410" s="394" t="s">
        <v>22</v>
      </c>
      <c r="D410" s="25" t="s">
        <v>22</v>
      </c>
      <c r="E410" s="24" t="s">
        <v>22</v>
      </c>
      <c r="F410" s="399" t="s">
        <v>22</v>
      </c>
      <c r="G410" s="399" t="s">
        <v>22</v>
      </c>
      <c r="H410" s="399" t="s">
        <v>22</v>
      </c>
      <c r="I410" s="399" t="s">
        <v>22</v>
      </c>
      <c r="J410" s="399" t="s">
        <v>22</v>
      </c>
      <c r="K410" s="399" t="s">
        <v>22</v>
      </c>
      <c r="L410" s="400" t="s">
        <v>22</v>
      </c>
      <c r="M410" s="376">
        <v>290000</v>
      </c>
      <c r="N410" s="377" t="s">
        <v>22</v>
      </c>
      <c r="O410" s="405" t="s">
        <v>22</v>
      </c>
      <c r="P410" s="406" t="s">
        <v>22</v>
      </c>
      <c r="Q410" s="6" t="s">
        <v>22</v>
      </c>
      <c r="R410" s="378" t="s">
        <v>22</v>
      </c>
      <c r="S410" s="378" t="s">
        <v>22</v>
      </c>
      <c r="T410" s="378" t="s">
        <v>22</v>
      </c>
      <c r="U410" s="23" t="s">
        <v>22</v>
      </c>
      <c r="V410" s="379" t="str">
        <f>IF(U410="","","千円")</f>
        <v/>
      </c>
      <c r="W410" s="379" t="s">
        <v>22</v>
      </c>
      <c r="X410" s="379" t="s">
        <v>22</v>
      </c>
      <c r="Y410" s="380" t="s">
        <v>22</v>
      </c>
      <c r="Z410" s="374" t="s">
        <v>22</v>
      </c>
    </row>
    <row r="411" spans="1:26" ht="13.5" customHeight="1" x14ac:dyDescent="0.15">
      <c r="A411" s="381" t="s">
        <v>3263</v>
      </c>
      <c r="B411" s="382" t="s">
        <v>22</v>
      </c>
      <c r="C411" s="383" t="s">
        <v>22</v>
      </c>
      <c r="D411" s="384" t="s">
        <v>3264</v>
      </c>
      <c r="E411" s="385" t="s">
        <v>22</v>
      </c>
      <c r="F411" s="385" t="s">
        <v>22</v>
      </c>
      <c r="G411" s="385" t="s">
        <v>22</v>
      </c>
      <c r="H411" s="385" t="s">
        <v>22</v>
      </c>
      <c r="I411" s="385" t="s">
        <v>22</v>
      </c>
      <c r="J411" s="385" t="s">
        <v>22</v>
      </c>
      <c r="K411" s="385" t="s">
        <v>22</v>
      </c>
      <c r="L411" s="380" t="s">
        <v>22</v>
      </c>
      <c r="M411" s="387" t="s">
        <v>12</v>
      </c>
      <c r="N411" s="388" t="s">
        <v>22</v>
      </c>
      <c r="O411" s="405" t="s">
        <v>22</v>
      </c>
      <c r="P411" s="406" t="s">
        <v>22</v>
      </c>
      <c r="Q411" s="6" t="s">
        <v>22</v>
      </c>
      <c r="R411" s="378" t="s">
        <v>22</v>
      </c>
      <c r="S411" s="378" t="s">
        <v>22</v>
      </c>
      <c r="T411" s="378" t="s">
        <v>22</v>
      </c>
      <c r="U411" s="23" t="s">
        <v>22</v>
      </c>
      <c r="V411" s="379" t="str">
        <f>IF(U411="","","千円")</f>
        <v/>
      </c>
      <c r="W411" s="379" t="s">
        <v>22</v>
      </c>
      <c r="X411" s="379" t="s">
        <v>22</v>
      </c>
      <c r="Y411" s="380" t="s">
        <v>22</v>
      </c>
      <c r="Z411" s="374" t="s">
        <v>22</v>
      </c>
    </row>
    <row r="412" spans="1:26" ht="13.5" customHeight="1" x14ac:dyDescent="0.15">
      <c r="A412" s="381" t="s">
        <v>22</v>
      </c>
      <c r="B412" s="382" t="s">
        <v>22</v>
      </c>
      <c r="C412" s="383" t="s">
        <v>22</v>
      </c>
      <c r="D412" s="386" t="s">
        <v>22</v>
      </c>
      <c r="E412" s="385" t="s">
        <v>22</v>
      </c>
      <c r="F412" s="385" t="s">
        <v>22</v>
      </c>
      <c r="G412" s="385" t="s">
        <v>22</v>
      </c>
      <c r="H412" s="385" t="s">
        <v>22</v>
      </c>
      <c r="I412" s="385" t="s">
        <v>22</v>
      </c>
      <c r="J412" s="385" t="s">
        <v>22</v>
      </c>
      <c r="K412" s="385" t="s">
        <v>22</v>
      </c>
      <c r="L412" s="380" t="s">
        <v>22</v>
      </c>
      <c r="M412" s="376">
        <v>195809</v>
      </c>
      <c r="N412" s="377" t="s">
        <v>22</v>
      </c>
      <c r="O412" s="405" t="s">
        <v>22</v>
      </c>
      <c r="P412" s="406" t="s">
        <v>22</v>
      </c>
      <c r="Q412" s="6" t="s">
        <v>22</v>
      </c>
      <c r="R412" s="378" t="s">
        <v>22</v>
      </c>
      <c r="S412" s="378" t="s">
        <v>22</v>
      </c>
      <c r="T412" s="378" t="s">
        <v>22</v>
      </c>
      <c r="U412" s="23" t="s">
        <v>22</v>
      </c>
      <c r="V412" s="379" t="str">
        <f>IF(U412="","","千円")</f>
        <v/>
      </c>
      <c r="W412" s="379" t="s">
        <v>22</v>
      </c>
      <c r="X412" s="379" t="s">
        <v>22</v>
      </c>
      <c r="Y412" s="380" t="s">
        <v>22</v>
      </c>
      <c r="Z412" s="374" t="s">
        <v>22</v>
      </c>
    </row>
    <row r="413" spans="1:26" ht="13.5" customHeight="1" x14ac:dyDescent="0.15">
      <c r="A413" s="381" t="s">
        <v>22</v>
      </c>
      <c r="B413" s="382" t="s">
        <v>22</v>
      </c>
      <c r="C413" s="383" t="s">
        <v>22</v>
      </c>
      <c r="D413" s="410" t="s">
        <v>13</v>
      </c>
      <c r="E413" s="411" t="s">
        <v>3208</v>
      </c>
      <c r="F413" s="411" t="s">
        <v>22</v>
      </c>
      <c r="G413" s="411" t="s">
        <v>22</v>
      </c>
      <c r="H413" s="411" t="s">
        <v>22</v>
      </c>
      <c r="I413" s="411" t="s">
        <v>22</v>
      </c>
      <c r="J413" s="411" t="s">
        <v>22</v>
      </c>
      <c r="K413" s="411" t="s">
        <v>22</v>
      </c>
      <c r="L413" s="412" t="s">
        <v>14</v>
      </c>
      <c r="M413" s="413" t="s">
        <v>20</v>
      </c>
      <c r="N413" s="414" t="s">
        <v>22</v>
      </c>
      <c r="O413" s="405" t="s">
        <v>22</v>
      </c>
      <c r="P413" s="406" t="s">
        <v>22</v>
      </c>
      <c r="Q413" s="7" t="s">
        <v>22</v>
      </c>
      <c r="R413" s="378" t="s">
        <v>3265</v>
      </c>
      <c r="S413" s="378" t="s">
        <v>22</v>
      </c>
      <c r="T413" s="378" t="s">
        <v>22</v>
      </c>
      <c r="U413" s="23">
        <v>76</v>
      </c>
      <c r="V413" s="379" t="str">
        <f>IF(U413="","","千円")</f>
        <v>千円</v>
      </c>
      <c r="W413" s="379" t="s">
        <v>22</v>
      </c>
      <c r="X413" s="379" t="s">
        <v>22</v>
      </c>
      <c r="Y413" s="380" t="s">
        <v>22</v>
      </c>
      <c r="Z413" s="374" t="s">
        <v>22</v>
      </c>
    </row>
    <row r="414" spans="1:26" ht="13.5" customHeight="1" x14ac:dyDescent="0.15">
      <c r="A414" s="381" t="s">
        <v>22</v>
      </c>
      <c r="B414" s="382" t="s">
        <v>22</v>
      </c>
      <c r="C414" s="383" t="s">
        <v>22</v>
      </c>
      <c r="D414" s="410" t="s">
        <v>22</v>
      </c>
      <c r="E414" s="411" t="s">
        <v>22</v>
      </c>
      <c r="F414" s="411" t="s">
        <v>22</v>
      </c>
      <c r="G414" s="411" t="s">
        <v>22</v>
      </c>
      <c r="H414" s="411" t="s">
        <v>22</v>
      </c>
      <c r="I414" s="411" t="s">
        <v>22</v>
      </c>
      <c r="J414" s="411" t="s">
        <v>22</v>
      </c>
      <c r="K414" s="411" t="s">
        <v>22</v>
      </c>
      <c r="L414" s="412" t="s">
        <v>22</v>
      </c>
      <c r="M414" s="415">
        <v>94191</v>
      </c>
      <c r="N414" s="416" t="s">
        <v>22</v>
      </c>
      <c r="O414" s="405" t="s">
        <v>22</v>
      </c>
      <c r="P414" s="406" t="s">
        <v>22</v>
      </c>
      <c r="Q414" s="8" t="s">
        <v>15</v>
      </c>
      <c r="R414" s="378" t="s">
        <v>22</v>
      </c>
      <c r="S414" s="378" t="s">
        <v>22</v>
      </c>
      <c r="T414" s="378" t="s">
        <v>22</v>
      </c>
      <c r="U414" s="378" t="s">
        <v>22</v>
      </c>
      <c r="V414" s="9" t="s">
        <v>13</v>
      </c>
      <c r="W414" s="417" t="s">
        <v>22</v>
      </c>
      <c r="X414" s="417" t="s">
        <v>22</v>
      </c>
      <c r="Y414" s="10" t="s">
        <v>14</v>
      </c>
      <c r="Z414" s="374" t="s">
        <v>22</v>
      </c>
    </row>
    <row r="415" spans="1:26" ht="13.5" customHeight="1" x14ac:dyDescent="0.15">
      <c r="A415" s="381" t="s">
        <v>22</v>
      </c>
      <c r="B415" s="382" t="s">
        <v>22</v>
      </c>
      <c r="C415" s="383" t="s">
        <v>22</v>
      </c>
      <c r="D415" s="410" t="s">
        <v>22</v>
      </c>
      <c r="E415" s="411" t="s">
        <v>22</v>
      </c>
      <c r="F415" s="411" t="s">
        <v>22</v>
      </c>
      <c r="G415" s="411" t="s">
        <v>22</v>
      </c>
      <c r="H415" s="411" t="s">
        <v>22</v>
      </c>
      <c r="I415" s="411" t="s">
        <v>22</v>
      </c>
      <c r="J415" s="411" t="s">
        <v>22</v>
      </c>
      <c r="K415" s="411" t="s">
        <v>22</v>
      </c>
      <c r="L415" s="412" t="s">
        <v>22</v>
      </c>
      <c r="M415" s="387" t="s">
        <v>22</v>
      </c>
      <c r="N415" s="388" t="s">
        <v>22</v>
      </c>
      <c r="O415" s="405" t="s">
        <v>22</v>
      </c>
      <c r="P415" s="406" t="s">
        <v>22</v>
      </c>
      <c r="Q415" s="7" t="s">
        <v>16</v>
      </c>
      <c r="R415" s="378" t="s">
        <v>22</v>
      </c>
      <c r="S415" s="378" t="s">
        <v>22</v>
      </c>
      <c r="T415" s="378" t="s">
        <v>22</v>
      </c>
      <c r="U415" s="378" t="s">
        <v>22</v>
      </c>
      <c r="V415" s="11" t="s">
        <v>17</v>
      </c>
      <c r="W415" s="9" t="s">
        <v>22</v>
      </c>
      <c r="X415" s="12" t="s">
        <v>22</v>
      </c>
      <c r="Y415" s="13" t="s">
        <v>22</v>
      </c>
      <c r="Z415" s="374" t="s">
        <v>22</v>
      </c>
    </row>
    <row r="416" spans="1:26" ht="13.5" customHeight="1" x14ac:dyDescent="0.15">
      <c r="A416" s="6" t="s">
        <v>22</v>
      </c>
      <c r="B416" s="12" t="s">
        <v>22</v>
      </c>
      <c r="C416" s="13" t="s">
        <v>22</v>
      </c>
      <c r="D416" s="410" t="s">
        <v>13</v>
      </c>
      <c r="E416" s="14" t="s">
        <v>11</v>
      </c>
      <c r="F416" s="382" t="s">
        <v>22</v>
      </c>
      <c r="G416" s="382" t="s">
        <v>22</v>
      </c>
      <c r="H416" s="382" t="s">
        <v>22</v>
      </c>
      <c r="I416" s="382" t="s">
        <v>22</v>
      </c>
      <c r="J416" s="420" t="s">
        <v>22</v>
      </c>
      <c r="K416" s="14" t="s">
        <v>22</v>
      </c>
      <c r="L416" s="412" t="s">
        <v>14</v>
      </c>
      <c r="M416" s="423" t="s">
        <v>22</v>
      </c>
      <c r="N416" s="424" t="s">
        <v>22</v>
      </c>
      <c r="O416" s="405" t="s">
        <v>22</v>
      </c>
      <c r="P416" s="406" t="s">
        <v>22</v>
      </c>
      <c r="Q416" s="8" t="s">
        <v>15</v>
      </c>
      <c r="R416" s="378" t="s">
        <v>22</v>
      </c>
      <c r="S416" s="378" t="s">
        <v>22</v>
      </c>
      <c r="T416" s="378" t="s">
        <v>22</v>
      </c>
      <c r="U416" s="378" t="s">
        <v>22</v>
      </c>
      <c r="V416" s="9" t="s">
        <v>13</v>
      </c>
      <c r="W416" s="417" t="s">
        <v>22</v>
      </c>
      <c r="X416" s="417" t="s">
        <v>22</v>
      </c>
      <c r="Y416" s="10" t="s">
        <v>14</v>
      </c>
      <c r="Z416" s="374" t="s">
        <v>22</v>
      </c>
    </row>
    <row r="417" spans="1:26" ht="13.5" customHeight="1" x14ac:dyDescent="0.15">
      <c r="A417" s="15" t="s">
        <v>22</v>
      </c>
      <c r="B417" s="16" t="s">
        <v>22</v>
      </c>
      <c r="C417" s="17" t="s">
        <v>22</v>
      </c>
      <c r="D417" s="418" t="s">
        <v>22</v>
      </c>
      <c r="E417" s="18" t="s">
        <v>22</v>
      </c>
      <c r="F417" s="419" t="s">
        <v>22</v>
      </c>
      <c r="G417" s="419" t="s">
        <v>22</v>
      </c>
      <c r="H417" s="419" t="s">
        <v>22</v>
      </c>
      <c r="I417" s="419" t="s">
        <v>22</v>
      </c>
      <c r="J417" s="421" t="s">
        <v>22</v>
      </c>
      <c r="K417" s="18" t="s">
        <v>22</v>
      </c>
      <c r="L417" s="422" t="s">
        <v>22</v>
      </c>
      <c r="M417" s="26" t="s">
        <v>18</v>
      </c>
      <c r="N417" s="27">
        <v>67.5</v>
      </c>
      <c r="O417" s="407" t="s">
        <v>22</v>
      </c>
      <c r="P417" s="408" t="s">
        <v>22</v>
      </c>
      <c r="Q417" s="19" t="s">
        <v>16</v>
      </c>
      <c r="R417" s="425" t="s">
        <v>22</v>
      </c>
      <c r="S417" s="425" t="s">
        <v>22</v>
      </c>
      <c r="T417" s="425" t="s">
        <v>22</v>
      </c>
      <c r="U417" s="425" t="s">
        <v>22</v>
      </c>
      <c r="V417" s="20" t="s">
        <v>17</v>
      </c>
      <c r="W417" s="21" t="s">
        <v>22</v>
      </c>
      <c r="X417" s="16" t="s">
        <v>22</v>
      </c>
      <c r="Y417" s="17" t="s">
        <v>22</v>
      </c>
      <c r="Z417" s="375" t="s">
        <v>22</v>
      </c>
    </row>
    <row r="418" spans="1:26" ht="13.5" customHeight="1" x14ac:dyDescent="0.15">
      <c r="A418" s="389" t="s">
        <v>7</v>
      </c>
      <c r="B418" s="390" t="s">
        <v>22</v>
      </c>
      <c r="C418" s="391" t="s">
        <v>22</v>
      </c>
      <c r="D418" s="395" t="s">
        <v>8</v>
      </c>
      <c r="E418" s="396" t="s">
        <v>22</v>
      </c>
      <c r="F418" s="397" t="s">
        <v>4903</v>
      </c>
      <c r="G418" s="397" t="s">
        <v>22</v>
      </c>
      <c r="H418" s="397" t="s">
        <v>22</v>
      </c>
      <c r="I418" s="397" t="s">
        <v>22</v>
      </c>
      <c r="J418" s="397" t="s">
        <v>22</v>
      </c>
      <c r="K418" s="397" t="s">
        <v>22</v>
      </c>
      <c r="L418" s="398" t="s">
        <v>22</v>
      </c>
      <c r="M418" s="401" t="s">
        <v>9</v>
      </c>
      <c r="N418" s="402" t="s">
        <v>22</v>
      </c>
      <c r="O418" s="403" t="s">
        <v>3266</v>
      </c>
      <c r="P418" s="404" t="s">
        <v>22</v>
      </c>
      <c r="Q418" s="5" t="s">
        <v>10</v>
      </c>
      <c r="R418" s="409" t="s">
        <v>3267</v>
      </c>
      <c r="S418" s="409" t="s">
        <v>22</v>
      </c>
      <c r="T418" s="409" t="s">
        <v>22</v>
      </c>
      <c r="U418" s="22">
        <v>24572</v>
      </c>
      <c r="V418" s="371" t="str">
        <f>IF(U418="","","千円")</f>
        <v>千円</v>
      </c>
      <c r="W418" s="371" t="s">
        <v>22</v>
      </c>
      <c r="X418" s="371" t="s">
        <v>22</v>
      </c>
      <c r="Y418" s="372" t="s">
        <v>22</v>
      </c>
      <c r="Z418" s="373">
        <v>433</v>
      </c>
    </row>
    <row r="419" spans="1:26" ht="13.5" customHeight="1" x14ac:dyDescent="0.15">
      <c r="A419" s="392" t="s">
        <v>22</v>
      </c>
      <c r="B419" s="393" t="s">
        <v>22</v>
      </c>
      <c r="C419" s="394" t="s">
        <v>22</v>
      </c>
      <c r="D419" s="25" t="s">
        <v>22</v>
      </c>
      <c r="E419" s="24" t="s">
        <v>22</v>
      </c>
      <c r="F419" s="399" t="s">
        <v>22</v>
      </c>
      <c r="G419" s="399" t="s">
        <v>22</v>
      </c>
      <c r="H419" s="399" t="s">
        <v>22</v>
      </c>
      <c r="I419" s="399" t="s">
        <v>22</v>
      </c>
      <c r="J419" s="399" t="s">
        <v>22</v>
      </c>
      <c r="K419" s="399" t="s">
        <v>22</v>
      </c>
      <c r="L419" s="400" t="s">
        <v>22</v>
      </c>
      <c r="M419" s="376">
        <v>37185000</v>
      </c>
      <c r="N419" s="377" t="s">
        <v>22</v>
      </c>
      <c r="O419" s="405" t="s">
        <v>22</v>
      </c>
      <c r="P419" s="406" t="s">
        <v>22</v>
      </c>
      <c r="Q419" s="6" t="s">
        <v>22</v>
      </c>
      <c r="R419" s="378" t="s">
        <v>3268</v>
      </c>
      <c r="S419" s="378" t="s">
        <v>22</v>
      </c>
      <c r="T419" s="378" t="s">
        <v>22</v>
      </c>
      <c r="U419" s="23">
        <v>6719</v>
      </c>
      <c r="V419" s="379" t="str">
        <f>IF(U419="","","千円")</f>
        <v>千円</v>
      </c>
      <c r="W419" s="379" t="s">
        <v>22</v>
      </c>
      <c r="X419" s="379" t="s">
        <v>22</v>
      </c>
      <c r="Y419" s="380" t="s">
        <v>22</v>
      </c>
      <c r="Z419" s="374" t="s">
        <v>22</v>
      </c>
    </row>
    <row r="420" spans="1:26" ht="13.5" customHeight="1" x14ac:dyDescent="0.15">
      <c r="A420" s="381" t="s">
        <v>3269</v>
      </c>
      <c r="B420" s="382" t="s">
        <v>22</v>
      </c>
      <c r="C420" s="383" t="s">
        <v>22</v>
      </c>
      <c r="D420" s="384" t="s">
        <v>3270</v>
      </c>
      <c r="E420" s="385" t="s">
        <v>22</v>
      </c>
      <c r="F420" s="385" t="s">
        <v>22</v>
      </c>
      <c r="G420" s="385" t="s">
        <v>22</v>
      </c>
      <c r="H420" s="385" t="s">
        <v>22</v>
      </c>
      <c r="I420" s="385" t="s">
        <v>22</v>
      </c>
      <c r="J420" s="385" t="s">
        <v>22</v>
      </c>
      <c r="K420" s="385" t="s">
        <v>22</v>
      </c>
      <c r="L420" s="380" t="s">
        <v>22</v>
      </c>
      <c r="M420" s="387" t="s">
        <v>12</v>
      </c>
      <c r="N420" s="388" t="s">
        <v>22</v>
      </c>
      <c r="O420" s="405" t="s">
        <v>22</v>
      </c>
      <c r="P420" s="406" t="s">
        <v>22</v>
      </c>
      <c r="Q420" s="6" t="s">
        <v>22</v>
      </c>
      <c r="R420" s="378" t="s">
        <v>22</v>
      </c>
      <c r="S420" s="378" t="s">
        <v>22</v>
      </c>
      <c r="T420" s="378" t="s">
        <v>22</v>
      </c>
      <c r="U420" s="23" t="s">
        <v>22</v>
      </c>
      <c r="V420" s="379" t="str">
        <f>IF(U420="","","千円")</f>
        <v/>
      </c>
      <c r="W420" s="379" t="s">
        <v>22</v>
      </c>
      <c r="X420" s="379" t="s">
        <v>22</v>
      </c>
      <c r="Y420" s="380" t="s">
        <v>22</v>
      </c>
      <c r="Z420" s="374" t="s">
        <v>22</v>
      </c>
    </row>
    <row r="421" spans="1:26" ht="13.5" customHeight="1" x14ac:dyDescent="0.15">
      <c r="A421" s="381" t="s">
        <v>22</v>
      </c>
      <c r="B421" s="382" t="s">
        <v>22</v>
      </c>
      <c r="C421" s="383" t="s">
        <v>22</v>
      </c>
      <c r="D421" s="386" t="s">
        <v>22</v>
      </c>
      <c r="E421" s="385" t="s">
        <v>22</v>
      </c>
      <c r="F421" s="385" t="s">
        <v>22</v>
      </c>
      <c r="G421" s="385" t="s">
        <v>22</v>
      </c>
      <c r="H421" s="385" t="s">
        <v>22</v>
      </c>
      <c r="I421" s="385" t="s">
        <v>22</v>
      </c>
      <c r="J421" s="385" t="s">
        <v>22</v>
      </c>
      <c r="K421" s="385" t="s">
        <v>22</v>
      </c>
      <c r="L421" s="380" t="s">
        <v>22</v>
      </c>
      <c r="M421" s="376">
        <v>31814775</v>
      </c>
      <c r="N421" s="377" t="s">
        <v>22</v>
      </c>
      <c r="O421" s="405" t="s">
        <v>22</v>
      </c>
      <c r="P421" s="406" t="s">
        <v>22</v>
      </c>
      <c r="Q421" s="6" t="s">
        <v>22</v>
      </c>
      <c r="R421" s="378" t="s">
        <v>22</v>
      </c>
      <c r="S421" s="378" t="s">
        <v>22</v>
      </c>
      <c r="T421" s="378" t="s">
        <v>22</v>
      </c>
      <c r="U421" s="23" t="s">
        <v>22</v>
      </c>
      <c r="V421" s="379" t="str">
        <f>IF(U421="","","千円")</f>
        <v/>
      </c>
      <c r="W421" s="379" t="s">
        <v>22</v>
      </c>
      <c r="X421" s="379" t="s">
        <v>22</v>
      </c>
      <c r="Y421" s="380" t="s">
        <v>22</v>
      </c>
      <c r="Z421" s="374" t="s">
        <v>22</v>
      </c>
    </row>
    <row r="422" spans="1:26" ht="13.5" customHeight="1" x14ac:dyDescent="0.15">
      <c r="A422" s="381" t="s">
        <v>22</v>
      </c>
      <c r="B422" s="382" t="s">
        <v>22</v>
      </c>
      <c r="C422" s="383" t="s">
        <v>22</v>
      </c>
      <c r="D422" s="410" t="s">
        <v>13</v>
      </c>
      <c r="E422" s="411" t="s">
        <v>3208</v>
      </c>
      <c r="F422" s="411" t="s">
        <v>22</v>
      </c>
      <c r="G422" s="411" t="s">
        <v>22</v>
      </c>
      <c r="H422" s="411" t="s">
        <v>22</v>
      </c>
      <c r="I422" s="411" t="s">
        <v>22</v>
      </c>
      <c r="J422" s="411" t="s">
        <v>22</v>
      </c>
      <c r="K422" s="411" t="s">
        <v>22</v>
      </c>
      <c r="L422" s="412" t="s">
        <v>14</v>
      </c>
      <c r="M422" s="413" t="s">
        <v>20</v>
      </c>
      <c r="N422" s="414" t="s">
        <v>22</v>
      </c>
      <c r="O422" s="405" t="s">
        <v>22</v>
      </c>
      <c r="P422" s="406" t="s">
        <v>22</v>
      </c>
      <c r="Q422" s="7" t="s">
        <v>22</v>
      </c>
      <c r="R422" s="378" t="s">
        <v>2526</v>
      </c>
      <c r="S422" s="378" t="s">
        <v>22</v>
      </c>
      <c r="T422" s="378" t="s">
        <v>22</v>
      </c>
      <c r="U422" s="23">
        <v>524</v>
      </c>
      <c r="V422" s="379" t="str">
        <f>IF(U422="","","千円")</f>
        <v>千円</v>
      </c>
      <c r="W422" s="379" t="s">
        <v>22</v>
      </c>
      <c r="X422" s="379" t="s">
        <v>22</v>
      </c>
      <c r="Y422" s="380" t="s">
        <v>22</v>
      </c>
      <c r="Z422" s="374" t="s">
        <v>22</v>
      </c>
    </row>
    <row r="423" spans="1:26" ht="13.5" customHeight="1" x14ac:dyDescent="0.15">
      <c r="A423" s="381" t="s">
        <v>22</v>
      </c>
      <c r="B423" s="382" t="s">
        <v>22</v>
      </c>
      <c r="C423" s="383" t="s">
        <v>22</v>
      </c>
      <c r="D423" s="410" t="s">
        <v>22</v>
      </c>
      <c r="E423" s="411" t="s">
        <v>22</v>
      </c>
      <c r="F423" s="411" t="s">
        <v>22</v>
      </c>
      <c r="G423" s="411" t="s">
        <v>22</v>
      </c>
      <c r="H423" s="411" t="s">
        <v>22</v>
      </c>
      <c r="I423" s="411" t="s">
        <v>22</v>
      </c>
      <c r="J423" s="411" t="s">
        <v>22</v>
      </c>
      <c r="K423" s="411" t="s">
        <v>22</v>
      </c>
      <c r="L423" s="412" t="s">
        <v>22</v>
      </c>
      <c r="M423" s="415">
        <v>5370225</v>
      </c>
      <c r="N423" s="416" t="s">
        <v>22</v>
      </c>
      <c r="O423" s="405" t="s">
        <v>22</v>
      </c>
      <c r="P423" s="406" t="s">
        <v>22</v>
      </c>
      <c r="Q423" s="8" t="s">
        <v>15</v>
      </c>
      <c r="R423" s="378" t="s">
        <v>22</v>
      </c>
      <c r="S423" s="378" t="s">
        <v>22</v>
      </c>
      <c r="T423" s="378" t="s">
        <v>22</v>
      </c>
      <c r="U423" s="378" t="s">
        <v>22</v>
      </c>
      <c r="V423" s="9" t="s">
        <v>13</v>
      </c>
      <c r="W423" s="417" t="s">
        <v>22</v>
      </c>
      <c r="X423" s="417" t="s">
        <v>22</v>
      </c>
      <c r="Y423" s="10" t="s">
        <v>14</v>
      </c>
      <c r="Z423" s="374" t="s">
        <v>22</v>
      </c>
    </row>
    <row r="424" spans="1:26" ht="13.5" customHeight="1" x14ac:dyDescent="0.15">
      <c r="A424" s="381" t="s">
        <v>22</v>
      </c>
      <c r="B424" s="382" t="s">
        <v>22</v>
      </c>
      <c r="C424" s="383" t="s">
        <v>22</v>
      </c>
      <c r="D424" s="410" t="s">
        <v>22</v>
      </c>
      <c r="E424" s="411" t="s">
        <v>22</v>
      </c>
      <c r="F424" s="411" t="s">
        <v>22</v>
      </c>
      <c r="G424" s="411" t="s">
        <v>22</v>
      </c>
      <c r="H424" s="411" t="s">
        <v>22</v>
      </c>
      <c r="I424" s="411" t="s">
        <v>22</v>
      </c>
      <c r="J424" s="411" t="s">
        <v>22</v>
      </c>
      <c r="K424" s="411" t="s">
        <v>22</v>
      </c>
      <c r="L424" s="412" t="s">
        <v>22</v>
      </c>
      <c r="M424" s="387" t="s">
        <v>22</v>
      </c>
      <c r="N424" s="388" t="s">
        <v>22</v>
      </c>
      <c r="O424" s="405" t="s">
        <v>22</v>
      </c>
      <c r="P424" s="406" t="s">
        <v>22</v>
      </c>
      <c r="Q424" s="7" t="s">
        <v>16</v>
      </c>
      <c r="R424" s="378" t="s">
        <v>22</v>
      </c>
      <c r="S424" s="378" t="s">
        <v>22</v>
      </c>
      <c r="T424" s="378" t="s">
        <v>22</v>
      </c>
      <c r="U424" s="378" t="s">
        <v>22</v>
      </c>
      <c r="V424" s="11" t="s">
        <v>17</v>
      </c>
      <c r="W424" s="9" t="s">
        <v>22</v>
      </c>
      <c r="X424" s="12" t="s">
        <v>22</v>
      </c>
      <c r="Y424" s="13" t="s">
        <v>22</v>
      </c>
      <c r="Z424" s="374" t="s">
        <v>22</v>
      </c>
    </row>
    <row r="425" spans="1:26" ht="13.5" customHeight="1" x14ac:dyDescent="0.15">
      <c r="A425" s="6" t="s">
        <v>22</v>
      </c>
      <c r="B425" s="12" t="s">
        <v>22</v>
      </c>
      <c r="C425" s="13" t="s">
        <v>22</v>
      </c>
      <c r="D425" s="410" t="s">
        <v>13</v>
      </c>
      <c r="E425" s="14" t="s">
        <v>11</v>
      </c>
      <c r="F425" s="382" t="s">
        <v>22</v>
      </c>
      <c r="G425" s="382" t="s">
        <v>22</v>
      </c>
      <c r="H425" s="382" t="s">
        <v>22</v>
      </c>
      <c r="I425" s="382" t="s">
        <v>22</v>
      </c>
      <c r="J425" s="420" t="s">
        <v>22</v>
      </c>
      <c r="K425" s="14" t="s">
        <v>22</v>
      </c>
      <c r="L425" s="412" t="s">
        <v>14</v>
      </c>
      <c r="M425" s="423" t="s">
        <v>22</v>
      </c>
      <c r="N425" s="424" t="s">
        <v>22</v>
      </c>
      <c r="O425" s="405" t="s">
        <v>22</v>
      </c>
      <c r="P425" s="406" t="s">
        <v>22</v>
      </c>
      <c r="Q425" s="8" t="s">
        <v>15</v>
      </c>
      <c r="R425" s="378" t="s">
        <v>22</v>
      </c>
      <c r="S425" s="378" t="s">
        <v>22</v>
      </c>
      <c r="T425" s="378" t="s">
        <v>22</v>
      </c>
      <c r="U425" s="378" t="s">
        <v>22</v>
      </c>
      <c r="V425" s="9" t="s">
        <v>13</v>
      </c>
      <c r="W425" s="417" t="s">
        <v>22</v>
      </c>
      <c r="X425" s="417" t="s">
        <v>22</v>
      </c>
      <c r="Y425" s="10" t="s">
        <v>14</v>
      </c>
      <c r="Z425" s="374" t="s">
        <v>22</v>
      </c>
    </row>
    <row r="426" spans="1:26" ht="13.5" customHeight="1" x14ac:dyDescent="0.15">
      <c r="A426" s="15" t="s">
        <v>22</v>
      </c>
      <c r="B426" s="16" t="s">
        <v>22</v>
      </c>
      <c r="C426" s="17" t="s">
        <v>22</v>
      </c>
      <c r="D426" s="418" t="s">
        <v>22</v>
      </c>
      <c r="E426" s="18" t="s">
        <v>22</v>
      </c>
      <c r="F426" s="419" t="s">
        <v>22</v>
      </c>
      <c r="G426" s="419" t="s">
        <v>22</v>
      </c>
      <c r="H426" s="419" t="s">
        <v>22</v>
      </c>
      <c r="I426" s="419" t="s">
        <v>22</v>
      </c>
      <c r="J426" s="421" t="s">
        <v>22</v>
      </c>
      <c r="K426" s="18" t="s">
        <v>22</v>
      </c>
      <c r="L426" s="422" t="s">
        <v>22</v>
      </c>
      <c r="M426" s="26" t="s">
        <v>18</v>
      </c>
      <c r="N426" s="27">
        <v>85.6</v>
      </c>
      <c r="O426" s="407" t="s">
        <v>22</v>
      </c>
      <c r="P426" s="408" t="s">
        <v>22</v>
      </c>
      <c r="Q426" s="19" t="s">
        <v>16</v>
      </c>
      <c r="R426" s="425" t="s">
        <v>22</v>
      </c>
      <c r="S426" s="425" t="s">
        <v>22</v>
      </c>
      <c r="T426" s="425" t="s">
        <v>22</v>
      </c>
      <c r="U426" s="425" t="s">
        <v>22</v>
      </c>
      <c r="V426" s="20" t="s">
        <v>17</v>
      </c>
      <c r="W426" s="21" t="s">
        <v>22</v>
      </c>
      <c r="X426" s="16" t="s">
        <v>22</v>
      </c>
      <c r="Y426" s="17" t="s">
        <v>22</v>
      </c>
      <c r="Z426" s="375" t="s">
        <v>22</v>
      </c>
    </row>
    <row r="427" spans="1:26" ht="13.5" customHeight="1" x14ac:dyDescent="0.15">
      <c r="A427" s="389" t="s">
        <v>7</v>
      </c>
      <c r="B427" s="390" t="s">
        <v>22</v>
      </c>
      <c r="C427" s="391" t="s">
        <v>22</v>
      </c>
      <c r="D427" s="395" t="s">
        <v>8</v>
      </c>
      <c r="E427" s="396" t="s">
        <v>22</v>
      </c>
      <c r="F427" s="397" t="s">
        <v>4903</v>
      </c>
      <c r="G427" s="397" t="s">
        <v>22</v>
      </c>
      <c r="H427" s="397" t="s">
        <v>22</v>
      </c>
      <c r="I427" s="397" t="s">
        <v>22</v>
      </c>
      <c r="J427" s="397" t="s">
        <v>22</v>
      </c>
      <c r="K427" s="397" t="s">
        <v>22</v>
      </c>
      <c r="L427" s="398" t="s">
        <v>22</v>
      </c>
      <c r="M427" s="401" t="s">
        <v>9</v>
      </c>
      <c r="N427" s="402" t="s">
        <v>22</v>
      </c>
      <c r="O427" s="403" t="s">
        <v>3271</v>
      </c>
      <c r="P427" s="404" t="s">
        <v>22</v>
      </c>
      <c r="Q427" s="5" t="s">
        <v>10</v>
      </c>
      <c r="R427" s="409" t="s">
        <v>3272</v>
      </c>
      <c r="S427" s="409" t="s">
        <v>22</v>
      </c>
      <c r="T427" s="409" t="s">
        <v>22</v>
      </c>
      <c r="U427" s="22">
        <v>3610</v>
      </c>
      <c r="V427" s="371" t="str">
        <f>IF(U427="","","千円")</f>
        <v>千円</v>
      </c>
      <c r="W427" s="371" t="s">
        <v>22</v>
      </c>
      <c r="X427" s="371" t="s">
        <v>22</v>
      </c>
      <c r="Y427" s="372" t="s">
        <v>22</v>
      </c>
      <c r="Z427" s="373">
        <v>433</v>
      </c>
    </row>
    <row r="428" spans="1:26" ht="13.5" customHeight="1" x14ac:dyDescent="0.15">
      <c r="A428" s="392" t="s">
        <v>22</v>
      </c>
      <c r="B428" s="393" t="s">
        <v>22</v>
      </c>
      <c r="C428" s="394" t="s">
        <v>22</v>
      </c>
      <c r="D428" s="25" t="s">
        <v>22</v>
      </c>
      <c r="E428" s="24" t="s">
        <v>22</v>
      </c>
      <c r="F428" s="399" t="s">
        <v>22</v>
      </c>
      <c r="G428" s="399" t="s">
        <v>22</v>
      </c>
      <c r="H428" s="399" t="s">
        <v>22</v>
      </c>
      <c r="I428" s="399" t="s">
        <v>22</v>
      </c>
      <c r="J428" s="399" t="s">
        <v>22</v>
      </c>
      <c r="K428" s="399" t="s">
        <v>22</v>
      </c>
      <c r="L428" s="400" t="s">
        <v>22</v>
      </c>
      <c r="M428" s="376">
        <v>4774000</v>
      </c>
      <c r="N428" s="377" t="s">
        <v>22</v>
      </c>
      <c r="O428" s="405" t="s">
        <v>22</v>
      </c>
      <c r="P428" s="406" t="s">
        <v>22</v>
      </c>
      <c r="Q428" s="6" t="s">
        <v>22</v>
      </c>
      <c r="R428" s="378" t="s">
        <v>3273</v>
      </c>
      <c r="S428" s="378" t="s">
        <v>22</v>
      </c>
      <c r="T428" s="378" t="s">
        <v>22</v>
      </c>
      <c r="U428" s="23">
        <v>228</v>
      </c>
      <c r="V428" s="379" t="str">
        <f>IF(U428="","","千円")</f>
        <v>千円</v>
      </c>
      <c r="W428" s="379" t="s">
        <v>22</v>
      </c>
      <c r="X428" s="379" t="s">
        <v>22</v>
      </c>
      <c r="Y428" s="380" t="s">
        <v>22</v>
      </c>
      <c r="Z428" s="374" t="s">
        <v>22</v>
      </c>
    </row>
    <row r="429" spans="1:26" ht="13.5" customHeight="1" x14ac:dyDescent="0.15">
      <c r="A429" s="381" t="s">
        <v>3274</v>
      </c>
      <c r="B429" s="382" t="s">
        <v>22</v>
      </c>
      <c r="C429" s="383" t="s">
        <v>22</v>
      </c>
      <c r="D429" s="384" t="s">
        <v>3275</v>
      </c>
      <c r="E429" s="385" t="s">
        <v>22</v>
      </c>
      <c r="F429" s="385" t="s">
        <v>22</v>
      </c>
      <c r="G429" s="385" t="s">
        <v>22</v>
      </c>
      <c r="H429" s="385" t="s">
        <v>22</v>
      </c>
      <c r="I429" s="385" t="s">
        <v>22</v>
      </c>
      <c r="J429" s="385" t="s">
        <v>22</v>
      </c>
      <c r="K429" s="385" t="s">
        <v>22</v>
      </c>
      <c r="L429" s="380" t="s">
        <v>22</v>
      </c>
      <c r="M429" s="387" t="s">
        <v>12</v>
      </c>
      <c r="N429" s="388" t="s">
        <v>22</v>
      </c>
      <c r="O429" s="405" t="s">
        <v>22</v>
      </c>
      <c r="P429" s="406" t="s">
        <v>22</v>
      </c>
      <c r="Q429" s="6" t="s">
        <v>22</v>
      </c>
      <c r="R429" s="378" t="s">
        <v>3276</v>
      </c>
      <c r="S429" s="378" t="s">
        <v>22</v>
      </c>
      <c r="T429" s="378" t="s">
        <v>22</v>
      </c>
      <c r="U429" s="23">
        <v>215</v>
      </c>
      <c r="V429" s="379" t="str">
        <f>IF(U429="","","千円")</f>
        <v>千円</v>
      </c>
      <c r="W429" s="379" t="s">
        <v>22</v>
      </c>
      <c r="X429" s="379" t="s">
        <v>22</v>
      </c>
      <c r="Y429" s="380" t="s">
        <v>22</v>
      </c>
      <c r="Z429" s="374" t="s">
        <v>22</v>
      </c>
    </row>
    <row r="430" spans="1:26" ht="13.5" customHeight="1" x14ac:dyDescent="0.15">
      <c r="A430" s="381" t="s">
        <v>22</v>
      </c>
      <c r="B430" s="382" t="s">
        <v>22</v>
      </c>
      <c r="C430" s="383" t="s">
        <v>22</v>
      </c>
      <c r="D430" s="386" t="s">
        <v>22</v>
      </c>
      <c r="E430" s="385" t="s">
        <v>22</v>
      </c>
      <c r="F430" s="385" t="s">
        <v>22</v>
      </c>
      <c r="G430" s="385" t="s">
        <v>22</v>
      </c>
      <c r="H430" s="385" t="s">
        <v>22</v>
      </c>
      <c r="I430" s="385" t="s">
        <v>22</v>
      </c>
      <c r="J430" s="385" t="s">
        <v>22</v>
      </c>
      <c r="K430" s="385" t="s">
        <v>22</v>
      </c>
      <c r="L430" s="380" t="s">
        <v>22</v>
      </c>
      <c r="M430" s="376">
        <v>4625956</v>
      </c>
      <c r="N430" s="377" t="s">
        <v>22</v>
      </c>
      <c r="O430" s="405" t="s">
        <v>22</v>
      </c>
      <c r="P430" s="406" t="s">
        <v>22</v>
      </c>
      <c r="Q430" s="6" t="s">
        <v>22</v>
      </c>
      <c r="R430" s="378" t="s">
        <v>22</v>
      </c>
      <c r="S430" s="378" t="s">
        <v>22</v>
      </c>
      <c r="T430" s="378" t="s">
        <v>22</v>
      </c>
      <c r="U430" s="23" t="s">
        <v>22</v>
      </c>
      <c r="V430" s="379" t="str">
        <f>IF(U430="","","千円")</f>
        <v/>
      </c>
      <c r="W430" s="379" t="s">
        <v>22</v>
      </c>
      <c r="X430" s="379" t="s">
        <v>22</v>
      </c>
      <c r="Y430" s="380" t="s">
        <v>22</v>
      </c>
      <c r="Z430" s="374" t="s">
        <v>22</v>
      </c>
    </row>
    <row r="431" spans="1:26" ht="13.5" customHeight="1" x14ac:dyDescent="0.15">
      <c r="A431" s="381" t="s">
        <v>22</v>
      </c>
      <c r="B431" s="382" t="s">
        <v>22</v>
      </c>
      <c r="C431" s="383" t="s">
        <v>22</v>
      </c>
      <c r="D431" s="410" t="s">
        <v>13</v>
      </c>
      <c r="E431" s="411" t="s">
        <v>4928</v>
      </c>
      <c r="F431" s="411" t="s">
        <v>22</v>
      </c>
      <c r="G431" s="411" t="s">
        <v>22</v>
      </c>
      <c r="H431" s="411" t="s">
        <v>22</v>
      </c>
      <c r="I431" s="411" t="s">
        <v>22</v>
      </c>
      <c r="J431" s="411" t="s">
        <v>22</v>
      </c>
      <c r="K431" s="411" t="s">
        <v>22</v>
      </c>
      <c r="L431" s="412" t="s">
        <v>14</v>
      </c>
      <c r="M431" s="413" t="s">
        <v>20</v>
      </c>
      <c r="N431" s="414" t="s">
        <v>22</v>
      </c>
      <c r="O431" s="405" t="s">
        <v>22</v>
      </c>
      <c r="P431" s="406" t="s">
        <v>22</v>
      </c>
      <c r="Q431" s="7" t="s">
        <v>22</v>
      </c>
      <c r="R431" s="378" t="s">
        <v>3277</v>
      </c>
      <c r="S431" s="378" t="s">
        <v>22</v>
      </c>
      <c r="T431" s="378" t="s">
        <v>22</v>
      </c>
      <c r="U431" s="23">
        <v>573</v>
      </c>
      <c r="V431" s="379" t="str">
        <f>IF(U431="","","千円")</f>
        <v>千円</v>
      </c>
      <c r="W431" s="379" t="s">
        <v>22</v>
      </c>
      <c r="X431" s="379" t="s">
        <v>22</v>
      </c>
      <c r="Y431" s="380" t="s">
        <v>22</v>
      </c>
      <c r="Z431" s="374" t="s">
        <v>22</v>
      </c>
    </row>
    <row r="432" spans="1:26" ht="13.5" customHeight="1" x14ac:dyDescent="0.15">
      <c r="A432" s="381" t="s">
        <v>22</v>
      </c>
      <c r="B432" s="382" t="s">
        <v>22</v>
      </c>
      <c r="C432" s="383" t="s">
        <v>22</v>
      </c>
      <c r="D432" s="410" t="s">
        <v>22</v>
      </c>
      <c r="E432" s="411" t="s">
        <v>22</v>
      </c>
      <c r="F432" s="411" t="s">
        <v>22</v>
      </c>
      <c r="G432" s="411" t="s">
        <v>22</v>
      </c>
      <c r="H432" s="411" t="s">
        <v>22</v>
      </c>
      <c r="I432" s="411" t="s">
        <v>22</v>
      </c>
      <c r="J432" s="411" t="s">
        <v>22</v>
      </c>
      <c r="K432" s="411" t="s">
        <v>22</v>
      </c>
      <c r="L432" s="412" t="s">
        <v>22</v>
      </c>
      <c r="M432" s="415">
        <v>148044</v>
      </c>
      <c r="N432" s="416" t="s">
        <v>22</v>
      </c>
      <c r="O432" s="405" t="s">
        <v>22</v>
      </c>
      <c r="P432" s="406" t="s">
        <v>22</v>
      </c>
      <c r="Q432" s="8" t="s">
        <v>15</v>
      </c>
      <c r="R432" s="378" t="s">
        <v>22</v>
      </c>
      <c r="S432" s="378" t="s">
        <v>22</v>
      </c>
      <c r="T432" s="378" t="s">
        <v>22</v>
      </c>
      <c r="U432" s="378" t="s">
        <v>22</v>
      </c>
      <c r="V432" s="9" t="s">
        <v>13</v>
      </c>
      <c r="W432" s="417" t="s">
        <v>22</v>
      </c>
      <c r="X432" s="417" t="s">
        <v>22</v>
      </c>
      <c r="Y432" s="10" t="s">
        <v>14</v>
      </c>
      <c r="Z432" s="374" t="s">
        <v>22</v>
      </c>
    </row>
    <row r="433" spans="1:26" ht="13.5" customHeight="1" x14ac:dyDescent="0.15">
      <c r="A433" s="381" t="s">
        <v>22</v>
      </c>
      <c r="B433" s="382" t="s">
        <v>22</v>
      </c>
      <c r="C433" s="383" t="s">
        <v>22</v>
      </c>
      <c r="D433" s="410" t="s">
        <v>22</v>
      </c>
      <c r="E433" s="411" t="s">
        <v>22</v>
      </c>
      <c r="F433" s="411" t="s">
        <v>22</v>
      </c>
      <c r="G433" s="411" t="s">
        <v>22</v>
      </c>
      <c r="H433" s="411" t="s">
        <v>22</v>
      </c>
      <c r="I433" s="411" t="s">
        <v>22</v>
      </c>
      <c r="J433" s="411" t="s">
        <v>22</v>
      </c>
      <c r="K433" s="411" t="s">
        <v>22</v>
      </c>
      <c r="L433" s="412" t="s">
        <v>22</v>
      </c>
      <c r="M433" s="387" t="s">
        <v>22</v>
      </c>
      <c r="N433" s="388" t="s">
        <v>22</v>
      </c>
      <c r="O433" s="405" t="s">
        <v>22</v>
      </c>
      <c r="P433" s="406" t="s">
        <v>22</v>
      </c>
      <c r="Q433" s="7" t="s">
        <v>16</v>
      </c>
      <c r="R433" s="378" t="s">
        <v>22</v>
      </c>
      <c r="S433" s="378" t="s">
        <v>22</v>
      </c>
      <c r="T433" s="378" t="s">
        <v>22</v>
      </c>
      <c r="U433" s="378" t="s">
        <v>22</v>
      </c>
      <c r="V433" s="11" t="s">
        <v>17</v>
      </c>
      <c r="W433" s="9" t="s">
        <v>22</v>
      </c>
      <c r="X433" s="12" t="s">
        <v>22</v>
      </c>
      <c r="Y433" s="13" t="s">
        <v>22</v>
      </c>
      <c r="Z433" s="374" t="s">
        <v>22</v>
      </c>
    </row>
    <row r="434" spans="1:26" ht="13.5" customHeight="1" x14ac:dyDescent="0.15">
      <c r="A434" s="6" t="s">
        <v>22</v>
      </c>
      <c r="B434" s="12" t="s">
        <v>22</v>
      </c>
      <c r="C434" s="13" t="s">
        <v>22</v>
      </c>
      <c r="D434" s="410" t="s">
        <v>13</v>
      </c>
      <c r="E434" s="14" t="s">
        <v>11</v>
      </c>
      <c r="F434" s="382" t="s">
        <v>22</v>
      </c>
      <c r="G434" s="382" t="s">
        <v>22</v>
      </c>
      <c r="H434" s="382" t="s">
        <v>22</v>
      </c>
      <c r="I434" s="382" t="s">
        <v>22</v>
      </c>
      <c r="J434" s="420" t="s">
        <v>22</v>
      </c>
      <c r="K434" s="14" t="s">
        <v>22</v>
      </c>
      <c r="L434" s="412" t="s">
        <v>14</v>
      </c>
      <c r="M434" s="423" t="s">
        <v>22</v>
      </c>
      <c r="N434" s="424" t="s">
        <v>22</v>
      </c>
      <c r="O434" s="405" t="s">
        <v>22</v>
      </c>
      <c r="P434" s="406" t="s">
        <v>22</v>
      </c>
      <c r="Q434" s="8" t="s">
        <v>15</v>
      </c>
      <c r="R434" s="378" t="s">
        <v>22</v>
      </c>
      <c r="S434" s="378" t="s">
        <v>22</v>
      </c>
      <c r="T434" s="378" t="s">
        <v>22</v>
      </c>
      <c r="U434" s="378" t="s">
        <v>22</v>
      </c>
      <c r="V434" s="9" t="s">
        <v>13</v>
      </c>
      <c r="W434" s="417" t="s">
        <v>22</v>
      </c>
      <c r="X434" s="417" t="s">
        <v>22</v>
      </c>
      <c r="Y434" s="10" t="s">
        <v>14</v>
      </c>
      <c r="Z434" s="374" t="s">
        <v>22</v>
      </c>
    </row>
    <row r="435" spans="1:26" ht="13.5" customHeight="1" x14ac:dyDescent="0.15">
      <c r="A435" s="15" t="s">
        <v>22</v>
      </c>
      <c r="B435" s="16" t="s">
        <v>22</v>
      </c>
      <c r="C435" s="17" t="s">
        <v>22</v>
      </c>
      <c r="D435" s="418" t="s">
        <v>22</v>
      </c>
      <c r="E435" s="18" t="s">
        <v>22</v>
      </c>
      <c r="F435" s="419" t="s">
        <v>22</v>
      </c>
      <c r="G435" s="419" t="s">
        <v>22</v>
      </c>
      <c r="H435" s="419" t="s">
        <v>22</v>
      </c>
      <c r="I435" s="419" t="s">
        <v>22</v>
      </c>
      <c r="J435" s="421" t="s">
        <v>22</v>
      </c>
      <c r="K435" s="18" t="s">
        <v>22</v>
      </c>
      <c r="L435" s="422" t="s">
        <v>22</v>
      </c>
      <c r="M435" s="26" t="s">
        <v>18</v>
      </c>
      <c r="N435" s="27">
        <v>96.9</v>
      </c>
      <c r="O435" s="407" t="s">
        <v>22</v>
      </c>
      <c r="P435" s="408" t="s">
        <v>22</v>
      </c>
      <c r="Q435" s="19" t="s">
        <v>16</v>
      </c>
      <c r="R435" s="425" t="s">
        <v>22</v>
      </c>
      <c r="S435" s="425" t="s">
        <v>22</v>
      </c>
      <c r="T435" s="425" t="s">
        <v>22</v>
      </c>
      <c r="U435" s="425" t="s">
        <v>22</v>
      </c>
      <c r="V435" s="20" t="s">
        <v>17</v>
      </c>
      <c r="W435" s="21" t="s">
        <v>22</v>
      </c>
      <c r="X435" s="16" t="s">
        <v>22</v>
      </c>
      <c r="Y435" s="17" t="s">
        <v>22</v>
      </c>
      <c r="Z435" s="375" t="s">
        <v>22</v>
      </c>
    </row>
    <row r="436" spans="1:26" ht="13.5" customHeight="1" x14ac:dyDescent="0.15">
      <c r="A436" s="389" t="s">
        <v>7</v>
      </c>
      <c r="B436" s="390" t="s">
        <v>22</v>
      </c>
      <c r="C436" s="391" t="s">
        <v>22</v>
      </c>
      <c r="D436" s="395" t="s">
        <v>8</v>
      </c>
      <c r="E436" s="396" t="s">
        <v>22</v>
      </c>
      <c r="F436" s="397" t="s">
        <v>286</v>
      </c>
      <c r="G436" s="397" t="s">
        <v>22</v>
      </c>
      <c r="H436" s="397" t="s">
        <v>22</v>
      </c>
      <c r="I436" s="397" t="s">
        <v>22</v>
      </c>
      <c r="J436" s="397" t="s">
        <v>22</v>
      </c>
      <c r="K436" s="397" t="s">
        <v>22</v>
      </c>
      <c r="L436" s="398" t="s">
        <v>22</v>
      </c>
      <c r="M436" s="401" t="s">
        <v>9</v>
      </c>
      <c r="N436" s="402" t="s">
        <v>22</v>
      </c>
      <c r="O436" s="403" t="s">
        <v>3278</v>
      </c>
      <c r="P436" s="404" t="s">
        <v>22</v>
      </c>
      <c r="Q436" s="5" t="s">
        <v>10</v>
      </c>
      <c r="R436" s="409" t="s">
        <v>4929</v>
      </c>
      <c r="S436" s="409" t="s">
        <v>22</v>
      </c>
      <c r="T436" s="409" t="s">
        <v>22</v>
      </c>
      <c r="U436" s="22">
        <v>164879</v>
      </c>
      <c r="V436" s="371" t="str">
        <f>IF(U436="","","千円")</f>
        <v>千円</v>
      </c>
      <c r="W436" s="371" t="s">
        <v>22</v>
      </c>
      <c r="X436" s="371" t="s">
        <v>22</v>
      </c>
      <c r="Y436" s="372" t="s">
        <v>22</v>
      </c>
      <c r="Z436" s="373">
        <v>433</v>
      </c>
    </row>
    <row r="437" spans="1:26" ht="13.5" customHeight="1" x14ac:dyDescent="0.15">
      <c r="A437" s="392" t="s">
        <v>22</v>
      </c>
      <c r="B437" s="393" t="s">
        <v>22</v>
      </c>
      <c r="C437" s="394" t="s">
        <v>22</v>
      </c>
      <c r="D437" s="25" t="s">
        <v>22</v>
      </c>
      <c r="E437" s="24" t="s">
        <v>22</v>
      </c>
      <c r="F437" s="399" t="s">
        <v>22</v>
      </c>
      <c r="G437" s="399" t="s">
        <v>22</v>
      </c>
      <c r="H437" s="399" t="s">
        <v>22</v>
      </c>
      <c r="I437" s="399" t="s">
        <v>22</v>
      </c>
      <c r="J437" s="399" t="s">
        <v>22</v>
      </c>
      <c r="K437" s="399" t="s">
        <v>22</v>
      </c>
      <c r="L437" s="400" t="s">
        <v>22</v>
      </c>
      <c r="M437" s="376">
        <v>236690000</v>
      </c>
      <c r="N437" s="377" t="s">
        <v>22</v>
      </c>
      <c r="O437" s="405" t="s">
        <v>22</v>
      </c>
      <c r="P437" s="406" t="s">
        <v>22</v>
      </c>
      <c r="Q437" s="6" t="s">
        <v>22</v>
      </c>
      <c r="R437" s="378" t="s">
        <v>3279</v>
      </c>
      <c r="S437" s="378" t="s">
        <v>22</v>
      </c>
      <c r="T437" s="378" t="s">
        <v>22</v>
      </c>
      <c r="U437" s="23">
        <v>22033</v>
      </c>
      <c r="V437" s="379" t="str">
        <f>IF(U437="","","千円")</f>
        <v>千円</v>
      </c>
      <c r="W437" s="379" t="s">
        <v>22</v>
      </c>
      <c r="X437" s="379" t="s">
        <v>22</v>
      </c>
      <c r="Y437" s="380" t="s">
        <v>22</v>
      </c>
      <c r="Z437" s="374" t="s">
        <v>22</v>
      </c>
    </row>
    <row r="438" spans="1:26" ht="13.5" customHeight="1" x14ac:dyDescent="0.15">
      <c r="A438" s="381" t="s">
        <v>3280</v>
      </c>
      <c r="B438" s="382" t="s">
        <v>22</v>
      </c>
      <c r="C438" s="383" t="s">
        <v>22</v>
      </c>
      <c r="D438" s="384" t="s">
        <v>3281</v>
      </c>
      <c r="E438" s="385" t="s">
        <v>22</v>
      </c>
      <c r="F438" s="385" t="s">
        <v>22</v>
      </c>
      <c r="G438" s="385" t="s">
        <v>22</v>
      </c>
      <c r="H438" s="385" t="s">
        <v>22</v>
      </c>
      <c r="I438" s="385" t="s">
        <v>22</v>
      </c>
      <c r="J438" s="385" t="s">
        <v>22</v>
      </c>
      <c r="K438" s="385" t="s">
        <v>22</v>
      </c>
      <c r="L438" s="380" t="s">
        <v>22</v>
      </c>
      <c r="M438" s="387" t="s">
        <v>12</v>
      </c>
      <c r="N438" s="388" t="s">
        <v>22</v>
      </c>
      <c r="O438" s="405" t="s">
        <v>22</v>
      </c>
      <c r="P438" s="406" t="s">
        <v>22</v>
      </c>
      <c r="Q438" s="6" t="s">
        <v>22</v>
      </c>
      <c r="R438" s="378" t="s">
        <v>3282</v>
      </c>
      <c r="S438" s="378" t="s">
        <v>22</v>
      </c>
      <c r="T438" s="378" t="s">
        <v>22</v>
      </c>
      <c r="U438" s="23">
        <v>12417</v>
      </c>
      <c r="V438" s="379" t="str">
        <f>IF(U438="","","千円")</f>
        <v>千円</v>
      </c>
      <c r="W438" s="379" t="s">
        <v>22</v>
      </c>
      <c r="X438" s="379" t="s">
        <v>22</v>
      </c>
      <c r="Y438" s="380" t="s">
        <v>22</v>
      </c>
      <c r="Z438" s="374" t="s">
        <v>22</v>
      </c>
    </row>
    <row r="439" spans="1:26" ht="13.5" customHeight="1" x14ac:dyDescent="0.15">
      <c r="A439" s="381" t="s">
        <v>22</v>
      </c>
      <c r="B439" s="382" t="s">
        <v>22</v>
      </c>
      <c r="C439" s="383" t="s">
        <v>22</v>
      </c>
      <c r="D439" s="386" t="s">
        <v>22</v>
      </c>
      <c r="E439" s="385" t="s">
        <v>22</v>
      </c>
      <c r="F439" s="385" t="s">
        <v>22</v>
      </c>
      <c r="G439" s="385" t="s">
        <v>22</v>
      </c>
      <c r="H439" s="385" t="s">
        <v>22</v>
      </c>
      <c r="I439" s="385" t="s">
        <v>22</v>
      </c>
      <c r="J439" s="385" t="s">
        <v>22</v>
      </c>
      <c r="K439" s="385" t="s">
        <v>22</v>
      </c>
      <c r="L439" s="380" t="s">
        <v>22</v>
      </c>
      <c r="M439" s="376">
        <v>229967730</v>
      </c>
      <c r="N439" s="377" t="s">
        <v>22</v>
      </c>
      <c r="O439" s="405" t="s">
        <v>22</v>
      </c>
      <c r="P439" s="406" t="s">
        <v>22</v>
      </c>
      <c r="Q439" s="6" t="s">
        <v>22</v>
      </c>
      <c r="R439" s="378" t="s">
        <v>4930</v>
      </c>
      <c r="S439" s="378" t="s">
        <v>22</v>
      </c>
      <c r="T439" s="378" t="s">
        <v>22</v>
      </c>
      <c r="U439" s="23">
        <v>28256</v>
      </c>
      <c r="V439" s="379" t="str">
        <f>IF(U439="","","千円")</f>
        <v>千円</v>
      </c>
      <c r="W439" s="379" t="s">
        <v>22</v>
      </c>
      <c r="X439" s="379" t="s">
        <v>22</v>
      </c>
      <c r="Y439" s="380" t="s">
        <v>22</v>
      </c>
      <c r="Z439" s="374" t="s">
        <v>22</v>
      </c>
    </row>
    <row r="440" spans="1:26" ht="13.5" customHeight="1" x14ac:dyDescent="0.15">
      <c r="A440" s="381" t="s">
        <v>22</v>
      </c>
      <c r="B440" s="382" t="s">
        <v>22</v>
      </c>
      <c r="C440" s="383" t="s">
        <v>22</v>
      </c>
      <c r="D440" s="410" t="s">
        <v>13</v>
      </c>
      <c r="E440" s="411" t="s">
        <v>3208</v>
      </c>
      <c r="F440" s="411" t="s">
        <v>22</v>
      </c>
      <c r="G440" s="411" t="s">
        <v>22</v>
      </c>
      <c r="H440" s="411" t="s">
        <v>22</v>
      </c>
      <c r="I440" s="411" t="s">
        <v>22</v>
      </c>
      <c r="J440" s="411" t="s">
        <v>22</v>
      </c>
      <c r="K440" s="411" t="s">
        <v>22</v>
      </c>
      <c r="L440" s="412" t="s">
        <v>14</v>
      </c>
      <c r="M440" s="413" t="s">
        <v>20</v>
      </c>
      <c r="N440" s="414" t="s">
        <v>22</v>
      </c>
      <c r="O440" s="405" t="s">
        <v>22</v>
      </c>
      <c r="P440" s="406" t="s">
        <v>22</v>
      </c>
      <c r="Q440" s="7" t="s">
        <v>22</v>
      </c>
      <c r="R440" s="378" t="s">
        <v>3283</v>
      </c>
      <c r="S440" s="378" t="s">
        <v>22</v>
      </c>
      <c r="T440" s="378" t="s">
        <v>22</v>
      </c>
      <c r="U440" s="23">
        <v>2383</v>
      </c>
      <c r="V440" s="379" t="str">
        <f>IF(U440="","","千円")</f>
        <v>千円</v>
      </c>
      <c r="W440" s="379" t="s">
        <v>22</v>
      </c>
      <c r="X440" s="379" t="s">
        <v>22</v>
      </c>
      <c r="Y440" s="380" t="s">
        <v>22</v>
      </c>
      <c r="Z440" s="374" t="s">
        <v>22</v>
      </c>
    </row>
    <row r="441" spans="1:26" ht="13.5" customHeight="1" x14ac:dyDescent="0.15">
      <c r="A441" s="381" t="s">
        <v>22</v>
      </c>
      <c r="B441" s="382" t="s">
        <v>22</v>
      </c>
      <c r="C441" s="383" t="s">
        <v>22</v>
      </c>
      <c r="D441" s="410" t="s">
        <v>22</v>
      </c>
      <c r="E441" s="411" t="s">
        <v>22</v>
      </c>
      <c r="F441" s="411" t="s">
        <v>22</v>
      </c>
      <c r="G441" s="411" t="s">
        <v>22</v>
      </c>
      <c r="H441" s="411" t="s">
        <v>22</v>
      </c>
      <c r="I441" s="411" t="s">
        <v>22</v>
      </c>
      <c r="J441" s="411" t="s">
        <v>22</v>
      </c>
      <c r="K441" s="411" t="s">
        <v>22</v>
      </c>
      <c r="L441" s="412" t="s">
        <v>22</v>
      </c>
      <c r="M441" s="415">
        <v>6722270</v>
      </c>
      <c r="N441" s="416" t="s">
        <v>22</v>
      </c>
      <c r="O441" s="405" t="s">
        <v>22</v>
      </c>
      <c r="P441" s="406" t="s">
        <v>22</v>
      </c>
      <c r="Q441" s="8" t="s">
        <v>15</v>
      </c>
      <c r="R441" s="378" t="s">
        <v>3284</v>
      </c>
      <c r="S441" s="378" t="s">
        <v>22</v>
      </c>
      <c r="T441" s="378" t="s">
        <v>22</v>
      </c>
      <c r="U441" s="378" t="s">
        <v>22</v>
      </c>
      <c r="V441" s="9" t="s">
        <v>13</v>
      </c>
      <c r="W441" s="417" t="s">
        <v>3285</v>
      </c>
      <c r="X441" s="417" t="s">
        <v>22</v>
      </c>
      <c r="Y441" s="10" t="s">
        <v>14</v>
      </c>
      <c r="Z441" s="374" t="s">
        <v>22</v>
      </c>
    </row>
    <row r="442" spans="1:26" ht="13.5" customHeight="1" x14ac:dyDescent="0.15">
      <c r="A442" s="381" t="s">
        <v>22</v>
      </c>
      <c r="B442" s="382" t="s">
        <v>22</v>
      </c>
      <c r="C442" s="383" t="s">
        <v>22</v>
      </c>
      <c r="D442" s="410" t="s">
        <v>22</v>
      </c>
      <c r="E442" s="411" t="s">
        <v>22</v>
      </c>
      <c r="F442" s="411" t="s">
        <v>22</v>
      </c>
      <c r="G442" s="411" t="s">
        <v>22</v>
      </c>
      <c r="H442" s="411" t="s">
        <v>22</v>
      </c>
      <c r="I442" s="411" t="s">
        <v>22</v>
      </c>
      <c r="J442" s="411" t="s">
        <v>22</v>
      </c>
      <c r="K442" s="411" t="s">
        <v>22</v>
      </c>
      <c r="L442" s="412" t="s">
        <v>22</v>
      </c>
      <c r="M442" s="387" t="s">
        <v>22</v>
      </c>
      <c r="N442" s="388" t="s">
        <v>22</v>
      </c>
      <c r="O442" s="405" t="s">
        <v>22</v>
      </c>
      <c r="P442" s="406" t="s">
        <v>22</v>
      </c>
      <c r="Q442" s="7" t="s">
        <v>16</v>
      </c>
      <c r="R442" s="378" t="s">
        <v>3286</v>
      </c>
      <c r="S442" s="378" t="s">
        <v>22</v>
      </c>
      <c r="T442" s="378" t="s">
        <v>22</v>
      </c>
      <c r="U442" s="378" t="s">
        <v>22</v>
      </c>
      <c r="V442" s="11" t="s">
        <v>17</v>
      </c>
      <c r="W442" s="9" t="s">
        <v>22</v>
      </c>
      <c r="X442" s="12" t="s">
        <v>22</v>
      </c>
      <c r="Y442" s="13" t="s">
        <v>22</v>
      </c>
      <c r="Z442" s="374" t="s">
        <v>22</v>
      </c>
    </row>
    <row r="443" spans="1:26" ht="13.5" customHeight="1" x14ac:dyDescent="0.15">
      <c r="A443" s="6" t="s">
        <v>22</v>
      </c>
      <c r="B443" s="12" t="s">
        <v>22</v>
      </c>
      <c r="C443" s="13" t="s">
        <v>22</v>
      </c>
      <c r="D443" s="410" t="s">
        <v>13</v>
      </c>
      <c r="E443" s="14" t="s">
        <v>11</v>
      </c>
      <c r="F443" s="382" t="s">
        <v>22</v>
      </c>
      <c r="G443" s="382" t="s">
        <v>22</v>
      </c>
      <c r="H443" s="382" t="s">
        <v>22</v>
      </c>
      <c r="I443" s="382" t="s">
        <v>152</v>
      </c>
      <c r="J443" s="420" t="s">
        <v>22</v>
      </c>
      <c r="K443" s="14" t="s">
        <v>22</v>
      </c>
      <c r="L443" s="412" t="s">
        <v>14</v>
      </c>
      <c r="M443" s="423" t="s">
        <v>22</v>
      </c>
      <c r="N443" s="424" t="s">
        <v>22</v>
      </c>
      <c r="O443" s="405" t="s">
        <v>22</v>
      </c>
      <c r="P443" s="406" t="s">
        <v>22</v>
      </c>
      <c r="Q443" s="8" t="s">
        <v>15</v>
      </c>
      <c r="R443" s="378" t="s">
        <v>3287</v>
      </c>
      <c r="S443" s="378" t="s">
        <v>22</v>
      </c>
      <c r="T443" s="378" t="s">
        <v>22</v>
      </c>
      <c r="U443" s="378" t="s">
        <v>22</v>
      </c>
      <c r="V443" s="9" t="s">
        <v>13</v>
      </c>
      <c r="W443" s="417" t="s">
        <v>3288</v>
      </c>
      <c r="X443" s="417" t="s">
        <v>22</v>
      </c>
      <c r="Y443" s="10" t="s">
        <v>14</v>
      </c>
      <c r="Z443" s="374" t="s">
        <v>22</v>
      </c>
    </row>
    <row r="444" spans="1:26" ht="13.5" customHeight="1" x14ac:dyDescent="0.15">
      <c r="A444" s="15" t="s">
        <v>22</v>
      </c>
      <c r="B444" s="16" t="s">
        <v>22</v>
      </c>
      <c r="C444" s="17" t="s">
        <v>22</v>
      </c>
      <c r="D444" s="418" t="s">
        <v>22</v>
      </c>
      <c r="E444" s="18" t="s">
        <v>22</v>
      </c>
      <c r="F444" s="419" t="s">
        <v>22</v>
      </c>
      <c r="G444" s="419" t="s">
        <v>22</v>
      </c>
      <c r="H444" s="419" t="s">
        <v>22</v>
      </c>
      <c r="I444" s="419" t="s">
        <v>22</v>
      </c>
      <c r="J444" s="421" t="s">
        <v>22</v>
      </c>
      <c r="K444" s="18" t="s">
        <v>22</v>
      </c>
      <c r="L444" s="422" t="s">
        <v>22</v>
      </c>
      <c r="M444" s="26" t="s">
        <v>18</v>
      </c>
      <c r="N444" s="27">
        <v>97.2</v>
      </c>
      <c r="O444" s="407" t="s">
        <v>22</v>
      </c>
      <c r="P444" s="408" t="s">
        <v>22</v>
      </c>
      <c r="Q444" s="19" t="s">
        <v>16</v>
      </c>
      <c r="R444" s="425" t="s">
        <v>3289</v>
      </c>
      <c r="S444" s="425" t="s">
        <v>22</v>
      </c>
      <c r="T444" s="425" t="s">
        <v>22</v>
      </c>
      <c r="U444" s="425" t="s">
        <v>22</v>
      </c>
      <c r="V444" s="20" t="s">
        <v>17</v>
      </c>
      <c r="W444" s="21" t="s">
        <v>22</v>
      </c>
      <c r="X444" s="16" t="s">
        <v>22</v>
      </c>
      <c r="Y444" s="17" t="s">
        <v>22</v>
      </c>
      <c r="Z444" s="375" t="s">
        <v>22</v>
      </c>
    </row>
    <row r="445" spans="1:26" ht="13.5" customHeight="1" x14ac:dyDescent="0.15">
      <c r="A445" s="389" t="s">
        <v>7</v>
      </c>
      <c r="B445" s="390" t="s">
        <v>22</v>
      </c>
      <c r="C445" s="391" t="s">
        <v>22</v>
      </c>
      <c r="D445" s="395" t="s">
        <v>8</v>
      </c>
      <c r="E445" s="396" t="s">
        <v>22</v>
      </c>
      <c r="F445" s="397" t="s">
        <v>2900</v>
      </c>
      <c r="G445" s="397" t="s">
        <v>22</v>
      </c>
      <c r="H445" s="397" t="s">
        <v>22</v>
      </c>
      <c r="I445" s="397" t="s">
        <v>22</v>
      </c>
      <c r="J445" s="397" t="s">
        <v>22</v>
      </c>
      <c r="K445" s="397" t="s">
        <v>22</v>
      </c>
      <c r="L445" s="398" t="s">
        <v>22</v>
      </c>
      <c r="M445" s="401" t="s">
        <v>9</v>
      </c>
      <c r="N445" s="402" t="s">
        <v>22</v>
      </c>
      <c r="O445" s="403" t="s">
        <v>3290</v>
      </c>
      <c r="P445" s="404" t="s">
        <v>22</v>
      </c>
      <c r="Q445" s="5" t="s">
        <v>10</v>
      </c>
      <c r="R445" s="409" t="s">
        <v>3291</v>
      </c>
      <c r="S445" s="409" t="s">
        <v>22</v>
      </c>
      <c r="T445" s="409" t="s">
        <v>22</v>
      </c>
      <c r="U445" s="22">
        <v>111652</v>
      </c>
      <c r="V445" s="371" t="str">
        <f>IF(U445="","","千円")</f>
        <v>千円</v>
      </c>
      <c r="W445" s="371" t="s">
        <v>22</v>
      </c>
      <c r="X445" s="371" t="s">
        <v>22</v>
      </c>
      <c r="Y445" s="372" t="s">
        <v>22</v>
      </c>
      <c r="Z445" s="373">
        <v>435</v>
      </c>
    </row>
    <row r="446" spans="1:26" ht="13.5" customHeight="1" x14ac:dyDescent="0.15">
      <c r="A446" s="392" t="s">
        <v>22</v>
      </c>
      <c r="B446" s="393" t="s">
        <v>22</v>
      </c>
      <c r="C446" s="394" t="s">
        <v>22</v>
      </c>
      <c r="D446" s="25" t="s">
        <v>22</v>
      </c>
      <c r="E446" s="24" t="s">
        <v>22</v>
      </c>
      <c r="F446" s="399" t="s">
        <v>22</v>
      </c>
      <c r="G446" s="399" t="s">
        <v>22</v>
      </c>
      <c r="H446" s="399" t="s">
        <v>22</v>
      </c>
      <c r="I446" s="399" t="s">
        <v>22</v>
      </c>
      <c r="J446" s="399" t="s">
        <v>22</v>
      </c>
      <c r="K446" s="399" t="s">
        <v>22</v>
      </c>
      <c r="L446" s="400" t="s">
        <v>22</v>
      </c>
      <c r="M446" s="376">
        <v>193776000</v>
      </c>
      <c r="N446" s="377" t="s">
        <v>22</v>
      </c>
      <c r="O446" s="405" t="s">
        <v>22</v>
      </c>
      <c r="P446" s="406" t="s">
        <v>22</v>
      </c>
      <c r="Q446" s="6" t="s">
        <v>22</v>
      </c>
      <c r="R446" s="378" t="s">
        <v>3292</v>
      </c>
      <c r="S446" s="378" t="s">
        <v>22</v>
      </c>
      <c r="T446" s="378" t="s">
        <v>22</v>
      </c>
      <c r="U446" s="23">
        <v>28039</v>
      </c>
      <c r="V446" s="379" t="str">
        <f>IF(U446="","","千円")</f>
        <v>千円</v>
      </c>
      <c r="W446" s="379" t="s">
        <v>22</v>
      </c>
      <c r="X446" s="379" t="s">
        <v>22</v>
      </c>
      <c r="Y446" s="380" t="s">
        <v>22</v>
      </c>
      <c r="Z446" s="374" t="s">
        <v>22</v>
      </c>
    </row>
    <row r="447" spans="1:26" ht="13.5" customHeight="1" x14ac:dyDescent="0.15">
      <c r="A447" s="381" t="s">
        <v>3293</v>
      </c>
      <c r="B447" s="382" t="s">
        <v>22</v>
      </c>
      <c r="C447" s="383" t="s">
        <v>22</v>
      </c>
      <c r="D447" s="384" t="s">
        <v>3294</v>
      </c>
      <c r="E447" s="385" t="s">
        <v>22</v>
      </c>
      <c r="F447" s="385" t="s">
        <v>22</v>
      </c>
      <c r="G447" s="385" t="s">
        <v>22</v>
      </c>
      <c r="H447" s="385" t="s">
        <v>22</v>
      </c>
      <c r="I447" s="385" t="s">
        <v>22</v>
      </c>
      <c r="J447" s="385" t="s">
        <v>22</v>
      </c>
      <c r="K447" s="385" t="s">
        <v>22</v>
      </c>
      <c r="L447" s="380" t="s">
        <v>22</v>
      </c>
      <c r="M447" s="387" t="s">
        <v>12</v>
      </c>
      <c r="N447" s="388" t="s">
        <v>22</v>
      </c>
      <c r="O447" s="405" t="s">
        <v>22</v>
      </c>
      <c r="P447" s="406" t="s">
        <v>22</v>
      </c>
      <c r="Q447" s="6" t="s">
        <v>22</v>
      </c>
      <c r="R447" s="378" t="s">
        <v>3295</v>
      </c>
      <c r="S447" s="378" t="s">
        <v>22</v>
      </c>
      <c r="T447" s="378" t="s">
        <v>22</v>
      </c>
      <c r="U447" s="23">
        <v>393</v>
      </c>
      <c r="V447" s="379" t="str">
        <f>IF(U447="","","千円")</f>
        <v>千円</v>
      </c>
      <c r="W447" s="379" t="s">
        <v>22</v>
      </c>
      <c r="X447" s="379" t="s">
        <v>22</v>
      </c>
      <c r="Y447" s="380" t="s">
        <v>22</v>
      </c>
      <c r="Z447" s="374" t="s">
        <v>22</v>
      </c>
    </row>
    <row r="448" spans="1:26" ht="13.5" customHeight="1" x14ac:dyDescent="0.15">
      <c r="A448" s="381" t="s">
        <v>22</v>
      </c>
      <c r="B448" s="382" t="s">
        <v>22</v>
      </c>
      <c r="C448" s="383" t="s">
        <v>22</v>
      </c>
      <c r="D448" s="386" t="s">
        <v>22</v>
      </c>
      <c r="E448" s="385" t="s">
        <v>22</v>
      </c>
      <c r="F448" s="385" t="s">
        <v>22</v>
      </c>
      <c r="G448" s="385" t="s">
        <v>22</v>
      </c>
      <c r="H448" s="385" t="s">
        <v>22</v>
      </c>
      <c r="I448" s="385" t="s">
        <v>22</v>
      </c>
      <c r="J448" s="385" t="s">
        <v>22</v>
      </c>
      <c r="K448" s="385" t="s">
        <v>22</v>
      </c>
      <c r="L448" s="380" t="s">
        <v>22</v>
      </c>
      <c r="M448" s="376">
        <v>140141312</v>
      </c>
      <c r="N448" s="377" t="s">
        <v>22</v>
      </c>
      <c r="O448" s="405" t="s">
        <v>22</v>
      </c>
      <c r="P448" s="406" t="s">
        <v>22</v>
      </c>
      <c r="Q448" s="6" t="s">
        <v>22</v>
      </c>
      <c r="R448" s="378" t="s">
        <v>22</v>
      </c>
      <c r="S448" s="378" t="s">
        <v>22</v>
      </c>
      <c r="T448" s="378" t="s">
        <v>22</v>
      </c>
      <c r="U448" s="23" t="s">
        <v>22</v>
      </c>
      <c r="V448" s="379" t="str">
        <f>IF(U448="","","千円")</f>
        <v/>
      </c>
      <c r="W448" s="379" t="s">
        <v>22</v>
      </c>
      <c r="X448" s="379" t="s">
        <v>22</v>
      </c>
      <c r="Y448" s="380" t="s">
        <v>22</v>
      </c>
      <c r="Z448" s="374" t="s">
        <v>22</v>
      </c>
    </row>
    <row r="449" spans="1:26" ht="13.5" customHeight="1" x14ac:dyDescent="0.15">
      <c r="A449" s="381" t="s">
        <v>22</v>
      </c>
      <c r="B449" s="382" t="s">
        <v>22</v>
      </c>
      <c r="C449" s="383" t="s">
        <v>22</v>
      </c>
      <c r="D449" s="410" t="s">
        <v>13</v>
      </c>
      <c r="E449" s="411" t="s">
        <v>3259</v>
      </c>
      <c r="F449" s="411" t="s">
        <v>22</v>
      </c>
      <c r="G449" s="411" t="s">
        <v>22</v>
      </c>
      <c r="H449" s="411" t="s">
        <v>22</v>
      </c>
      <c r="I449" s="411" t="s">
        <v>22</v>
      </c>
      <c r="J449" s="411" t="s">
        <v>22</v>
      </c>
      <c r="K449" s="411" t="s">
        <v>22</v>
      </c>
      <c r="L449" s="412" t="s">
        <v>14</v>
      </c>
      <c r="M449" s="413" t="s">
        <v>20</v>
      </c>
      <c r="N449" s="414" t="s">
        <v>22</v>
      </c>
      <c r="O449" s="405" t="s">
        <v>22</v>
      </c>
      <c r="P449" s="406" t="s">
        <v>22</v>
      </c>
      <c r="Q449" s="7" t="s">
        <v>22</v>
      </c>
      <c r="R449" s="378" t="s">
        <v>3296</v>
      </c>
      <c r="S449" s="378" t="s">
        <v>22</v>
      </c>
      <c r="T449" s="378" t="s">
        <v>22</v>
      </c>
      <c r="U449" s="23">
        <v>57</v>
      </c>
      <c r="V449" s="379" t="str">
        <f>IF(U449="","","千円")</f>
        <v>千円</v>
      </c>
      <c r="W449" s="379" t="s">
        <v>22</v>
      </c>
      <c r="X449" s="379" t="s">
        <v>22</v>
      </c>
      <c r="Y449" s="380" t="s">
        <v>22</v>
      </c>
      <c r="Z449" s="374" t="s">
        <v>22</v>
      </c>
    </row>
    <row r="450" spans="1:26" ht="13.5" customHeight="1" x14ac:dyDescent="0.15">
      <c r="A450" s="381" t="s">
        <v>22</v>
      </c>
      <c r="B450" s="382" t="s">
        <v>22</v>
      </c>
      <c r="C450" s="383" t="s">
        <v>22</v>
      </c>
      <c r="D450" s="410" t="s">
        <v>22</v>
      </c>
      <c r="E450" s="411" t="s">
        <v>22</v>
      </c>
      <c r="F450" s="411" t="s">
        <v>22</v>
      </c>
      <c r="G450" s="411" t="s">
        <v>22</v>
      </c>
      <c r="H450" s="411" t="s">
        <v>22</v>
      </c>
      <c r="I450" s="411" t="s">
        <v>22</v>
      </c>
      <c r="J450" s="411" t="s">
        <v>22</v>
      </c>
      <c r="K450" s="411" t="s">
        <v>22</v>
      </c>
      <c r="L450" s="412" t="s">
        <v>22</v>
      </c>
      <c r="M450" s="415">
        <v>53634688</v>
      </c>
      <c r="N450" s="416" t="s">
        <v>22</v>
      </c>
      <c r="O450" s="405" t="s">
        <v>22</v>
      </c>
      <c r="P450" s="406" t="s">
        <v>22</v>
      </c>
      <c r="Q450" s="8" t="s">
        <v>15</v>
      </c>
      <c r="R450" s="378" t="s">
        <v>3297</v>
      </c>
      <c r="S450" s="378" t="s">
        <v>22</v>
      </c>
      <c r="T450" s="378" t="s">
        <v>22</v>
      </c>
      <c r="U450" s="378" t="s">
        <v>22</v>
      </c>
      <c r="V450" s="9" t="s">
        <v>13</v>
      </c>
      <c r="W450" s="417" t="s">
        <v>3298</v>
      </c>
      <c r="X450" s="417" t="s">
        <v>22</v>
      </c>
      <c r="Y450" s="10" t="s">
        <v>14</v>
      </c>
      <c r="Z450" s="374" t="s">
        <v>22</v>
      </c>
    </row>
    <row r="451" spans="1:26" ht="13.5" customHeight="1" x14ac:dyDescent="0.15">
      <c r="A451" s="381" t="s">
        <v>22</v>
      </c>
      <c r="B451" s="382" t="s">
        <v>22</v>
      </c>
      <c r="C451" s="383" t="s">
        <v>22</v>
      </c>
      <c r="D451" s="410" t="s">
        <v>22</v>
      </c>
      <c r="E451" s="411" t="s">
        <v>22</v>
      </c>
      <c r="F451" s="411" t="s">
        <v>22</v>
      </c>
      <c r="G451" s="411" t="s">
        <v>22</v>
      </c>
      <c r="H451" s="411" t="s">
        <v>22</v>
      </c>
      <c r="I451" s="411" t="s">
        <v>22</v>
      </c>
      <c r="J451" s="411" t="s">
        <v>22</v>
      </c>
      <c r="K451" s="411" t="s">
        <v>22</v>
      </c>
      <c r="L451" s="412" t="s">
        <v>22</v>
      </c>
      <c r="M451" s="387" t="s">
        <v>22</v>
      </c>
      <c r="N451" s="388" t="s">
        <v>22</v>
      </c>
      <c r="O451" s="405" t="s">
        <v>22</v>
      </c>
      <c r="P451" s="406" t="s">
        <v>22</v>
      </c>
      <c r="Q451" s="7" t="s">
        <v>16</v>
      </c>
      <c r="R451" s="378" t="s">
        <v>22</v>
      </c>
      <c r="S451" s="378" t="s">
        <v>22</v>
      </c>
      <c r="T451" s="378" t="s">
        <v>22</v>
      </c>
      <c r="U451" s="378" t="s">
        <v>22</v>
      </c>
      <c r="V451" s="11" t="s">
        <v>17</v>
      </c>
      <c r="W451" s="9" t="s">
        <v>22</v>
      </c>
      <c r="X451" s="12" t="s">
        <v>22</v>
      </c>
      <c r="Y451" s="13" t="s">
        <v>22</v>
      </c>
      <c r="Z451" s="374" t="s">
        <v>22</v>
      </c>
    </row>
    <row r="452" spans="1:26" ht="13.5" customHeight="1" x14ac:dyDescent="0.15">
      <c r="A452" s="6" t="s">
        <v>22</v>
      </c>
      <c r="B452" s="12" t="s">
        <v>22</v>
      </c>
      <c r="C452" s="13" t="s">
        <v>22</v>
      </c>
      <c r="D452" s="410" t="s">
        <v>13</v>
      </c>
      <c r="E452" s="14" t="s">
        <v>11</v>
      </c>
      <c r="F452" s="382" t="s">
        <v>22</v>
      </c>
      <c r="G452" s="382" t="s">
        <v>196</v>
      </c>
      <c r="H452" s="382" t="s">
        <v>22</v>
      </c>
      <c r="I452" s="382" t="s">
        <v>152</v>
      </c>
      <c r="J452" s="420" t="s">
        <v>57</v>
      </c>
      <c r="K452" s="14" t="s">
        <v>22</v>
      </c>
      <c r="L452" s="412" t="s">
        <v>14</v>
      </c>
      <c r="M452" s="423" t="s">
        <v>22</v>
      </c>
      <c r="N452" s="424" t="s">
        <v>22</v>
      </c>
      <c r="O452" s="405" t="s">
        <v>22</v>
      </c>
      <c r="P452" s="406" t="s">
        <v>22</v>
      </c>
      <c r="Q452" s="8" t="s">
        <v>15</v>
      </c>
      <c r="R452" s="378" t="s">
        <v>3299</v>
      </c>
      <c r="S452" s="378" t="s">
        <v>22</v>
      </c>
      <c r="T452" s="378" t="s">
        <v>22</v>
      </c>
      <c r="U452" s="378" t="s">
        <v>22</v>
      </c>
      <c r="V452" s="9" t="s">
        <v>13</v>
      </c>
      <c r="W452" s="417" t="s">
        <v>3300</v>
      </c>
      <c r="X452" s="417" t="s">
        <v>22</v>
      </c>
      <c r="Y452" s="10" t="s">
        <v>14</v>
      </c>
      <c r="Z452" s="374" t="s">
        <v>22</v>
      </c>
    </row>
    <row r="453" spans="1:26" ht="13.5" customHeight="1" x14ac:dyDescent="0.15">
      <c r="A453" s="15" t="s">
        <v>22</v>
      </c>
      <c r="B453" s="16" t="s">
        <v>22</v>
      </c>
      <c r="C453" s="17" t="s">
        <v>22</v>
      </c>
      <c r="D453" s="418" t="s">
        <v>22</v>
      </c>
      <c r="E453" s="18" t="s">
        <v>22</v>
      </c>
      <c r="F453" s="419" t="s">
        <v>22</v>
      </c>
      <c r="G453" s="419" t="s">
        <v>22</v>
      </c>
      <c r="H453" s="419" t="s">
        <v>22</v>
      </c>
      <c r="I453" s="419" t="s">
        <v>22</v>
      </c>
      <c r="J453" s="421" t="s">
        <v>22</v>
      </c>
      <c r="K453" s="18" t="s">
        <v>22</v>
      </c>
      <c r="L453" s="422" t="s">
        <v>22</v>
      </c>
      <c r="M453" s="26" t="s">
        <v>18</v>
      </c>
      <c r="N453" s="27">
        <v>72.3</v>
      </c>
      <c r="O453" s="407" t="s">
        <v>22</v>
      </c>
      <c r="P453" s="408" t="s">
        <v>22</v>
      </c>
      <c r="Q453" s="19" t="s">
        <v>16</v>
      </c>
      <c r="R453" s="425" t="s">
        <v>3301</v>
      </c>
      <c r="S453" s="425" t="s">
        <v>22</v>
      </c>
      <c r="T453" s="425" t="s">
        <v>22</v>
      </c>
      <c r="U453" s="425" t="s">
        <v>22</v>
      </c>
      <c r="V453" s="20" t="s">
        <v>17</v>
      </c>
      <c r="W453" s="21" t="s">
        <v>22</v>
      </c>
      <c r="X453" s="16" t="s">
        <v>22</v>
      </c>
      <c r="Y453" s="17" t="s">
        <v>22</v>
      </c>
      <c r="Z453" s="375" t="s">
        <v>22</v>
      </c>
    </row>
    <row r="454" spans="1:26" ht="13.5" customHeight="1" x14ac:dyDescent="0.15">
      <c r="A454" s="389" t="s">
        <v>7</v>
      </c>
      <c r="B454" s="390" t="s">
        <v>22</v>
      </c>
      <c r="C454" s="391" t="s">
        <v>22</v>
      </c>
      <c r="D454" s="395" t="s">
        <v>8</v>
      </c>
      <c r="E454" s="396" t="s">
        <v>22</v>
      </c>
      <c r="F454" s="397" t="s">
        <v>4903</v>
      </c>
      <c r="G454" s="397" t="s">
        <v>22</v>
      </c>
      <c r="H454" s="397" t="s">
        <v>22</v>
      </c>
      <c r="I454" s="397" t="s">
        <v>22</v>
      </c>
      <c r="J454" s="397" t="s">
        <v>22</v>
      </c>
      <c r="K454" s="397" t="s">
        <v>22</v>
      </c>
      <c r="L454" s="398" t="s">
        <v>22</v>
      </c>
      <c r="M454" s="401" t="s">
        <v>9</v>
      </c>
      <c r="N454" s="402" t="s">
        <v>22</v>
      </c>
      <c r="O454" s="403" t="s">
        <v>3302</v>
      </c>
      <c r="P454" s="404" t="s">
        <v>22</v>
      </c>
      <c r="Q454" s="5" t="s">
        <v>10</v>
      </c>
      <c r="R454" s="409" t="s">
        <v>3303</v>
      </c>
      <c r="S454" s="409" t="s">
        <v>22</v>
      </c>
      <c r="T454" s="409" t="s">
        <v>22</v>
      </c>
      <c r="U454" s="22">
        <v>448305</v>
      </c>
      <c r="V454" s="371" t="str">
        <f>IF(U454="","","千円")</f>
        <v>千円</v>
      </c>
      <c r="W454" s="371" t="s">
        <v>22</v>
      </c>
      <c r="X454" s="371" t="s">
        <v>22</v>
      </c>
      <c r="Y454" s="372" t="s">
        <v>22</v>
      </c>
      <c r="Z454" s="373">
        <v>435</v>
      </c>
    </row>
    <row r="455" spans="1:26" ht="13.5" customHeight="1" x14ac:dyDescent="0.15">
      <c r="A455" s="392" t="s">
        <v>22</v>
      </c>
      <c r="B455" s="393" t="s">
        <v>22</v>
      </c>
      <c r="C455" s="394" t="s">
        <v>22</v>
      </c>
      <c r="D455" s="25" t="s">
        <v>22</v>
      </c>
      <c r="E455" s="24" t="s">
        <v>22</v>
      </c>
      <c r="F455" s="399" t="s">
        <v>22</v>
      </c>
      <c r="G455" s="399" t="s">
        <v>22</v>
      </c>
      <c r="H455" s="399" t="s">
        <v>22</v>
      </c>
      <c r="I455" s="399" t="s">
        <v>22</v>
      </c>
      <c r="J455" s="399" t="s">
        <v>22</v>
      </c>
      <c r="K455" s="399" t="s">
        <v>22</v>
      </c>
      <c r="L455" s="400" t="s">
        <v>22</v>
      </c>
      <c r="M455" s="376">
        <v>977812000</v>
      </c>
      <c r="N455" s="377" t="s">
        <v>22</v>
      </c>
      <c r="O455" s="405" t="s">
        <v>22</v>
      </c>
      <c r="P455" s="406" t="s">
        <v>22</v>
      </c>
      <c r="Q455" s="6" t="s">
        <v>22</v>
      </c>
      <c r="R455" s="378" t="s">
        <v>3304</v>
      </c>
      <c r="S455" s="378" t="s">
        <v>22</v>
      </c>
      <c r="T455" s="378" t="s">
        <v>22</v>
      </c>
      <c r="U455" s="23">
        <v>159268</v>
      </c>
      <c r="V455" s="379" t="str">
        <f>IF(U455="","","千円")</f>
        <v>千円</v>
      </c>
      <c r="W455" s="379" t="s">
        <v>22</v>
      </c>
      <c r="X455" s="379" t="s">
        <v>22</v>
      </c>
      <c r="Y455" s="380" t="s">
        <v>22</v>
      </c>
      <c r="Z455" s="374" t="s">
        <v>22</v>
      </c>
    </row>
    <row r="456" spans="1:26" ht="13.5" customHeight="1" x14ac:dyDescent="0.15">
      <c r="A456" s="381" t="s">
        <v>3305</v>
      </c>
      <c r="B456" s="382" t="s">
        <v>22</v>
      </c>
      <c r="C456" s="383" t="s">
        <v>22</v>
      </c>
      <c r="D456" s="384" t="s">
        <v>3306</v>
      </c>
      <c r="E456" s="385" t="s">
        <v>22</v>
      </c>
      <c r="F456" s="385" t="s">
        <v>22</v>
      </c>
      <c r="G456" s="385" t="s">
        <v>22</v>
      </c>
      <c r="H456" s="385" t="s">
        <v>22</v>
      </c>
      <c r="I456" s="385" t="s">
        <v>22</v>
      </c>
      <c r="J456" s="385" t="s">
        <v>22</v>
      </c>
      <c r="K456" s="385" t="s">
        <v>22</v>
      </c>
      <c r="L456" s="380" t="s">
        <v>22</v>
      </c>
      <c r="M456" s="387" t="s">
        <v>12</v>
      </c>
      <c r="N456" s="388" t="s">
        <v>22</v>
      </c>
      <c r="O456" s="405" t="s">
        <v>22</v>
      </c>
      <c r="P456" s="406" t="s">
        <v>22</v>
      </c>
      <c r="Q456" s="6" t="s">
        <v>22</v>
      </c>
      <c r="R456" s="378" t="s">
        <v>3307</v>
      </c>
      <c r="S456" s="378" t="s">
        <v>22</v>
      </c>
      <c r="T456" s="378" t="s">
        <v>22</v>
      </c>
      <c r="U456" s="23">
        <v>67258</v>
      </c>
      <c r="V456" s="379" t="str">
        <f>IF(U456="","","千円")</f>
        <v>千円</v>
      </c>
      <c r="W456" s="379" t="s">
        <v>22</v>
      </c>
      <c r="X456" s="379" t="s">
        <v>22</v>
      </c>
      <c r="Y456" s="380" t="s">
        <v>22</v>
      </c>
      <c r="Z456" s="374" t="s">
        <v>22</v>
      </c>
    </row>
    <row r="457" spans="1:26" ht="13.5" customHeight="1" x14ac:dyDescent="0.15">
      <c r="A457" s="381" t="s">
        <v>22</v>
      </c>
      <c r="B457" s="382" t="s">
        <v>22</v>
      </c>
      <c r="C457" s="383" t="s">
        <v>22</v>
      </c>
      <c r="D457" s="386" t="s">
        <v>22</v>
      </c>
      <c r="E457" s="385" t="s">
        <v>22</v>
      </c>
      <c r="F457" s="385" t="s">
        <v>22</v>
      </c>
      <c r="G457" s="385" t="s">
        <v>22</v>
      </c>
      <c r="H457" s="385" t="s">
        <v>22</v>
      </c>
      <c r="I457" s="385" t="s">
        <v>22</v>
      </c>
      <c r="J457" s="385" t="s">
        <v>22</v>
      </c>
      <c r="K457" s="385" t="s">
        <v>22</v>
      </c>
      <c r="L457" s="380" t="s">
        <v>22</v>
      </c>
      <c r="M457" s="376">
        <v>917496570</v>
      </c>
      <c r="N457" s="377" t="s">
        <v>22</v>
      </c>
      <c r="O457" s="405" t="s">
        <v>22</v>
      </c>
      <c r="P457" s="406" t="s">
        <v>22</v>
      </c>
      <c r="Q457" s="6" t="s">
        <v>22</v>
      </c>
      <c r="R457" s="378" t="s">
        <v>3308</v>
      </c>
      <c r="S457" s="378" t="s">
        <v>22</v>
      </c>
      <c r="T457" s="378" t="s">
        <v>22</v>
      </c>
      <c r="U457" s="23">
        <v>29232</v>
      </c>
      <c r="V457" s="379" t="str">
        <f>IF(U457="","","千円")</f>
        <v>千円</v>
      </c>
      <c r="W457" s="379" t="s">
        <v>22</v>
      </c>
      <c r="X457" s="379" t="s">
        <v>22</v>
      </c>
      <c r="Y457" s="380" t="s">
        <v>22</v>
      </c>
      <c r="Z457" s="374" t="s">
        <v>22</v>
      </c>
    </row>
    <row r="458" spans="1:26" ht="13.5" customHeight="1" x14ac:dyDescent="0.15">
      <c r="A458" s="381" t="s">
        <v>22</v>
      </c>
      <c r="B458" s="382" t="s">
        <v>22</v>
      </c>
      <c r="C458" s="383" t="s">
        <v>22</v>
      </c>
      <c r="D458" s="410" t="s">
        <v>13</v>
      </c>
      <c r="E458" s="411" t="s">
        <v>3259</v>
      </c>
      <c r="F458" s="411" t="s">
        <v>22</v>
      </c>
      <c r="G458" s="411" t="s">
        <v>22</v>
      </c>
      <c r="H458" s="411" t="s">
        <v>22</v>
      </c>
      <c r="I458" s="411" t="s">
        <v>22</v>
      </c>
      <c r="J458" s="411" t="s">
        <v>22</v>
      </c>
      <c r="K458" s="411" t="s">
        <v>22</v>
      </c>
      <c r="L458" s="412" t="s">
        <v>14</v>
      </c>
      <c r="M458" s="413" t="s">
        <v>20</v>
      </c>
      <c r="N458" s="414" t="s">
        <v>22</v>
      </c>
      <c r="O458" s="405" t="s">
        <v>22</v>
      </c>
      <c r="P458" s="406" t="s">
        <v>22</v>
      </c>
      <c r="Q458" s="7" t="s">
        <v>22</v>
      </c>
      <c r="R458" s="378" t="s">
        <v>3309</v>
      </c>
      <c r="S458" s="378" t="s">
        <v>22</v>
      </c>
      <c r="T458" s="378" t="s">
        <v>22</v>
      </c>
      <c r="U458" s="23">
        <v>213434</v>
      </c>
      <c r="V458" s="379" t="str">
        <f>IF(U458="","","千円")</f>
        <v>千円</v>
      </c>
      <c r="W458" s="379" t="s">
        <v>22</v>
      </c>
      <c r="X458" s="379" t="s">
        <v>22</v>
      </c>
      <c r="Y458" s="380" t="s">
        <v>22</v>
      </c>
      <c r="Z458" s="374" t="s">
        <v>22</v>
      </c>
    </row>
    <row r="459" spans="1:26" ht="13.5" customHeight="1" x14ac:dyDescent="0.15">
      <c r="A459" s="381" t="s">
        <v>22</v>
      </c>
      <c r="B459" s="382" t="s">
        <v>22</v>
      </c>
      <c r="C459" s="383" t="s">
        <v>22</v>
      </c>
      <c r="D459" s="410" t="s">
        <v>22</v>
      </c>
      <c r="E459" s="411" t="s">
        <v>22</v>
      </c>
      <c r="F459" s="411" t="s">
        <v>22</v>
      </c>
      <c r="G459" s="411" t="s">
        <v>22</v>
      </c>
      <c r="H459" s="411" t="s">
        <v>22</v>
      </c>
      <c r="I459" s="411" t="s">
        <v>22</v>
      </c>
      <c r="J459" s="411" t="s">
        <v>22</v>
      </c>
      <c r="K459" s="411" t="s">
        <v>22</v>
      </c>
      <c r="L459" s="412" t="s">
        <v>22</v>
      </c>
      <c r="M459" s="415">
        <v>60315430</v>
      </c>
      <c r="N459" s="416" t="s">
        <v>22</v>
      </c>
      <c r="O459" s="405" t="s">
        <v>22</v>
      </c>
      <c r="P459" s="406" t="s">
        <v>22</v>
      </c>
      <c r="Q459" s="8" t="s">
        <v>15</v>
      </c>
      <c r="R459" s="378" t="s">
        <v>22</v>
      </c>
      <c r="S459" s="378" t="s">
        <v>22</v>
      </c>
      <c r="T459" s="378" t="s">
        <v>22</v>
      </c>
      <c r="U459" s="378" t="s">
        <v>22</v>
      </c>
      <c r="V459" s="9" t="s">
        <v>13</v>
      </c>
      <c r="W459" s="417" t="s">
        <v>22</v>
      </c>
      <c r="X459" s="417" t="s">
        <v>22</v>
      </c>
      <c r="Y459" s="10" t="s">
        <v>14</v>
      </c>
      <c r="Z459" s="374" t="s">
        <v>22</v>
      </c>
    </row>
    <row r="460" spans="1:26" ht="13.5" customHeight="1" x14ac:dyDescent="0.15">
      <c r="A460" s="381" t="s">
        <v>22</v>
      </c>
      <c r="B460" s="382" t="s">
        <v>22</v>
      </c>
      <c r="C460" s="383" t="s">
        <v>22</v>
      </c>
      <c r="D460" s="410" t="s">
        <v>22</v>
      </c>
      <c r="E460" s="411" t="s">
        <v>22</v>
      </c>
      <c r="F460" s="411" t="s">
        <v>22</v>
      </c>
      <c r="G460" s="411" t="s">
        <v>22</v>
      </c>
      <c r="H460" s="411" t="s">
        <v>22</v>
      </c>
      <c r="I460" s="411" t="s">
        <v>22</v>
      </c>
      <c r="J460" s="411" t="s">
        <v>22</v>
      </c>
      <c r="K460" s="411" t="s">
        <v>22</v>
      </c>
      <c r="L460" s="412" t="s">
        <v>22</v>
      </c>
      <c r="M460" s="387" t="s">
        <v>22</v>
      </c>
      <c r="N460" s="388" t="s">
        <v>22</v>
      </c>
      <c r="O460" s="405" t="s">
        <v>22</v>
      </c>
      <c r="P460" s="406" t="s">
        <v>22</v>
      </c>
      <c r="Q460" s="7" t="s">
        <v>16</v>
      </c>
      <c r="R460" s="378" t="s">
        <v>22</v>
      </c>
      <c r="S460" s="378" t="s">
        <v>22</v>
      </c>
      <c r="T460" s="378" t="s">
        <v>22</v>
      </c>
      <c r="U460" s="378" t="s">
        <v>22</v>
      </c>
      <c r="V460" s="11" t="s">
        <v>17</v>
      </c>
      <c r="W460" s="9" t="s">
        <v>22</v>
      </c>
      <c r="X460" s="12" t="s">
        <v>22</v>
      </c>
      <c r="Y460" s="13" t="s">
        <v>22</v>
      </c>
      <c r="Z460" s="374" t="s">
        <v>22</v>
      </c>
    </row>
    <row r="461" spans="1:26" ht="13.5" customHeight="1" x14ac:dyDescent="0.15">
      <c r="A461" s="6" t="s">
        <v>22</v>
      </c>
      <c r="B461" s="12" t="s">
        <v>22</v>
      </c>
      <c r="C461" s="13" t="s">
        <v>22</v>
      </c>
      <c r="D461" s="410" t="s">
        <v>13</v>
      </c>
      <c r="E461" s="14" t="s">
        <v>11</v>
      </c>
      <c r="F461" s="382" t="s">
        <v>22</v>
      </c>
      <c r="G461" s="382" t="s">
        <v>22</v>
      </c>
      <c r="H461" s="382" t="s">
        <v>22</v>
      </c>
      <c r="I461" s="382" t="s">
        <v>22</v>
      </c>
      <c r="J461" s="420" t="s">
        <v>22</v>
      </c>
      <c r="K461" s="14" t="s">
        <v>22</v>
      </c>
      <c r="L461" s="412" t="s">
        <v>14</v>
      </c>
      <c r="M461" s="423" t="s">
        <v>22</v>
      </c>
      <c r="N461" s="424" t="s">
        <v>22</v>
      </c>
      <c r="O461" s="405" t="s">
        <v>22</v>
      </c>
      <c r="P461" s="406" t="s">
        <v>22</v>
      </c>
      <c r="Q461" s="8" t="s">
        <v>15</v>
      </c>
      <c r="R461" s="378" t="s">
        <v>22</v>
      </c>
      <c r="S461" s="378" t="s">
        <v>22</v>
      </c>
      <c r="T461" s="378" t="s">
        <v>22</v>
      </c>
      <c r="U461" s="378" t="s">
        <v>22</v>
      </c>
      <c r="V461" s="9" t="s">
        <v>13</v>
      </c>
      <c r="W461" s="417" t="s">
        <v>22</v>
      </c>
      <c r="X461" s="417" t="s">
        <v>22</v>
      </c>
      <c r="Y461" s="10" t="s">
        <v>14</v>
      </c>
      <c r="Z461" s="374" t="s">
        <v>22</v>
      </c>
    </row>
    <row r="462" spans="1:26" ht="13.5" customHeight="1" x14ac:dyDescent="0.15">
      <c r="A462" s="15" t="s">
        <v>22</v>
      </c>
      <c r="B462" s="16" t="s">
        <v>22</v>
      </c>
      <c r="C462" s="17" t="s">
        <v>22</v>
      </c>
      <c r="D462" s="418" t="s">
        <v>22</v>
      </c>
      <c r="E462" s="18" t="s">
        <v>22</v>
      </c>
      <c r="F462" s="419" t="s">
        <v>22</v>
      </c>
      <c r="G462" s="419" t="s">
        <v>22</v>
      </c>
      <c r="H462" s="419" t="s">
        <v>22</v>
      </c>
      <c r="I462" s="419" t="s">
        <v>22</v>
      </c>
      <c r="J462" s="421" t="s">
        <v>22</v>
      </c>
      <c r="K462" s="18" t="s">
        <v>22</v>
      </c>
      <c r="L462" s="422" t="s">
        <v>22</v>
      </c>
      <c r="M462" s="26" t="s">
        <v>18</v>
      </c>
      <c r="N462" s="27">
        <v>93.8</v>
      </c>
      <c r="O462" s="407" t="s">
        <v>22</v>
      </c>
      <c r="P462" s="408" t="s">
        <v>22</v>
      </c>
      <c r="Q462" s="19" t="s">
        <v>16</v>
      </c>
      <c r="R462" s="425" t="s">
        <v>22</v>
      </c>
      <c r="S462" s="425" t="s">
        <v>22</v>
      </c>
      <c r="T462" s="425" t="s">
        <v>22</v>
      </c>
      <c r="U462" s="425" t="s">
        <v>22</v>
      </c>
      <c r="V462" s="20" t="s">
        <v>17</v>
      </c>
      <c r="W462" s="21" t="s">
        <v>22</v>
      </c>
      <c r="X462" s="16" t="s">
        <v>22</v>
      </c>
      <c r="Y462" s="17" t="s">
        <v>22</v>
      </c>
      <c r="Z462" s="375" t="s">
        <v>22</v>
      </c>
    </row>
    <row r="463" spans="1:26" ht="13.5" customHeight="1" x14ac:dyDescent="0.15">
      <c r="A463" s="389" t="s">
        <v>7</v>
      </c>
      <c r="B463" s="390" t="s">
        <v>22</v>
      </c>
      <c r="C463" s="391" t="s">
        <v>22</v>
      </c>
      <c r="D463" s="395" t="s">
        <v>8</v>
      </c>
      <c r="E463" s="396" t="s">
        <v>22</v>
      </c>
      <c r="F463" s="397" t="s">
        <v>4903</v>
      </c>
      <c r="G463" s="397" t="s">
        <v>22</v>
      </c>
      <c r="H463" s="397" t="s">
        <v>22</v>
      </c>
      <c r="I463" s="397" t="s">
        <v>22</v>
      </c>
      <c r="J463" s="397" t="s">
        <v>22</v>
      </c>
      <c r="K463" s="397" t="s">
        <v>22</v>
      </c>
      <c r="L463" s="398" t="s">
        <v>22</v>
      </c>
      <c r="M463" s="401" t="s">
        <v>9</v>
      </c>
      <c r="N463" s="402" t="s">
        <v>22</v>
      </c>
      <c r="O463" s="403" t="s">
        <v>3310</v>
      </c>
      <c r="P463" s="404" t="s">
        <v>22</v>
      </c>
      <c r="Q463" s="5" t="s">
        <v>10</v>
      </c>
      <c r="R463" s="409" t="s">
        <v>3311</v>
      </c>
      <c r="S463" s="409" t="s">
        <v>22</v>
      </c>
      <c r="T463" s="409" t="s">
        <v>22</v>
      </c>
      <c r="U463" s="22">
        <v>65450</v>
      </c>
      <c r="V463" s="371" t="str">
        <f>IF(U463="","","千円")</f>
        <v>千円</v>
      </c>
      <c r="W463" s="371" t="s">
        <v>22</v>
      </c>
      <c r="X463" s="371" t="s">
        <v>22</v>
      </c>
      <c r="Y463" s="372" t="s">
        <v>22</v>
      </c>
      <c r="Z463" s="373">
        <v>437</v>
      </c>
    </row>
    <row r="464" spans="1:26" ht="13.5" customHeight="1" x14ac:dyDescent="0.15">
      <c r="A464" s="392" t="s">
        <v>22</v>
      </c>
      <c r="B464" s="393" t="s">
        <v>22</v>
      </c>
      <c r="C464" s="394" t="s">
        <v>22</v>
      </c>
      <c r="D464" s="25" t="s">
        <v>22</v>
      </c>
      <c r="E464" s="24" t="s">
        <v>22</v>
      </c>
      <c r="F464" s="399" t="s">
        <v>22</v>
      </c>
      <c r="G464" s="399" t="s">
        <v>22</v>
      </c>
      <c r="H464" s="399" t="s">
        <v>22</v>
      </c>
      <c r="I464" s="399" t="s">
        <v>22</v>
      </c>
      <c r="J464" s="399" t="s">
        <v>22</v>
      </c>
      <c r="K464" s="399" t="s">
        <v>22</v>
      </c>
      <c r="L464" s="400" t="s">
        <v>22</v>
      </c>
      <c r="M464" s="376">
        <v>144519000</v>
      </c>
      <c r="N464" s="377" t="s">
        <v>22</v>
      </c>
      <c r="O464" s="405" t="s">
        <v>22</v>
      </c>
      <c r="P464" s="406" t="s">
        <v>22</v>
      </c>
      <c r="Q464" s="6" t="s">
        <v>22</v>
      </c>
      <c r="R464" s="378" t="s">
        <v>3312</v>
      </c>
      <c r="S464" s="378" t="s">
        <v>22</v>
      </c>
      <c r="T464" s="378" t="s">
        <v>22</v>
      </c>
      <c r="U464" s="23">
        <v>29991</v>
      </c>
      <c r="V464" s="379" t="str">
        <f>IF(U464="","","千円")</f>
        <v>千円</v>
      </c>
      <c r="W464" s="379" t="s">
        <v>22</v>
      </c>
      <c r="X464" s="379" t="s">
        <v>22</v>
      </c>
      <c r="Y464" s="380" t="s">
        <v>22</v>
      </c>
      <c r="Z464" s="374" t="s">
        <v>22</v>
      </c>
    </row>
    <row r="465" spans="1:26" ht="13.5" customHeight="1" x14ac:dyDescent="0.15">
      <c r="A465" s="381" t="s">
        <v>3313</v>
      </c>
      <c r="B465" s="382" t="s">
        <v>22</v>
      </c>
      <c r="C465" s="383" t="s">
        <v>22</v>
      </c>
      <c r="D465" s="384" t="s">
        <v>3314</v>
      </c>
      <c r="E465" s="385" t="s">
        <v>22</v>
      </c>
      <c r="F465" s="385" t="s">
        <v>22</v>
      </c>
      <c r="G465" s="385" t="s">
        <v>22</v>
      </c>
      <c r="H465" s="385" t="s">
        <v>22</v>
      </c>
      <c r="I465" s="385" t="s">
        <v>22</v>
      </c>
      <c r="J465" s="385" t="s">
        <v>22</v>
      </c>
      <c r="K465" s="385" t="s">
        <v>22</v>
      </c>
      <c r="L465" s="380" t="s">
        <v>22</v>
      </c>
      <c r="M465" s="387" t="s">
        <v>12</v>
      </c>
      <c r="N465" s="388" t="s">
        <v>22</v>
      </c>
      <c r="O465" s="405" t="s">
        <v>22</v>
      </c>
      <c r="P465" s="406" t="s">
        <v>22</v>
      </c>
      <c r="Q465" s="6" t="s">
        <v>22</v>
      </c>
      <c r="R465" s="378" t="s">
        <v>3315</v>
      </c>
      <c r="S465" s="378" t="s">
        <v>22</v>
      </c>
      <c r="T465" s="378" t="s">
        <v>22</v>
      </c>
      <c r="U465" s="23">
        <v>27789</v>
      </c>
      <c r="V465" s="379" t="str">
        <f>IF(U465="","","千円")</f>
        <v>千円</v>
      </c>
      <c r="W465" s="379" t="s">
        <v>22</v>
      </c>
      <c r="X465" s="379" t="s">
        <v>22</v>
      </c>
      <c r="Y465" s="380" t="s">
        <v>22</v>
      </c>
      <c r="Z465" s="374" t="s">
        <v>22</v>
      </c>
    </row>
    <row r="466" spans="1:26" ht="13.5" customHeight="1" x14ac:dyDescent="0.15">
      <c r="A466" s="381" t="s">
        <v>22</v>
      </c>
      <c r="B466" s="382" t="s">
        <v>22</v>
      </c>
      <c r="C466" s="383" t="s">
        <v>22</v>
      </c>
      <c r="D466" s="386" t="s">
        <v>22</v>
      </c>
      <c r="E466" s="385" t="s">
        <v>22</v>
      </c>
      <c r="F466" s="385" t="s">
        <v>22</v>
      </c>
      <c r="G466" s="385" t="s">
        <v>22</v>
      </c>
      <c r="H466" s="385" t="s">
        <v>22</v>
      </c>
      <c r="I466" s="385" t="s">
        <v>22</v>
      </c>
      <c r="J466" s="385" t="s">
        <v>22</v>
      </c>
      <c r="K466" s="385" t="s">
        <v>22</v>
      </c>
      <c r="L466" s="380" t="s">
        <v>22</v>
      </c>
      <c r="M466" s="376">
        <v>135999528</v>
      </c>
      <c r="N466" s="377" t="s">
        <v>22</v>
      </c>
      <c r="O466" s="405" t="s">
        <v>22</v>
      </c>
      <c r="P466" s="406" t="s">
        <v>22</v>
      </c>
      <c r="Q466" s="6" t="s">
        <v>22</v>
      </c>
      <c r="R466" s="378" t="s">
        <v>3316</v>
      </c>
      <c r="S466" s="378" t="s">
        <v>22</v>
      </c>
      <c r="T466" s="378" t="s">
        <v>22</v>
      </c>
      <c r="U466" s="23">
        <v>7201</v>
      </c>
      <c r="V466" s="379" t="str">
        <f>IF(U466="","","千円")</f>
        <v>千円</v>
      </c>
      <c r="W466" s="379" t="s">
        <v>22</v>
      </c>
      <c r="X466" s="379" t="s">
        <v>22</v>
      </c>
      <c r="Y466" s="380" t="s">
        <v>22</v>
      </c>
      <c r="Z466" s="374" t="s">
        <v>22</v>
      </c>
    </row>
    <row r="467" spans="1:26" ht="13.5" customHeight="1" x14ac:dyDescent="0.15">
      <c r="A467" s="381" t="s">
        <v>22</v>
      </c>
      <c r="B467" s="382" t="s">
        <v>22</v>
      </c>
      <c r="C467" s="383" t="s">
        <v>22</v>
      </c>
      <c r="D467" s="410" t="s">
        <v>13</v>
      </c>
      <c r="E467" s="411" t="s">
        <v>3259</v>
      </c>
      <c r="F467" s="411" t="s">
        <v>22</v>
      </c>
      <c r="G467" s="411" t="s">
        <v>22</v>
      </c>
      <c r="H467" s="411" t="s">
        <v>22</v>
      </c>
      <c r="I467" s="411" t="s">
        <v>22</v>
      </c>
      <c r="J467" s="411" t="s">
        <v>22</v>
      </c>
      <c r="K467" s="411" t="s">
        <v>22</v>
      </c>
      <c r="L467" s="412" t="s">
        <v>14</v>
      </c>
      <c r="M467" s="413" t="s">
        <v>20</v>
      </c>
      <c r="N467" s="414" t="s">
        <v>22</v>
      </c>
      <c r="O467" s="405" t="s">
        <v>22</v>
      </c>
      <c r="P467" s="406" t="s">
        <v>22</v>
      </c>
      <c r="Q467" s="7" t="s">
        <v>22</v>
      </c>
      <c r="R467" s="378" t="s">
        <v>3317</v>
      </c>
      <c r="S467" s="378" t="s">
        <v>22</v>
      </c>
      <c r="T467" s="378" t="s">
        <v>22</v>
      </c>
      <c r="U467" s="23">
        <v>5569</v>
      </c>
      <c r="V467" s="379" t="str">
        <f>IF(U467="","","千円")</f>
        <v>千円</v>
      </c>
      <c r="W467" s="379" t="s">
        <v>22</v>
      </c>
      <c r="X467" s="379" t="s">
        <v>22</v>
      </c>
      <c r="Y467" s="380" t="s">
        <v>22</v>
      </c>
      <c r="Z467" s="374" t="s">
        <v>22</v>
      </c>
    </row>
    <row r="468" spans="1:26" ht="13.5" customHeight="1" x14ac:dyDescent="0.15">
      <c r="A468" s="381" t="s">
        <v>22</v>
      </c>
      <c r="B468" s="382" t="s">
        <v>22</v>
      </c>
      <c r="C468" s="383" t="s">
        <v>22</v>
      </c>
      <c r="D468" s="410" t="s">
        <v>22</v>
      </c>
      <c r="E468" s="411" t="s">
        <v>22</v>
      </c>
      <c r="F468" s="411" t="s">
        <v>22</v>
      </c>
      <c r="G468" s="411" t="s">
        <v>22</v>
      </c>
      <c r="H468" s="411" t="s">
        <v>22</v>
      </c>
      <c r="I468" s="411" t="s">
        <v>22</v>
      </c>
      <c r="J468" s="411" t="s">
        <v>22</v>
      </c>
      <c r="K468" s="411" t="s">
        <v>22</v>
      </c>
      <c r="L468" s="412" t="s">
        <v>22</v>
      </c>
      <c r="M468" s="415">
        <v>8519472</v>
      </c>
      <c r="N468" s="416" t="s">
        <v>22</v>
      </c>
      <c r="O468" s="405" t="s">
        <v>22</v>
      </c>
      <c r="P468" s="406" t="s">
        <v>22</v>
      </c>
      <c r="Q468" s="8" t="s">
        <v>15</v>
      </c>
      <c r="R468" s="378" t="s">
        <v>22</v>
      </c>
      <c r="S468" s="378" t="s">
        <v>22</v>
      </c>
      <c r="T468" s="378" t="s">
        <v>22</v>
      </c>
      <c r="U468" s="378" t="s">
        <v>22</v>
      </c>
      <c r="V468" s="9" t="s">
        <v>13</v>
      </c>
      <c r="W468" s="417" t="s">
        <v>22</v>
      </c>
      <c r="X468" s="417" t="s">
        <v>22</v>
      </c>
      <c r="Y468" s="10" t="s">
        <v>14</v>
      </c>
      <c r="Z468" s="374" t="s">
        <v>22</v>
      </c>
    </row>
    <row r="469" spans="1:26" ht="13.5" customHeight="1" x14ac:dyDescent="0.15">
      <c r="A469" s="381" t="s">
        <v>22</v>
      </c>
      <c r="B469" s="382" t="s">
        <v>22</v>
      </c>
      <c r="C469" s="383" t="s">
        <v>22</v>
      </c>
      <c r="D469" s="410" t="s">
        <v>22</v>
      </c>
      <c r="E469" s="411" t="s">
        <v>22</v>
      </c>
      <c r="F469" s="411" t="s">
        <v>22</v>
      </c>
      <c r="G469" s="411" t="s">
        <v>22</v>
      </c>
      <c r="H469" s="411" t="s">
        <v>22</v>
      </c>
      <c r="I469" s="411" t="s">
        <v>22</v>
      </c>
      <c r="J469" s="411" t="s">
        <v>22</v>
      </c>
      <c r="K469" s="411" t="s">
        <v>22</v>
      </c>
      <c r="L469" s="412" t="s">
        <v>22</v>
      </c>
      <c r="M469" s="387" t="s">
        <v>22</v>
      </c>
      <c r="N469" s="388" t="s">
        <v>22</v>
      </c>
      <c r="O469" s="405" t="s">
        <v>22</v>
      </c>
      <c r="P469" s="406" t="s">
        <v>22</v>
      </c>
      <c r="Q469" s="7" t="s">
        <v>16</v>
      </c>
      <c r="R469" s="378" t="s">
        <v>22</v>
      </c>
      <c r="S469" s="378" t="s">
        <v>22</v>
      </c>
      <c r="T469" s="378" t="s">
        <v>22</v>
      </c>
      <c r="U469" s="378" t="s">
        <v>22</v>
      </c>
      <c r="V469" s="11" t="s">
        <v>17</v>
      </c>
      <c r="W469" s="9" t="s">
        <v>22</v>
      </c>
      <c r="X469" s="12" t="s">
        <v>22</v>
      </c>
      <c r="Y469" s="13" t="s">
        <v>22</v>
      </c>
      <c r="Z469" s="374" t="s">
        <v>22</v>
      </c>
    </row>
    <row r="470" spans="1:26" ht="13.5" customHeight="1" x14ac:dyDescent="0.15">
      <c r="A470" s="6" t="s">
        <v>22</v>
      </c>
      <c r="B470" s="12" t="s">
        <v>22</v>
      </c>
      <c r="C470" s="13" t="s">
        <v>22</v>
      </c>
      <c r="D470" s="410" t="s">
        <v>13</v>
      </c>
      <c r="E470" s="14" t="s">
        <v>11</v>
      </c>
      <c r="F470" s="382" t="s">
        <v>22</v>
      </c>
      <c r="G470" s="382" t="s">
        <v>22</v>
      </c>
      <c r="H470" s="382" t="s">
        <v>22</v>
      </c>
      <c r="I470" s="382" t="s">
        <v>22</v>
      </c>
      <c r="J470" s="420" t="s">
        <v>22</v>
      </c>
      <c r="K470" s="14" t="s">
        <v>22</v>
      </c>
      <c r="L470" s="412" t="s">
        <v>14</v>
      </c>
      <c r="M470" s="423" t="s">
        <v>22</v>
      </c>
      <c r="N470" s="424" t="s">
        <v>22</v>
      </c>
      <c r="O470" s="405" t="s">
        <v>22</v>
      </c>
      <c r="P470" s="406" t="s">
        <v>22</v>
      </c>
      <c r="Q470" s="8" t="s">
        <v>15</v>
      </c>
      <c r="R470" s="378" t="s">
        <v>22</v>
      </c>
      <c r="S470" s="378" t="s">
        <v>22</v>
      </c>
      <c r="T470" s="378" t="s">
        <v>22</v>
      </c>
      <c r="U470" s="378" t="s">
        <v>22</v>
      </c>
      <c r="V470" s="9" t="s">
        <v>13</v>
      </c>
      <c r="W470" s="417" t="s">
        <v>22</v>
      </c>
      <c r="X470" s="417" t="s">
        <v>22</v>
      </c>
      <c r="Y470" s="10" t="s">
        <v>14</v>
      </c>
      <c r="Z470" s="374" t="s">
        <v>22</v>
      </c>
    </row>
    <row r="471" spans="1:26" ht="13.5" customHeight="1" x14ac:dyDescent="0.15">
      <c r="A471" s="15" t="s">
        <v>22</v>
      </c>
      <c r="B471" s="16" t="s">
        <v>22</v>
      </c>
      <c r="C471" s="17" t="s">
        <v>22</v>
      </c>
      <c r="D471" s="418" t="s">
        <v>22</v>
      </c>
      <c r="E471" s="18" t="s">
        <v>22</v>
      </c>
      <c r="F471" s="419" t="s">
        <v>22</v>
      </c>
      <c r="G471" s="419" t="s">
        <v>22</v>
      </c>
      <c r="H471" s="419" t="s">
        <v>22</v>
      </c>
      <c r="I471" s="419" t="s">
        <v>22</v>
      </c>
      <c r="J471" s="421" t="s">
        <v>22</v>
      </c>
      <c r="K471" s="18" t="s">
        <v>22</v>
      </c>
      <c r="L471" s="422" t="s">
        <v>22</v>
      </c>
      <c r="M471" s="26" t="s">
        <v>18</v>
      </c>
      <c r="N471" s="27">
        <v>94.1</v>
      </c>
      <c r="O471" s="407" t="s">
        <v>22</v>
      </c>
      <c r="P471" s="408" t="s">
        <v>22</v>
      </c>
      <c r="Q471" s="19" t="s">
        <v>16</v>
      </c>
      <c r="R471" s="425" t="s">
        <v>22</v>
      </c>
      <c r="S471" s="425" t="s">
        <v>22</v>
      </c>
      <c r="T471" s="425" t="s">
        <v>22</v>
      </c>
      <c r="U471" s="425" t="s">
        <v>22</v>
      </c>
      <c r="V471" s="20" t="s">
        <v>17</v>
      </c>
      <c r="W471" s="21" t="s">
        <v>22</v>
      </c>
      <c r="X471" s="16" t="s">
        <v>22</v>
      </c>
      <c r="Y471" s="17" t="s">
        <v>22</v>
      </c>
      <c r="Z471" s="375" t="s">
        <v>22</v>
      </c>
    </row>
    <row r="472" spans="1:26" ht="13.5" customHeight="1" x14ac:dyDescent="0.15">
      <c r="A472" s="389" t="s">
        <v>7</v>
      </c>
      <c r="B472" s="390" t="s">
        <v>22</v>
      </c>
      <c r="C472" s="391" t="s">
        <v>22</v>
      </c>
      <c r="D472" s="395" t="s">
        <v>8</v>
      </c>
      <c r="E472" s="396" t="s">
        <v>22</v>
      </c>
      <c r="F472" s="397" t="s">
        <v>2900</v>
      </c>
      <c r="G472" s="397" t="s">
        <v>22</v>
      </c>
      <c r="H472" s="397" t="s">
        <v>22</v>
      </c>
      <c r="I472" s="397" t="s">
        <v>22</v>
      </c>
      <c r="J472" s="397" t="s">
        <v>22</v>
      </c>
      <c r="K472" s="397" t="s">
        <v>22</v>
      </c>
      <c r="L472" s="398" t="s">
        <v>22</v>
      </c>
      <c r="M472" s="401" t="s">
        <v>9</v>
      </c>
      <c r="N472" s="402" t="s">
        <v>22</v>
      </c>
      <c r="O472" s="403" t="s">
        <v>4954</v>
      </c>
      <c r="P472" s="404" t="s">
        <v>22</v>
      </c>
      <c r="Q472" s="5" t="s">
        <v>10</v>
      </c>
      <c r="R472" s="409" t="s">
        <v>3318</v>
      </c>
      <c r="S472" s="409" t="s">
        <v>22</v>
      </c>
      <c r="T472" s="409" t="s">
        <v>22</v>
      </c>
      <c r="U472" s="22">
        <v>1222014</v>
      </c>
      <c r="V472" s="371" t="str">
        <f>IF(U472="","","千円")</f>
        <v>千円</v>
      </c>
      <c r="W472" s="371" t="s">
        <v>22</v>
      </c>
      <c r="X472" s="371" t="s">
        <v>22</v>
      </c>
      <c r="Y472" s="372" t="s">
        <v>22</v>
      </c>
      <c r="Z472" s="373">
        <v>437</v>
      </c>
    </row>
    <row r="473" spans="1:26" ht="13.5" customHeight="1" x14ac:dyDescent="0.15">
      <c r="A473" s="392" t="s">
        <v>22</v>
      </c>
      <c r="B473" s="393" t="s">
        <v>22</v>
      </c>
      <c r="C473" s="394" t="s">
        <v>22</v>
      </c>
      <c r="D473" s="25" t="s">
        <v>22</v>
      </c>
      <c r="E473" s="24" t="s">
        <v>22</v>
      </c>
      <c r="F473" s="399" t="s">
        <v>22</v>
      </c>
      <c r="G473" s="399" t="s">
        <v>22</v>
      </c>
      <c r="H473" s="399" t="s">
        <v>22</v>
      </c>
      <c r="I473" s="399" t="s">
        <v>22</v>
      </c>
      <c r="J473" s="399" t="s">
        <v>22</v>
      </c>
      <c r="K473" s="399" t="s">
        <v>22</v>
      </c>
      <c r="L473" s="400" t="s">
        <v>22</v>
      </c>
      <c r="M473" s="376">
        <v>1804061000</v>
      </c>
      <c r="N473" s="377" t="s">
        <v>22</v>
      </c>
      <c r="O473" s="405" t="s">
        <v>22</v>
      </c>
      <c r="P473" s="406" t="s">
        <v>22</v>
      </c>
      <c r="Q473" s="6" t="s">
        <v>22</v>
      </c>
      <c r="R473" s="378" t="s">
        <v>3319</v>
      </c>
      <c r="S473" s="378" t="s">
        <v>22</v>
      </c>
      <c r="T473" s="378" t="s">
        <v>22</v>
      </c>
      <c r="U473" s="23">
        <v>290083</v>
      </c>
      <c r="V473" s="379" t="str">
        <f>IF(U473="","","千円")</f>
        <v>千円</v>
      </c>
      <c r="W473" s="379" t="s">
        <v>22</v>
      </c>
      <c r="X473" s="379" t="s">
        <v>22</v>
      </c>
      <c r="Y473" s="380" t="s">
        <v>22</v>
      </c>
      <c r="Z473" s="374" t="s">
        <v>22</v>
      </c>
    </row>
    <row r="474" spans="1:26" ht="13.5" customHeight="1" x14ac:dyDescent="0.15">
      <c r="A474" s="381" t="s">
        <v>3320</v>
      </c>
      <c r="B474" s="382" t="s">
        <v>22</v>
      </c>
      <c r="C474" s="383" t="s">
        <v>22</v>
      </c>
      <c r="D474" s="384" t="s">
        <v>3321</v>
      </c>
      <c r="E474" s="385" t="s">
        <v>22</v>
      </c>
      <c r="F474" s="385" t="s">
        <v>22</v>
      </c>
      <c r="G474" s="385" t="s">
        <v>22</v>
      </c>
      <c r="H474" s="385" t="s">
        <v>22</v>
      </c>
      <c r="I474" s="385" t="s">
        <v>22</v>
      </c>
      <c r="J474" s="385" t="s">
        <v>22</v>
      </c>
      <c r="K474" s="385" t="s">
        <v>22</v>
      </c>
      <c r="L474" s="380" t="s">
        <v>22</v>
      </c>
      <c r="M474" s="387" t="s">
        <v>12</v>
      </c>
      <c r="N474" s="388" t="s">
        <v>22</v>
      </c>
      <c r="O474" s="405" t="s">
        <v>22</v>
      </c>
      <c r="P474" s="406" t="s">
        <v>22</v>
      </c>
      <c r="Q474" s="6" t="s">
        <v>22</v>
      </c>
      <c r="R474" s="378" t="s">
        <v>3322</v>
      </c>
      <c r="S474" s="378" t="s">
        <v>22</v>
      </c>
      <c r="T474" s="378" t="s">
        <v>22</v>
      </c>
      <c r="U474" s="23">
        <v>10478</v>
      </c>
      <c r="V474" s="379" t="str">
        <f>IF(U474="","","千円")</f>
        <v>千円</v>
      </c>
      <c r="W474" s="379" t="s">
        <v>22</v>
      </c>
      <c r="X474" s="379" t="s">
        <v>22</v>
      </c>
      <c r="Y474" s="380" t="s">
        <v>22</v>
      </c>
      <c r="Z474" s="374" t="s">
        <v>22</v>
      </c>
    </row>
    <row r="475" spans="1:26" ht="13.5" customHeight="1" x14ac:dyDescent="0.15">
      <c r="A475" s="381" t="s">
        <v>22</v>
      </c>
      <c r="B475" s="382" t="s">
        <v>22</v>
      </c>
      <c r="C475" s="383" t="s">
        <v>22</v>
      </c>
      <c r="D475" s="386" t="s">
        <v>22</v>
      </c>
      <c r="E475" s="385" t="s">
        <v>22</v>
      </c>
      <c r="F475" s="385" t="s">
        <v>22</v>
      </c>
      <c r="G475" s="385" t="s">
        <v>22</v>
      </c>
      <c r="H475" s="385" t="s">
        <v>22</v>
      </c>
      <c r="I475" s="385" t="s">
        <v>22</v>
      </c>
      <c r="J475" s="385" t="s">
        <v>22</v>
      </c>
      <c r="K475" s="385" t="s">
        <v>22</v>
      </c>
      <c r="L475" s="380" t="s">
        <v>22</v>
      </c>
      <c r="M475" s="376">
        <v>1560762198</v>
      </c>
      <c r="N475" s="377" t="s">
        <v>22</v>
      </c>
      <c r="O475" s="405" t="s">
        <v>22</v>
      </c>
      <c r="P475" s="406" t="s">
        <v>22</v>
      </c>
      <c r="Q475" s="6" t="s">
        <v>22</v>
      </c>
      <c r="R475" s="378" t="s">
        <v>3323</v>
      </c>
      <c r="S475" s="378" t="s">
        <v>22</v>
      </c>
      <c r="T475" s="378" t="s">
        <v>22</v>
      </c>
      <c r="U475" s="23">
        <v>16783</v>
      </c>
      <c r="V475" s="379" t="str">
        <f>IF(U475="","","千円")</f>
        <v>千円</v>
      </c>
      <c r="W475" s="379" t="s">
        <v>22</v>
      </c>
      <c r="X475" s="379" t="s">
        <v>22</v>
      </c>
      <c r="Y475" s="380" t="s">
        <v>22</v>
      </c>
      <c r="Z475" s="374" t="s">
        <v>22</v>
      </c>
    </row>
    <row r="476" spans="1:26" ht="13.5" customHeight="1" x14ac:dyDescent="0.15">
      <c r="A476" s="381" t="s">
        <v>22</v>
      </c>
      <c r="B476" s="382" t="s">
        <v>22</v>
      </c>
      <c r="C476" s="383" t="s">
        <v>22</v>
      </c>
      <c r="D476" s="410" t="s">
        <v>13</v>
      </c>
      <c r="E476" s="411" t="s">
        <v>3324</v>
      </c>
      <c r="F476" s="411" t="s">
        <v>22</v>
      </c>
      <c r="G476" s="411" t="s">
        <v>22</v>
      </c>
      <c r="H476" s="411" t="s">
        <v>22</v>
      </c>
      <c r="I476" s="411" t="s">
        <v>22</v>
      </c>
      <c r="J476" s="411" t="s">
        <v>22</v>
      </c>
      <c r="K476" s="411" t="s">
        <v>22</v>
      </c>
      <c r="L476" s="412" t="s">
        <v>14</v>
      </c>
      <c r="M476" s="413" t="s">
        <v>4904</v>
      </c>
      <c r="N476" s="414" t="s">
        <v>22</v>
      </c>
      <c r="O476" s="405" t="s">
        <v>22</v>
      </c>
      <c r="P476" s="406" t="s">
        <v>22</v>
      </c>
      <c r="Q476" s="7" t="s">
        <v>22</v>
      </c>
      <c r="R476" s="378" t="s">
        <v>3325</v>
      </c>
      <c r="S476" s="378" t="s">
        <v>22</v>
      </c>
      <c r="T476" s="378" t="s">
        <v>22</v>
      </c>
      <c r="U476" s="23">
        <v>21404</v>
      </c>
      <c r="V476" s="379" t="str">
        <f>IF(U476="","","千円")</f>
        <v>千円</v>
      </c>
      <c r="W476" s="379" t="s">
        <v>22</v>
      </c>
      <c r="X476" s="379" t="s">
        <v>22</v>
      </c>
      <c r="Y476" s="380" t="s">
        <v>22</v>
      </c>
      <c r="Z476" s="374" t="s">
        <v>22</v>
      </c>
    </row>
    <row r="477" spans="1:26" ht="13.5" customHeight="1" x14ac:dyDescent="0.15">
      <c r="A477" s="381" t="s">
        <v>22</v>
      </c>
      <c r="B477" s="382" t="s">
        <v>22</v>
      </c>
      <c r="C477" s="383" t="s">
        <v>22</v>
      </c>
      <c r="D477" s="410" t="s">
        <v>22</v>
      </c>
      <c r="E477" s="411" t="s">
        <v>22</v>
      </c>
      <c r="F477" s="411" t="s">
        <v>22</v>
      </c>
      <c r="G477" s="411" t="s">
        <v>22</v>
      </c>
      <c r="H477" s="411" t="s">
        <v>22</v>
      </c>
      <c r="I477" s="411" t="s">
        <v>22</v>
      </c>
      <c r="J477" s="411" t="s">
        <v>22</v>
      </c>
      <c r="K477" s="411" t="s">
        <v>22</v>
      </c>
      <c r="L477" s="412" t="s">
        <v>22</v>
      </c>
      <c r="M477" s="415">
        <v>35200000</v>
      </c>
      <c r="N477" s="416"/>
      <c r="O477" s="405" t="s">
        <v>22</v>
      </c>
      <c r="P477" s="406" t="s">
        <v>22</v>
      </c>
      <c r="Q477" s="8" t="s">
        <v>15</v>
      </c>
      <c r="R477" s="378" t="s">
        <v>3326</v>
      </c>
      <c r="S477" s="378" t="s">
        <v>22</v>
      </c>
      <c r="T477" s="378" t="s">
        <v>22</v>
      </c>
      <c r="U477" s="378" t="s">
        <v>22</v>
      </c>
      <c r="V477" s="9" t="s">
        <v>13</v>
      </c>
      <c r="W477" s="417" t="s">
        <v>3327</v>
      </c>
      <c r="X477" s="417" t="s">
        <v>22</v>
      </c>
      <c r="Y477" s="10" t="s">
        <v>14</v>
      </c>
      <c r="Z477" s="374" t="s">
        <v>22</v>
      </c>
    </row>
    <row r="478" spans="1:26" ht="13.5" customHeight="1" x14ac:dyDescent="0.15">
      <c r="A478" s="381" t="s">
        <v>22</v>
      </c>
      <c r="B478" s="382" t="s">
        <v>22</v>
      </c>
      <c r="C478" s="383" t="s">
        <v>22</v>
      </c>
      <c r="D478" s="410" t="s">
        <v>22</v>
      </c>
      <c r="E478" s="411" t="s">
        <v>22</v>
      </c>
      <c r="F478" s="411" t="s">
        <v>22</v>
      </c>
      <c r="G478" s="411" t="s">
        <v>22</v>
      </c>
      <c r="H478" s="411" t="s">
        <v>22</v>
      </c>
      <c r="I478" s="411" t="s">
        <v>22</v>
      </c>
      <c r="J478" s="411" t="s">
        <v>22</v>
      </c>
      <c r="K478" s="411" t="s">
        <v>22</v>
      </c>
      <c r="L478" s="412" t="s">
        <v>22</v>
      </c>
      <c r="M478" s="413" t="s">
        <v>20</v>
      </c>
      <c r="N478" s="414" t="s">
        <v>22</v>
      </c>
      <c r="O478" s="405" t="s">
        <v>22</v>
      </c>
      <c r="P478" s="406" t="s">
        <v>22</v>
      </c>
      <c r="Q478" s="7" t="s">
        <v>16</v>
      </c>
      <c r="R478" s="378" t="s">
        <v>22</v>
      </c>
      <c r="S478" s="378" t="s">
        <v>22</v>
      </c>
      <c r="T478" s="378" t="s">
        <v>22</v>
      </c>
      <c r="U478" s="378" t="s">
        <v>22</v>
      </c>
      <c r="V478" s="11" t="s">
        <v>17</v>
      </c>
      <c r="W478" s="9" t="s">
        <v>22</v>
      </c>
      <c r="X478" s="12" t="s">
        <v>22</v>
      </c>
      <c r="Y478" s="13" t="s">
        <v>22</v>
      </c>
      <c r="Z478" s="374" t="s">
        <v>22</v>
      </c>
    </row>
    <row r="479" spans="1:26" ht="13.5" customHeight="1" x14ac:dyDescent="0.15">
      <c r="A479" s="6" t="s">
        <v>22</v>
      </c>
      <c r="B479" s="12" t="s">
        <v>22</v>
      </c>
      <c r="C479" s="13" t="s">
        <v>22</v>
      </c>
      <c r="D479" s="410" t="s">
        <v>13</v>
      </c>
      <c r="E479" s="14" t="s">
        <v>11</v>
      </c>
      <c r="F479" s="382" t="s">
        <v>22</v>
      </c>
      <c r="G479" s="382" t="s">
        <v>196</v>
      </c>
      <c r="H479" s="382" t="s">
        <v>22</v>
      </c>
      <c r="I479" s="382" t="s">
        <v>152</v>
      </c>
      <c r="J479" s="420" t="s">
        <v>57</v>
      </c>
      <c r="K479" s="14" t="s">
        <v>22</v>
      </c>
      <c r="L479" s="412" t="s">
        <v>14</v>
      </c>
      <c r="M479" s="415">
        <v>208098802</v>
      </c>
      <c r="N479" s="416" t="s">
        <v>22</v>
      </c>
      <c r="O479" s="405" t="s">
        <v>22</v>
      </c>
      <c r="P479" s="406" t="s">
        <v>22</v>
      </c>
      <c r="Q479" s="8" t="s">
        <v>15</v>
      </c>
      <c r="R479" s="378" t="s">
        <v>3328</v>
      </c>
      <c r="S479" s="378" t="s">
        <v>22</v>
      </c>
      <c r="T479" s="378" t="s">
        <v>22</v>
      </c>
      <c r="U479" s="378" t="s">
        <v>22</v>
      </c>
      <c r="V479" s="9" t="s">
        <v>13</v>
      </c>
      <c r="W479" s="417" t="s">
        <v>3329</v>
      </c>
      <c r="X479" s="417" t="s">
        <v>22</v>
      </c>
      <c r="Y479" s="10" t="s">
        <v>14</v>
      </c>
      <c r="Z479" s="374" t="s">
        <v>22</v>
      </c>
    </row>
    <row r="480" spans="1:26" ht="13.5" customHeight="1" x14ac:dyDescent="0.15">
      <c r="A480" s="15" t="s">
        <v>22</v>
      </c>
      <c r="B480" s="16" t="s">
        <v>22</v>
      </c>
      <c r="C480" s="17" t="s">
        <v>22</v>
      </c>
      <c r="D480" s="418" t="s">
        <v>22</v>
      </c>
      <c r="E480" s="18" t="s">
        <v>22</v>
      </c>
      <c r="F480" s="419" t="s">
        <v>22</v>
      </c>
      <c r="G480" s="419" t="s">
        <v>22</v>
      </c>
      <c r="H480" s="419" t="s">
        <v>22</v>
      </c>
      <c r="I480" s="419" t="s">
        <v>22</v>
      </c>
      <c r="J480" s="421" t="s">
        <v>22</v>
      </c>
      <c r="K480" s="18" t="s">
        <v>22</v>
      </c>
      <c r="L480" s="422" t="s">
        <v>22</v>
      </c>
      <c r="M480" s="26" t="s">
        <v>18</v>
      </c>
      <c r="N480" s="27">
        <v>86.5</v>
      </c>
      <c r="O480" s="407" t="s">
        <v>22</v>
      </c>
      <c r="P480" s="408" t="s">
        <v>22</v>
      </c>
      <c r="Q480" s="19" t="s">
        <v>16</v>
      </c>
      <c r="R480" s="425" t="s">
        <v>3330</v>
      </c>
      <c r="S480" s="425" t="s">
        <v>22</v>
      </c>
      <c r="T480" s="425" t="s">
        <v>22</v>
      </c>
      <c r="U480" s="425" t="s">
        <v>22</v>
      </c>
      <c r="V480" s="20" t="s">
        <v>17</v>
      </c>
      <c r="W480" s="21" t="s">
        <v>22</v>
      </c>
      <c r="X480" s="16" t="s">
        <v>22</v>
      </c>
      <c r="Y480" s="17" t="s">
        <v>22</v>
      </c>
      <c r="Z480" s="375" t="s">
        <v>22</v>
      </c>
    </row>
    <row r="481" spans="1:26" ht="13.5" customHeight="1" x14ac:dyDescent="0.15">
      <c r="A481" s="389" t="s">
        <v>7</v>
      </c>
      <c r="B481" s="390" t="s">
        <v>22</v>
      </c>
      <c r="C481" s="391" t="s">
        <v>22</v>
      </c>
      <c r="D481" s="395" t="s">
        <v>8</v>
      </c>
      <c r="E481" s="396" t="s">
        <v>22</v>
      </c>
      <c r="F481" s="397" t="s">
        <v>2979</v>
      </c>
      <c r="G481" s="397" t="s">
        <v>22</v>
      </c>
      <c r="H481" s="397" t="s">
        <v>22</v>
      </c>
      <c r="I481" s="397" t="s">
        <v>22</v>
      </c>
      <c r="J481" s="397" t="s">
        <v>22</v>
      </c>
      <c r="K481" s="397" t="s">
        <v>22</v>
      </c>
      <c r="L481" s="398" t="s">
        <v>22</v>
      </c>
      <c r="M481" s="401" t="s">
        <v>9</v>
      </c>
      <c r="N481" s="402" t="s">
        <v>22</v>
      </c>
      <c r="O481" s="403" t="s">
        <v>3331</v>
      </c>
      <c r="P481" s="404" t="s">
        <v>22</v>
      </c>
      <c r="Q481" s="5" t="s">
        <v>10</v>
      </c>
      <c r="R481" s="409" t="s">
        <v>4956</v>
      </c>
      <c r="S481" s="409" t="s">
        <v>22</v>
      </c>
      <c r="T481" s="409" t="s">
        <v>22</v>
      </c>
      <c r="U481" s="22">
        <v>23604</v>
      </c>
      <c r="V481" s="371" t="str">
        <f>IF(U481="","","千円")</f>
        <v>千円</v>
      </c>
      <c r="W481" s="371" t="s">
        <v>22</v>
      </c>
      <c r="X481" s="371" t="s">
        <v>22</v>
      </c>
      <c r="Y481" s="372" t="s">
        <v>22</v>
      </c>
      <c r="Z481" s="373">
        <v>437</v>
      </c>
    </row>
    <row r="482" spans="1:26" ht="13.5" customHeight="1" x14ac:dyDescent="0.15">
      <c r="A482" s="392" t="s">
        <v>22</v>
      </c>
      <c r="B482" s="393" t="s">
        <v>22</v>
      </c>
      <c r="C482" s="394" t="s">
        <v>22</v>
      </c>
      <c r="D482" s="25" t="s">
        <v>22</v>
      </c>
      <c r="E482" s="24" t="s">
        <v>22</v>
      </c>
      <c r="F482" s="399" t="s">
        <v>22</v>
      </c>
      <c r="G482" s="399" t="s">
        <v>22</v>
      </c>
      <c r="H482" s="399" t="s">
        <v>22</v>
      </c>
      <c r="I482" s="399" t="s">
        <v>22</v>
      </c>
      <c r="J482" s="399" t="s">
        <v>22</v>
      </c>
      <c r="K482" s="399" t="s">
        <v>22</v>
      </c>
      <c r="L482" s="400" t="s">
        <v>22</v>
      </c>
      <c r="M482" s="376">
        <v>125752000</v>
      </c>
      <c r="N482" s="377" t="s">
        <v>22</v>
      </c>
      <c r="O482" s="405" t="s">
        <v>22</v>
      </c>
      <c r="P482" s="406" t="s">
        <v>22</v>
      </c>
      <c r="Q482" s="6" t="s">
        <v>22</v>
      </c>
      <c r="R482" s="451" t="s">
        <v>5245</v>
      </c>
      <c r="S482" s="451" t="s">
        <v>22</v>
      </c>
      <c r="T482" s="451" t="s">
        <v>22</v>
      </c>
      <c r="U482" s="23">
        <v>14632</v>
      </c>
      <c r="V482" s="379" t="str">
        <f>IF(U482="","","千円")</f>
        <v>千円</v>
      </c>
      <c r="W482" s="379" t="s">
        <v>22</v>
      </c>
      <c r="X482" s="379" t="s">
        <v>22</v>
      </c>
      <c r="Y482" s="380" t="s">
        <v>22</v>
      </c>
      <c r="Z482" s="374" t="s">
        <v>22</v>
      </c>
    </row>
    <row r="483" spans="1:26" ht="13.5" customHeight="1" x14ac:dyDescent="0.15">
      <c r="A483" s="381" t="s">
        <v>3332</v>
      </c>
      <c r="B483" s="382" t="s">
        <v>22</v>
      </c>
      <c r="C483" s="383" t="s">
        <v>22</v>
      </c>
      <c r="D483" s="384" t="s">
        <v>3333</v>
      </c>
      <c r="E483" s="385" t="s">
        <v>22</v>
      </c>
      <c r="F483" s="385" t="s">
        <v>22</v>
      </c>
      <c r="G483" s="385" t="s">
        <v>22</v>
      </c>
      <c r="H483" s="385" t="s">
        <v>22</v>
      </c>
      <c r="I483" s="385" t="s">
        <v>22</v>
      </c>
      <c r="J483" s="385" t="s">
        <v>22</v>
      </c>
      <c r="K483" s="385" t="s">
        <v>22</v>
      </c>
      <c r="L483" s="380" t="s">
        <v>22</v>
      </c>
      <c r="M483" s="387" t="s">
        <v>12</v>
      </c>
      <c r="N483" s="388" t="s">
        <v>22</v>
      </c>
      <c r="O483" s="405" t="s">
        <v>22</v>
      </c>
      <c r="P483" s="406" t="s">
        <v>22</v>
      </c>
      <c r="Q483" s="6" t="s">
        <v>22</v>
      </c>
      <c r="R483" s="451" t="s">
        <v>4955</v>
      </c>
      <c r="S483" s="451" t="s">
        <v>22</v>
      </c>
      <c r="T483" s="451" t="s">
        <v>22</v>
      </c>
      <c r="U483" s="23">
        <v>14245</v>
      </c>
      <c r="V483" s="379" t="str">
        <f>IF(U483="","","千円")</f>
        <v>千円</v>
      </c>
      <c r="W483" s="379" t="s">
        <v>22</v>
      </c>
      <c r="X483" s="379" t="s">
        <v>22</v>
      </c>
      <c r="Y483" s="380" t="s">
        <v>22</v>
      </c>
      <c r="Z483" s="374" t="s">
        <v>22</v>
      </c>
    </row>
    <row r="484" spans="1:26" ht="13.5" customHeight="1" x14ac:dyDescent="0.15">
      <c r="A484" s="381" t="s">
        <v>22</v>
      </c>
      <c r="B484" s="382" t="s">
        <v>22</v>
      </c>
      <c r="C484" s="383" t="s">
        <v>22</v>
      </c>
      <c r="D484" s="386" t="s">
        <v>22</v>
      </c>
      <c r="E484" s="385" t="s">
        <v>22</v>
      </c>
      <c r="F484" s="385" t="s">
        <v>22</v>
      </c>
      <c r="G484" s="385" t="s">
        <v>22</v>
      </c>
      <c r="H484" s="385" t="s">
        <v>22</v>
      </c>
      <c r="I484" s="385" t="s">
        <v>22</v>
      </c>
      <c r="J484" s="385" t="s">
        <v>22</v>
      </c>
      <c r="K484" s="385" t="s">
        <v>22</v>
      </c>
      <c r="L484" s="380" t="s">
        <v>22</v>
      </c>
      <c r="M484" s="376">
        <v>92239401</v>
      </c>
      <c r="N484" s="377" t="s">
        <v>22</v>
      </c>
      <c r="O484" s="405" t="s">
        <v>22</v>
      </c>
      <c r="P484" s="406" t="s">
        <v>22</v>
      </c>
      <c r="Q484" s="6" t="s">
        <v>22</v>
      </c>
      <c r="R484" s="378" t="s">
        <v>3334</v>
      </c>
      <c r="S484" s="378" t="s">
        <v>22</v>
      </c>
      <c r="T484" s="378" t="s">
        <v>22</v>
      </c>
      <c r="U484" s="23">
        <v>8774</v>
      </c>
      <c r="V484" s="379" t="str">
        <f>IF(U484="","","千円")</f>
        <v>千円</v>
      </c>
      <c r="W484" s="379" t="s">
        <v>22</v>
      </c>
      <c r="X484" s="379" t="s">
        <v>22</v>
      </c>
      <c r="Y484" s="380" t="s">
        <v>22</v>
      </c>
      <c r="Z484" s="374" t="s">
        <v>22</v>
      </c>
    </row>
    <row r="485" spans="1:26" ht="13.5" customHeight="1" x14ac:dyDescent="0.15">
      <c r="A485" s="381" t="s">
        <v>22</v>
      </c>
      <c r="B485" s="382" t="s">
        <v>22</v>
      </c>
      <c r="C485" s="383" t="s">
        <v>22</v>
      </c>
      <c r="D485" s="410" t="s">
        <v>13</v>
      </c>
      <c r="E485" s="411" t="s">
        <v>3324</v>
      </c>
      <c r="F485" s="411" t="s">
        <v>22</v>
      </c>
      <c r="G485" s="411" t="s">
        <v>22</v>
      </c>
      <c r="H485" s="411" t="s">
        <v>22</v>
      </c>
      <c r="I485" s="411" t="s">
        <v>22</v>
      </c>
      <c r="J485" s="411" t="s">
        <v>22</v>
      </c>
      <c r="K485" s="411" t="s">
        <v>22</v>
      </c>
      <c r="L485" s="412" t="s">
        <v>14</v>
      </c>
      <c r="M485" s="413" t="s">
        <v>20</v>
      </c>
      <c r="N485" s="414" t="s">
        <v>22</v>
      </c>
      <c r="O485" s="405" t="s">
        <v>22</v>
      </c>
      <c r="P485" s="406" t="s">
        <v>22</v>
      </c>
      <c r="Q485" s="7" t="s">
        <v>22</v>
      </c>
      <c r="R485" s="378" t="s">
        <v>3335</v>
      </c>
      <c r="S485" s="378" t="s">
        <v>22</v>
      </c>
      <c r="T485" s="378" t="s">
        <v>22</v>
      </c>
      <c r="U485" s="23">
        <v>30984</v>
      </c>
      <c r="V485" s="379" t="str">
        <f>IF(U485="","","千円")</f>
        <v>千円</v>
      </c>
      <c r="W485" s="379" t="s">
        <v>22</v>
      </c>
      <c r="X485" s="379" t="s">
        <v>22</v>
      </c>
      <c r="Y485" s="380" t="s">
        <v>22</v>
      </c>
      <c r="Z485" s="374" t="s">
        <v>22</v>
      </c>
    </row>
    <row r="486" spans="1:26" ht="13.5" customHeight="1" x14ac:dyDescent="0.15">
      <c r="A486" s="381" t="s">
        <v>22</v>
      </c>
      <c r="B486" s="382" t="s">
        <v>22</v>
      </c>
      <c r="C486" s="383" t="s">
        <v>22</v>
      </c>
      <c r="D486" s="410" t="s">
        <v>22</v>
      </c>
      <c r="E486" s="411" t="s">
        <v>22</v>
      </c>
      <c r="F486" s="411" t="s">
        <v>22</v>
      </c>
      <c r="G486" s="411" t="s">
        <v>22</v>
      </c>
      <c r="H486" s="411" t="s">
        <v>22</v>
      </c>
      <c r="I486" s="411" t="s">
        <v>22</v>
      </c>
      <c r="J486" s="411" t="s">
        <v>22</v>
      </c>
      <c r="K486" s="411" t="s">
        <v>22</v>
      </c>
      <c r="L486" s="412" t="s">
        <v>22</v>
      </c>
      <c r="M486" s="415">
        <v>33512599</v>
      </c>
      <c r="N486" s="433" t="s">
        <v>22</v>
      </c>
      <c r="O486" s="405" t="s">
        <v>22</v>
      </c>
      <c r="P486" s="406" t="s">
        <v>22</v>
      </c>
      <c r="Q486" s="8" t="s">
        <v>15</v>
      </c>
      <c r="R486" s="378" t="s">
        <v>3336</v>
      </c>
      <c r="S486" s="378" t="s">
        <v>22</v>
      </c>
      <c r="T486" s="378" t="s">
        <v>22</v>
      </c>
      <c r="U486" s="378" t="s">
        <v>22</v>
      </c>
      <c r="V486" s="9" t="s">
        <v>13</v>
      </c>
      <c r="W486" s="417" t="s">
        <v>3337</v>
      </c>
      <c r="X486" s="417" t="s">
        <v>22</v>
      </c>
      <c r="Y486" s="10" t="s">
        <v>14</v>
      </c>
      <c r="Z486" s="374" t="s">
        <v>22</v>
      </c>
    </row>
    <row r="487" spans="1:26" ht="13.5" customHeight="1" x14ac:dyDescent="0.15">
      <c r="A487" s="381" t="s">
        <v>22</v>
      </c>
      <c r="B487" s="382" t="s">
        <v>22</v>
      </c>
      <c r="C487" s="383" t="s">
        <v>22</v>
      </c>
      <c r="D487" s="410" t="s">
        <v>22</v>
      </c>
      <c r="E487" s="411" t="s">
        <v>22</v>
      </c>
      <c r="F487" s="411" t="s">
        <v>22</v>
      </c>
      <c r="G487" s="411" t="s">
        <v>22</v>
      </c>
      <c r="H487" s="411" t="s">
        <v>22</v>
      </c>
      <c r="I487" s="411" t="s">
        <v>22</v>
      </c>
      <c r="J487" s="411" t="s">
        <v>22</v>
      </c>
      <c r="K487" s="411" t="s">
        <v>22</v>
      </c>
      <c r="L487" s="412" t="s">
        <v>22</v>
      </c>
      <c r="M487" s="387" t="s">
        <v>22</v>
      </c>
      <c r="N487" s="434" t="s">
        <v>22</v>
      </c>
      <c r="O487" s="405" t="s">
        <v>22</v>
      </c>
      <c r="P487" s="406" t="s">
        <v>22</v>
      </c>
      <c r="Q487" s="7" t="s">
        <v>16</v>
      </c>
      <c r="R487" s="378" t="s">
        <v>3338</v>
      </c>
      <c r="S487" s="378" t="s">
        <v>22</v>
      </c>
      <c r="T487" s="378" t="s">
        <v>22</v>
      </c>
      <c r="U487" s="378" t="s">
        <v>22</v>
      </c>
      <c r="V487" s="11" t="s">
        <v>17</v>
      </c>
      <c r="W487" s="9" t="s">
        <v>22</v>
      </c>
      <c r="X487" s="12" t="s">
        <v>22</v>
      </c>
      <c r="Y487" s="13" t="s">
        <v>22</v>
      </c>
      <c r="Z487" s="374" t="s">
        <v>22</v>
      </c>
    </row>
    <row r="488" spans="1:26" ht="13.5" customHeight="1" x14ac:dyDescent="0.15">
      <c r="A488" s="6" t="s">
        <v>22</v>
      </c>
      <c r="B488" s="12" t="s">
        <v>22</v>
      </c>
      <c r="C488" s="13" t="s">
        <v>22</v>
      </c>
      <c r="D488" s="410" t="s">
        <v>13</v>
      </c>
      <c r="E488" s="14" t="s">
        <v>11</v>
      </c>
      <c r="F488" s="382" t="s">
        <v>22</v>
      </c>
      <c r="G488" s="382" t="s">
        <v>196</v>
      </c>
      <c r="H488" s="382" t="s">
        <v>22</v>
      </c>
      <c r="I488" s="382" t="s">
        <v>152</v>
      </c>
      <c r="J488" s="420" t="s">
        <v>57</v>
      </c>
      <c r="K488" s="14" t="s">
        <v>22</v>
      </c>
      <c r="L488" s="412" t="s">
        <v>14</v>
      </c>
      <c r="M488" s="423" t="s">
        <v>22</v>
      </c>
      <c r="N488" s="435" t="s">
        <v>22</v>
      </c>
      <c r="O488" s="405" t="s">
        <v>22</v>
      </c>
      <c r="P488" s="406" t="s">
        <v>22</v>
      </c>
      <c r="Q488" s="8" t="s">
        <v>15</v>
      </c>
      <c r="R488" s="378" t="s">
        <v>3339</v>
      </c>
      <c r="S488" s="378" t="s">
        <v>22</v>
      </c>
      <c r="T488" s="378" t="s">
        <v>22</v>
      </c>
      <c r="U488" s="378" t="s">
        <v>22</v>
      </c>
      <c r="V488" s="9" t="s">
        <v>13</v>
      </c>
      <c r="W488" s="417" t="s">
        <v>3340</v>
      </c>
      <c r="X488" s="417" t="s">
        <v>22</v>
      </c>
      <c r="Y488" s="10" t="s">
        <v>14</v>
      </c>
      <c r="Z488" s="374" t="s">
        <v>22</v>
      </c>
    </row>
    <row r="489" spans="1:26" ht="13.5" customHeight="1" x14ac:dyDescent="0.15">
      <c r="A489" s="15" t="s">
        <v>22</v>
      </c>
      <c r="B489" s="16" t="s">
        <v>22</v>
      </c>
      <c r="C489" s="17" t="s">
        <v>22</v>
      </c>
      <c r="D489" s="418" t="s">
        <v>22</v>
      </c>
      <c r="E489" s="18" t="s">
        <v>22</v>
      </c>
      <c r="F489" s="419" t="s">
        <v>22</v>
      </c>
      <c r="G489" s="419" t="s">
        <v>22</v>
      </c>
      <c r="H489" s="419" t="s">
        <v>22</v>
      </c>
      <c r="I489" s="419" t="s">
        <v>22</v>
      </c>
      <c r="J489" s="421" t="s">
        <v>22</v>
      </c>
      <c r="K489" s="18" t="s">
        <v>22</v>
      </c>
      <c r="L489" s="422" t="s">
        <v>22</v>
      </c>
      <c r="M489" s="26" t="s">
        <v>18</v>
      </c>
      <c r="N489" s="27">
        <v>73.400000000000006</v>
      </c>
      <c r="O489" s="407" t="s">
        <v>22</v>
      </c>
      <c r="P489" s="408" t="s">
        <v>22</v>
      </c>
      <c r="Q489" s="19" t="s">
        <v>16</v>
      </c>
      <c r="R489" s="425" t="s">
        <v>3341</v>
      </c>
      <c r="S489" s="425" t="s">
        <v>22</v>
      </c>
      <c r="T489" s="425" t="s">
        <v>22</v>
      </c>
      <c r="U489" s="425" t="s">
        <v>22</v>
      </c>
      <c r="V489" s="20" t="s">
        <v>17</v>
      </c>
      <c r="W489" s="21" t="s">
        <v>22</v>
      </c>
      <c r="X489" s="16" t="s">
        <v>22</v>
      </c>
      <c r="Y489" s="17" t="s">
        <v>22</v>
      </c>
      <c r="Z489" s="375" t="s">
        <v>22</v>
      </c>
    </row>
    <row r="490" spans="1:26" ht="13.5" customHeight="1" x14ac:dyDescent="0.15">
      <c r="A490" s="389" t="s">
        <v>7</v>
      </c>
      <c r="B490" s="390" t="s">
        <v>22</v>
      </c>
      <c r="C490" s="391" t="s">
        <v>22</v>
      </c>
      <c r="D490" s="395" t="s">
        <v>8</v>
      </c>
      <c r="E490" s="396" t="s">
        <v>22</v>
      </c>
      <c r="F490" s="397" t="s">
        <v>2900</v>
      </c>
      <c r="G490" s="397" t="s">
        <v>22</v>
      </c>
      <c r="H490" s="397" t="s">
        <v>22</v>
      </c>
      <c r="I490" s="397" t="s">
        <v>22</v>
      </c>
      <c r="J490" s="397" t="s">
        <v>22</v>
      </c>
      <c r="K490" s="397" t="s">
        <v>22</v>
      </c>
      <c r="L490" s="398" t="s">
        <v>22</v>
      </c>
      <c r="M490" s="401" t="s">
        <v>9</v>
      </c>
      <c r="N490" s="402" t="s">
        <v>22</v>
      </c>
      <c r="O490" s="403" t="s">
        <v>3342</v>
      </c>
      <c r="P490" s="404" t="s">
        <v>22</v>
      </c>
      <c r="Q490" s="5" t="s">
        <v>10</v>
      </c>
      <c r="R490" s="409" t="s">
        <v>3343</v>
      </c>
      <c r="S490" s="409" t="s">
        <v>22</v>
      </c>
      <c r="T490" s="409" t="s">
        <v>22</v>
      </c>
      <c r="U490" s="22">
        <v>44748</v>
      </c>
      <c r="V490" s="371" t="str">
        <f>IF(U490="","","千円")</f>
        <v>千円</v>
      </c>
      <c r="W490" s="371" t="s">
        <v>22</v>
      </c>
      <c r="X490" s="371" t="s">
        <v>22</v>
      </c>
      <c r="Y490" s="372" t="s">
        <v>22</v>
      </c>
      <c r="Z490" s="373">
        <v>437</v>
      </c>
    </row>
    <row r="491" spans="1:26" ht="13.5" customHeight="1" x14ac:dyDescent="0.15">
      <c r="A491" s="392" t="s">
        <v>22</v>
      </c>
      <c r="B491" s="393" t="s">
        <v>22</v>
      </c>
      <c r="C491" s="394" t="s">
        <v>22</v>
      </c>
      <c r="D491" s="25" t="s">
        <v>22</v>
      </c>
      <c r="E491" s="24" t="s">
        <v>22</v>
      </c>
      <c r="F491" s="399" t="s">
        <v>22</v>
      </c>
      <c r="G491" s="399" t="s">
        <v>22</v>
      </c>
      <c r="H491" s="399" t="s">
        <v>22</v>
      </c>
      <c r="I491" s="399" t="s">
        <v>22</v>
      </c>
      <c r="J491" s="399" t="s">
        <v>22</v>
      </c>
      <c r="K491" s="399" t="s">
        <v>22</v>
      </c>
      <c r="L491" s="400" t="s">
        <v>22</v>
      </c>
      <c r="M491" s="376">
        <v>182083000</v>
      </c>
      <c r="N491" s="377" t="s">
        <v>22</v>
      </c>
      <c r="O491" s="405" t="s">
        <v>22</v>
      </c>
      <c r="P491" s="406" t="s">
        <v>22</v>
      </c>
      <c r="Q491" s="6" t="s">
        <v>22</v>
      </c>
      <c r="R491" s="378" t="s">
        <v>3344</v>
      </c>
      <c r="S491" s="378" t="s">
        <v>22</v>
      </c>
      <c r="T491" s="378" t="s">
        <v>22</v>
      </c>
      <c r="U491" s="23">
        <v>22660</v>
      </c>
      <c r="V491" s="379" t="str">
        <f>IF(U491="","","千円")</f>
        <v>千円</v>
      </c>
      <c r="W491" s="379" t="s">
        <v>22</v>
      </c>
      <c r="X491" s="379" t="s">
        <v>22</v>
      </c>
      <c r="Y491" s="380" t="s">
        <v>22</v>
      </c>
      <c r="Z491" s="374" t="s">
        <v>22</v>
      </c>
    </row>
    <row r="492" spans="1:26" ht="13.5" customHeight="1" x14ac:dyDescent="0.15">
      <c r="A492" s="381" t="s">
        <v>3345</v>
      </c>
      <c r="B492" s="382" t="s">
        <v>22</v>
      </c>
      <c r="C492" s="383" t="s">
        <v>22</v>
      </c>
      <c r="D492" s="384" t="s">
        <v>3346</v>
      </c>
      <c r="E492" s="385" t="s">
        <v>22</v>
      </c>
      <c r="F492" s="385" t="s">
        <v>22</v>
      </c>
      <c r="G492" s="385" t="s">
        <v>22</v>
      </c>
      <c r="H492" s="385" t="s">
        <v>22</v>
      </c>
      <c r="I492" s="385" t="s">
        <v>22</v>
      </c>
      <c r="J492" s="385" t="s">
        <v>22</v>
      </c>
      <c r="K492" s="385" t="s">
        <v>22</v>
      </c>
      <c r="L492" s="380" t="s">
        <v>22</v>
      </c>
      <c r="M492" s="387" t="s">
        <v>12</v>
      </c>
      <c r="N492" s="388" t="s">
        <v>22</v>
      </c>
      <c r="O492" s="405" t="s">
        <v>22</v>
      </c>
      <c r="P492" s="406" t="s">
        <v>22</v>
      </c>
      <c r="Q492" s="6" t="s">
        <v>22</v>
      </c>
      <c r="R492" s="378" t="s">
        <v>3347</v>
      </c>
      <c r="S492" s="378" t="s">
        <v>22</v>
      </c>
      <c r="T492" s="378" t="s">
        <v>22</v>
      </c>
      <c r="U492" s="23">
        <v>19635</v>
      </c>
      <c r="V492" s="379" t="str">
        <f>IF(U492="","","千円")</f>
        <v>千円</v>
      </c>
      <c r="W492" s="379" t="s">
        <v>22</v>
      </c>
      <c r="X492" s="379" t="s">
        <v>22</v>
      </c>
      <c r="Y492" s="380" t="s">
        <v>22</v>
      </c>
      <c r="Z492" s="374" t="s">
        <v>22</v>
      </c>
    </row>
    <row r="493" spans="1:26" ht="13.5" customHeight="1" x14ac:dyDescent="0.15">
      <c r="A493" s="381" t="s">
        <v>22</v>
      </c>
      <c r="B493" s="382" t="s">
        <v>22</v>
      </c>
      <c r="C493" s="383" t="s">
        <v>22</v>
      </c>
      <c r="D493" s="386" t="s">
        <v>22</v>
      </c>
      <c r="E493" s="385" t="s">
        <v>22</v>
      </c>
      <c r="F493" s="385" t="s">
        <v>22</v>
      </c>
      <c r="G493" s="385" t="s">
        <v>22</v>
      </c>
      <c r="H493" s="385" t="s">
        <v>22</v>
      </c>
      <c r="I493" s="385" t="s">
        <v>22</v>
      </c>
      <c r="J493" s="385" t="s">
        <v>22</v>
      </c>
      <c r="K493" s="385" t="s">
        <v>22</v>
      </c>
      <c r="L493" s="380" t="s">
        <v>22</v>
      </c>
      <c r="M493" s="376">
        <v>118849002</v>
      </c>
      <c r="N493" s="377" t="s">
        <v>22</v>
      </c>
      <c r="O493" s="405" t="s">
        <v>22</v>
      </c>
      <c r="P493" s="406" t="s">
        <v>22</v>
      </c>
      <c r="Q493" s="6" t="s">
        <v>22</v>
      </c>
      <c r="R493" s="378" t="s">
        <v>3348</v>
      </c>
      <c r="S493" s="378" t="s">
        <v>22</v>
      </c>
      <c r="T493" s="378" t="s">
        <v>22</v>
      </c>
      <c r="U493" s="23">
        <v>5280</v>
      </c>
      <c r="V493" s="379" t="str">
        <f>IF(U493="","","千円")</f>
        <v>千円</v>
      </c>
      <c r="W493" s="379" t="s">
        <v>22</v>
      </c>
      <c r="X493" s="379" t="s">
        <v>22</v>
      </c>
      <c r="Y493" s="380" t="s">
        <v>22</v>
      </c>
      <c r="Z493" s="374" t="s">
        <v>22</v>
      </c>
    </row>
    <row r="494" spans="1:26" ht="13.5" customHeight="1" x14ac:dyDescent="0.15">
      <c r="A494" s="381" t="s">
        <v>22</v>
      </c>
      <c r="B494" s="382" t="s">
        <v>22</v>
      </c>
      <c r="C494" s="383" t="s">
        <v>22</v>
      </c>
      <c r="D494" s="410" t="s">
        <v>13</v>
      </c>
      <c r="E494" s="411" t="s">
        <v>3324</v>
      </c>
      <c r="F494" s="411" t="s">
        <v>22</v>
      </c>
      <c r="G494" s="411" t="s">
        <v>22</v>
      </c>
      <c r="H494" s="411" t="s">
        <v>22</v>
      </c>
      <c r="I494" s="411" t="s">
        <v>22</v>
      </c>
      <c r="J494" s="411" t="s">
        <v>22</v>
      </c>
      <c r="K494" s="411" t="s">
        <v>22</v>
      </c>
      <c r="L494" s="412" t="s">
        <v>14</v>
      </c>
      <c r="M494" s="413" t="s">
        <v>4904</v>
      </c>
      <c r="N494" s="414" t="s">
        <v>22</v>
      </c>
      <c r="O494" s="405" t="s">
        <v>22</v>
      </c>
      <c r="P494" s="406" t="s">
        <v>22</v>
      </c>
      <c r="Q494" s="7" t="s">
        <v>22</v>
      </c>
      <c r="R494" s="378" t="s">
        <v>3349</v>
      </c>
      <c r="S494" s="378" t="s">
        <v>22</v>
      </c>
      <c r="T494" s="378" t="s">
        <v>22</v>
      </c>
      <c r="U494" s="23">
        <v>26526</v>
      </c>
      <c r="V494" s="379" t="str">
        <f>IF(U494="","","千円")</f>
        <v>千円</v>
      </c>
      <c r="W494" s="379" t="s">
        <v>22</v>
      </c>
      <c r="X494" s="379" t="s">
        <v>22</v>
      </c>
      <c r="Y494" s="380" t="s">
        <v>22</v>
      </c>
      <c r="Z494" s="374" t="s">
        <v>22</v>
      </c>
    </row>
    <row r="495" spans="1:26" ht="13.5" customHeight="1" x14ac:dyDescent="0.15">
      <c r="A495" s="381" t="s">
        <v>22</v>
      </c>
      <c r="B495" s="382" t="s">
        <v>22</v>
      </c>
      <c r="C495" s="383" t="s">
        <v>22</v>
      </c>
      <c r="D495" s="410" t="s">
        <v>22</v>
      </c>
      <c r="E495" s="411" t="s">
        <v>22</v>
      </c>
      <c r="F495" s="411" t="s">
        <v>22</v>
      </c>
      <c r="G495" s="411" t="s">
        <v>22</v>
      </c>
      <c r="H495" s="411" t="s">
        <v>22</v>
      </c>
      <c r="I495" s="411" t="s">
        <v>22</v>
      </c>
      <c r="J495" s="411" t="s">
        <v>22</v>
      </c>
      <c r="K495" s="411" t="s">
        <v>22</v>
      </c>
      <c r="L495" s="412" t="s">
        <v>22</v>
      </c>
      <c r="M495" s="415">
        <v>3546000</v>
      </c>
      <c r="N495" s="416"/>
      <c r="O495" s="405" t="s">
        <v>22</v>
      </c>
      <c r="P495" s="406" t="s">
        <v>22</v>
      </c>
      <c r="Q495" s="8" t="s">
        <v>15</v>
      </c>
      <c r="R495" s="451" t="s">
        <v>5246</v>
      </c>
      <c r="S495" s="451" t="s">
        <v>22</v>
      </c>
      <c r="T495" s="451" t="s">
        <v>22</v>
      </c>
      <c r="U495" s="451" t="s">
        <v>22</v>
      </c>
      <c r="V495" s="347" t="s">
        <v>13</v>
      </c>
      <c r="W495" s="450" t="s">
        <v>5247</v>
      </c>
      <c r="X495" s="450" t="s">
        <v>22</v>
      </c>
      <c r="Y495" s="10" t="s">
        <v>14</v>
      </c>
      <c r="Z495" s="374" t="s">
        <v>22</v>
      </c>
    </row>
    <row r="496" spans="1:26" ht="13.5" customHeight="1" x14ac:dyDescent="0.15">
      <c r="A496" s="381" t="s">
        <v>22</v>
      </c>
      <c r="B496" s="382" t="s">
        <v>22</v>
      </c>
      <c r="C496" s="383" t="s">
        <v>22</v>
      </c>
      <c r="D496" s="410" t="s">
        <v>22</v>
      </c>
      <c r="E496" s="411" t="s">
        <v>22</v>
      </c>
      <c r="F496" s="411" t="s">
        <v>22</v>
      </c>
      <c r="G496" s="411" t="s">
        <v>22</v>
      </c>
      <c r="H496" s="411" t="s">
        <v>22</v>
      </c>
      <c r="I496" s="411" t="s">
        <v>22</v>
      </c>
      <c r="J496" s="411" t="s">
        <v>22</v>
      </c>
      <c r="K496" s="411" t="s">
        <v>22</v>
      </c>
      <c r="L496" s="412" t="s">
        <v>22</v>
      </c>
      <c r="M496" s="413" t="s">
        <v>20</v>
      </c>
      <c r="N496" s="414" t="s">
        <v>22</v>
      </c>
      <c r="O496" s="405" t="s">
        <v>22</v>
      </c>
      <c r="P496" s="406" t="s">
        <v>22</v>
      </c>
      <c r="Q496" s="7" t="s">
        <v>16</v>
      </c>
      <c r="R496" s="378" t="s">
        <v>3350</v>
      </c>
      <c r="S496" s="378" t="s">
        <v>22</v>
      </c>
      <c r="T496" s="378" t="s">
        <v>22</v>
      </c>
      <c r="U496" s="378" t="s">
        <v>22</v>
      </c>
      <c r="V496" s="11" t="s">
        <v>17</v>
      </c>
      <c r="W496" s="9" t="s">
        <v>22</v>
      </c>
      <c r="X496" s="12" t="s">
        <v>22</v>
      </c>
      <c r="Y496" s="13" t="s">
        <v>22</v>
      </c>
      <c r="Z496" s="374" t="s">
        <v>22</v>
      </c>
    </row>
    <row r="497" spans="1:26" ht="13.5" customHeight="1" x14ac:dyDescent="0.15">
      <c r="A497" s="6" t="s">
        <v>22</v>
      </c>
      <c r="B497" s="12" t="s">
        <v>22</v>
      </c>
      <c r="C497" s="13" t="s">
        <v>22</v>
      </c>
      <c r="D497" s="410" t="s">
        <v>13</v>
      </c>
      <c r="E497" s="14" t="s">
        <v>11</v>
      </c>
      <c r="F497" s="382" t="s">
        <v>22</v>
      </c>
      <c r="G497" s="382" t="s">
        <v>196</v>
      </c>
      <c r="H497" s="382" t="s">
        <v>22</v>
      </c>
      <c r="I497" s="382" t="s">
        <v>152</v>
      </c>
      <c r="J497" s="420" t="s">
        <v>57</v>
      </c>
      <c r="K497" s="14" t="s">
        <v>22</v>
      </c>
      <c r="L497" s="412" t="s">
        <v>14</v>
      </c>
      <c r="M497" s="415">
        <v>59687998</v>
      </c>
      <c r="N497" s="416" t="s">
        <v>22</v>
      </c>
      <c r="O497" s="405" t="s">
        <v>22</v>
      </c>
      <c r="P497" s="406" t="s">
        <v>22</v>
      </c>
      <c r="Q497" s="8" t="s">
        <v>15</v>
      </c>
      <c r="R497" s="378" t="s">
        <v>22</v>
      </c>
      <c r="S497" s="378" t="s">
        <v>22</v>
      </c>
      <c r="T497" s="378" t="s">
        <v>22</v>
      </c>
      <c r="U497" s="378" t="s">
        <v>22</v>
      </c>
      <c r="V497" s="9" t="s">
        <v>13</v>
      </c>
      <c r="W497" s="417" t="s">
        <v>22</v>
      </c>
      <c r="X497" s="417" t="s">
        <v>22</v>
      </c>
      <c r="Y497" s="10" t="s">
        <v>14</v>
      </c>
      <c r="Z497" s="374" t="s">
        <v>22</v>
      </c>
    </row>
    <row r="498" spans="1:26" ht="13.5" customHeight="1" x14ac:dyDescent="0.15">
      <c r="A498" s="15" t="s">
        <v>22</v>
      </c>
      <c r="B498" s="16" t="s">
        <v>22</v>
      </c>
      <c r="C498" s="17" t="s">
        <v>22</v>
      </c>
      <c r="D498" s="418" t="s">
        <v>22</v>
      </c>
      <c r="E498" s="18" t="s">
        <v>22</v>
      </c>
      <c r="F498" s="419" t="s">
        <v>22</v>
      </c>
      <c r="G498" s="419" t="s">
        <v>22</v>
      </c>
      <c r="H498" s="419" t="s">
        <v>22</v>
      </c>
      <c r="I498" s="419" t="s">
        <v>22</v>
      </c>
      <c r="J498" s="421" t="s">
        <v>22</v>
      </c>
      <c r="K498" s="18" t="s">
        <v>22</v>
      </c>
      <c r="L498" s="422" t="s">
        <v>22</v>
      </c>
      <c r="M498" s="26" t="s">
        <v>18</v>
      </c>
      <c r="N498" s="27">
        <v>65.3</v>
      </c>
      <c r="O498" s="407" t="s">
        <v>22</v>
      </c>
      <c r="P498" s="408" t="s">
        <v>22</v>
      </c>
      <c r="Q498" s="19" t="s">
        <v>16</v>
      </c>
      <c r="R498" s="425" t="s">
        <v>22</v>
      </c>
      <c r="S498" s="425" t="s">
        <v>22</v>
      </c>
      <c r="T498" s="425" t="s">
        <v>22</v>
      </c>
      <c r="U498" s="425" t="s">
        <v>22</v>
      </c>
      <c r="V498" s="20" t="s">
        <v>17</v>
      </c>
      <c r="W498" s="21" t="s">
        <v>22</v>
      </c>
      <c r="X498" s="16" t="s">
        <v>22</v>
      </c>
      <c r="Y498" s="17" t="s">
        <v>22</v>
      </c>
      <c r="Z498" s="375" t="s">
        <v>22</v>
      </c>
    </row>
    <row r="499" spans="1:26" ht="13.5" customHeight="1" x14ac:dyDescent="0.15">
      <c r="A499" s="389" t="s">
        <v>7</v>
      </c>
      <c r="B499" s="390" t="s">
        <v>22</v>
      </c>
      <c r="C499" s="391" t="s">
        <v>22</v>
      </c>
      <c r="D499" s="395" t="s">
        <v>8</v>
      </c>
      <c r="E499" s="396" t="s">
        <v>22</v>
      </c>
      <c r="F499" s="397" t="s">
        <v>2979</v>
      </c>
      <c r="G499" s="397" t="s">
        <v>22</v>
      </c>
      <c r="H499" s="397" t="s">
        <v>22</v>
      </c>
      <c r="I499" s="397" t="s">
        <v>22</v>
      </c>
      <c r="J499" s="397" t="s">
        <v>22</v>
      </c>
      <c r="K499" s="397" t="s">
        <v>22</v>
      </c>
      <c r="L499" s="398" t="s">
        <v>22</v>
      </c>
      <c r="M499" s="401" t="s">
        <v>9</v>
      </c>
      <c r="N499" s="402" t="s">
        <v>22</v>
      </c>
      <c r="O499" s="403" t="s">
        <v>3351</v>
      </c>
      <c r="P499" s="404" t="s">
        <v>22</v>
      </c>
      <c r="Q499" s="5" t="s">
        <v>10</v>
      </c>
      <c r="R499" s="409" t="s">
        <v>3352</v>
      </c>
      <c r="S499" s="409" t="s">
        <v>22</v>
      </c>
      <c r="T499" s="409" t="s">
        <v>22</v>
      </c>
      <c r="U499" s="22">
        <v>892256</v>
      </c>
      <c r="V499" s="371" t="str">
        <f>IF(U499="","","千円")</f>
        <v>千円</v>
      </c>
      <c r="W499" s="371" t="s">
        <v>22</v>
      </c>
      <c r="X499" s="371" t="s">
        <v>22</v>
      </c>
      <c r="Y499" s="372" t="s">
        <v>22</v>
      </c>
      <c r="Z499" s="373">
        <v>439</v>
      </c>
    </row>
    <row r="500" spans="1:26" ht="13.5" customHeight="1" x14ac:dyDescent="0.15">
      <c r="A500" s="392" t="s">
        <v>22</v>
      </c>
      <c r="B500" s="393" t="s">
        <v>22</v>
      </c>
      <c r="C500" s="394" t="s">
        <v>22</v>
      </c>
      <c r="D500" s="25" t="s">
        <v>22</v>
      </c>
      <c r="E500" s="24" t="s">
        <v>22</v>
      </c>
      <c r="F500" s="399" t="s">
        <v>22</v>
      </c>
      <c r="G500" s="399" t="s">
        <v>22</v>
      </c>
      <c r="H500" s="399" t="s">
        <v>22</v>
      </c>
      <c r="I500" s="399" t="s">
        <v>22</v>
      </c>
      <c r="J500" s="399" t="s">
        <v>22</v>
      </c>
      <c r="K500" s="399" t="s">
        <v>22</v>
      </c>
      <c r="L500" s="400" t="s">
        <v>22</v>
      </c>
      <c r="M500" s="376">
        <v>1252202000</v>
      </c>
      <c r="N500" s="377" t="s">
        <v>22</v>
      </c>
      <c r="O500" s="405" t="s">
        <v>22</v>
      </c>
      <c r="P500" s="406" t="s">
        <v>22</v>
      </c>
      <c r="Q500" s="6" t="s">
        <v>22</v>
      </c>
      <c r="R500" s="378" t="s">
        <v>3353</v>
      </c>
      <c r="S500" s="378" t="s">
        <v>22</v>
      </c>
      <c r="T500" s="378" t="s">
        <v>22</v>
      </c>
      <c r="U500" s="23">
        <v>153955</v>
      </c>
      <c r="V500" s="379" t="str">
        <f>IF(U500="","","千円")</f>
        <v>千円</v>
      </c>
      <c r="W500" s="379" t="s">
        <v>22</v>
      </c>
      <c r="X500" s="379" t="s">
        <v>22</v>
      </c>
      <c r="Y500" s="380" t="s">
        <v>22</v>
      </c>
      <c r="Z500" s="374" t="s">
        <v>22</v>
      </c>
    </row>
    <row r="501" spans="1:26" ht="13.5" customHeight="1" x14ac:dyDescent="0.15">
      <c r="A501" s="381" t="s">
        <v>3354</v>
      </c>
      <c r="B501" s="382" t="s">
        <v>22</v>
      </c>
      <c r="C501" s="383" t="s">
        <v>22</v>
      </c>
      <c r="D501" s="384" t="s">
        <v>3355</v>
      </c>
      <c r="E501" s="385" t="s">
        <v>22</v>
      </c>
      <c r="F501" s="385" t="s">
        <v>22</v>
      </c>
      <c r="G501" s="385" t="s">
        <v>22</v>
      </c>
      <c r="H501" s="385" t="s">
        <v>22</v>
      </c>
      <c r="I501" s="385" t="s">
        <v>22</v>
      </c>
      <c r="J501" s="385" t="s">
        <v>22</v>
      </c>
      <c r="K501" s="385" t="s">
        <v>22</v>
      </c>
      <c r="L501" s="380" t="s">
        <v>22</v>
      </c>
      <c r="M501" s="387" t="s">
        <v>12</v>
      </c>
      <c r="N501" s="388" t="s">
        <v>22</v>
      </c>
      <c r="O501" s="405" t="s">
        <v>22</v>
      </c>
      <c r="P501" s="406" t="s">
        <v>22</v>
      </c>
      <c r="Q501" s="6" t="s">
        <v>22</v>
      </c>
      <c r="R501" s="378" t="s">
        <v>3356</v>
      </c>
      <c r="S501" s="378" t="s">
        <v>22</v>
      </c>
      <c r="T501" s="378" t="s">
        <v>22</v>
      </c>
      <c r="U501" s="23">
        <v>73556</v>
      </c>
      <c r="V501" s="379" t="str">
        <f>IF(U501="","","千円")</f>
        <v>千円</v>
      </c>
      <c r="W501" s="379" t="s">
        <v>22</v>
      </c>
      <c r="X501" s="379" t="s">
        <v>22</v>
      </c>
      <c r="Y501" s="380" t="s">
        <v>22</v>
      </c>
      <c r="Z501" s="374" t="s">
        <v>22</v>
      </c>
    </row>
    <row r="502" spans="1:26" ht="13.5" customHeight="1" x14ac:dyDescent="0.15">
      <c r="A502" s="381" t="s">
        <v>22</v>
      </c>
      <c r="B502" s="382" t="s">
        <v>22</v>
      </c>
      <c r="C502" s="383" t="s">
        <v>22</v>
      </c>
      <c r="D502" s="386" t="s">
        <v>22</v>
      </c>
      <c r="E502" s="385" t="s">
        <v>22</v>
      </c>
      <c r="F502" s="385" t="s">
        <v>22</v>
      </c>
      <c r="G502" s="385" t="s">
        <v>22</v>
      </c>
      <c r="H502" s="385" t="s">
        <v>22</v>
      </c>
      <c r="I502" s="385" t="s">
        <v>22</v>
      </c>
      <c r="J502" s="385" t="s">
        <v>22</v>
      </c>
      <c r="K502" s="385" t="s">
        <v>22</v>
      </c>
      <c r="L502" s="380" t="s">
        <v>22</v>
      </c>
      <c r="M502" s="376">
        <v>1130917298</v>
      </c>
      <c r="N502" s="377" t="s">
        <v>22</v>
      </c>
      <c r="O502" s="405" t="s">
        <v>22</v>
      </c>
      <c r="P502" s="406" t="s">
        <v>22</v>
      </c>
      <c r="Q502" s="6" t="s">
        <v>22</v>
      </c>
      <c r="R502" s="378" t="s">
        <v>3357</v>
      </c>
      <c r="S502" s="378" t="s">
        <v>22</v>
      </c>
      <c r="T502" s="378" t="s">
        <v>22</v>
      </c>
      <c r="U502" s="23">
        <v>6490</v>
      </c>
      <c r="V502" s="379" t="str">
        <f>IF(U502="","","千円")</f>
        <v>千円</v>
      </c>
      <c r="W502" s="379" t="s">
        <v>22</v>
      </c>
      <c r="X502" s="379" t="s">
        <v>22</v>
      </c>
      <c r="Y502" s="380" t="s">
        <v>22</v>
      </c>
      <c r="Z502" s="374" t="s">
        <v>22</v>
      </c>
    </row>
    <row r="503" spans="1:26" ht="13.5" customHeight="1" x14ac:dyDescent="0.15">
      <c r="A503" s="381" t="s">
        <v>22</v>
      </c>
      <c r="B503" s="382" t="s">
        <v>22</v>
      </c>
      <c r="C503" s="383" t="s">
        <v>22</v>
      </c>
      <c r="D503" s="410" t="s">
        <v>13</v>
      </c>
      <c r="E503" s="411" t="s">
        <v>3358</v>
      </c>
      <c r="F503" s="411" t="s">
        <v>22</v>
      </c>
      <c r="G503" s="411" t="s">
        <v>22</v>
      </c>
      <c r="H503" s="411" t="s">
        <v>22</v>
      </c>
      <c r="I503" s="411" t="s">
        <v>22</v>
      </c>
      <c r="J503" s="411" t="s">
        <v>22</v>
      </c>
      <c r="K503" s="411" t="s">
        <v>22</v>
      </c>
      <c r="L503" s="412" t="s">
        <v>14</v>
      </c>
      <c r="M503" s="413" t="s">
        <v>20</v>
      </c>
      <c r="N503" s="414" t="s">
        <v>22</v>
      </c>
      <c r="O503" s="405" t="s">
        <v>22</v>
      </c>
      <c r="P503" s="406" t="s">
        <v>22</v>
      </c>
      <c r="Q503" s="7" t="s">
        <v>22</v>
      </c>
      <c r="R503" s="378" t="s">
        <v>3359</v>
      </c>
      <c r="S503" s="378" t="s">
        <v>22</v>
      </c>
      <c r="T503" s="378" t="s">
        <v>22</v>
      </c>
      <c r="U503" s="23">
        <v>4660</v>
      </c>
      <c r="V503" s="379" t="str">
        <f>IF(U503="","","千円")</f>
        <v>千円</v>
      </c>
      <c r="W503" s="379" t="s">
        <v>22</v>
      </c>
      <c r="X503" s="379" t="s">
        <v>22</v>
      </c>
      <c r="Y503" s="380" t="s">
        <v>22</v>
      </c>
      <c r="Z503" s="374" t="s">
        <v>22</v>
      </c>
    </row>
    <row r="504" spans="1:26" ht="13.5" customHeight="1" x14ac:dyDescent="0.15">
      <c r="A504" s="381" t="s">
        <v>22</v>
      </c>
      <c r="B504" s="382" t="s">
        <v>22</v>
      </c>
      <c r="C504" s="383" t="s">
        <v>22</v>
      </c>
      <c r="D504" s="410" t="s">
        <v>22</v>
      </c>
      <c r="E504" s="411" t="s">
        <v>22</v>
      </c>
      <c r="F504" s="411" t="s">
        <v>22</v>
      </c>
      <c r="G504" s="411" t="s">
        <v>22</v>
      </c>
      <c r="H504" s="411" t="s">
        <v>22</v>
      </c>
      <c r="I504" s="411" t="s">
        <v>22</v>
      </c>
      <c r="J504" s="411" t="s">
        <v>22</v>
      </c>
      <c r="K504" s="411" t="s">
        <v>22</v>
      </c>
      <c r="L504" s="412" t="s">
        <v>22</v>
      </c>
      <c r="M504" s="415">
        <v>121284702</v>
      </c>
      <c r="N504" s="416" t="s">
        <v>22</v>
      </c>
      <c r="O504" s="405" t="s">
        <v>22</v>
      </c>
      <c r="P504" s="406" t="s">
        <v>22</v>
      </c>
      <c r="Q504" s="8" t="s">
        <v>15</v>
      </c>
      <c r="R504" s="378" t="s">
        <v>3360</v>
      </c>
      <c r="S504" s="378" t="s">
        <v>22</v>
      </c>
      <c r="T504" s="378" t="s">
        <v>22</v>
      </c>
      <c r="U504" s="378" t="s">
        <v>22</v>
      </c>
      <c r="V504" s="9" t="s">
        <v>13</v>
      </c>
      <c r="W504" s="417" t="s">
        <v>2642</v>
      </c>
      <c r="X504" s="417" t="s">
        <v>22</v>
      </c>
      <c r="Y504" s="10" t="s">
        <v>14</v>
      </c>
      <c r="Z504" s="374" t="s">
        <v>22</v>
      </c>
    </row>
    <row r="505" spans="1:26" ht="13.5" customHeight="1" x14ac:dyDescent="0.15">
      <c r="A505" s="381" t="s">
        <v>22</v>
      </c>
      <c r="B505" s="382" t="s">
        <v>22</v>
      </c>
      <c r="C505" s="383" t="s">
        <v>22</v>
      </c>
      <c r="D505" s="410" t="s">
        <v>22</v>
      </c>
      <c r="E505" s="411" t="s">
        <v>22</v>
      </c>
      <c r="F505" s="411" t="s">
        <v>22</v>
      </c>
      <c r="G505" s="411" t="s">
        <v>22</v>
      </c>
      <c r="H505" s="411" t="s">
        <v>22</v>
      </c>
      <c r="I505" s="411" t="s">
        <v>22</v>
      </c>
      <c r="J505" s="411" t="s">
        <v>22</v>
      </c>
      <c r="K505" s="411" t="s">
        <v>22</v>
      </c>
      <c r="L505" s="412" t="s">
        <v>22</v>
      </c>
      <c r="M505" s="387" t="s">
        <v>22</v>
      </c>
      <c r="N505" s="388" t="s">
        <v>22</v>
      </c>
      <c r="O505" s="405" t="s">
        <v>22</v>
      </c>
      <c r="P505" s="406" t="s">
        <v>22</v>
      </c>
      <c r="Q505" s="7" t="s">
        <v>16</v>
      </c>
      <c r="R505" s="378" t="s">
        <v>3361</v>
      </c>
      <c r="S505" s="378" t="s">
        <v>22</v>
      </c>
      <c r="T505" s="378" t="s">
        <v>22</v>
      </c>
      <c r="U505" s="378" t="s">
        <v>22</v>
      </c>
      <c r="V505" s="11" t="s">
        <v>17</v>
      </c>
      <c r="W505" s="9" t="s">
        <v>22</v>
      </c>
      <c r="X505" s="12" t="s">
        <v>22</v>
      </c>
      <c r="Y505" s="13" t="s">
        <v>22</v>
      </c>
      <c r="Z505" s="374" t="s">
        <v>22</v>
      </c>
    </row>
    <row r="506" spans="1:26" ht="13.5" customHeight="1" x14ac:dyDescent="0.15">
      <c r="A506" s="6" t="s">
        <v>22</v>
      </c>
      <c r="B506" s="12" t="s">
        <v>22</v>
      </c>
      <c r="C506" s="13" t="s">
        <v>22</v>
      </c>
      <c r="D506" s="410" t="s">
        <v>13</v>
      </c>
      <c r="E506" s="14" t="s">
        <v>11</v>
      </c>
      <c r="F506" s="382" t="s">
        <v>22</v>
      </c>
      <c r="G506" s="382" t="s">
        <v>196</v>
      </c>
      <c r="H506" s="382" t="s">
        <v>22</v>
      </c>
      <c r="I506" s="382" t="s">
        <v>152</v>
      </c>
      <c r="J506" s="420" t="s">
        <v>57</v>
      </c>
      <c r="K506" s="14" t="s">
        <v>22</v>
      </c>
      <c r="L506" s="412" t="s">
        <v>14</v>
      </c>
      <c r="M506" s="423" t="s">
        <v>22</v>
      </c>
      <c r="N506" s="424" t="s">
        <v>22</v>
      </c>
      <c r="O506" s="405" t="s">
        <v>22</v>
      </c>
      <c r="P506" s="406" t="s">
        <v>22</v>
      </c>
      <c r="Q506" s="8" t="s">
        <v>15</v>
      </c>
      <c r="R506" s="378" t="s">
        <v>3362</v>
      </c>
      <c r="S506" s="378" t="s">
        <v>22</v>
      </c>
      <c r="T506" s="378" t="s">
        <v>22</v>
      </c>
      <c r="U506" s="378" t="s">
        <v>22</v>
      </c>
      <c r="V506" s="9" t="s">
        <v>13</v>
      </c>
      <c r="W506" s="417" t="s">
        <v>3363</v>
      </c>
      <c r="X506" s="417" t="s">
        <v>22</v>
      </c>
      <c r="Y506" s="10" t="s">
        <v>14</v>
      </c>
      <c r="Z506" s="374" t="s">
        <v>22</v>
      </c>
    </row>
    <row r="507" spans="1:26" ht="13.5" customHeight="1" x14ac:dyDescent="0.15">
      <c r="A507" s="15" t="s">
        <v>22</v>
      </c>
      <c r="B507" s="16" t="s">
        <v>22</v>
      </c>
      <c r="C507" s="17" t="s">
        <v>22</v>
      </c>
      <c r="D507" s="418" t="s">
        <v>22</v>
      </c>
      <c r="E507" s="18" t="s">
        <v>22</v>
      </c>
      <c r="F507" s="419" t="s">
        <v>22</v>
      </c>
      <c r="G507" s="419" t="s">
        <v>22</v>
      </c>
      <c r="H507" s="419" t="s">
        <v>22</v>
      </c>
      <c r="I507" s="419" t="s">
        <v>22</v>
      </c>
      <c r="J507" s="421" t="s">
        <v>22</v>
      </c>
      <c r="K507" s="18" t="s">
        <v>22</v>
      </c>
      <c r="L507" s="422" t="s">
        <v>22</v>
      </c>
      <c r="M507" s="26" t="s">
        <v>18</v>
      </c>
      <c r="N507" s="27">
        <v>90.3</v>
      </c>
      <c r="O507" s="407" t="s">
        <v>22</v>
      </c>
      <c r="P507" s="408" t="s">
        <v>22</v>
      </c>
      <c r="Q507" s="19" t="s">
        <v>16</v>
      </c>
      <c r="R507" s="425" t="s">
        <v>3364</v>
      </c>
      <c r="S507" s="425" t="s">
        <v>22</v>
      </c>
      <c r="T507" s="425" t="s">
        <v>22</v>
      </c>
      <c r="U507" s="425" t="s">
        <v>22</v>
      </c>
      <c r="V507" s="20" t="s">
        <v>17</v>
      </c>
      <c r="W507" s="21" t="s">
        <v>22</v>
      </c>
      <c r="X507" s="16" t="s">
        <v>22</v>
      </c>
      <c r="Y507" s="17" t="s">
        <v>22</v>
      </c>
      <c r="Z507" s="375" t="s">
        <v>22</v>
      </c>
    </row>
    <row r="508" spans="1:26" ht="13.5" customHeight="1" x14ac:dyDescent="0.15">
      <c r="A508" s="389" t="s">
        <v>7</v>
      </c>
      <c r="B508" s="390" t="s">
        <v>22</v>
      </c>
      <c r="C508" s="391" t="s">
        <v>22</v>
      </c>
      <c r="D508" s="395" t="s">
        <v>8</v>
      </c>
      <c r="E508" s="396" t="s">
        <v>22</v>
      </c>
      <c r="F508" s="397" t="s">
        <v>2979</v>
      </c>
      <c r="G508" s="397" t="s">
        <v>22</v>
      </c>
      <c r="H508" s="397" t="s">
        <v>22</v>
      </c>
      <c r="I508" s="397" t="s">
        <v>22</v>
      </c>
      <c r="J508" s="397" t="s">
        <v>22</v>
      </c>
      <c r="K508" s="397" t="s">
        <v>22</v>
      </c>
      <c r="L508" s="398" t="s">
        <v>22</v>
      </c>
      <c r="M508" s="401" t="s">
        <v>9</v>
      </c>
      <c r="N508" s="402" t="s">
        <v>22</v>
      </c>
      <c r="O508" s="403" t="s">
        <v>3365</v>
      </c>
      <c r="P508" s="404" t="s">
        <v>22</v>
      </c>
      <c r="Q508" s="5" t="s">
        <v>10</v>
      </c>
      <c r="R508" s="409" t="s">
        <v>3366</v>
      </c>
      <c r="S508" s="409" t="s">
        <v>22</v>
      </c>
      <c r="T508" s="409" t="s">
        <v>22</v>
      </c>
      <c r="U508" s="22">
        <v>16251</v>
      </c>
      <c r="V508" s="371" t="str">
        <f>IF(U508="","","千円")</f>
        <v>千円</v>
      </c>
      <c r="W508" s="371" t="s">
        <v>22</v>
      </c>
      <c r="X508" s="371" t="s">
        <v>22</v>
      </c>
      <c r="Y508" s="372" t="s">
        <v>22</v>
      </c>
      <c r="Z508" s="373">
        <v>439</v>
      </c>
    </row>
    <row r="509" spans="1:26" ht="13.5" customHeight="1" x14ac:dyDescent="0.15">
      <c r="A509" s="392" t="s">
        <v>22</v>
      </c>
      <c r="B509" s="393" t="s">
        <v>22</v>
      </c>
      <c r="C509" s="394" t="s">
        <v>22</v>
      </c>
      <c r="D509" s="25" t="s">
        <v>22</v>
      </c>
      <c r="E509" s="24" t="s">
        <v>22</v>
      </c>
      <c r="F509" s="399" t="s">
        <v>22</v>
      </c>
      <c r="G509" s="399" t="s">
        <v>22</v>
      </c>
      <c r="H509" s="399" t="s">
        <v>22</v>
      </c>
      <c r="I509" s="399" t="s">
        <v>22</v>
      </c>
      <c r="J509" s="399" t="s">
        <v>22</v>
      </c>
      <c r="K509" s="399" t="s">
        <v>22</v>
      </c>
      <c r="L509" s="400" t="s">
        <v>22</v>
      </c>
      <c r="M509" s="376">
        <v>18670000</v>
      </c>
      <c r="N509" s="377" t="s">
        <v>22</v>
      </c>
      <c r="O509" s="405" t="s">
        <v>22</v>
      </c>
      <c r="P509" s="406" t="s">
        <v>22</v>
      </c>
      <c r="Q509" s="6" t="s">
        <v>22</v>
      </c>
      <c r="R509" s="378" t="s">
        <v>3367</v>
      </c>
      <c r="S509" s="378" t="s">
        <v>22</v>
      </c>
      <c r="T509" s="378" t="s">
        <v>22</v>
      </c>
      <c r="U509" s="23">
        <v>73</v>
      </c>
      <c r="V509" s="379" t="str">
        <f>IF(U509="","","千円")</f>
        <v>千円</v>
      </c>
      <c r="W509" s="379" t="s">
        <v>22</v>
      </c>
      <c r="X509" s="379" t="s">
        <v>22</v>
      </c>
      <c r="Y509" s="380" t="s">
        <v>22</v>
      </c>
      <c r="Z509" s="374" t="s">
        <v>22</v>
      </c>
    </row>
    <row r="510" spans="1:26" ht="13.5" customHeight="1" x14ac:dyDescent="0.15">
      <c r="A510" s="381" t="s">
        <v>3368</v>
      </c>
      <c r="B510" s="382" t="s">
        <v>22</v>
      </c>
      <c r="C510" s="383" t="s">
        <v>22</v>
      </c>
      <c r="D510" s="384" t="s">
        <v>3369</v>
      </c>
      <c r="E510" s="385" t="s">
        <v>22</v>
      </c>
      <c r="F510" s="385" t="s">
        <v>22</v>
      </c>
      <c r="G510" s="385" t="s">
        <v>22</v>
      </c>
      <c r="H510" s="385" t="s">
        <v>22</v>
      </c>
      <c r="I510" s="385" t="s">
        <v>22</v>
      </c>
      <c r="J510" s="385" t="s">
        <v>22</v>
      </c>
      <c r="K510" s="385" t="s">
        <v>22</v>
      </c>
      <c r="L510" s="380" t="s">
        <v>22</v>
      </c>
      <c r="M510" s="387" t="s">
        <v>12</v>
      </c>
      <c r="N510" s="388" t="s">
        <v>22</v>
      </c>
      <c r="O510" s="405" t="s">
        <v>22</v>
      </c>
      <c r="P510" s="406" t="s">
        <v>22</v>
      </c>
      <c r="Q510" s="6" t="s">
        <v>22</v>
      </c>
      <c r="R510" s="378" t="s">
        <v>22</v>
      </c>
      <c r="S510" s="378" t="s">
        <v>22</v>
      </c>
      <c r="T510" s="378" t="s">
        <v>22</v>
      </c>
      <c r="U510" s="23" t="s">
        <v>22</v>
      </c>
      <c r="V510" s="379" t="str">
        <f>IF(U510="","","千円")</f>
        <v/>
      </c>
      <c r="W510" s="379" t="s">
        <v>22</v>
      </c>
      <c r="X510" s="379" t="s">
        <v>22</v>
      </c>
      <c r="Y510" s="380" t="s">
        <v>22</v>
      </c>
      <c r="Z510" s="374" t="s">
        <v>22</v>
      </c>
    </row>
    <row r="511" spans="1:26" ht="13.5" customHeight="1" x14ac:dyDescent="0.15">
      <c r="A511" s="381" t="s">
        <v>22</v>
      </c>
      <c r="B511" s="382" t="s">
        <v>22</v>
      </c>
      <c r="C511" s="383" t="s">
        <v>22</v>
      </c>
      <c r="D511" s="386" t="s">
        <v>22</v>
      </c>
      <c r="E511" s="385" t="s">
        <v>22</v>
      </c>
      <c r="F511" s="385" t="s">
        <v>22</v>
      </c>
      <c r="G511" s="385" t="s">
        <v>22</v>
      </c>
      <c r="H511" s="385" t="s">
        <v>22</v>
      </c>
      <c r="I511" s="385" t="s">
        <v>22</v>
      </c>
      <c r="J511" s="385" t="s">
        <v>22</v>
      </c>
      <c r="K511" s="385" t="s">
        <v>22</v>
      </c>
      <c r="L511" s="380" t="s">
        <v>22</v>
      </c>
      <c r="M511" s="376">
        <v>16324000</v>
      </c>
      <c r="N511" s="377" t="s">
        <v>22</v>
      </c>
      <c r="O511" s="405" t="s">
        <v>22</v>
      </c>
      <c r="P511" s="406" t="s">
        <v>22</v>
      </c>
      <c r="Q511" s="6" t="s">
        <v>22</v>
      </c>
      <c r="R511" s="378" t="s">
        <v>22</v>
      </c>
      <c r="S511" s="378" t="s">
        <v>22</v>
      </c>
      <c r="T511" s="378" t="s">
        <v>22</v>
      </c>
      <c r="U511" s="23" t="s">
        <v>22</v>
      </c>
      <c r="V511" s="379" t="str">
        <f>IF(U511="","","千円")</f>
        <v/>
      </c>
      <c r="W511" s="379" t="s">
        <v>22</v>
      </c>
      <c r="X511" s="379" t="s">
        <v>22</v>
      </c>
      <c r="Y511" s="380" t="s">
        <v>22</v>
      </c>
      <c r="Z511" s="374" t="s">
        <v>22</v>
      </c>
    </row>
    <row r="512" spans="1:26" ht="13.5" customHeight="1" x14ac:dyDescent="0.15">
      <c r="A512" s="381" t="s">
        <v>22</v>
      </c>
      <c r="B512" s="382" t="s">
        <v>22</v>
      </c>
      <c r="C512" s="383" t="s">
        <v>22</v>
      </c>
      <c r="D512" s="410" t="s">
        <v>13</v>
      </c>
      <c r="E512" s="411" t="s">
        <v>3259</v>
      </c>
      <c r="F512" s="411" t="s">
        <v>22</v>
      </c>
      <c r="G512" s="411" t="s">
        <v>22</v>
      </c>
      <c r="H512" s="411" t="s">
        <v>22</v>
      </c>
      <c r="I512" s="411" t="s">
        <v>22</v>
      </c>
      <c r="J512" s="411" t="s">
        <v>22</v>
      </c>
      <c r="K512" s="411" t="s">
        <v>22</v>
      </c>
      <c r="L512" s="412" t="s">
        <v>14</v>
      </c>
      <c r="M512" s="413" t="s">
        <v>20</v>
      </c>
      <c r="N512" s="414" t="s">
        <v>22</v>
      </c>
      <c r="O512" s="405" t="s">
        <v>22</v>
      </c>
      <c r="P512" s="406" t="s">
        <v>22</v>
      </c>
      <c r="Q512" s="7" t="s">
        <v>22</v>
      </c>
      <c r="R512" s="378" t="s">
        <v>22</v>
      </c>
      <c r="S512" s="378" t="s">
        <v>22</v>
      </c>
      <c r="T512" s="378" t="s">
        <v>22</v>
      </c>
      <c r="U512" s="23" t="s">
        <v>22</v>
      </c>
      <c r="V512" s="379" t="str">
        <f>IF(U512="","","千円")</f>
        <v/>
      </c>
      <c r="W512" s="379" t="s">
        <v>22</v>
      </c>
      <c r="X512" s="379" t="s">
        <v>22</v>
      </c>
      <c r="Y512" s="380" t="s">
        <v>22</v>
      </c>
      <c r="Z512" s="374" t="s">
        <v>22</v>
      </c>
    </row>
    <row r="513" spans="1:26" ht="13.5" customHeight="1" x14ac:dyDescent="0.15">
      <c r="A513" s="381" t="s">
        <v>22</v>
      </c>
      <c r="B513" s="382" t="s">
        <v>22</v>
      </c>
      <c r="C513" s="383" t="s">
        <v>22</v>
      </c>
      <c r="D513" s="410" t="s">
        <v>22</v>
      </c>
      <c r="E513" s="411" t="s">
        <v>22</v>
      </c>
      <c r="F513" s="411" t="s">
        <v>22</v>
      </c>
      <c r="G513" s="411" t="s">
        <v>22</v>
      </c>
      <c r="H513" s="411" t="s">
        <v>22</v>
      </c>
      <c r="I513" s="411" t="s">
        <v>22</v>
      </c>
      <c r="J513" s="411" t="s">
        <v>22</v>
      </c>
      <c r="K513" s="411" t="s">
        <v>22</v>
      </c>
      <c r="L513" s="412" t="s">
        <v>22</v>
      </c>
      <c r="M513" s="415">
        <v>2346000</v>
      </c>
      <c r="N513" s="416" t="s">
        <v>22</v>
      </c>
      <c r="O513" s="405" t="s">
        <v>22</v>
      </c>
      <c r="P513" s="406" t="s">
        <v>22</v>
      </c>
      <c r="Q513" s="8" t="s">
        <v>15</v>
      </c>
      <c r="R513" s="378" t="s">
        <v>3370</v>
      </c>
      <c r="S513" s="378" t="s">
        <v>22</v>
      </c>
      <c r="T513" s="378" t="s">
        <v>22</v>
      </c>
      <c r="U513" s="378" t="s">
        <v>22</v>
      </c>
      <c r="V513" s="9" t="s">
        <v>13</v>
      </c>
      <c r="W513" s="417" t="s">
        <v>3371</v>
      </c>
      <c r="X513" s="417" t="s">
        <v>22</v>
      </c>
      <c r="Y513" s="10" t="s">
        <v>14</v>
      </c>
      <c r="Z513" s="374" t="s">
        <v>22</v>
      </c>
    </row>
    <row r="514" spans="1:26" ht="13.5" customHeight="1" x14ac:dyDescent="0.15">
      <c r="A514" s="381" t="s">
        <v>22</v>
      </c>
      <c r="B514" s="382" t="s">
        <v>22</v>
      </c>
      <c r="C514" s="383" t="s">
        <v>22</v>
      </c>
      <c r="D514" s="410" t="s">
        <v>22</v>
      </c>
      <c r="E514" s="411" t="s">
        <v>22</v>
      </c>
      <c r="F514" s="411" t="s">
        <v>22</v>
      </c>
      <c r="G514" s="411" t="s">
        <v>22</v>
      </c>
      <c r="H514" s="411" t="s">
        <v>22</v>
      </c>
      <c r="I514" s="411" t="s">
        <v>22</v>
      </c>
      <c r="J514" s="411" t="s">
        <v>22</v>
      </c>
      <c r="K514" s="411" t="s">
        <v>22</v>
      </c>
      <c r="L514" s="412" t="s">
        <v>22</v>
      </c>
      <c r="M514" s="387" t="s">
        <v>22</v>
      </c>
      <c r="N514" s="388" t="s">
        <v>22</v>
      </c>
      <c r="O514" s="405" t="s">
        <v>22</v>
      </c>
      <c r="P514" s="406" t="s">
        <v>22</v>
      </c>
      <c r="Q514" s="7" t="s">
        <v>16</v>
      </c>
      <c r="R514" s="378" t="s">
        <v>3372</v>
      </c>
      <c r="S514" s="378" t="s">
        <v>22</v>
      </c>
      <c r="T514" s="378" t="s">
        <v>22</v>
      </c>
      <c r="U514" s="378" t="s">
        <v>22</v>
      </c>
      <c r="V514" s="11" t="s">
        <v>17</v>
      </c>
      <c r="W514" s="9" t="s">
        <v>22</v>
      </c>
      <c r="X514" s="12" t="s">
        <v>22</v>
      </c>
      <c r="Y514" s="13" t="s">
        <v>22</v>
      </c>
      <c r="Z514" s="374" t="s">
        <v>22</v>
      </c>
    </row>
    <row r="515" spans="1:26" ht="13.5" customHeight="1" x14ac:dyDescent="0.15">
      <c r="A515" s="6" t="s">
        <v>22</v>
      </c>
      <c r="B515" s="12" t="s">
        <v>22</v>
      </c>
      <c r="C515" s="13" t="s">
        <v>22</v>
      </c>
      <c r="D515" s="410" t="s">
        <v>13</v>
      </c>
      <c r="E515" s="14" t="s">
        <v>11</v>
      </c>
      <c r="F515" s="382" t="s">
        <v>22</v>
      </c>
      <c r="G515" s="382" t="s">
        <v>196</v>
      </c>
      <c r="H515" s="382" t="s">
        <v>22</v>
      </c>
      <c r="I515" s="382" t="s">
        <v>152</v>
      </c>
      <c r="J515" s="420" t="s">
        <v>22</v>
      </c>
      <c r="K515" s="14" t="s">
        <v>22</v>
      </c>
      <c r="L515" s="412" t="s">
        <v>14</v>
      </c>
      <c r="M515" s="423" t="s">
        <v>22</v>
      </c>
      <c r="N515" s="424" t="s">
        <v>22</v>
      </c>
      <c r="O515" s="405" t="s">
        <v>22</v>
      </c>
      <c r="P515" s="406" t="s">
        <v>22</v>
      </c>
      <c r="Q515" s="8" t="s">
        <v>15</v>
      </c>
      <c r="R515" s="378" t="s">
        <v>22</v>
      </c>
      <c r="S515" s="378" t="s">
        <v>22</v>
      </c>
      <c r="T515" s="378" t="s">
        <v>22</v>
      </c>
      <c r="U515" s="378" t="s">
        <v>22</v>
      </c>
      <c r="V515" s="9" t="s">
        <v>13</v>
      </c>
      <c r="W515" s="417" t="s">
        <v>22</v>
      </c>
      <c r="X515" s="417" t="s">
        <v>22</v>
      </c>
      <c r="Y515" s="10" t="s">
        <v>14</v>
      </c>
      <c r="Z515" s="374" t="s">
        <v>22</v>
      </c>
    </row>
    <row r="516" spans="1:26" ht="13.5" customHeight="1" x14ac:dyDescent="0.15">
      <c r="A516" s="15" t="s">
        <v>22</v>
      </c>
      <c r="B516" s="16" t="s">
        <v>22</v>
      </c>
      <c r="C516" s="17" t="s">
        <v>22</v>
      </c>
      <c r="D516" s="418" t="s">
        <v>22</v>
      </c>
      <c r="E516" s="18" t="s">
        <v>22</v>
      </c>
      <c r="F516" s="419" t="s">
        <v>22</v>
      </c>
      <c r="G516" s="419" t="s">
        <v>22</v>
      </c>
      <c r="H516" s="419" t="s">
        <v>22</v>
      </c>
      <c r="I516" s="419" t="s">
        <v>22</v>
      </c>
      <c r="J516" s="421" t="s">
        <v>22</v>
      </c>
      <c r="K516" s="18" t="s">
        <v>22</v>
      </c>
      <c r="L516" s="422" t="s">
        <v>22</v>
      </c>
      <c r="M516" s="26" t="s">
        <v>18</v>
      </c>
      <c r="N516" s="27">
        <v>87.4</v>
      </c>
      <c r="O516" s="407" t="s">
        <v>22</v>
      </c>
      <c r="P516" s="408" t="s">
        <v>22</v>
      </c>
      <c r="Q516" s="19" t="s">
        <v>16</v>
      </c>
      <c r="R516" s="425" t="s">
        <v>22</v>
      </c>
      <c r="S516" s="425" t="s">
        <v>22</v>
      </c>
      <c r="T516" s="425" t="s">
        <v>22</v>
      </c>
      <c r="U516" s="425" t="s">
        <v>22</v>
      </c>
      <c r="V516" s="20" t="s">
        <v>17</v>
      </c>
      <c r="W516" s="21" t="s">
        <v>22</v>
      </c>
      <c r="X516" s="16" t="s">
        <v>22</v>
      </c>
      <c r="Y516" s="17" t="s">
        <v>22</v>
      </c>
      <c r="Z516" s="375" t="s">
        <v>22</v>
      </c>
    </row>
    <row r="517" spans="1:26" ht="13.5" customHeight="1" x14ac:dyDescent="0.15">
      <c r="A517" s="389" t="s">
        <v>7</v>
      </c>
      <c r="B517" s="390" t="s">
        <v>22</v>
      </c>
      <c r="C517" s="391" t="s">
        <v>22</v>
      </c>
      <c r="D517" s="395" t="s">
        <v>8</v>
      </c>
      <c r="E517" s="396" t="s">
        <v>22</v>
      </c>
      <c r="F517" s="397" t="s">
        <v>2979</v>
      </c>
      <c r="G517" s="397" t="s">
        <v>22</v>
      </c>
      <c r="H517" s="397" t="s">
        <v>22</v>
      </c>
      <c r="I517" s="397" t="s">
        <v>22</v>
      </c>
      <c r="J517" s="397" t="s">
        <v>22</v>
      </c>
      <c r="K517" s="397" t="s">
        <v>22</v>
      </c>
      <c r="L517" s="398" t="s">
        <v>22</v>
      </c>
      <c r="M517" s="401" t="s">
        <v>9</v>
      </c>
      <c r="N517" s="402" t="s">
        <v>22</v>
      </c>
      <c r="O517" s="403" t="s">
        <v>3373</v>
      </c>
      <c r="P517" s="404" t="s">
        <v>22</v>
      </c>
      <c r="Q517" s="5" t="s">
        <v>10</v>
      </c>
      <c r="R517" s="409" t="s">
        <v>3374</v>
      </c>
      <c r="S517" s="409" t="s">
        <v>22</v>
      </c>
      <c r="T517" s="409" t="s">
        <v>22</v>
      </c>
      <c r="U517" s="22">
        <v>71426</v>
      </c>
      <c r="V517" s="371" t="str">
        <f>IF(U517="","","千円")</f>
        <v>千円</v>
      </c>
      <c r="W517" s="371" t="s">
        <v>22</v>
      </c>
      <c r="X517" s="371" t="s">
        <v>22</v>
      </c>
      <c r="Y517" s="372" t="s">
        <v>22</v>
      </c>
      <c r="Z517" s="373">
        <v>439</v>
      </c>
    </row>
    <row r="518" spans="1:26" ht="13.5" customHeight="1" x14ac:dyDescent="0.15">
      <c r="A518" s="392" t="s">
        <v>22</v>
      </c>
      <c r="B518" s="393" t="s">
        <v>22</v>
      </c>
      <c r="C518" s="394" t="s">
        <v>22</v>
      </c>
      <c r="D518" s="25" t="s">
        <v>22</v>
      </c>
      <c r="E518" s="24" t="s">
        <v>22</v>
      </c>
      <c r="F518" s="399" t="s">
        <v>22</v>
      </c>
      <c r="G518" s="399" t="s">
        <v>22</v>
      </c>
      <c r="H518" s="399" t="s">
        <v>22</v>
      </c>
      <c r="I518" s="399" t="s">
        <v>22</v>
      </c>
      <c r="J518" s="399" t="s">
        <v>22</v>
      </c>
      <c r="K518" s="399" t="s">
        <v>22</v>
      </c>
      <c r="L518" s="400" t="s">
        <v>22</v>
      </c>
      <c r="M518" s="376">
        <v>310812000</v>
      </c>
      <c r="N518" s="377" t="s">
        <v>22</v>
      </c>
      <c r="O518" s="405" t="s">
        <v>22</v>
      </c>
      <c r="P518" s="406" t="s">
        <v>22</v>
      </c>
      <c r="Q518" s="6" t="s">
        <v>22</v>
      </c>
      <c r="R518" s="378" t="s">
        <v>3375</v>
      </c>
      <c r="S518" s="378" t="s">
        <v>22</v>
      </c>
      <c r="T518" s="378" t="s">
        <v>22</v>
      </c>
      <c r="U518" s="23">
        <v>20452</v>
      </c>
      <c r="V518" s="379" t="str">
        <f>IF(U518="","","千円")</f>
        <v>千円</v>
      </c>
      <c r="W518" s="379" t="s">
        <v>22</v>
      </c>
      <c r="X518" s="379" t="s">
        <v>22</v>
      </c>
      <c r="Y518" s="380" t="s">
        <v>22</v>
      </c>
      <c r="Z518" s="374" t="s">
        <v>22</v>
      </c>
    </row>
    <row r="519" spans="1:26" ht="13.5" customHeight="1" x14ac:dyDescent="0.15">
      <c r="A519" s="381" t="s">
        <v>3376</v>
      </c>
      <c r="B519" s="382" t="s">
        <v>22</v>
      </c>
      <c r="C519" s="383" t="s">
        <v>22</v>
      </c>
      <c r="D519" s="384" t="s">
        <v>3377</v>
      </c>
      <c r="E519" s="385" t="s">
        <v>22</v>
      </c>
      <c r="F519" s="385" t="s">
        <v>22</v>
      </c>
      <c r="G519" s="385" t="s">
        <v>22</v>
      </c>
      <c r="H519" s="385" t="s">
        <v>22</v>
      </c>
      <c r="I519" s="385" t="s">
        <v>22</v>
      </c>
      <c r="J519" s="385" t="s">
        <v>22</v>
      </c>
      <c r="K519" s="385" t="s">
        <v>22</v>
      </c>
      <c r="L519" s="380" t="s">
        <v>22</v>
      </c>
      <c r="M519" s="387" t="s">
        <v>12</v>
      </c>
      <c r="N519" s="388" t="s">
        <v>22</v>
      </c>
      <c r="O519" s="405" t="s">
        <v>22</v>
      </c>
      <c r="P519" s="406" t="s">
        <v>22</v>
      </c>
      <c r="Q519" s="6" t="s">
        <v>22</v>
      </c>
      <c r="R519" s="378" t="s">
        <v>3378</v>
      </c>
      <c r="S519" s="378" t="s">
        <v>22</v>
      </c>
      <c r="T519" s="378" t="s">
        <v>22</v>
      </c>
      <c r="U519" s="23">
        <v>32783</v>
      </c>
      <c r="V519" s="379" t="str">
        <f>IF(U519="","","千円")</f>
        <v>千円</v>
      </c>
      <c r="W519" s="379" t="s">
        <v>22</v>
      </c>
      <c r="X519" s="379" t="s">
        <v>22</v>
      </c>
      <c r="Y519" s="380" t="s">
        <v>22</v>
      </c>
      <c r="Z519" s="374" t="s">
        <v>22</v>
      </c>
    </row>
    <row r="520" spans="1:26" ht="13.5" customHeight="1" x14ac:dyDescent="0.15">
      <c r="A520" s="381" t="s">
        <v>22</v>
      </c>
      <c r="B520" s="382" t="s">
        <v>22</v>
      </c>
      <c r="C520" s="383" t="s">
        <v>22</v>
      </c>
      <c r="D520" s="386" t="s">
        <v>22</v>
      </c>
      <c r="E520" s="385" t="s">
        <v>22</v>
      </c>
      <c r="F520" s="385" t="s">
        <v>22</v>
      </c>
      <c r="G520" s="385" t="s">
        <v>22</v>
      </c>
      <c r="H520" s="385" t="s">
        <v>22</v>
      </c>
      <c r="I520" s="385" t="s">
        <v>22</v>
      </c>
      <c r="J520" s="385" t="s">
        <v>22</v>
      </c>
      <c r="K520" s="385" t="s">
        <v>22</v>
      </c>
      <c r="L520" s="380" t="s">
        <v>22</v>
      </c>
      <c r="M520" s="376">
        <v>233830179</v>
      </c>
      <c r="N520" s="377" t="s">
        <v>22</v>
      </c>
      <c r="O520" s="405" t="s">
        <v>22</v>
      </c>
      <c r="P520" s="406" t="s">
        <v>22</v>
      </c>
      <c r="Q520" s="6" t="s">
        <v>22</v>
      </c>
      <c r="R520" s="378" t="s">
        <v>3379</v>
      </c>
      <c r="S520" s="378" t="s">
        <v>22</v>
      </c>
      <c r="T520" s="378" t="s">
        <v>22</v>
      </c>
      <c r="U520" s="23">
        <v>73431</v>
      </c>
      <c r="V520" s="379" t="str">
        <f>IF(U520="","","千円")</f>
        <v>千円</v>
      </c>
      <c r="W520" s="379" t="s">
        <v>22</v>
      </c>
      <c r="X520" s="379" t="s">
        <v>22</v>
      </c>
      <c r="Y520" s="380" t="s">
        <v>22</v>
      </c>
      <c r="Z520" s="374" t="s">
        <v>22</v>
      </c>
    </row>
    <row r="521" spans="1:26" ht="13.5" customHeight="1" x14ac:dyDescent="0.15">
      <c r="A521" s="381" t="s">
        <v>22</v>
      </c>
      <c r="B521" s="382" t="s">
        <v>22</v>
      </c>
      <c r="C521" s="383" t="s">
        <v>22</v>
      </c>
      <c r="D521" s="410" t="s">
        <v>13</v>
      </c>
      <c r="E521" s="411" t="s">
        <v>3324</v>
      </c>
      <c r="F521" s="411" t="s">
        <v>22</v>
      </c>
      <c r="G521" s="411" t="s">
        <v>22</v>
      </c>
      <c r="H521" s="411" t="s">
        <v>22</v>
      </c>
      <c r="I521" s="411" t="s">
        <v>22</v>
      </c>
      <c r="J521" s="411" t="s">
        <v>22</v>
      </c>
      <c r="K521" s="411" t="s">
        <v>22</v>
      </c>
      <c r="L521" s="412" t="s">
        <v>14</v>
      </c>
      <c r="M521" s="413" t="s">
        <v>4904</v>
      </c>
      <c r="N521" s="414" t="s">
        <v>22</v>
      </c>
      <c r="O521" s="405" t="s">
        <v>22</v>
      </c>
      <c r="P521" s="406" t="s">
        <v>22</v>
      </c>
      <c r="Q521" s="7" t="s">
        <v>22</v>
      </c>
      <c r="R521" s="378" t="s">
        <v>3380</v>
      </c>
      <c r="S521" s="378" t="s">
        <v>22</v>
      </c>
      <c r="T521" s="378" t="s">
        <v>22</v>
      </c>
      <c r="U521" s="23">
        <v>35738</v>
      </c>
      <c r="V521" s="379" t="str">
        <f>IF(U521="","","千円")</f>
        <v>千円</v>
      </c>
      <c r="W521" s="379" t="s">
        <v>22</v>
      </c>
      <c r="X521" s="379" t="s">
        <v>22</v>
      </c>
      <c r="Y521" s="380" t="s">
        <v>22</v>
      </c>
      <c r="Z521" s="374" t="s">
        <v>22</v>
      </c>
    </row>
    <row r="522" spans="1:26" ht="13.5" customHeight="1" x14ac:dyDescent="0.15">
      <c r="A522" s="381" t="s">
        <v>22</v>
      </c>
      <c r="B522" s="382" t="s">
        <v>22</v>
      </c>
      <c r="C522" s="383" t="s">
        <v>22</v>
      </c>
      <c r="D522" s="410" t="s">
        <v>22</v>
      </c>
      <c r="E522" s="411" t="s">
        <v>22</v>
      </c>
      <c r="F522" s="411" t="s">
        <v>22</v>
      </c>
      <c r="G522" s="411" t="s">
        <v>22</v>
      </c>
      <c r="H522" s="411" t="s">
        <v>22</v>
      </c>
      <c r="I522" s="411" t="s">
        <v>22</v>
      </c>
      <c r="J522" s="411" t="s">
        <v>22</v>
      </c>
      <c r="K522" s="411" t="s">
        <v>22</v>
      </c>
      <c r="L522" s="412" t="s">
        <v>22</v>
      </c>
      <c r="M522" s="415">
        <v>54160000</v>
      </c>
      <c r="N522" s="416"/>
      <c r="O522" s="405" t="s">
        <v>22</v>
      </c>
      <c r="P522" s="406" t="s">
        <v>22</v>
      </c>
      <c r="Q522" s="8" t="s">
        <v>15</v>
      </c>
      <c r="R522" s="378" t="s">
        <v>3381</v>
      </c>
      <c r="S522" s="378" t="s">
        <v>22</v>
      </c>
      <c r="T522" s="378" t="s">
        <v>22</v>
      </c>
      <c r="U522" s="378" t="s">
        <v>22</v>
      </c>
      <c r="V522" s="9" t="s">
        <v>13</v>
      </c>
      <c r="W522" s="417" t="s">
        <v>616</v>
      </c>
      <c r="X522" s="417" t="s">
        <v>22</v>
      </c>
      <c r="Y522" s="10" t="s">
        <v>14</v>
      </c>
      <c r="Z522" s="374" t="s">
        <v>22</v>
      </c>
    </row>
    <row r="523" spans="1:26" ht="13.5" customHeight="1" x14ac:dyDescent="0.15">
      <c r="A523" s="381" t="s">
        <v>22</v>
      </c>
      <c r="B523" s="382" t="s">
        <v>22</v>
      </c>
      <c r="C523" s="383" t="s">
        <v>22</v>
      </c>
      <c r="D523" s="410" t="s">
        <v>22</v>
      </c>
      <c r="E523" s="411" t="s">
        <v>22</v>
      </c>
      <c r="F523" s="411" t="s">
        <v>22</v>
      </c>
      <c r="G523" s="411" t="s">
        <v>22</v>
      </c>
      <c r="H523" s="411" t="s">
        <v>22</v>
      </c>
      <c r="I523" s="411" t="s">
        <v>22</v>
      </c>
      <c r="J523" s="411" t="s">
        <v>22</v>
      </c>
      <c r="K523" s="411" t="s">
        <v>22</v>
      </c>
      <c r="L523" s="412" t="s">
        <v>22</v>
      </c>
      <c r="M523" s="413" t="s">
        <v>20</v>
      </c>
      <c r="N523" s="414" t="s">
        <v>22</v>
      </c>
      <c r="O523" s="405" t="s">
        <v>22</v>
      </c>
      <c r="P523" s="406" t="s">
        <v>22</v>
      </c>
      <c r="Q523" s="7" t="s">
        <v>16</v>
      </c>
      <c r="R523" s="378" t="s">
        <v>3382</v>
      </c>
      <c r="S523" s="378" t="s">
        <v>22</v>
      </c>
      <c r="T523" s="378" t="s">
        <v>22</v>
      </c>
      <c r="U523" s="378" t="s">
        <v>22</v>
      </c>
      <c r="V523" s="11" t="s">
        <v>17</v>
      </c>
      <c r="W523" s="9" t="s">
        <v>22</v>
      </c>
      <c r="X523" s="12" t="s">
        <v>22</v>
      </c>
      <c r="Y523" s="13" t="s">
        <v>22</v>
      </c>
      <c r="Z523" s="374" t="s">
        <v>22</v>
      </c>
    </row>
    <row r="524" spans="1:26" ht="13.5" customHeight="1" x14ac:dyDescent="0.15">
      <c r="A524" s="6" t="s">
        <v>22</v>
      </c>
      <c r="B524" s="12" t="s">
        <v>22</v>
      </c>
      <c r="C524" s="13" t="s">
        <v>22</v>
      </c>
      <c r="D524" s="410" t="s">
        <v>13</v>
      </c>
      <c r="E524" s="14" t="s">
        <v>11</v>
      </c>
      <c r="F524" s="382" t="s">
        <v>22</v>
      </c>
      <c r="G524" s="382" t="s">
        <v>196</v>
      </c>
      <c r="H524" s="382" t="s">
        <v>22</v>
      </c>
      <c r="I524" s="382" t="s">
        <v>152</v>
      </c>
      <c r="J524" s="420" t="s">
        <v>22</v>
      </c>
      <c r="K524" s="14" t="s">
        <v>22</v>
      </c>
      <c r="L524" s="412" t="s">
        <v>14</v>
      </c>
      <c r="M524" s="415">
        <v>22821821</v>
      </c>
      <c r="N524" s="433" t="s">
        <v>22</v>
      </c>
      <c r="O524" s="405" t="s">
        <v>22</v>
      </c>
      <c r="P524" s="406" t="s">
        <v>22</v>
      </c>
      <c r="Q524" s="8" t="s">
        <v>15</v>
      </c>
      <c r="R524" s="378" t="s">
        <v>3383</v>
      </c>
      <c r="S524" s="378" t="s">
        <v>22</v>
      </c>
      <c r="T524" s="378" t="s">
        <v>22</v>
      </c>
      <c r="U524" s="378" t="s">
        <v>22</v>
      </c>
      <c r="V524" s="9" t="s">
        <v>13</v>
      </c>
      <c r="W524" s="417" t="s">
        <v>3384</v>
      </c>
      <c r="X524" s="417" t="s">
        <v>22</v>
      </c>
      <c r="Y524" s="10" t="s">
        <v>14</v>
      </c>
      <c r="Z524" s="374" t="s">
        <v>22</v>
      </c>
    </row>
    <row r="525" spans="1:26" ht="13.5" customHeight="1" x14ac:dyDescent="0.15">
      <c r="A525" s="15" t="s">
        <v>22</v>
      </c>
      <c r="B525" s="16" t="s">
        <v>22</v>
      </c>
      <c r="C525" s="17" t="s">
        <v>22</v>
      </c>
      <c r="D525" s="418" t="s">
        <v>22</v>
      </c>
      <c r="E525" s="18" t="s">
        <v>22</v>
      </c>
      <c r="F525" s="419" t="s">
        <v>22</v>
      </c>
      <c r="G525" s="419" t="s">
        <v>22</v>
      </c>
      <c r="H525" s="419" t="s">
        <v>22</v>
      </c>
      <c r="I525" s="419" t="s">
        <v>22</v>
      </c>
      <c r="J525" s="421" t="s">
        <v>22</v>
      </c>
      <c r="K525" s="18" t="s">
        <v>22</v>
      </c>
      <c r="L525" s="422" t="s">
        <v>22</v>
      </c>
      <c r="M525" s="26" t="s">
        <v>18</v>
      </c>
      <c r="N525" s="27">
        <v>75.2</v>
      </c>
      <c r="O525" s="407" t="s">
        <v>22</v>
      </c>
      <c r="P525" s="408" t="s">
        <v>22</v>
      </c>
      <c r="Q525" s="19" t="s">
        <v>16</v>
      </c>
      <c r="R525" s="425" t="s">
        <v>3385</v>
      </c>
      <c r="S525" s="425" t="s">
        <v>22</v>
      </c>
      <c r="T525" s="425" t="s">
        <v>22</v>
      </c>
      <c r="U525" s="425" t="s">
        <v>22</v>
      </c>
      <c r="V525" s="20" t="s">
        <v>17</v>
      </c>
      <c r="W525" s="21" t="s">
        <v>22</v>
      </c>
      <c r="X525" s="16" t="s">
        <v>22</v>
      </c>
      <c r="Y525" s="17" t="s">
        <v>22</v>
      </c>
      <c r="Z525" s="375" t="s">
        <v>22</v>
      </c>
    </row>
    <row r="526" spans="1:26" ht="13.5" customHeight="1" x14ac:dyDescent="0.15">
      <c r="A526" s="389" t="s">
        <v>7</v>
      </c>
      <c r="B526" s="390" t="s">
        <v>22</v>
      </c>
      <c r="C526" s="391" t="s">
        <v>22</v>
      </c>
      <c r="D526" s="395" t="s">
        <v>8</v>
      </c>
      <c r="E526" s="396" t="s">
        <v>22</v>
      </c>
      <c r="F526" s="397" t="s">
        <v>2979</v>
      </c>
      <c r="G526" s="397" t="s">
        <v>22</v>
      </c>
      <c r="H526" s="397" t="s">
        <v>22</v>
      </c>
      <c r="I526" s="397" t="s">
        <v>22</v>
      </c>
      <c r="J526" s="397" t="s">
        <v>22</v>
      </c>
      <c r="K526" s="397" t="s">
        <v>22</v>
      </c>
      <c r="L526" s="398" t="s">
        <v>22</v>
      </c>
      <c r="M526" s="401" t="s">
        <v>9</v>
      </c>
      <c r="N526" s="402" t="s">
        <v>22</v>
      </c>
      <c r="O526" s="403" t="s">
        <v>3386</v>
      </c>
      <c r="P526" s="404" t="s">
        <v>22</v>
      </c>
      <c r="Q526" s="5" t="s">
        <v>10</v>
      </c>
      <c r="R526" s="409" t="s">
        <v>3387</v>
      </c>
      <c r="S526" s="409" t="s">
        <v>22</v>
      </c>
      <c r="T526" s="409" t="s">
        <v>22</v>
      </c>
      <c r="U526" s="22">
        <v>47072</v>
      </c>
      <c r="V526" s="371" t="str">
        <f>IF(U526="","","千円")</f>
        <v>千円</v>
      </c>
      <c r="W526" s="371" t="s">
        <v>22</v>
      </c>
      <c r="X526" s="371" t="s">
        <v>22</v>
      </c>
      <c r="Y526" s="372" t="s">
        <v>22</v>
      </c>
      <c r="Z526" s="373">
        <v>439</v>
      </c>
    </row>
    <row r="527" spans="1:26" ht="13.5" customHeight="1" x14ac:dyDescent="0.15">
      <c r="A527" s="392" t="s">
        <v>22</v>
      </c>
      <c r="B527" s="393" t="s">
        <v>22</v>
      </c>
      <c r="C527" s="394" t="s">
        <v>22</v>
      </c>
      <c r="D527" s="25" t="s">
        <v>22</v>
      </c>
      <c r="E527" s="24" t="s">
        <v>22</v>
      </c>
      <c r="F527" s="399" t="s">
        <v>22</v>
      </c>
      <c r="G527" s="399" t="s">
        <v>22</v>
      </c>
      <c r="H527" s="399" t="s">
        <v>22</v>
      </c>
      <c r="I527" s="399" t="s">
        <v>22</v>
      </c>
      <c r="J527" s="399" t="s">
        <v>22</v>
      </c>
      <c r="K527" s="399" t="s">
        <v>22</v>
      </c>
      <c r="L527" s="400" t="s">
        <v>22</v>
      </c>
      <c r="M527" s="376">
        <v>178607000</v>
      </c>
      <c r="N527" s="377" t="s">
        <v>22</v>
      </c>
      <c r="O527" s="405" t="s">
        <v>22</v>
      </c>
      <c r="P527" s="406" t="s">
        <v>22</v>
      </c>
      <c r="Q527" s="6" t="s">
        <v>22</v>
      </c>
      <c r="R527" s="378" t="s">
        <v>3388</v>
      </c>
      <c r="S527" s="378" t="s">
        <v>22</v>
      </c>
      <c r="T527" s="378" t="s">
        <v>22</v>
      </c>
      <c r="U527" s="23">
        <v>30955</v>
      </c>
      <c r="V527" s="379" t="str">
        <f>IF(U527="","","千円")</f>
        <v>千円</v>
      </c>
      <c r="W527" s="379" t="s">
        <v>22</v>
      </c>
      <c r="X527" s="379" t="s">
        <v>22</v>
      </c>
      <c r="Y527" s="380" t="s">
        <v>22</v>
      </c>
      <c r="Z527" s="374" t="s">
        <v>22</v>
      </c>
    </row>
    <row r="528" spans="1:26" ht="13.5" customHeight="1" x14ac:dyDescent="0.15">
      <c r="A528" s="381" t="s">
        <v>3389</v>
      </c>
      <c r="B528" s="382" t="s">
        <v>22</v>
      </c>
      <c r="C528" s="383" t="s">
        <v>22</v>
      </c>
      <c r="D528" s="384" t="s">
        <v>3390</v>
      </c>
      <c r="E528" s="385" t="s">
        <v>22</v>
      </c>
      <c r="F528" s="385" t="s">
        <v>22</v>
      </c>
      <c r="G528" s="385" t="s">
        <v>22</v>
      </c>
      <c r="H528" s="385" t="s">
        <v>22</v>
      </c>
      <c r="I528" s="385" t="s">
        <v>22</v>
      </c>
      <c r="J528" s="385" t="s">
        <v>22</v>
      </c>
      <c r="K528" s="385" t="s">
        <v>22</v>
      </c>
      <c r="L528" s="380" t="s">
        <v>22</v>
      </c>
      <c r="M528" s="387" t="s">
        <v>12</v>
      </c>
      <c r="N528" s="388" t="s">
        <v>22</v>
      </c>
      <c r="O528" s="405" t="s">
        <v>22</v>
      </c>
      <c r="P528" s="406" t="s">
        <v>22</v>
      </c>
      <c r="Q528" s="6" t="s">
        <v>22</v>
      </c>
      <c r="R528" s="378" t="s">
        <v>3391</v>
      </c>
      <c r="S528" s="378" t="s">
        <v>22</v>
      </c>
      <c r="T528" s="378" t="s">
        <v>22</v>
      </c>
      <c r="U528" s="23">
        <v>20099</v>
      </c>
      <c r="V528" s="379" t="str">
        <f>IF(U528="","","千円")</f>
        <v>千円</v>
      </c>
      <c r="W528" s="379" t="s">
        <v>22</v>
      </c>
      <c r="X528" s="379" t="s">
        <v>22</v>
      </c>
      <c r="Y528" s="380" t="s">
        <v>22</v>
      </c>
      <c r="Z528" s="374" t="s">
        <v>22</v>
      </c>
    </row>
    <row r="529" spans="1:26" ht="13.5" customHeight="1" x14ac:dyDescent="0.15">
      <c r="A529" s="381" t="s">
        <v>22</v>
      </c>
      <c r="B529" s="382" t="s">
        <v>22</v>
      </c>
      <c r="C529" s="383" t="s">
        <v>22</v>
      </c>
      <c r="D529" s="386" t="s">
        <v>22</v>
      </c>
      <c r="E529" s="385" t="s">
        <v>22</v>
      </c>
      <c r="F529" s="385" t="s">
        <v>22</v>
      </c>
      <c r="G529" s="385" t="s">
        <v>22</v>
      </c>
      <c r="H529" s="385" t="s">
        <v>22</v>
      </c>
      <c r="I529" s="385" t="s">
        <v>22</v>
      </c>
      <c r="J529" s="385" t="s">
        <v>22</v>
      </c>
      <c r="K529" s="385" t="s">
        <v>22</v>
      </c>
      <c r="L529" s="380" t="s">
        <v>22</v>
      </c>
      <c r="M529" s="376">
        <v>152124861</v>
      </c>
      <c r="N529" s="377" t="s">
        <v>22</v>
      </c>
      <c r="O529" s="405" t="s">
        <v>22</v>
      </c>
      <c r="P529" s="406" t="s">
        <v>22</v>
      </c>
      <c r="Q529" s="6" t="s">
        <v>22</v>
      </c>
      <c r="R529" s="378" t="s">
        <v>3392</v>
      </c>
      <c r="S529" s="378" t="s">
        <v>22</v>
      </c>
      <c r="T529" s="378" t="s">
        <v>22</v>
      </c>
      <c r="U529" s="23">
        <v>10230</v>
      </c>
      <c r="V529" s="379" t="str">
        <f>IF(U529="","","千円")</f>
        <v>千円</v>
      </c>
      <c r="W529" s="379" t="s">
        <v>22</v>
      </c>
      <c r="X529" s="379" t="s">
        <v>22</v>
      </c>
      <c r="Y529" s="380" t="s">
        <v>22</v>
      </c>
      <c r="Z529" s="374" t="s">
        <v>22</v>
      </c>
    </row>
    <row r="530" spans="1:26" ht="13.5" customHeight="1" x14ac:dyDescent="0.15">
      <c r="A530" s="381" t="s">
        <v>22</v>
      </c>
      <c r="B530" s="382" t="s">
        <v>22</v>
      </c>
      <c r="C530" s="383" t="s">
        <v>22</v>
      </c>
      <c r="D530" s="410" t="s">
        <v>13</v>
      </c>
      <c r="E530" s="411" t="s">
        <v>3259</v>
      </c>
      <c r="F530" s="411" t="s">
        <v>22</v>
      </c>
      <c r="G530" s="411" t="s">
        <v>22</v>
      </c>
      <c r="H530" s="411" t="s">
        <v>22</v>
      </c>
      <c r="I530" s="411" t="s">
        <v>22</v>
      </c>
      <c r="J530" s="411" t="s">
        <v>22</v>
      </c>
      <c r="K530" s="411" t="s">
        <v>22</v>
      </c>
      <c r="L530" s="412" t="s">
        <v>14</v>
      </c>
      <c r="M530" s="413" t="s">
        <v>20</v>
      </c>
      <c r="N530" s="414" t="s">
        <v>22</v>
      </c>
      <c r="O530" s="405" t="s">
        <v>22</v>
      </c>
      <c r="P530" s="406" t="s">
        <v>22</v>
      </c>
      <c r="Q530" s="7" t="s">
        <v>22</v>
      </c>
      <c r="R530" s="378" t="s">
        <v>3393</v>
      </c>
      <c r="S530" s="378" t="s">
        <v>22</v>
      </c>
      <c r="T530" s="378" t="s">
        <v>22</v>
      </c>
      <c r="U530" s="23">
        <v>43769</v>
      </c>
      <c r="V530" s="379" t="str">
        <f>IF(U530="","","千円")</f>
        <v>千円</v>
      </c>
      <c r="W530" s="379" t="s">
        <v>22</v>
      </c>
      <c r="X530" s="379" t="s">
        <v>22</v>
      </c>
      <c r="Y530" s="380" t="s">
        <v>22</v>
      </c>
      <c r="Z530" s="374" t="s">
        <v>22</v>
      </c>
    </row>
    <row r="531" spans="1:26" ht="13.5" customHeight="1" x14ac:dyDescent="0.15">
      <c r="A531" s="381" t="s">
        <v>22</v>
      </c>
      <c r="B531" s="382" t="s">
        <v>22</v>
      </c>
      <c r="C531" s="383" t="s">
        <v>22</v>
      </c>
      <c r="D531" s="410" t="s">
        <v>22</v>
      </c>
      <c r="E531" s="411" t="s">
        <v>22</v>
      </c>
      <c r="F531" s="411" t="s">
        <v>22</v>
      </c>
      <c r="G531" s="411" t="s">
        <v>22</v>
      </c>
      <c r="H531" s="411" t="s">
        <v>22</v>
      </c>
      <c r="I531" s="411" t="s">
        <v>22</v>
      </c>
      <c r="J531" s="411" t="s">
        <v>22</v>
      </c>
      <c r="K531" s="411" t="s">
        <v>22</v>
      </c>
      <c r="L531" s="412" t="s">
        <v>22</v>
      </c>
      <c r="M531" s="415">
        <v>26482139</v>
      </c>
      <c r="N531" s="416" t="s">
        <v>22</v>
      </c>
      <c r="O531" s="405" t="s">
        <v>22</v>
      </c>
      <c r="P531" s="406" t="s">
        <v>22</v>
      </c>
      <c r="Q531" s="8" t="s">
        <v>15</v>
      </c>
      <c r="R531" s="378" t="s">
        <v>3394</v>
      </c>
      <c r="S531" s="378" t="s">
        <v>22</v>
      </c>
      <c r="T531" s="378" t="s">
        <v>22</v>
      </c>
      <c r="U531" s="378" t="s">
        <v>22</v>
      </c>
      <c r="V531" s="9" t="s">
        <v>13</v>
      </c>
      <c r="W531" s="417" t="s">
        <v>517</v>
      </c>
      <c r="X531" s="417" t="s">
        <v>22</v>
      </c>
      <c r="Y531" s="10" t="s">
        <v>14</v>
      </c>
      <c r="Z531" s="374" t="s">
        <v>22</v>
      </c>
    </row>
    <row r="532" spans="1:26" ht="13.5" customHeight="1" x14ac:dyDescent="0.15">
      <c r="A532" s="381" t="s">
        <v>22</v>
      </c>
      <c r="B532" s="382" t="s">
        <v>22</v>
      </c>
      <c r="C532" s="383" t="s">
        <v>22</v>
      </c>
      <c r="D532" s="410" t="s">
        <v>22</v>
      </c>
      <c r="E532" s="411" t="s">
        <v>22</v>
      </c>
      <c r="F532" s="411" t="s">
        <v>22</v>
      </c>
      <c r="G532" s="411" t="s">
        <v>22</v>
      </c>
      <c r="H532" s="411" t="s">
        <v>22</v>
      </c>
      <c r="I532" s="411" t="s">
        <v>22</v>
      </c>
      <c r="J532" s="411" t="s">
        <v>22</v>
      </c>
      <c r="K532" s="411" t="s">
        <v>22</v>
      </c>
      <c r="L532" s="412" t="s">
        <v>22</v>
      </c>
      <c r="M532" s="387" t="s">
        <v>22</v>
      </c>
      <c r="N532" s="388" t="s">
        <v>22</v>
      </c>
      <c r="O532" s="405" t="s">
        <v>22</v>
      </c>
      <c r="P532" s="406" t="s">
        <v>22</v>
      </c>
      <c r="Q532" s="7" t="s">
        <v>16</v>
      </c>
      <c r="R532" s="378" t="s">
        <v>518</v>
      </c>
      <c r="S532" s="378" t="s">
        <v>22</v>
      </c>
      <c r="T532" s="378" t="s">
        <v>22</v>
      </c>
      <c r="U532" s="378" t="s">
        <v>22</v>
      </c>
      <c r="V532" s="11" t="s">
        <v>17</v>
      </c>
      <c r="W532" s="9" t="s">
        <v>22</v>
      </c>
      <c r="X532" s="12" t="s">
        <v>22</v>
      </c>
      <c r="Y532" s="13" t="s">
        <v>22</v>
      </c>
      <c r="Z532" s="374" t="s">
        <v>22</v>
      </c>
    </row>
    <row r="533" spans="1:26" ht="13.5" customHeight="1" x14ac:dyDescent="0.15">
      <c r="A533" s="6" t="s">
        <v>22</v>
      </c>
      <c r="B533" s="12" t="s">
        <v>22</v>
      </c>
      <c r="C533" s="13" t="s">
        <v>22</v>
      </c>
      <c r="D533" s="410" t="s">
        <v>13</v>
      </c>
      <c r="E533" s="14" t="s">
        <v>11</v>
      </c>
      <c r="F533" s="382" t="s">
        <v>22</v>
      </c>
      <c r="G533" s="382" t="s">
        <v>22</v>
      </c>
      <c r="H533" s="382" t="s">
        <v>22</v>
      </c>
      <c r="I533" s="382" t="s">
        <v>152</v>
      </c>
      <c r="J533" s="420" t="s">
        <v>22</v>
      </c>
      <c r="K533" s="14" t="s">
        <v>22</v>
      </c>
      <c r="L533" s="412" t="s">
        <v>14</v>
      </c>
      <c r="M533" s="423" t="s">
        <v>22</v>
      </c>
      <c r="N533" s="424" t="s">
        <v>22</v>
      </c>
      <c r="O533" s="405" t="s">
        <v>22</v>
      </c>
      <c r="P533" s="406" t="s">
        <v>22</v>
      </c>
      <c r="Q533" s="8" t="s">
        <v>15</v>
      </c>
      <c r="R533" s="378" t="s">
        <v>22</v>
      </c>
      <c r="S533" s="378" t="s">
        <v>22</v>
      </c>
      <c r="T533" s="378" t="s">
        <v>22</v>
      </c>
      <c r="U533" s="378" t="s">
        <v>22</v>
      </c>
      <c r="V533" s="9" t="s">
        <v>13</v>
      </c>
      <c r="W533" s="417" t="s">
        <v>22</v>
      </c>
      <c r="X533" s="417" t="s">
        <v>22</v>
      </c>
      <c r="Y533" s="10" t="s">
        <v>14</v>
      </c>
      <c r="Z533" s="374" t="s">
        <v>22</v>
      </c>
    </row>
    <row r="534" spans="1:26" ht="13.5" customHeight="1" x14ac:dyDescent="0.15">
      <c r="A534" s="15" t="s">
        <v>22</v>
      </c>
      <c r="B534" s="16" t="s">
        <v>22</v>
      </c>
      <c r="C534" s="17" t="s">
        <v>22</v>
      </c>
      <c r="D534" s="418" t="s">
        <v>22</v>
      </c>
      <c r="E534" s="18" t="s">
        <v>22</v>
      </c>
      <c r="F534" s="419" t="s">
        <v>22</v>
      </c>
      <c r="G534" s="419" t="s">
        <v>22</v>
      </c>
      <c r="H534" s="419" t="s">
        <v>22</v>
      </c>
      <c r="I534" s="419" t="s">
        <v>22</v>
      </c>
      <c r="J534" s="421" t="s">
        <v>22</v>
      </c>
      <c r="K534" s="18" t="s">
        <v>22</v>
      </c>
      <c r="L534" s="422" t="s">
        <v>22</v>
      </c>
      <c r="M534" s="26" t="s">
        <v>18</v>
      </c>
      <c r="N534" s="27">
        <v>85.2</v>
      </c>
      <c r="O534" s="407" t="s">
        <v>22</v>
      </c>
      <c r="P534" s="408" t="s">
        <v>22</v>
      </c>
      <c r="Q534" s="19" t="s">
        <v>16</v>
      </c>
      <c r="R534" s="425" t="s">
        <v>22</v>
      </c>
      <c r="S534" s="425" t="s">
        <v>22</v>
      </c>
      <c r="T534" s="425" t="s">
        <v>22</v>
      </c>
      <c r="U534" s="425" t="s">
        <v>22</v>
      </c>
      <c r="V534" s="20" t="s">
        <v>17</v>
      </c>
      <c r="W534" s="21" t="s">
        <v>22</v>
      </c>
      <c r="X534" s="16" t="s">
        <v>22</v>
      </c>
      <c r="Y534" s="17" t="s">
        <v>22</v>
      </c>
      <c r="Z534" s="375" t="s">
        <v>22</v>
      </c>
    </row>
    <row r="535" spans="1:26" ht="13.5" customHeight="1" x14ac:dyDescent="0.15">
      <c r="A535" s="389" t="s">
        <v>7</v>
      </c>
      <c r="B535" s="390" t="s">
        <v>22</v>
      </c>
      <c r="C535" s="391" t="s">
        <v>22</v>
      </c>
      <c r="D535" s="395" t="s">
        <v>8</v>
      </c>
      <c r="E535" s="396" t="s">
        <v>22</v>
      </c>
      <c r="F535" s="397" t="s">
        <v>3395</v>
      </c>
      <c r="G535" s="397" t="s">
        <v>22</v>
      </c>
      <c r="H535" s="397" t="s">
        <v>22</v>
      </c>
      <c r="I535" s="397" t="s">
        <v>22</v>
      </c>
      <c r="J535" s="397" t="s">
        <v>22</v>
      </c>
      <c r="K535" s="397" t="s">
        <v>22</v>
      </c>
      <c r="L535" s="398" t="s">
        <v>22</v>
      </c>
      <c r="M535" s="401" t="s">
        <v>9</v>
      </c>
      <c r="N535" s="402" t="s">
        <v>22</v>
      </c>
      <c r="O535" s="403" t="s">
        <v>3396</v>
      </c>
      <c r="P535" s="404" t="s">
        <v>22</v>
      </c>
      <c r="Q535" s="5" t="s">
        <v>10</v>
      </c>
      <c r="R535" s="409" t="s">
        <v>3397</v>
      </c>
      <c r="S535" s="409" t="s">
        <v>22</v>
      </c>
      <c r="T535" s="409" t="s">
        <v>22</v>
      </c>
      <c r="U535" s="22">
        <v>31194</v>
      </c>
      <c r="V535" s="371" t="str">
        <f>IF(U535="","","千円")</f>
        <v>千円</v>
      </c>
      <c r="W535" s="371" t="s">
        <v>22</v>
      </c>
      <c r="X535" s="371" t="s">
        <v>22</v>
      </c>
      <c r="Y535" s="372" t="s">
        <v>22</v>
      </c>
      <c r="Z535" s="373">
        <v>441</v>
      </c>
    </row>
    <row r="536" spans="1:26" ht="13.5" customHeight="1" x14ac:dyDescent="0.15">
      <c r="A536" s="392" t="s">
        <v>22</v>
      </c>
      <c r="B536" s="393" t="s">
        <v>22</v>
      </c>
      <c r="C536" s="394" t="s">
        <v>22</v>
      </c>
      <c r="D536" s="25" t="s">
        <v>22</v>
      </c>
      <c r="E536" s="24" t="s">
        <v>22</v>
      </c>
      <c r="F536" s="399" t="s">
        <v>22</v>
      </c>
      <c r="G536" s="399" t="s">
        <v>22</v>
      </c>
      <c r="H536" s="399" t="s">
        <v>22</v>
      </c>
      <c r="I536" s="399" t="s">
        <v>22</v>
      </c>
      <c r="J536" s="399" t="s">
        <v>22</v>
      </c>
      <c r="K536" s="399" t="s">
        <v>22</v>
      </c>
      <c r="L536" s="400" t="s">
        <v>22</v>
      </c>
      <c r="M536" s="376">
        <v>94448000</v>
      </c>
      <c r="N536" s="377" t="s">
        <v>22</v>
      </c>
      <c r="O536" s="405" t="s">
        <v>22</v>
      </c>
      <c r="P536" s="406" t="s">
        <v>22</v>
      </c>
      <c r="Q536" s="6" t="s">
        <v>22</v>
      </c>
      <c r="R536" s="378" t="s">
        <v>3398</v>
      </c>
      <c r="S536" s="378" t="s">
        <v>22</v>
      </c>
      <c r="T536" s="378" t="s">
        <v>22</v>
      </c>
      <c r="U536" s="23">
        <v>41034</v>
      </c>
      <c r="V536" s="379" t="str">
        <f>IF(U536="","","千円")</f>
        <v>千円</v>
      </c>
      <c r="W536" s="379" t="s">
        <v>22</v>
      </c>
      <c r="X536" s="379" t="s">
        <v>22</v>
      </c>
      <c r="Y536" s="380" t="s">
        <v>22</v>
      </c>
      <c r="Z536" s="374" t="s">
        <v>22</v>
      </c>
    </row>
    <row r="537" spans="1:26" ht="13.5" customHeight="1" x14ac:dyDescent="0.15">
      <c r="A537" s="381" t="s">
        <v>3399</v>
      </c>
      <c r="B537" s="382" t="s">
        <v>22</v>
      </c>
      <c r="C537" s="383" t="s">
        <v>22</v>
      </c>
      <c r="D537" s="384" t="s">
        <v>3400</v>
      </c>
      <c r="E537" s="385" t="s">
        <v>22</v>
      </c>
      <c r="F537" s="385" t="s">
        <v>22</v>
      </c>
      <c r="G537" s="385" t="s">
        <v>22</v>
      </c>
      <c r="H537" s="385" t="s">
        <v>22</v>
      </c>
      <c r="I537" s="385" t="s">
        <v>22</v>
      </c>
      <c r="J537" s="385" t="s">
        <v>22</v>
      </c>
      <c r="K537" s="385" t="s">
        <v>22</v>
      </c>
      <c r="L537" s="380" t="s">
        <v>22</v>
      </c>
      <c r="M537" s="387" t="s">
        <v>12</v>
      </c>
      <c r="N537" s="388" t="s">
        <v>22</v>
      </c>
      <c r="O537" s="405" t="s">
        <v>22</v>
      </c>
      <c r="P537" s="406" t="s">
        <v>22</v>
      </c>
      <c r="Q537" s="6" t="s">
        <v>22</v>
      </c>
      <c r="R537" s="378" t="s">
        <v>3401</v>
      </c>
      <c r="S537" s="378" t="s">
        <v>22</v>
      </c>
      <c r="T537" s="378" t="s">
        <v>22</v>
      </c>
      <c r="U537" s="23">
        <v>14850</v>
      </c>
      <c r="V537" s="379" t="str">
        <f>IF(U537="","","千円")</f>
        <v>千円</v>
      </c>
      <c r="W537" s="379" t="s">
        <v>22</v>
      </c>
      <c r="X537" s="379" t="s">
        <v>22</v>
      </c>
      <c r="Y537" s="380" t="s">
        <v>22</v>
      </c>
      <c r="Z537" s="374" t="s">
        <v>22</v>
      </c>
    </row>
    <row r="538" spans="1:26" ht="13.5" customHeight="1" x14ac:dyDescent="0.15">
      <c r="A538" s="381" t="s">
        <v>22</v>
      </c>
      <c r="B538" s="382" t="s">
        <v>22</v>
      </c>
      <c r="C538" s="383" t="s">
        <v>22</v>
      </c>
      <c r="D538" s="386" t="s">
        <v>22</v>
      </c>
      <c r="E538" s="385" t="s">
        <v>22</v>
      </c>
      <c r="F538" s="385" t="s">
        <v>22</v>
      </c>
      <c r="G538" s="385" t="s">
        <v>22</v>
      </c>
      <c r="H538" s="385" t="s">
        <v>22</v>
      </c>
      <c r="I538" s="385" t="s">
        <v>22</v>
      </c>
      <c r="J538" s="385" t="s">
        <v>22</v>
      </c>
      <c r="K538" s="385" t="s">
        <v>22</v>
      </c>
      <c r="L538" s="380" t="s">
        <v>22</v>
      </c>
      <c r="M538" s="376">
        <v>90554923</v>
      </c>
      <c r="N538" s="377" t="s">
        <v>22</v>
      </c>
      <c r="O538" s="405" t="s">
        <v>22</v>
      </c>
      <c r="P538" s="406" t="s">
        <v>22</v>
      </c>
      <c r="Q538" s="6" t="s">
        <v>22</v>
      </c>
      <c r="R538" s="378" t="s">
        <v>3402</v>
      </c>
      <c r="S538" s="378" t="s">
        <v>22</v>
      </c>
      <c r="T538" s="378" t="s">
        <v>22</v>
      </c>
      <c r="U538" s="23">
        <v>887</v>
      </c>
      <c r="V538" s="379" t="str">
        <f>IF(U538="","","千円")</f>
        <v>千円</v>
      </c>
      <c r="W538" s="379" t="s">
        <v>22</v>
      </c>
      <c r="X538" s="379" t="s">
        <v>22</v>
      </c>
      <c r="Y538" s="380" t="s">
        <v>22</v>
      </c>
      <c r="Z538" s="374" t="s">
        <v>22</v>
      </c>
    </row>
    <row r="539" spans="1:26" ht="13.5" customHeight="1" x14ac:dyDescent="0.15">
      <c r="A539" s="381" t="s">
        <v>22</v>
      </c>
      <c r="B539" s="382" t="s">
        <v>22</v>
      </c>
      <c r="C539" s="383" t="s">
        <v>22</v>
      </c>
      <c r="D539" s="410" t="s">
        <v>13</v>
      </c>
      <c r="E539" s="411" t="s">
        <v>3324</v>
      </c>
      <c r="F539" s="411" t="s">
        <v>22</v>
      </c>
      <c r="G539" s="411" t="s">
        <v>22</v>
      </c>
      <c r="H539" s="411" t="s">
        <v>22</v>
      </c>
      <c r="I539" s="411" t="s">
        <v>22</v>
      </c>
      <c r="J539" s="411" t="s">
        <v>22</v>
      </c>
      <c r="K539" s="411" t="s">
        <v>22</v>
      </c>
      <c r="L539" s="412" t="s">
        <v>14</v>
      </c>
      <c r="M539" s="413" t="s">
        <v>20</v>
      </c>
      <c r="N539" s="414" t="s">
        <v>22</v>
      </c>
      <c r="O539" s="405" t="s">
        <v>22</v>
      </c>
      <c r="P539" s="406" t="s">
        <v>22</v>
      </c>
      <c r="Q539" s="7" t="s">
        <v>22</v>
      </c>
      <c r="R539" s="378" t="s">
        <v>3403</v>
      </c>
      <c r="S539" s="378" t="s">
        <v>22</v>
      </c>
      <c r="T539" s="378" t="s">
        <v>22</v>
      </c>
      <c r="U539" s="23">
        <v>2590</v>
      </c>
      <c r="V539" s="379" t="str">
        <f>IF(U539="","","千円")</f>
        <v>千円</v>
      </c>
      <c r="W539" s="379" t="s">
        <v>22</v>
      </c>
      <c r="X539" s="379" t="s">
        <v>22</v>
      </c>
      <c r="Y539" s="380" t="s">
        <v>22</v>
      </c>
      <c r="Z539" s="374" t="s">
        <v>22</v>
      </c>
    </row>
    <row r="540" spans="1:26" ht="13.5" customHeight="1" x14ac:dyDescent="0.15">
      <c r="A540" s="381" t="s">
        <v>22</v>
      </c>
      <c r="B540" s="382" t="s">
        <v>22</v>
      </c>
      <c r="C540" s="383" t="s">
        <v>22</v>
      </c>
      <c r="D540" s="410" t="s">
        <v>22</v>
      </c>
      <c r="E540" s="411" t="s">
        <v>22</v>
      </c>
      <c r="F540" s="411" t="s">
        <v>22</v>
      </c>
      <c r="G540" s="411" t="s">
        <v>22</v>
      </c>
      <c r="H540" s="411" t="s">
        <v>22</v>
      </c>
      <c r="I540" s="411" t="s">
        <v>22</v>
      </c>
      <c r="J540" s="411" t="s">
        <v>22</v>
      </c>
      <c r="K540" s="411" t="s">
        <v>22</v>
      </c>
      <c r="L540" s="412" t="s">
        <v>22</v>
      </c>
      <c r="M540" s="415">
        <v>3893077</v>
      </c>
      <c r="N540" s="416" t="s">
        <v>22</v>
      </c>
      <c r="O540" s="405" t="s">
        <v>22</v>
      </c>
      <c r="P540" s="406" t="s">
        <v>22</v>
      </c>
      <c r="Q540" s="8" t="s">
        <v>15</v>
      </c>
      <c r="R540" s="378" t="s">
        <v>22</v>
      </c>
      <c r="S540" s="378" t="s">
        <v>22</v>
      </c>
      <c r="T540" s="378" t="s">
        <v>22</v>
      </c>
      <c r="U540" s="378" t="s">
        <v>22</v>
      </c>
      <c r="V540" s="9" t="s">
        <v>13</v>
      </c>
      <c r="W540" s="417" t="s">
        <v>22</v>
      </c>
      <c r="X540" s="417" t="s">
        <v>22</v>
      </c>
      <c r="Y540" s="10" t="s">
        <v>14</v>
      </c>
      <c r="Z540" s="374" t="s">
        <v>22</v>
      </c>
    </row>
    <row r="541" spans="1:26" ht="13.5" customHeight="1" x14ac:dyDescent="0.15">
      <c r="A541" s="381" t="s">
        <v>22</v>
      </c>
      <c r="B541" s="382" t="s">
        <v>22</v>
      </c>
      <c r="C541" s="383" t="s">
        <v>22</v>
      </c>
      <c r="D541" s="410" t="s">
        <v>22</v>
      </c>
      <c r="E541" s="411" t="s">
        <v>22</v>
      </c>
      <c r="F541" s="411" t="s">
        <v>22</v>
      </c>
      <c r="G541" s="411" t="s">
        <v>22</v>
      </c>
      <c r="H541" s="411" t="s">
        <v>22</v>
      </c>
      <c r="I541" s="411" t="s">
        <v>22</v>
      </c>
      <c r="J541" s="411" t="s">
        <v>22</v>
      </c>
      <c r="K541" s="411" t="s">
        <v>22</v>
      </c>
      <c r="L541" s="412" t="s">
        <v>22</v>
      </c>
      <c r="M541" s="387" t="s">
        <v>22</v>
      </c>
      <c r="N541" s="388" t="s">
        <v>22</v>
      </c>
      <c r="O541" s="405" t="s">
        <v>22</v>
      </c>
      <c r="P541" s="406" t="s">
        <v>22</v>
      </c>
      <c r="Q541" s="7" t="s">
        <v>16</v>
      </c>
      <c r="R541" s="378" t="s">
        <v>22</v>
      </c>
      <c r="S541" s="378" t="s">
        <v>22</v>
      </c>
      <c r="T541" s="378" t="s">
        <v>22</v>
      </c>
      <c r="U541" s="378" t="s">
        <v>22</v>
      </c>
      <c r="V541" s="11" t="s">
        <v>17</v>
      </c>
      <c r="W541" s="9" t="s">
        <v>22</v>
      </c>
      <c r="X541" s="12" t="s">
        <v>22</v>
      </c>
      <c r="Y541" s="13" t="s">
        <v>22</v>
      </c>
      <c r="Z541" s="374" t="s">
        <v>22</v>
      </c>
    </row>
    <row r="542" spans="1:26" ht="13.5" customHeight="1" x14ac:dyDescent="0.15">
      <c r="A542" s="6" t="s">
        <v>22</v>
      </c>
      <c r="B542" s="12" t="s">
        <v>22</v>
      </c>
      <c r="C542" s="13" t="s">
        <v>22</v>
      </c>
      <c r="D542" s="410" t="s">
        <v>13</v>
      </c>
      <c r="E542" s="14" t="s">
        <v>11</v>
      </c>
      <c r="F542" s="382" t="s">
        <v>22</v>
      </c>
      <c r="G542" s="382" t="s">
        <v>196</v>
      </c>
      <c r="H542" s="382" t="s">
        <v>22</v>
      </c>
      <c r="I542" s="382" t="s">
        <v>152</v>
      </c>
      <c r="J542" s="420" t="s">
        <v>22</v>
      </c>
      <c r="K542" s="14" t="s">
        <v>22</v>
      </c>
      <c r="L542" s="412" t="s">
        <v>14</v>
      </c>
      <c r="M542" s="423" t="s">
        <v>22</v>
      </c>
      <c r="N542" s="424" t="s">
        <v>22</v>
      </c>
      <c r="O542" s="405" t="s">
        <v>22</v>
      </c>
      <c r="P542" s="406" t="s">
        <v>22</v>
      </c>
      <c r="Q542" s="8" t="s">
        <v>15</v>
      </c>
      <c r="R542" s="378" t="s">
        <v>22</v>
      </c>
      <c r="S542" s="378" t="s">
        <v>22</v>
      </c>
      <c r="T542" s="378" t="s">
        <v>22</v>
      </c>
      <c r="U542" s="378" t="s">
        <v>22</v>
      </c>
      <c r="V542" s="9" t="s">
        <v>13</v>
      </c>
      <c r="W542" s="417" t="s">
        <v>22</v>
      </c>
      <c r="X542" s="417" t="s">
        <v>22</v>
      </c>
      <c r="Y542" s="10" t="s">
        <v>14</v>
      </c>
      <c r="Z542" s="374" t="s">
        <v>22</v>
      </c>
    </row>
    <row r="543" spans="1:26" ht="13.5" customHeight="1" x14ac:dyDescent="0.15">
      <c r="A543" s="15" t="s">
        <v>22</v>
      </c>
      <c r="B543" s="16" t="s">
        <v>22</v>
      </c>
      <c r="C543" s="17" t="s">
        <v>22</v>
      </c>
      <c r="D543" s="418" t="s">
        <v>22</v>
      </c>
      <c r="E543" s="18" t="s">
        <v>22</v>
      </c>
      <c r="F543" s="419" t="s">
        <v>22</v>
      </c>
      <c r="G543" s="419" t="s">
        <v>22</v>
      </c>
      <c r="H543" s="419" t="s">
        <v>22</v>
      </c>
      <c r="I543" s="419" t="s">
        <v>22</v>
      </c>
      <c r="J543" s="421" t="s">
        <v>22</v>
      </c>
      <c r="K543" s="18" t="s">
        <v>22</v>
      </c>
      <c r="L543" s="422" t="s">
        <v>22</v>
      </c>
      <c r="M543" s="26" t="s">
        <v>18</v>
      </c>
      <c r="N543" s="27">
        <v>95.9</v>
      </c>
      <c r="O543" s="407" t="s">
        <v>22</v>
      </c>
      <c r="P543" s="408" t="s">
        <v>22</v>
      </c>
      <c r="Q543" s="19" t="s">
        <v>16</v>
      </c>
      <c r="R543" s="425" t="s">
        <v>22</v>
      </c>
      <c r="S543" s="425" t="s">
        <v>22</v>
      </c>
      <c r="T543" s="425" t="s">
        <v>22</v>
      </c>
      <c r="U543" s="425" t="s">
        <v>22</v>
      </c>
      <c r="V543" s="20" t="s">
        <v>17</v>
      </c>
      <c r="W543" s="21" t="s">
        <v>22</v>
      </c>
      <c r="X543" s="16" t="s">
        <v>22</v>
      </c>
      <c r="Y543" s="17" t="s">
        <v>22</v>
      </c>
      <c r="Z543" s="375" t="s">
        <v>22</v>
      </c>
    </row>
    <row r="544" spans="1:26" ht="13.5" customHeight="1" x14ac:dyDescent="0.15">
      <c r="A544" s="389" t="s">
        <v>7</v>
      </c>
      <c r="B544" s="390" t="s">
        <v>22</v>
      </c>
      <c r="C544" s="391" t="s">
        <v>22</v>
      </c>
      <c r="D544" s="395" t="s">
        <v>8</v>
      </c>
      <c r="E544" s="396" t="s">
        <v>22</v>
      </c>
      <c r="F544" s="397" t="s">
        <v>2979</v>
      </c>
      <c r="G544" s="397" t="s">
        <v>22</v>
      </c>
      <c r="H544" s="397" t="s">
        <v>22</v>
      </c>
      <c r="I544" s="397" t="s">
        <v>22</v>
      </c>
      <c r="J544" s="397" t="s">
        <v>22</v>
      </c>
      <c r="K544" s="397" t="s">
        <v>22</v>
      </c>
      <c r="L544" s="398" t="s">
        <v>22</v>
      </c>
      <c r="M544" s="401" t="s">
        <v>9</v>
      </c>
      <c r="N544" s="402" t="s">
        <v>22</v>
      </c>
      <c r="O544" s="403" t="s">
        <v>3404</v>
      </c>
      <c r="P544" s="404" t="s">
        <v>22</v>
      </c>
      <c r="Q544" s="5" t="s">
        <v>10</v>
      </c>
      <c r="R544" s="409" t="s">
        <v>3405</v>
      </c>
      <c r="S544" s="409" t="s">
        <v>22</v>
      </c>
      <c r="T544" s="409" t="s">
        <v>22</v>
      </c>
      <c r="U544" s="22">
        <v>6064</v>
      </c>
      <c r="V544" s="371" t="str">
        <f>IF(U544="","","千円")</f>
        <v>千円</v>
      </c>
      <c r="W544" s="371" t="s">
        <v>22</v>
      </c>
      <c r="X544" s="371" t="s">
        <v>22</v>
      </c>
      <c r="Y544" s="372" t="s">
        <v>22</v>
      </c>
      <c r="Z544" s="373">
        <v>441</v>
      </c>
    </row>
    <row r="545" spans="1:26" ht="13.5" customHeight="1" x14ac:dyDescent="0.15">
      <c r="A545" s="392" t="s">
        <v>22</v>
      </c>
      <c r="B545" s="393" t="s">
        <v>22</v>
      </c>
      <c r="C545" s="394" t="s">
        <v>22</v>
      </c>
      <c r="D545" s="25" t="s">
        <v>22</v>
      </c>
      <c r="E545" s="24" t="s">
        <v>22</v>
      </c>
      <c r="F545" s="399" t="s">
        <v>22</v>
      </c>
      <c r="G545" s="399" t="s">
        <v>22</v>
      </c>
      <c r="H545" s="399" t="s">
        <v>22</v>
      </c>
      <c r="I545" s="399" t="s">
        <v>22</v>
      </c>
      <c r="J545" s="399" t="s">
        <v>22</v>
      </c>
      <c r="K545" s="399" t="s">
        <v>22</v>
      </c>
      <c r="L545" s="400" t="s">
        <v>22</v>
      </c>
      <c r="M545" s="376">
        <v>55177000</v>
      </c>
      <c r="N545" s="377" t="s">
        <v>22</v>
      </c>
      <c r="O545" s="405" t="s">
        <v>22</v>
      </c>
      <c r="P545" s="406" t="s">
        <v>22</v>
      </c>
      <c r="Q545" s="6" t="s">
        <v>22</v>
      </c>
      <c r="R545" s="378" t="s">
        <v>3406</v>
      </c>
      <c r="S545" s="378" t="s">
        <v>22</v>
      </c>
      <c r="T545" s="378" t="s">
        <v>22</v>
      </c>
      <c r="U545" s="23">
        <v>11990</v>
      </c>
      <c r="V545" s="379" t="str">
        <f>IF(U545="","","千円")</f>
        <v>千円</v>
      </c>
      <c r="W545" s="379" t="s">
        <v>22</v>
      </c>
      <c r="X545" s="379" t="s">
        <v>22</v>
      </c>
      <c r="Y545" s="380" t="s">
        <v>22</v>
      </c>
      <c r="Z545" s="374" t="s">
        <v>22</v>
      </c>
    </row>
    <row r="546" spans="1:26" ht="13.5" customHeight="1" x14ac:dyDescent="0.15">
      <c r="A546" s="381" t="s">
        <v>3407</v>
      </c>
      <c r="B546" s="382" t="s">
        <v>22</v>
      </c>
      <c r="C546" s="383" t="s">
        <v>22</v>
      </c>
      <c r="D546" s="384" t="s">
        <v>3408</v>
      </c>
      <c r="E546" s="385" t="s">
        <v>22</v>
      </c>
      <c r="F546" s="385" t="s">
        <v>22</v>
      </c>
      <c r="G546" s="385" t="s">
        <v>22</v>
      </c>
      <c r="H546" s="385" t="s">
        <v>22</v>
      </c>
      <c r="I546" s="385" t="s">
        <v>22</v>
      </c>
      <c r="J546" s="385" t="s">
        <v>22</v>
      </c>
      <c r="K546" s="385" t="s">
        <v>22</v>
      </c>
      <c r="L546" s="380" t="s">
        <v>22</v>
      </c>
      <c r="M546" s="387" t="s">
        <v>12</v>
      </c>
      <c r="N546" s="388" t="s">
        <v>22</v>
      </c>
      <c r="O546" s="405" t="s">
        <v>22</v>
      </c>
      <c r="P546" s="406" t="s">
        <v>22</v>
      </c>
      <c r="Q546" s="6" t="s">
        <v>22</v>
      </c>
      <c r="R546" s="378" t="s">
        <v>3409</v>
      </c>
      <c r="S546" s="378" t="s">
        <v>22</v>
      </c>
      <c r="T546" s="378" t="s">
        <v>22</v>
      </c>
      <c r="U546" s="23">
        <v>4466</v>
      </c>
      <c r="V546" s="379" t="str">
        <f>IF(U546="","","千円")</f>
        <v>千円</v>
      </c>
      <c r="W546" s="379" t="s">
        <v>22</v>
      </c>
      <c r="X546" s="379" t="s">
        <v>22</v>
      </c>
      <c r="Y546" s="380" t="s">
        <v>22</v>
      </c>
      <c r="Z546" s="374" t="s">
        <v>22</v>
      </c>
    </row>
    <row r="547" spans="1:26" ht="13.5" customHeight="1" x14ac:dyDescent="0.15">
      <c r="A547" s="381" t="s">
        <v>22</v>
      </c>
      <c r="B547" s="382" t="s">
        <v>22</v>
      </c>
      <c r="C547" s="383" t="s">
        <v>22</v>
      </c>
      <c r="D547" s="386" t="s">
        <v>22</v>
      </c>
      <c r="E547" s="385" t="s">
        <v>22</v>
      </c>
      <c r="F547" s="385" t="s">
        <v>22</v>
      </c>
      <c r="G547" s="385" t="s">
        <v>22</v>
      </c>
      <c r="H547" s="385" t="s">
        <v>22</v>
      </c>
      <c r="I547" s="385" t="s">
        <v>22</v>
      </c>
      <c r="J547" s="385" t="s">
        <v>22</v>
      </c>
      <c r="K547" s="385" t="s">
        <v>22</v>
      </c>
      <c r="L547" s="380" t="s">
        <v>22</v>
      </c>
      <c r="M547" s="376">
        <v>46716918</v>
      </c>
      <c r="N547" s="377" t="s">
        <v>22</v>
      </c>
      <c r="O547" s="405" t="s">
        <v>22</v>
      </c>
      <c r="P547" s="406" t="s">
        <v>22</v>
      </c>
      <c r="Q547" s="6" t="s">
        <v>22</v>
      </c>
      <c r="R547" s="378" t="s">
        <v>3410</v>
      </c>
      <c r="S547" s="378" t="s">
        <v>22</v>
      </c>
      <c r="T547" s="378" t="s">
        <v>22</v>
      </c>
      <c r="U547" s="23">
        <v>4299</v>
      </c>
      <c r="V547" s="379" t="str">
        <f>IF(U547="","","千円")</f>
        <v>千円</v>
      </c>
      <c r="W547" s="379" t="s">
        <v>22</v>
      </c>
      <c r="X547" s="379" t="s">
        <v>22</v>
      </c>
      <c r="Y547" s="380" t="s">
        <v>22</v>
      </c>
      <c r="Z547" s="374" t="s">
        <v>22</v>
      </c>
    </row>
    <row r="548" spans="1:26" ht="13.5" customHeight="1" x14ac:dyDescent="0.15">
      <c r="A548" s="381" t="s">
        <v>22</v>
      </c>
      <c r="B548" s="382" t="s">
        <v>22</v>
      </c>
      <c r="C548" s="383" t="s">
        <v>22</v>
      </c>
      <c r="D548" s="410" t="s">
        <v>13</v>
      </c>
      <c r="E548" s="411" t="s">
        <v>3324</v>
      </c>
      <c r="F548" s="411" t="s">
        <v>22</v>
      </c>
      <c r="G548" s="411" t="s">
        <v>22</v>
      </c>
      <c r="H548" s="411" t="s">
        <v>22</v>
      </c>
      <c r="I548" s="411" t="s">
        <v>22</v>
      </c>
      <c r="J548" s="411" t="s">
        <v>22</v>
      </c>
      <c r="K548" s="411" t="s">
        <v>22</v>
      </c>
      <c r="L548" s="412" t="s">
        <v>14</v>
      </c>
      <c r="M548" s="413" t="s">
        <v>20</v>
      </c>
      <c r="N548" s="414" t="s">
        <v>22</v>
      </c>
      <c r="O548" s="405" t="s">
        <v>22</v>
      </c>
      <c r="P548" s="406" t="s">
        <v>22</v>
      </c>
      <c r="Q548" s="7" t="s">
        <v>22</v>
      </c>
      <c r="R548" s="378" t="s">
        <v>3411</v>
      </c>
      <c r="S548" s="378" t="s">
        <v>22</v>
      </c>
      <c r="T548" s="378" t="s">
        <v>22</v>
      </c>
      <c r="U548" s="23">
        <v>19898</v>
      </c>
      <c r="V548" s="379" t="str">
        <f>IF(U548="","","千円")</f>
        <v>千円</v>
      </c>
      <c r="W548" s="379" t="s">
        <v>22</v>
      </c>
      <c r="X548" s="379" t="s">
        <v>22</v>
      </c>
      <c r="Y548" s="380" t="s">
        <v>22</v>
      </c>
      <c r="Z548" s="374" t="s">
        <v>22</v>
      </c>
    </row>
    <row r="549" spans="1:26" ht="13.5" customHeight="1" x14ac:dyDescent="0.15">
      <c r="A549" s="381" t="s">
        <v>22</v>
      </c>
      <c r="B549" s="382" t="s">
        <v>22</v>
      </c>
      <c r="C549" s="383" t="s">
        <v>22</v>
      </c>
      <c r="D549" s="410" t="s">
        <v>22</v>
      </c>
      <c r="E549" s="411" t="s">
        <v>22</v>
      </c>
      <c r="F549" s="411" t="s">
        <v>22</v>
      </c>
      <c r="G549" s="411" t="s">
        <v>22</v>
      </c>
      <c r="H549" s="411" t="s">
        <v>22</v>
      </c>
      <c r="I549" s="411" t="s">
        <v>22</v>
      </c>
      <c r="J549" s="411" t="s">
        <v>22</v>
      </c>
      <c r="K549" s="411" t="s">
        <v>22</v>
      </c>
      <c r="L549" s="412" t="s">
        <v>22</v>
      </c>
      <c r="M549" s="415">
        <v>8460082</v>
      </c>
      <c r="N549" s="416" t="s">
        <v>22</v>
      </c>
      <c r="O549" s="405" t="s">
        <v>22</v>
      </c>
      <c r="P549" s="406" t="s">
        <v>22</v>
      </c>
      <c r="Q549" s="8" t="s">
        <v>15</v>
      </c>
      <c r="R549" s="378" t="s">
        <v>3412</v>
      </c>
      <c r="S549" s="378" t="s">
        <v>22</v>
      </c>
      <c r="T549" s="378" t="s">
        <v>22</v>
      </c>
      <c r="U549" s="378" t="s">
        <v>22</v>
      </c>
      <c r="V549" s="9" t="s">
        <v>13</v>
      </c>
      <c r="W549" s="417" t="s">
        <v>991</v>
      </c>
      <c r="X549" s="417" t="s">
        <v>22</v>
      </c>
      <c r="Y549" s="10" t="s">
        <v>14</v>
      </c>
      <c r="Z549" s="374" t="s">
        <v>22</v>
      </c>
    </row>
    <row r="550" spans="1:26" ht="13.5" customHeight="1" x14ac:dyDescent="0.15">
      <c r="A550" s="381" t="s">
        <v>22</v>
      </c>
      <c r="B550" s="382" t="s">
        <v>22</v>
      </c>
      <c r="C550" s="383" t="s">
        <v>22</v>
      </c>
      <c r="D550" s="410" t="s">
        <v>22</v>
      </c>
      <c r="E550" s="411" t="s">
        <v>22</v>
      </c>
      <c r="F550" s="411" t="s">
        <v>22</v>
      </c>
      <c r="G550" s="411" t="s">
        <v>22</v>
      </c>
      <c r="H550" s="411" t="s">
        <v>22</v>
      </c>
      <c r="I550" s="411" t="s">
        <v>22</v>
      </c>
      <c r="J550" s="411" t="s">
        <v>22</v>
      </c>
      <c r="K550" s="411" t="s">
        <v>22</v>
      </c>
      <c r="L550" s="412" t="s">
        <v>22</v>
      </c>
      <c r="M550" s="387" t="s">
        <v>22</v>
      </c>
      <c r="N550" s="388" t="s">
        <v>22</v>
      </c>
      <c r="O550" s="405" t="s">
        <v>22</v>
      </c>
      <c r="P550" s="406" t="s">
        <v>22</v>
      </c>
      <c r="Q550" s="7" t="s">
        <v>16</v>
      </c>
      <c r="R550" s="378" t="s">
        <v>3413</v>
      </c>
      <c r="S550" s="378" t="s">
        <v>22</v>
      </c>
      <c r="T550" s="378" t="s">
        <v>22</v>
      </c>
      <c r="U550" s="378" t="s">
        <v>22</v>
      </c>
      <c r="V550" s="11" t="s">
        <v>17</v>
      </c>
      <c r="W550" s="9" t="s">
        <v>22</v>
      </c>
      <c r="X550" s="12" t="s">
        <v>22</v>
      </c>
      <c r="Y550" s="13" t="s">
        <v>22</v>
      </c>
      <c r="Z550" s="374" t="s">
        <v>22</v>
      </c>
    </row>
    <row r="551" spans="1:26" ht="13.5" customHeight="1" x14ac:dyDescent="0.15">
      <c r="A551" s="6" t="s">
        <v>22</v>
      </c>
      <c r="B551" s="12" t="s">
        <v>22</v>
      </c>
      <c r="C551" s="13" t="s">
        <v>22</v>
      </c>
      <c r="D551" s="410" t="s">
        <v>13</v>
      </c>
      <c r="E551" s="14" t="s">
        <v>11</v>
      </c>
      <c r="F551" s="382" t="s">
        <v>22</v>
      </c>
      <c r="G551" s="382" t="s">
        <v>22</v>
      </c>
      <c r="H551" s="382" t="s">
        <v>22</v>
      </c>
      <c r="I551" s="382" t="s">
        <v>152</v>
      </c>
      <c r="J551" s="420" t="s">
        <v>22</v>
      </c>
      <c r="K551" s="14" t="s">
        <v>22</v>
      </c>
      <c r="L551" s="412" t="s">
        <v>14</v>
      </c>
      <c r="M551" s="423" t="s">
        <v>22</v>
      </c>
      <c r="N551" s="424" t="s">
        <v>22</v>
      </c>
      <c r="O551" s="405" t="s">
        <v>22</v>
      </c>
      <c r="P551" s="406" t="s">
        <v>22</v>
      </c>
      <c r="Q551" s="8" t="s">
        <v>15</v>
      </c>
      <c r="R551" s="378" t="s">
        <v>3414</v>
      </c>
      <c r="S551" s="378" t="s">
        <v>22</v>
      </c>
      <c r="T551" s="378" t="s">
        <v>22</v>
      </c>
      <c r="U551" s="378" t="s">
        <v>22</v>
      </c>
      <c r="V551" s="9" t="s">
        <v>13</v>
      </c>
      <c r="W551" s="417" t="s">
        <v>293</v>
      </c>
      <c r="X551" s="417" t="s">
        <v>22</v>
      </c>
      <c r="Y551" s="10" t="s">
        <v>14</v>
      </c>
      <c r="Z551" s="374" t="s">
        <v>22</v>
      </c>
    </row>
    <row r="552" spans="1:26" ht="13.5" customHeight="1" x14ac:dyDescent="0.15">
      <c r="A552" s="15" t="s">
        <v>22</v>
      </c>
      <c r="B552" s="16" t="s">
        <v>22</v>
      </c>
      <c r="C552" s="17" t="s">
        <v>22</v>
      </c>
      <c r="D552" s="418" t="s">
        <v>22</v>
      </c>
      <c r="E552" s="18" t="s">
        <v>22</v>
      </c>
      <c r="F552" s="419" t="s">
        <v>22</v>
      </c>
      <c r="G552" s="419" t="s">
        <v>22</v>
      </c>
      <c r="H552" s="419" t="s">
        <v>22</v>
      </c>
      <c r="I552" s="419" t="s">
        <v>22</v>
      </c>
      <c r="J552" s="421" t="s">
        <v>22</v>
      </c>
      <c r="K552" s="18" t="s">
        <v>22</v>
      </c>
      <c r="L552" s="422" t="s">
        <v>22</v>
      </c>
      <c r="M552" s="26" t="s">
        <v>18</v>
      </c>
      <c r="N552" s="27">
        <v>84.7</v>
      </c>
      <c r="O552" s="407" t="s">
        <v>22</v>
      </c>
      <c r="P552" s="408" t="s">
        <v>22</v>
      </c>
      <c r="Q552" s="19" t="s">
        <v>16</v>
      </c>
      <c r="R552" s="425" t="s">
        <v>3415</v>
      </c>
      <c r="S552" s="425" t="s">
        <v>22</v>
      </c>
      <c r="T552" s="425" t="s">
        <v>22</v>
      </c>
      <c r="U552" s="425" t="s">
        <v>22</v>
      </c>
      <c r="V552" s="20" t="s">
        <v>17</v>
      </c>
      <c r="W552" s="21" t="s">
        <v>22</v>
      </c>
      <c r="X552" s="16" t="s">
        <v>22</v>
      </c>
      <c r="Y552" s="17" t="s">
        <v>22</v>
      </c>
      <c r="Z552" s="375" t="s">
        <v>22</v>
      </c>
    </row>
    <row r="553" spans="1:26" ht="13.5" customHeight="1" x14ac:dyDescent="0.15">
      <c r="A553" s="389" t="s">
        <v>7</v>
      </c>
      <c r="B553" s="390" t="s">
        <v>22</v>
      </c>
      <c r="C553" s="391" t="s">
        <v>22</v>
      </c>
      <c r="D553" s="395" t="s">
        <v>8</v>
      </c>
      <c r="E553" s="396" t="s">
        <v>22</v>
      </c>
      <c r="F553" s="397" t="s">
        <v>2979</v>
      </c>
      <c r="G553" s="397" t="s">
        <v>22</v>
      </c>
      <c r="H553" s="397" t="s">
        <v>22</v>
      </c>
      <c r="I553" s="397" t="s">
        <v>22</v>
      </c>
      <c r="J553" s="397" t="s">
        <v>22</v>
      </c>
      <c r="K553" s="397" t="s">
        <v>22</v>
      </c>
      <c r="L553" s="398" t="s">
        <v>22</v>
      </c>
      <c r="M553" s="401" t="s">
        <v>9</v>
      </c>
      <c r="N553" s="402" t="s">
        <v>22</v>
      </c>
      <c r="O553" s="403" t="s">
        <v>3416</v>
      </c>
      <c r="P553" s="404" t="s">
        <v>22</v>
      </c>
      <c r="Q553" s="5" t="s">
        <v>10</v>
      </c>
      <c r="R553" s="409" t="s">
        <v>3417</v>
      </c>
      <c r="S553" s="409" t="s">
        <v>22</v>
      </c>
      <c r="T553" s="409" t="s">
        <v>22</v>
      </c>
      <c r="U553" s="22">
        <v>14528</v>
      </c>
      <c r="V553" s="371" t="str">
        <f>IF(U553="","","千円")</f>
        <v>千円</v>
      </c>
      <c r="W553" s="371" t="s">
        <v>22</v>
      </c>
      <c r="X553" s="371" t="s">
        <v>22</v>
      </c>
      <c r="Y553" s="372" t="s">
        <v>22</v>
      </c>
      <c r="Z553" s="373">
        <v>441</v>
      </c>
    </row>
    <row r="554" spans="1:26" ht="13.5" customHeight="1" x14ac:dyDescent="0.15">
      <c r="A554" s="392" t="s">
        <v>22</v>
      </c>
      <c r="B554" s="393" t="s">
        <v>22</v>
      </c>
      <c r="C554" s="394" t="s">
        <v>22</v>
      </c>
      <c r="D554" s="25" t="s">
        <v>22</v>
      </c>
      <c r="E554" s="24" t="s">
        <v>22</v>
      </c>
      <c r="F554" s="399" t="s">
        <v>22</v>
      </c>
      <c r="G554" s="399" t="s">
        <v>22</v>
      </c>
      <c r="H554" s="399" t="s">
        <v>22</v>
      </c>
      <c r="I554" s="399" t="s">
        <v>22</v>
      </c>
      <c r="J554" s="399" t="s">
        <v>22</v>
      </c>
      <c r="K554" s="399" t="s">
        <v>22</v>
      </c>
      <c r="L554" s="400" t="s">
        <v>22</v>
      </c>
      <c r="M554" s="376">
        <v>30943000</v>
      </c>
      <c r="N554" s="377" t="s">
        <v>22</v>
      </c>
      <c r="O554" s="405" t="s">
        <v>22</v>
      </c>
      <c r="P554" s="406" t="s">
        <v>22</v>
      </c>
      <c r="Q554" s="6" t="s">
        <v>22</v>
      </c>
      <c r="R554" s="378" t="s">
        <v>3418</v>
      </c>
      <c r="S554" s="378" t="s">
        <v>22</v>
      </c>
      <c r="T554" s="378" t="s">
        <v>22</v>
      </c>
      <c r="U554" s="23">
        <v>200</v>
      </c>
      <c r="V554" s="379" t="str">
        <f>IF(U554="","","千円")</f>
        <v>千円</v>
      </c>
      <c r="W554" s="379" t="s">
        <v>22</v>
      </c>
      <c r="X554" s="379" t="s">
        <v>22</v>
      </c>
      <c r="Y554" s="380" t="s">
        <v>22</v>
      </c>
      <c r="Z554" s="374" t="s">
        <v>22</v>
      </c>
    </row>
    <row r="555" spans="1:26" ht="13.5" customHeight="1" x14ac:dyDescent="0.15">
      <c r="A555" s="381" t="s">
        <v>3419</v>
      </c>
      <c r="B555" s="382" t="s">
        <v>22</v>
      </c>
      <c r="C555" s="383" t="s">
        <v>22</v>
      </c>
      <c r="D555" s="384" t="s">
        <v>3420</v>
      </c>
      <c r="E555" s="385" t="s">
        <v>22</v>
      </c>
      <c r="F555" s="385" t="s">
        <v>22</v>
      </c>
      <c r="G555" s="385" t="s">
        <v>22</v>
      </c>
      <c r="H555" s="385" t="s">
        <v>22</v>
      </c>
      <c r="I555" s="385" t="s">
        <v>22</v>
      </c>
      <c r="J555" s="385" t="s">
        <v>22</v>
      </c>
      <c r="K555" s="385" t="s">
        <v>22</v>
      </c>
      <c r="L555" s="380" t="s">
        <v>22</v>
      </c>
      <c r="M555" s="387" t="s">
        <v>12</v>
      </c>
      <c r="N555" s="388" t="s">
        <v>22</v>
      </c>
      <c r="O555" s="405" t="s">
        <v>22</v>
      </c>
      <c r="P555" s="406" t="s">
        <v>22</v>
      </c>
      <c r="Q555" s="6" t="s">
        <v>22</v>
      </c>
      <c r="R555" s="378" t="s">
        <v>3421</v>
      </c>
      <c r="S555" s="378" t="s">
        <v>22</v>
      </c>
      <c r="T555" s="378" t="s">
        <v>22</v>
      </c>
      <c r="U555" s="23">
        <v>350</v>
      </c>
      <c r="V555" s="379" t="str">
        <f>IF(U555="","","千円")</f>
        <v>千円</v>
      </c>
      <c r="W555" s="379" t="s">
        <v>22</v>
      </c>
      <c r="X555" s="379" t="s">
        <v>22</v>
      </c>
      <c r="Y555" s="380" t="s">
        <v>22</v>
      </c>
      <c r="Z555" s="374" t="s">
        <v>22</v>
      </c>
    </row>
    <row r="556" spans="1:26" ht="13.5" customHeight="1" x14ac:dyDescent="0.15">
      <c r="A556" s="381" t="s">
        <v>22</v>
      </c>
      <c r="B556" s="382" t="s">
        <v>22</v>
      </c>
      <c r="C556" s="383" t="s">
        <v>22</v>
      </c>
      <c r="D556" s="386" t="s">
        <v>22</v>
      </c>
      <c r="E556" s="385" t="s">
        <v>22</v>
      </c>
      <c r="F556" s="385" t="s">
        <v>22</v>
      </c>
      <c r="G556" s="385" t="s">
        <v>22</v>
      </c>
      <c r="H556" s="385" t="s">
        <v>22</v>
      </c>
      <c r="I556" s="385" t="s">
        <v>22</v>
      </c>
      <c r="J556" s="385" t="s">
        <v>22</v>
      </c>
      <c r="K556" s="385" t="s">
        <v>22</v>
      </c>
      <c r="L556" s="380" t="s">
        <v>22</v>
      </c>
      <c r="M556" s="376">
        <v>24949433</v>
      </c>
      <c r="N556" s="377" t="s">
        <v>22</v>
      </c>
      <c r="O556" s="405" t="s">
        <v>22</v>
      </c>
      <c r="P556" s="406" t="s">
        <v>22</v>
      </c>
      <c r="Q556" s="6" t="s">
        <v>22</v>
      </c>
      <c r="R556" s="378" t="s">
        <v>3422</v>
      </c>
      <c r="S556" s="378" t="s">
        <v>22</v>
      </c>
      <c r="T556" s="378" t="s">
        <v>22</v>
      </c>
      <c r="U556" s="23">
        <v>9493</v>
      </c>
      <c r="V556" s="379" t="str">
        <f>IF(U556="","","千円")</f>
        <v>千円</v>
      </c>
      <c r="W556" s="379" t="s">
        <v>22</v>
      </c>
      <c r="X556" s="379" t="s">
        <v>22</v>
      </c>
      <c r="Y556" s="380" t="s">
        <v>22</v>
      </c>
      <c r="Z556" s="374" t="s">
        <v>22</v>
      </c>
    </row>
    <row r="557" spans="1:26" ht="13.5" customHeight="1" x14ac:dyDescent="0.15">
      <c r="A557" s="381" t="s">
        <v>22</v>
      </c>
      <c r="B557" s="382" t="s">
        <v>22</v>
      </c>
      <c r="C557" s="383" t="s">
        <v>22</v>
      </c>
      <c r="D557" s="410" t="s">
        <v>13</v>
      </c>
      <c r="E557" s="411" t="s">
        <v>3324</v>
      </c>
      <c r="F557" s="411" t="s">
        <v>22</v>
      </c>
      <c r="G557" s="411" t="s">
        <v>22</v>
      </c>
      <c r="H557" s="411" t="s">
        <v>22</v>
      </c>
      <c r="I557" s="411" t="s">
        <v>22</v>
      </c>
      <c r="J557" s="411" t="s">
        <v>22</v>
      </c>
      <c r="K557" s="411" t="s">
        <v>22</v>
      </c>
      <c r="L557" s="412" t="s">
        <v>14</v>
      </c>
      <c r="M557" s="413" t="s">
        <v>20</v>
      </c>
      <c r="N557" s="414" t="s">
        <v>22</v>
      </c>
      <c r="O557" s="405" t="s">
        <v>22</v>
      </c>
      <c r="P557" s="406" t="s">
        <v>22</v>
      </c>
      <c r="Q557" s="7" t="s">
        <v>22</v>
      </c>
      <c r="R557" s="378" t="s">
        <v>3423</v>
      </c>
      <c r="S557" s="378" t="s">
        <v>22</v>
      </c>
      <c r="T557" s="378" t="s">
        <v>22</v>
      </c>
      <c r="U557" s="23">
        <v>378</v>
      </c>
      <c r="V557" s="379" t="str">
        <f>IF(U557="","","千円")</f>
        <v>千円</v>
      </c>
      <c r="W557" s="379" t="s">
        <v>22</v>
      </c>
      <c r="X557" s="379" t="s">
        <v>22</v>
      </c>
      <c r="Y557" s="380" t="s">
        <v>22</v>
      </c>
      <c r="Z557" s="374" t="s">
        <v>22</v>
      </c>
    </row>
    <row r="558" spans="1:26" ht="13.5" customHeight="1" x14ac:dyDescent="0.15">
      <c r="A558" s="381" t="s">
        <v>22</v>
      </c>
      <c r="B558" s="382" t="s">
        <v>22</v>
      </c>
      <c r="C558" s="383" t="s">
        <v>22</v>
      </c>
      <c r="D558" s="410" t="s">
        <v>22</v>
      </c>
      <c r="E558" s="411" t="s">
        <v>22</v>
      </c>
      <c r="F558" s="411" t="s">
        <v>22</v>
      </c>
      <c r="G558" s="411" t="s">
        <v>22</v>
      </c>
      <c r="H558" s="411" t="s">
        <v>22</v>
      </c>
      <c r="I558" s="411" t="s">
        <v>22</v>
      </c>
      <c r="J558" s="411" t="s">
        <v>22</v>
      </c>
      <c r="K558" s="411" t="s">
        <v>22</v>
      </c>
      <c r="L558" s="412" t="s">
        <v>22</v>
      </c>
      <c r="M558" s="415">
        <v>5993567</v>
      </c>
      <c r="N558" s="416" t="s">
        <v>22</v>
      </c>
      <c r="O558" s="405" t="s">
        <v>22</v>
      </c>
      <c r="P558" s="406" t="s">
        <v>22</v>
      </c>
      <c r="Q558" s="8" t="s">
        <v>15</v>
      </c>
      <c r="R558" s="378" t="s">
        <v>3424</v>
      </c>
      <c r="S558" s="378" t="s">
        <v>22</v>
      </c>
      <c r="T558" s="378" t="s">
        <v>22</v>
      </c>
      <c r="U558" s="378" t="s">
        <v>22</v>
      </c>
      <c r="V558" s="9" t="s">
        <v>13</v>
      </c>
      <c r="W558" s="417" t="s">
        <v>3425</v>
      </c>
      <c r="X558" s="417" t="s">
        <v>22</v>
      </c>
      <c r="Y558" s="10" t="s">
        <v>14</v>
      </c>
      <c r="Z558" s="374" t="s">
        <v>22</v>
      </c>
    </row>
    <row r="559" spans="1:26" ht="13.5" customHeight="1" x14ac:dyDescent="0.15">
      <c r="A559" s="381" t="s">
        <v>22</v>
      </c>
      <c r="B559" s="382" t="s">
        <v>22</v>
      </c>
      <c r="C559" s="383" t="s">
        <v>22</v>
      </c>
      <c r="D559" s="410" t="s">
        <v>22</v>
      </c>
      <c r="E559" s="411" t="s">
        <v>22</v>
      </c>
      <c r="F559" s="411" t="s">
        <v>22</v>
      </c>
      <c r="G559" s="411" t="s">
        <v>22</v>
      </c>
      <c r="H559" s="411" t="s">
        <v>22</v>
      </c>
      <c r="I559" s="411" t="s">
        <v>22</v>
      </c>
      <c r="J559" s="411" t="s">
        <v>22</v>
      </c>
      <c r="K559" s="411" t="s">
        <v>22</v>
      </c>
      <c r="L559" s="412" t="s">
        <v>22</v>
      </c>
      <c r="M559" s="387" t="s">
        <v>22</v>
      </c>
      <c r="N559" s="388" t="s">
        <v>22</v>
      </c>
      <c r="O559" s="405" t="s">
        <v>22</v>
      </c>
      <c r="P559" s="406" t="s">
        <v>22</v>
      </c>
      <c r="Q559" s="7" t="s">
        <v>16</v>
      </c>
      <c r="R559" s="378" t="s">
        <v>3426</v>
      </c>
      <c r="S559" s="378" t="s">
        <v>22</v>
      </c>
      <c r="T559" s="378" t="s">
        <v>22</v>
      </c>
      <c r="U559" s="378" t="s">
        <v>22</v>
      </c>
      <c r="V559" s="11" t="s">
        <v>17</v>
      </c>
      <c r="W559" s="9" t="s">
        <v>22</v>
      </c>
      <c r="X559" s="12" t="s">
        <v>22</v>
      </c>
      <c r="Y559" s="13" t="s">
        <v>22</v>
      </c>
      <c r="Z559" s="374" t="s">
        <v>22</v>
      </c>
    </row>
    <row r="560" spans="1:26" ht="13.5" customHeight="1" x14ac:dyDescent="0.15">
      <c r="A560" s="6" t="s">
        <v>22</v>
      </c>
      <c r="B560" s="12" t="s">
        <v>22</v>
      </c>
      <c r="C560" s="13" t="s">
        <v>22</v>
      </c>
      <c r="D560" s="410" t="s">
        <v>13</v>
      </c>
      <c r="E560" s="14" t="s">
        <v>11</v>
      </c>
      <c r="F560" s="382" t="s">
        <v>22</v>
      </c>
      <c r="G560" s="382" t="s">
        <v>196</v>
      </c>
      <c r="H560" s="382" t="s">
        <v>22</v>
      </c>
      <c r="I560" s="382" t="s">
        <v>152</v>
      </c>
      <c r="J560" s="420" t="s">
        <v>57</v>
      </c>
      <c r="K560" s="14" t="s">
        <v>22</v>
      </c>
      <c r="L560" s="412" t="s">
        <v>14</v>
      </c>
      <c r="M560" s="423" t="s">
        <v>22</v>
      </c>
      <c r="N560" s="424" t="s">
        <v>22</v>
      </c>
      <c r="O560" s="405" t="s">
        <v>22</v>
      </c>
      <c r="P560" s="406" t="s">
        <v>22</v>
      </c>
      <c r="Q560" s="8" t="s">
        <v>15</v>
      </c>
      <c r="R560" s="378" t="s">
        <v>3427</v>
      </c>
      <c r="S560" s="378" t="s">
        <v>22</v>
      </c>
      <c r="T560" s="378" t="s">
        <v>22</v>
      </c>
      <c r="U560" s="378" t="s">
        <v>22</v>
      </c>
      <c r="V560" s="9" t="s">
        <v>13</v>
      </c>
      <c r="W560" s="417" t="s">
        <v>3428</v>
      </c>
      <c r="X560" s="417" t="s">
        <v>22</v>
      </c>
      <c r="Y560" s="10" t="s">
        <v>14</v>
      </c>
      <c r="Z560" s="374" t="s">
        <v>22</v>
      </c>
    </row>
    <row r="561" spans="1:26" ht="13.5" customHeight="1" x14ac:dyDescent="0.15">
      <c r="A561" s="15" t="s">
        <v>22</v>
      </c>
      <c r="B561" s="16" t="s">
        <v>22</v>
      </c>
      <c r="C561" s="17" t="s">
        <v>22</v>
      </c>
      <c r="D561" s="418" t="s">
        <v>22</v>
      </c>
      <c r="E561" s="18" t="s">
        <v>22</v>
      </c>
      <c r="F561" s="419" t="s">
        <v>22</v>
      </c>
      <c r="G561" s="419" t="s">
        <v>22</v>
      </c>
      <c r="H561" s="419" t="s">
        <v>22</v>
      </c>
      <c r="I561" s="419" t="s">
        <v>22</v>
      </c>
      <c r="J561" s="421" t="s">
        <v>22</v>
      </c>
      <c r="K561" s="18" t="s">
        <v>22</v>
      </c>
      <c r="L561" s="422" t="s">
        <v>22</v>
      </c>
      <c r="M561" s="26" t="s">
        <v>18</v>
      </c>
      <c r="N561" s="27">
        <v>80.599999999999994</v>
      </c>
      <c r="O561" s="407" t="s">
        <v>22</v>
      </c>
      <c r="P561" s="408" t="s">
        <v>22</v>
      </c>
      <c r="Q561" s="19" t="s">
        <v>16</v>
      </c>
      <c r="R561" s="425" t="s">
        <v>3429</v>
      </c>
      <c r="S561" s="425" t="s">
        <v>22</v>
      </c>
      <c r="T561" s="425" t="s">
        <v>22</v>
      </c>
      <c r="U561" s="425" t="s">
        <v>22</v>
      </c>
      <c r="V561" s="20" t="s">
        <v>17</v>
      </c>
      <c r="W561" s="21" t="s">
        <v>22</v>
      </c>
      <c r="X561" s="16" t="s">
        <v>22</v>
      </c>
      <c r="Y561" s="17" t="s">
        <v>22</v>
      </c>
      <c r="Z561" s="375" t="s">
        <v>22</v>
      </c>
    </row>
    <row r="562" spans="1:26" ht="13.5" customHeight="1" x14ac:dyDescent="0.15">
      <c r="A562" s="389" t="s">
        <v>7</v>
      </c>
      <c r="B562" s="390" t="s">
        <v>22</v>
      </c>
      <c r="C562" s="391" t="s">
        <v>22</v>
      </c>
      <c r="D562" s="395" t="s">
        <v>8</v>
      </c>
      <c r="E562" s="396" t="s">
        <v>22</v>
      </c>
      <c r="F562" s="397" t="s">
        <v>4903</v>
      </c>
      <c r="G562" s="397" t="s">
        <v>22</v>
      </c>
      <c r="H562" s="397" t="s">
        <v>22</v>
      </c>
      <c r="I562" s="397" t="s">
        <v>22</v>
      </c>
      <c r="J562" s="397" t="s">
        <v>22</v>
      </c>
      <c r="K562" s="397" t="s">
        <v>22</v>
      </c>
      <c r="L562" s="398" t="s">
        <v>22</v>
      </c>
      <c r="M562" s="401" t="s">
        <v>9</v>
      </c>
      <c r="N562" s="402" t="s">
        <v>22</v>
      </c>
      <c r="O562" s="403" t="s">
        <v>3430</v>
      </c>
      <c r="P562" s="404" t="s">
        <v>22</v>
      </c>
      <c r="Q562" s="5" t="s">
        <v>10</v>
      </c>
      <c r="R562" s="409" t="s">
        <v>3431</v>
      </c>
      <c r="S562" s="409" t="s">
        <v>22</v>
      </c>
      <c r="T562" s="409" t="s">
        <v>22</v>
      </c>
      <c r="U562" s="22">
        <v>1166</v>
      </c>
      <c r="V562" s="371" t="str">
        <f>IF(U562="","","千円")</f>
        <v>千円</v>
      </c>
      <c r="W562" s="371" t="s">
        <v>22</v>
      </c>
      <c r="X562" s="371" t="s">
        <v>22</v>
      </c>
      <c r="Y562" s="372" t="s">
        <v>22</v>
      </c>
      <c r="Z562" s="373">
        <v>443</v>
      </c>
    </row>
    <row r="563" spans="1:26" ht="13.5" customHeight="1" x14ac:dyDescent="0.15">
      <c r="A563" s="392" t="s">
        <v>22</v>
      </c>
      <c r="B563" s="393" t="s">
        <v>22</v>
      </c>
      <c r="C563" s="394" t="s">
        <v>22</v>
      </c>
      <c r="D563" s="25" t="s">
        <v>22</v>
      </c>
      <c r="E563" s="24" t="s">
        <v>22</v>
      </c>
      <c r="F563" s="399" t="s">
        <v>22</v>
      </c>
      <c r="G563" s="399" t="s">
        <v>22</v>
      </c>
      <c r="H563" s="399" t="s">
        <v>22</v>
      </c>
      <c r="I563" s="399" t="s">
        <v>22</v>
      </c>
      <c r="J563" s="399" t="s">
        <v>22</v>
      </c>
      <c r="K563" s="399" t="s">
        <v>22</v>
      </c>
      <c r="L563" s="400" t="s">
        <v>22</v>
      </c>
      <c r="M563" s="376">
        <v>2036000</v>
      </c>
      <c r="N563" s="377" t="s">
        <v>22</v>
      </c>
      <c r="O563" s="405" t="s">
        <v>22</v>
      </c>
      <c r="P563" s="406" t="s">
        <v>22</v>
      </c>
      <c r="Q563" s="6" t="s">
        <v>22</v>
      </c>
      <c r="R563" s="378" t="s">
        <v>3432</v>
      </c>
      <c r="S563" s="378" t="s">
        <v>22</v>
      </c>
      <c r="T563" s="378" t="s">
        <v>22</v>
      </c>
      <c r="U563" s="23">
        <v>508</v>
      </c>
      <c r="V563" s="379" t="str">
        <f>IF(U563="","","千円")</f>
        <v>千円</v>
      </c>
      <c r="W563" s="379" t="s">
        <v>22</v>
      </c>
      <c r="X563" s="379" t="s">
        <v>22</v>
      </c>
      <c r="Y563" s="380" t="s">
        <v>22</v>
      </c>
      <c r="Z563" s="374" t="s">
        <v>22</v>
      </c>
    </row>
    <row r="564" spans="1:26" ht="13.5" customHeight="1" x14ac:dyDescent="0.15">
      <c r="A564" s="381" t="s">
        <v>3433</v>
      </c>
      <c r="B564" s="382" t="s">
        <v>22</v>
      </c>
      <c r="C564" s="383" t="s">
        <v>22</v>
      </c>
      <c r="D564" s="384" t="s">
        <v>3434</v>
      </c>
      <c r="E564" s="385" t="s">
        <v>22</v>
      </c>
      <c r="F564" s="385" t="s">
        <v>22</v>
      </c>
      <c r="G564" s="385" t="s">
        <v>22</v>
      </c>
      <c r="H564" s="385" t="s">
        <v>22</v>
      </c>
      <c r="I564" s="385" t="s">
        <v>22</v>
      </c>
      <c r="J564" s="385" t="s">
        <v>22</v>
      </c>
      <c r="K564" s="385" t="s">
        <v>22</v>
      </c>
      <c r="L564" s="380" t="s">
        <v>22</v>
      </c>
      <c r="M564" s="387" t="s">
        <v>12</v>
      </c>
      <c r="N564" s="388" t="s">
        <v>22</v>
      </c>
      <c r="O564" s="405" t="s">
        <v>22</v>
      </c>
      <c r="P564" s="406" t="s">
        <v>22</v>
      </c>
      <c r="Q564" s="6" t="s">
        <v>22</v>
      </c>
      <c r="R564" s="378" t="s">
        <v>22</v>
      </c>
      <c r="S564" s="378" t="s">
        <v>22</v>
      </c>
      <c r="T564" s="378" t="s">
        <v>22</v>
      </c>
      <c r="U564" s="23" t="s">
        <v>22</v>
      </c>
      <c r="V564" s="379" t="str">
        <f>IF(U564="","","千円")</f>
        <v/>
      </c>
      <c r="W564" s="379" t="s">
        <v>22</v>
      </c>
      <c r="X564" s="379" t="s">
        <v>22</v>
      </c>
      <c r="Y564" s="380" t="s">
        <v>22</v>
      </c>
      <c r="Z564" s="374" t="s">
        <v>22</v>
      </c>
    </row>
    <row r="565" spans="1:26" ht="13.5" customHeight="1" x14ac:dyDescent="0.15">
      <c r="A565" s="381" t="s">
        <v>22</v>
      </c>
      <c r="B565" s="382" t="s">
        <v>22</v>
      </c>
      <c r="C565" s="383" t="s">
        <v>22</v>
      </c>
      <c r="D565" s="386" t="s">
        <v>22</v>
      </c>
      <c r="E565" s="385" t="s">
        <v>22</v>
      </c>
      <c r="F565" s="385" t="s">
        <v>22</v>
      </c>
      <c r="G565" s="385" t="s">
        <v>22</v>
      </c>
      <c r="H565" s="385" t="s">
        <v>22</v>
      </c>
      <c r="I565" s="385" t="s">
        <v>22</v>
      </c>
      <c r="J565" s="385" t="s">
        <v>22</v>
      </c>
      <c r="K565" s="385" t="s">
        <v>22</v>
      </c>
      <c r="L565" s="380" t="s">
        <v>22</v>
      </c>
      <c r="M565" s="376">
        <v>1926385</v>
      </c>
      <c r="N565" s="377" t="s">
        <v>22</v>
      </c>
      <c r="O565" s="405" t="s">
        <v>22</v>
      </c>
      <c r="P565" s="406" t="s">
        <v>22</v>
      </c>
      <c r="Q565" s="6" t="s">
        <v>22</v>
      </c>
      <c r="R565" s="378" t="s">
        <v>22</v>
      </c>
      <c r="S565" s="378" t="s">
        <v>22</v>
      </c>
      <c r="T565" s="378" t="s">
        <v>22</v>
      </c>
      <c r="U565" s="23" t="s">
        <v>22</v>
      </c>
      <c r="V565" s="379" t="str">
        <f>IF(U565="","","千円")</f>
        <v/>
      </c>
      <c r="W565" s="379" t="s">
        <v>22</v>
      </c>
      <c r="X565" s="379" t="s">
        <v>22</v>
      </c>
      <c r="Y565" s="380" t="s">
        <v>22</v>
      </c>
      <c r="Z565" s="374" t="s">
        <v>22</v>
      </c>
    </row>
    <row r="566" spans="1:26" ht="13.5" customHeight="1" x14ac:dyDescent="0.15">
      <c r="A566" s="381" t="s">
        <v>22</v>
      </c>
      <c r="B566" s="382" t="s">
        <v>22</v>
      </c>
      <c r="C566" s="383" t="s">
        <v>22</v>
      </c>
      <c r="D566" s="410" t="s">
        <v>13</v>
      </c>
      <c r="E566" s="411" t="s">
        <v>3259</v>
      </c>
      <c r="F566" s="411" t="s">
        <v>22</v>
      </c>
      <c r="G566" s="411" t="s">
        <v>22</v>
      </c>
      <c r="H566" s="411" t="s">
        <v>22</v>
      </c>
      <c r="I566" s="411" t="s">
        <v>22</v>
      </c>
      <c r="J566" s="411" t="s">
        <v>22</v>
      </c>
      <c r="K566" s="411" t="s">
        <v>22</v>
      </c>
      <c r="L566" s="412" t="s">
        <v>14</v>
      </c>
      <c r="M566" s="413" t="s">
        <v>20</v>
      </c>
      <c r="N566" s="414" t="s">
        <v>22</v>
      </c>
      <c r="O566" s="405" t="s">
        <v>22</v>
      </c>
      <c r="P566" s="406" t="s">
        <v>22</v>
      </c>
      <c r="Q566" s="7" t="s">
        <v>22</v>
      </c>
      <c r="R566" s="378" t="s">
        <v>3435</v>
      </c>
      <c r="S566" s="378" t="s">
        <v>22</v>
      </c>
      <c r="T566" s="378" t="s">
        <v>22</v>
      </c>
      <c r="U566" s="23">
        <v>252</v>
      </c>
      <c r="V566" s="379" t="str">
        <f>IF(U566="","","千円")</f>
        <v>千円</v>
      </c>
      <c r="W566" s="379" t="s">
        <v>22</v>
      </c>
      <c r="X566" s="379" t="s">
        <v>22</v>
      </c>
      <c r="Y566" s="380" t="s">
        <v>22</v>
      </c>
      <c r="Z566" s="374" t="s">
        <v>22</v>
      </c>
    </row>
    <row r="567" spans="1:26" ht="13.5" customHeight="1" x14ac:dyDescent="0.15">
      <c r="A567" s="381" t="s">
        <v>22</v>
      </c>
      <c r="B567" s="382" t="s">
        <v>22</v>
      </c>
      <c r="C567" s="383" t="s">
        <v>22</v>
      </c>
      <c r="D567" s="410" t="s">
        <v>22</v>
      </c>
      <c r="E567" s="411" t="s">
        <v>22</v>
      </c>
      <c r="F567" s="411" t="s">
        <v>22</v>
      </c>
      <c r="G567" s="411" t="s">
        <v>22</v>
      </c>
      <c r="H567" s="411" t="s">
        <v>22</v>
      </c>
      <c r="I567" s="411" t="s">
        <v>22</v>
      </c>
      <c r="J567" s="411" t="s">
        <v>22</v>
      </c>
      <c r="K567" s="411" t="s">
        <v>22</v>
      </c>
      <c r="L567" s="412" t="s">
        <v>22</v>
      </c>
      <c r="M567" s="415">
        <v>109615</v>
      </c>
      <c r="N567" s="416" t="s">
        <v>22</v>
      </c>
      <c r="O567" s="405" t="s">
        <v>22</v>
      </c>
      <c r="P567" s="406" t="s">
        <v>22</v>
      </c>
      <c r="Q567" s="8" t="s">
        <v>15</v>
      </c>
      <c r="R567" s="378" t="s">
        <v>22</v>
      </c>
      <c r="S567" s="378" t="s">
        <v>22</v>
      </c>
      <c r="T567" s="378" t="s">
        <v>22</v>
      </c>
      <c r="U567" s="378" t="s">
        <v>22</v>
      </c>
      <c r="V567" s="9" t="s">
        <v>13</v>
      </c>
      <c r="W567" s="417" t="s">
        <v>22</v>
      </c>
      <c r="X567" s="417" t="s">
        <v>22</v>
      </c>
      <c r="Y567" s="10" t="s">
        <v>14</v>
      </c>
      <c r="Z567" s="374" t="s">
        <v>22</v>
      </c>
    </row>
    <row r="568" spans="1:26" ht="13.5" customHeight="1" x14ac:dyDescent="0.15">
      <c r="A568" s="381" t="s">
        <v>22</v>
      </c>
      <c r="B568" s="382" t="s">
        <v>22</v>
      </c>
      <c r="C568" s="383" t="s">
        <v>22</v>
      </c>
      <c r="D568" s="410" t="s">
        <v>22</v>
      </c>
      <c r="E568" s="411" t="s">
        <v>22</v>
      </c>
      <c r="F568" s="411" t="s">
        <v>22</v>
      </c>
      <c r="G568" s="411" t="s">
        <v>22</v>
      </c>
      <c r="H568" s="411" t="s">
        <v>22</v>
      </c>
      <c r="I568" s="411" t="s">
        <v>22</v>
      </c>
      <c r="J568" s="411" t="s">
        <v>22</v>
      </c>
      <c r="K568" s="411" t="s">
        <v>22</v>
      </c>
      <c r="L568" s="412" t="s">
        <v>22</v>
      </c>
      <c r="M568" s="387" t="s">
        <v>22</v>
      </c>
      <c r="N568" s="388" t="s">
        <v>22</v>
      </c>
      <c r="O568" s="405" t="s">
        <v>22</v>
      </c>
      <c r="P568" s="406" t="s">
        <v>22</v>
      </c>
      <c r="Q568" s="7" t="s">
        <v>16</v>
      </c>
      <c r="R568" s="378" t="s">
        <v>22</v>
      </c>
      <c r="S568" s="378" t="s">
        <v>22</v>
      </c>
      <c r="T568" s="378" t="s">
        <v>22</v>
      </c>
      <c r="U568" s="378" t="s">
        <v>22</v>
      </c>
      <c r="V568" s="11" t="s">
        <v>17</v>
      </c>
      <c r="W568" s="9" t="s">
        <v>22</v>
      </c>
      <c r="X568" s="12" t="s">
        <v>22</v>
      </c>
      <c r="Y568" s="13" t="s">
        <v>22</v>
      </c>
      <c r="Z568" s="374" t="s">
        <v>22</v>
      </c>
    </row>
    <row r="569" spans="1:26" ht="13.5" customHeight="1" x14ac:dyDescent="0.15">
      <c r="A569" s="6" t="s">
        <v>22</v>
      </c>
      <c r="B569" s="12" t="s">
        <v>22</v>
      </c>
      <c r="C569" s="13" t="s">
        <v>22</v>
      </c>
      <c r="D569" s="410" t="s">
        <v>13</v>
      </c>
      <c r="E569" s="14" t="s">
        <v>11</v>
      </c>
      <c r="F569" s="382" t="s">
        <v>22</v>
      </c>
      <c r="G569" s="382" t="s">
        <v>22</v>
      </c>
      <c r="H569" s="382" t="s">
        <v>22</v>
      </c>
      <c r="I569" s="382" t="s">
        <v>22</v>
      </c>
      <c r="J569" s="420" t="s">
        <v>22</v>
      </c>
      <c r="K569" s="14" t="s">
        <v>22</v>
      </c>
      <c r="L569" s="412" t="s">
        <v>14</v>
      </c>
      <c r="M569" s="423" t="s">
        <v>22</v>
      </c>
      <c r="N569" s="424" t="s">
        <v>22</v>
      </c>
      <c r="O569" s="405" t="s">
        <v>22</v>
      </c>
      <c r="P569" s="406" t="s">
        <v>22</v>
      </c>
      <c r="Q569" s="8" t="s">
        <v>15</v>
      </c>
      <c r="R569" s="378" t="s">
        <v>22</v>
      </c>
      <c r="S569" s="378" t="s">
        <v>22</v>
      </c>
      <c r="T569" s="378" t="s">
        <v>22</v>
      </c>
      <c r="U569" s="378" t="s">
        <v>22</v>
      </c>
      <c r="V569" s="9" t="s">
        <v>13</v>
      </c>
      <c r="W569" s="417" t="s">
        <v>22</v>
      </c>
      <c r="X569" s="417" t="s">
        <v>22</v>
      </c>
      <c r="Y569" s="10" t="s">
        <v>14</v>
      </c>
      <c r="Z569" s="374" t="s">
        <v>22</v>
      </c>
    </row>
    <row r="570" spans="1:26" ht="13.5" customHeight="1" x14ac:dyDescent="0.15">
      <c r="A570" s="15" t="s">
        <v>22</v>
      </c>
      <c r="B570" s="16" t="s">
        <v>22</v>
      </c>
      <c r="C570" s="17" t="s">
        <v>22</v>
      </c>
      <c r="D570" s="418" t="s">
        <v>22</v>
      </c>
      <c r="E570" s="18" t="s">
        <v>22</v>
      </c>
      <c r="F570" s="419" t="s">
        <v>22</v>
      </c>
      <c r="G570" s="419" t="s">
        <v>22</v>
      </c>
      <c r="H570" s="419" t="s">
        <v>22</v>
      </c>
      <c r="I570" s="419" t="s">
        <v>22</v>
      </c>
      <c r="J570" s="421" t="s">
        <v>22</v>
      </c>
      <c r="K570" s="18" t="s">
        <v>22</v>
      </c>
      <c r="L570" s="422" t="s">
        <v>22</v>
      </c>
      <c r="M570" s="26" t="s">
        <v>18</v>
      </c>
      <c r="N570" s="27">
        <v>94.6</v>
      </c>
      <c r="O570" s="407" t="s">
        <v>22</v>
      </c>
      <c r="P570" s="408" t="s">
        <v>22</v>
      </c>
      <c r="Q570" s="19" t="s">
        <v>16</v>
      </c>
      <c r="R570" s="425" t="s">
        <v>22</v>
      </c>
      <c r="S570" s="425" t="s">
        <v>22</v>
      </c>
      <c r="T570" s="425" t="s">
        <v>22</v>
      </c>
      <c r="U570" s="425" t="s">
        <v>22</v>
      </c>
      <c r="V570" s="20" t="s">
        <v>17</v>
      </c>
      <c r="W570" s="21" t="s">
        <v>22</v>
      </c>
      <c r="X570" s="16" t="s">
        <v>22</v>
      </c>
      <c r="Y570" s="17" t="s">
        <v>22</v>
      </c>
      <c r="Z570" s="375" t="s">
        <v>22</v>
      </c>
    </row>
    <row r="571" spans="1:26" ht="13.5" customHeight="1" x14ac:dyDescent="0.15">
      <c r="A571" s="389" t="s">
        <v>7</v>
      </c>
      <c r="B571" s="390" t="s">
        <v>22</v>
      </c>
      <c r="C571" s="391" t="s">
        <v>22</v>
      </c>
      <c r="D571" s="395" t="s">
        <v>8</v>
      </c>
      <c r="E571" s="396" t="s">
        <v>22</v>
      </c>
      <c r="F571" s="397" t="s">
        <v>4903</v>
      </c>
      <c r="G571" s="397" t="s">
        <v>22</v>
      </c>
      <c r="H571" s="397" t="s">
        <v>22</v>
      </c>
      <c r="I571" s="397" t="s">
        <v>22</v>
      </c>
      <c r="J571" s="397" t="s">
        <v>22</v>
      </c>
      <c r="K571" s="397" t="s">
        <v>22</v>
      </c>
      <c r="L571" s="398" t="s">
        <v>22</v>
      </c>
      <c r="M571" s="401" t="s">
        <v>9</v>
      </c>
      <c r="N571" s="402" t="s">
        <v>22</v>
      </c>
      <c r="O571" s="403" t="s">
        <v>3436</v>
      </c>
      <c r="P571" s="404" t="s">
        <v>22</v>
      </c>
      <c r="Q571" s="5" t="s">
        <v>10</v>
      </c>
      <c r="R571" s="409" t="s">
        <v>3437</v>
      </c>
      <c r="S571" s="409" t="s">
        <v>22</v>
      </c>
      <c r="T571" s="409" t="s">
        <v>22</v>
      </c>
      <c r="U571" s="22">
        <v>5302</v>
      </c>
      <c r="V571" s="371" t="str">
        <f>IF(U571="","","千円")</f>
        <v>千円</v>
      </c>
      <c r="W571" s="371" t="s">
        <v>22</v>
      </c>
      <c r="X571" s="371" t="s">
        <v>22</v>
      </c>
      <c r="Y571" s="372" t="s">
        <v>22</v>
      </c>
      <c r="Z571" s="373">
        <v>443</v>
      </c>
    </row>
    <row r="572" spans="1:26" ht="13.5" customHeight="1" x14ac:dyDescent="0.15">
      <c r="A572" s="392" t="s">
        <v>22</v>
      </c>
      <c r="B572" s="393" t="s">
        <v>22</v>
      </c>
      <c r="C572" s="394" t="s">
        <v>22</v>
      </c>
      <c r="D572" s="25" t="s">
        <v>22</v>
      </c>
      <c r="E572" s="24" t="s">
        <v>22</v>
      </c>
      <c r="F572" s="399" t="s">
        <v>22</v>
      </c>
      <c r="G572" s="399" t="s">
        <v>22</v>
      </c>
      <c r="H572" s="399" t="s">
        <v>22</v>
      </c>
      <c r="I572" s="399" t="s">
        <v>22</v>
      </c>
      <c r="J572" s="399" t="s">
        <v>22</v>
      </c>
      <c r="K572" s="399" t="s">
        <v>22</v>
      </c>
      <c r="L572" s="400" t="s">
        <v>22</v>
      </c>
      <c r="M572" s="376">
        <v>10058000</v>
      </c>
      <c r="N572" s="377" t="s">
        <v>22</v>
      </c>
      <c r="O572" s="405" t="s">
        <v>22</v>
      </c>
      <c r="P572" s="406" t="s">
        <v>22</v>
      </c>
      <c r="Q572" s="6" t="s">
        <v>22</v>
      </c>
      <c r="R572" s="378" t="s">
        <v>3438</v>
      </c>
      <c r="S572" s="378" t="s">
        <v>22</v>
      </c>
      <c r="T572" s="378" t="s">
        <v>22</v>
      </c>
      <c r="U572" s="23">
        <v>2585</v>
      </c>
      <c r="V572" s="379" t="str">
        <f>IF(U572="","","千円")</f>
        <v>千円</v>
      </c>
      <c r="W572" s="379" t="s">
        <v>22</v>
      </c>
      <c r="X572" s="379" t="s">
        <v>22</v>
      </c>
      <c r="Y572" s="380" t="s">
        <v>22</v>
      </c>
      <c r="Z572" s="374" t="s">
        <v>22</v>
      </c>
    </row>
    <row r="573" spans="1:26" ht="13.5" customHeight="1" x14ac:dyDescent="0.15">
      <c r="A573" s="381" t="s">
        <v>3439</v>
      </c>
      <c r="B573" s="382" t="s">
        <v>22</v>
      </c>
      <c r="C573" s="383" t="s">
        <v>22</v>
      </c>
      <c r="D573" s="384" t="s">
        <v>3440</v>
      </c>
      <c r="E573" s="385" t="s">
        <v>22</v>
      </c>
      <c r="F573" s="385" t="s">
        <v>22</v>
      </c>
      <c r="G573" s="385" t="s">
        <v>22</v>
      </c>
      <c r="H573" s="385" t="s">
        <v>22</v>
      </c>
      <c r="I573" s="385" t="s">
        <v>22</v>
      </c>
      <c r="J573" s="385" t="s">
        <v>22</v>
      </c>
      <c r="K573" s="385" t="s">
        <v>22</v>
      </c>
      <c r="L573" s="380" t="s">
        <v>22</v>
      </c>
      <c r="M573" s="387" t="s">
        <v>12</v>
      </c>
      <c r="N573" s="388" t="s">
        <v>22</v>
      </c>
      <c r="O573" s="405" t="s">
        <v>22</v>
      </c>
      <c r="P573" s="406" t="s">
        <v>22</v>
      </c>
      <c r="Q573" s="6" t="s">
        <v>22</v>
      </c>
      <c r="R573" s="378" t="s">
        <v>3441</v>
      </c>
      <c r="S573" s="378" t="s">
        <v>22</v>
      </c>
      <c r="T573" s="378" t="s">
        <v>22</v>
      </c>
      <c r="U573" s="23">
        <v>1188</v>
      </c>
      <c r="V573" s="379" t="str">
        <f>IF(U573="","","千円")</f>
        <v>千円</v>
      </c>
      <c r="W573" s="379" t="s">
        <v>22</v>
      </c>
      <c r="X573" s="379" t="s">
        <v>22</v>
      </c>
      <c r="Y573" s="380" t="s">
        <v>22</v>
      </c>
      <c r="Z573" s="374" t="s">
        <v>22</v>
      </c>
    </row>
    <row r="574" spans="1:26" ht="13.5" customHeight="1" x14ac:dyDescent="0.15">
      <c r="A574" s="381" t="s">
        <v>22</v>
      </c>
      <c r="B574" s="382" t="s">
        <v>22</v>
      </c>
      <c r="C574" s="383" t="s">
        <v>22</v>
      </c>
      <c r="D574" s="386" t="s">
        <v>22</v>
      </c>
      <c r="E574" s="385" t="s">
        <v>22</v>
      </c>
      <c r="F574" s="385" t="s">
        <v>22</v>
      </c>
      <c r="G574" s="385" t="s">
        <v>22</v>
      </c>
      <c r="H574" s="385" t="s">
        <v>22</v>
      </c>
      <c r="I574" s="385" t="s">
        <v>22</v>
      </c>
      <c r="J574" s="385" t="s">
        <v>22</v>
      </c>
      <c r="K574" s="385" t="s">
        <v>22</v>
      </c>
      <c r="L574" s="380" t="s">
        <v>22</v>
      </c>
      <c r="M574" s="376">
        <v>9107406</v>
      </c>
      <c r="N574" s="377" t="s">
        <v>22</v>
      </c>
      <c r="O574" s="405" t="s">
        <v>22</v>
      </c>
      <c r="P574" s="406" t="s">
        <v>22</v>
      </c>
      <c r="Q574" s="6" t="s">
        <v>22</v>
      </c>
      <c r="R574" s="378" t="s">
        <v>22</v>
      </c>
      <c r="S574" s="378" t="s">
        <v>22</v>
      </c>
      <c r="T574" s="378" t="s">
        <v>22</v>
      </c>
      <c r="U574" s="23" t="s">
        <v>22</v>
      </c>
      <c r="V574" s="379" t="str">
        <f>IF(U574="","","千円")</f>
        <v/>
      </c>
      <c r="W574" s="379" t="s">
        <v>22</v>
      </c>
      <c r="X574" s="379" t="s">
        <v>22</v>
      </c>
      <c r="Y574" s="380" t="s">
        <v>22</v>
      </c>
      <c r="Z574" s="374" t="s">
        <v>22</v>
      </c>
    </row>
    <row r="575" spans="1:26" ht="13.5" customHeight="1" x14ac:dyDescent="0.15">
      <c r="A575" s="381" t="s">
        <v>22</v>
      </c>
      <c r="B575" s="382" t="s">
        <v>22</v>
      </c>
      <c r="C575" s="383" t="s">
        <v>22</v>
      </c>
      <c r="D575" s="410" t="s">
        <v>13</v>
      </c>
      <c r="E575" s="411" t="s">
        <v>3259</v>
      </c>
      <c r="F575" s="411" t="s">
        <v>22</v>
      </c>
      <c r="G575" s="411" t="s">
        <v>22</v>
      </c>
      <c r="H575" s="411" t="s">
        <v>22</v>
      </c>
      <c r="I575" s="411" t="s">
        <v>22</v>
      </c>
      <c r="J575" s="411" t="s">
        <v>22</v>
      </c>
      <c r="K575" s="411" t="s">
        <v>22</v>
      </c>
      <c r="L575" s="412" t="s">
        <v>14</v>
      </c>
      <c r="M575" s="413" t="s">
        <v>20</v>
      </c>
      <c r="N575" s="414" t="s">
        <v>22</v>
      </c>
      <c r="O575" s="405" t="s">
        <v>22</v>
      </c>
      <c r="P575" s="406" t="s">
        <v>22</v>
      </c>
      <c r="Q575" s="7" t="s">
        <v>22</v>
      </c>
      <c r="R575" s="378" t="s">
        <v>3442</v>
      </c>
      <c r="S575" s="378" t="s">
        <v>22</v>
      </c>
      <c r="T575" s="378" t="s">
        <v>22</v>
      </c>
      <c r="U575" s="23">
        <v>32</v>
      </c>
      <c r="V575" s="379" t="str">
        <f>IF(U575="","","千円")</f>
        <v>千円</v>
      </c>
      <c r="W575" s="379" t="s">
        <v>22</v>
      </c>
      <c r="X575" s="379" t="s">
        <v>22</v>
      </c>
      <c r="Y575" s="380" t="s">
        <v>22</v>
      </c>
      <c r="Z575" s="374" t="s">
        <v>22</v>
      </c>
    </row>
    <row r="576" spans="1:26" ht="13.5" customHeight="1" x14ac:dyDescent="0.15">
      <c r="A576" s="381" t="s">
        <v>22</v>
      </c>
      <c r="B576" s="382" t="s">
        <v>22</v>
      </c>
      <c r="C576" s="383" t="s">
        <v>22</v>
      </c>
      <c r="D576" s="410" t="s">
        <v>22</v>
      </c>
      <c r="E576" s="411" t="s">
        <v>22</v>
      </c>
      <c r="F576" s="411" t="s">
        <v>22</v>
      </c>
      <c r="G576" s="411" t="s">
        <v>22</v>
      </c>
      <c r="H576" s="411" t="s">
        <v>22</v>
      </c>
      <c r="I576" s="411" t="s">
        <v>22</v>
      </c>
      <c r="J576" s="411" t="s">
        <v>22</v>
      </c>
      <c r="K576" s="411" t="s">
        <v>22</v>
      </c>
      <c r="L576" s="412" t="s">
        <v>22</v>
      </c>
      <c r="M576" s="415">
        <v>950594</v>
      </c>
      <c r="N576" s="416" t="s">
        <v>22</v>
      </c>
      <c r="O576" s="405" t="s">
        <v>22</v>
      </c>
      <c r="P576" s="406" t="s">
        <v>22</v>
      </c>
      <c r="Q576" s="8" t="s">
        <v>15</v>
      </c>
      <c r="R576" s="378" t="s">
        <v>22</v>
      </c>
      <c r="S576" s="378" t="s">
        <v>22</v>
      </c>
      <c r="T576" s="378" t="s">
        <v>22</v>
      </c>
      <c r="U576" s="378" t="s">
        <v>22</v>
      </c>
      <c r="V576" s="9" t="s">
        <v>13</v>
      </c>
      <c r="W576" s="417" t="s">
        <v>22</v>
      </c>
      <c r="X576" s="417" t="s">
        <v>22</v>
      </c>
      <c r="Y576" s="10" t="s">
        <v>14</v>
      </c>
      <c r="Z576" s="374" t="s">
        <v>22</v>
      </c>
    </row>
    <row r="577" spans="1:26" ht="13.5" customHeight="1" x14ac:dyDescent="0.15">
      <c r="A577" s="381" t="s">
        <v>22</v>
      </c>
      <c r="B577" s="382" t="s">
        <v>22</v>
      </c>
      <c r="C577" s="383" t="s">
        <v>22</v>
      </c>
      <c r="D577" s="410" t="s">
        <v>22</v>
      </c>
      <c r="E577" s="411" t="s">
        <v>22</v>
      </c>
      <c r="F577" s="411" t="s">
        <v>22</v>
      </c>
      <c r="G577" s="411" t="s">
        <v>22</v>
      </c>
      <c r="H577" s="411" t="s">
        <v>22</v>
      </c>
      <c r="I577" s="411" t="s">
        <v>22</v>
      </c>
      <c r="J577" s="411" t="s">
        <v>22</v>
      </c>
      <c r="K577" s="411" t="s">
        <v>22</v>
      </c>
      <c r="L577" s="412" t="s">
        <v>22</v>
      </c>
      <c r="M577" s="387" t="s">
        <v>22</v>
      </c>
      <c r="N577" s="388" t="s">
        <v>22</v>
      </c>
      <c r="O577" s="405" t="s">
        <v>22</v>
      </c>
      <c r="P577" s="406" t="s">
        <v>22</v>
      </c>
      <c r="Q577" s="7" t="s">
        <v>16</v>
      </c>
      <c r="R577" s="378" t="s">
        <v>22</v>
      </c>
      <c r="S577" s="378" t="s">
        <v>22</v>
      </c>
      <c r="T577" s="378" t="s">
        <v>22</v>
      </c>
      <c r="U577" s="378" t="s">
        <v>22</v>
      </c>
      <c r="V577" s="11" t="s">
        <v>17</v>
      </c>
      <c r="W577" s="9" t="s">
        <v>22</v>
      </c>
      <c r="X577" s="12" t="s">
        <v>22</v>
      </c>
      <c r="Y577" s="13" t="s">
        <v>22</v>
      </c>
      <c r="Z577" s="374" t="s">
        <v>22</v>
      </c>
    </row>
    <row r="578" spans="1:26" ht="13.5" customHeight="1" x14ac:dyDescent="0.15">
      <c r="A578" s="6" t="s">
        <v>22</v>
      </c>
      <c r="B578" s="12" t="s">
        <v>22</v>
      </c>
      <c r="C578" s="13" t="s">
        <v>22</v>
      </c>
      <c r="D578" s="410" t="s">
        <v>13</v>
      </c>
      <c r="E578" s="14" t="s">
        <v>11</v>
      </c>
      <c r="F578" s="382" t="s">
        <v>22</v>
      </c>
      <c r="G578" s="382" t="s">
        <v>22</v>
      </c>
      <c r="H578" s="382" t="s">
        <v>22</v>
      </c>
      <c r="I578" s="382" t="s">
        <v>22</v>
      </c>
      <c r="J578" s="420" t="s">
        <v>22</v>
      </c>
      <c r="K578" s="14" t="s">
        <v>22</v>
      </c>
      <c r="L578" s="412" t="s">
        <v>14</v>
      </c>
      <c r="M578" s="423" t="s">
        <v>22</v>
      </c>
      <c r="N578" s="424" t="s">
        <v>22</v>
      </c>
      <c r="O578" s="405" t="s">
        <v>22</v>
      </c>
      <c r="P578" s="406" t="s">
        <v>22</v>
      </c>
      <c r="Q578" s="8" t="s">
        <v>15</v>
      </c>
      <c r="R578" s="378" t="s">
        <v>22</v>
      </c>
      <c r="S578" s="378" t="s">
        <v>22</v>
      </c>
      <c r="T578" s="378" t="s">
        <v>22</v>
      </c>
      <c r="U578" s="378" t="s">
        <v>22</v>
      </c>
      <c r="V578" s="9" t="s">
        <v>13</v>
      </c>
      <c r="W578" s="417" t="s">
        <v>22</v>
      </c>
      <c r="X578" s="417" t="s">
        <v>22</v>
      </c>
      <c r="Y578" s="10" t="s">
        <v>14</v>
      </c>
      <c r="Z578" s="374" t="s">
        <v>22</v>
      </c>
    </row>
    <row r="579" spans="1:26" ht="13.5" customHeight="1" x14ac:dyDescent="0.15">
      <c r="A579" s="15" t="s">
        <v>22</v>
      </c>
      <c r="B579" s="16" t="s">
        <v>22</v>
      </c>
      <c r="C579" s="17" t="s">
        <v>22</v>
      </c>
      <c r="D579" s="418" t="s">
        <v>22</v>
      </c>
      <c r="E579" s="18" t="s">
        <v>22</v>
      </c>
      <c r="F579" s="419" t="s">
        <v>22</v>
      </c>
      <c r="G579" s="419" t="s">
        <v>22</v>
      </c>
      <c r="H579" s="419" t="s">
        <v>22</v>
      </c>
      <c r="I579" s="419" t="s">
        <v>22</v>
      </c>
      <c r="J579" s="421" t="s">
        <v>22</v>
      </c>
      <c r="K579" s="18" t="s">
        <v>22</v>
      </c>
      <c r="L579" s="422" t="s">
        <v>22</v>
      </c>
      <c r="M579" s="26" t="s">
        <v>18</v>
      </c>
      <c r="N579" s="27">
        <v>90.5</v>
      </c>
      <c r="O579" s="407" t="s">
        <v>22</v>
      </c>
      <c r="P579" s="408" t="s">
        <v>22</v>
      </c>
      <c r="Q579" s="19" t="s">
        <v>16</v>
      </c>
      <c r="R579" s="425" t="s">
        <v>22</v>
      </c>
      <c r="S579" s="425" t="s">
        <v>22</v>
      </c>
      <c r="T579" s="425" t="s">
        <v>22</v>
      </c>
      <c r="U579" s="425" t="s">
        <v>22</v>
      </c>
      <c r="V579" s="20" t="s">
        <v>17</v>
      </c>
      <c r="W579" s="21" t="s">
        <v>22</v>
      </c>
      <c r="X579" s="16" t="s">
        <v>22</v>
      </c>
      <c r="Y579" s="17" t="s">
        <v>22</v>
      </c>
      <c r="Z579" s="375" t="s">
        <v>22</v>
      </c>
    </row>
    <row r="580" spans="1:26" ht="13.5" customHeight="1" x14ac:dyDescent="0.15">
      <c r="A580" s="389" t="s">
        <v>7</v>
      </c>
      <c r="B580" s="390" t="s">
        <v>22</v>
      </c>
      <c r="C580" s="391" t="s">
        <v>22</v>
      </c>
      <c r="D580" s="395" t="s">
        <v>8</v>
      </c>
      <c r="E580" s="396" t="s">
        <v>22</v>
      </c>
      <c r="F580" s="397" t="s">
        <v>2921</v>
      </c>
      <c r="G580" s="397" t="s">
        <v>22</v>
      </c>
      <c r="H580" s="397" t="s">
        <v>22</v>
      </c>
      <c r="I580" s="397" t="s">
        <v>22</v>
      </c>
      <c r="J580" s="397" t="s">
        <v>22</v>
      </c>
      <c r="K580" s="397" t="s">
        <v>22</v>
      </c>
      <c r="L580" s="398" t="s">
        <v>22</v>
      </c>
      <c r="M580" s="401" t="s">
        <v>9</v>
      </c>
      <c r="N580" s="402" t="s">
        <v>22</v>
      </c>
      <c r="O580" s="403" t="s">
        <v>3443</v>
      </c>
      <c r="P580" s="404" t="s">
        <v>22</v>
      </c>
      <c r="Q580" s="5" t="s">
        <v>10</v>
      </c>
      <c r="R580" s="409" t="s">
        <v>3444</v>
      </c>
      <c r="S580" s="409" t="s">
        <v>22</v>
      </c>
      <c r="T580" s="409" t="s">
        <v>22</v>
      </c>
      <c r="U580" s="22">
        <v>12349</v>
      </c>
      <c r="V580" s="371" t="str">
        <f>IF(U580="","","千円")</f>
        <v>千円</v>
      </c>
      <c r="W580" s="371" t="s">
        <v>22</v>
      </c>
      <c r="X580" s="371" t="s">
        <v>22</v>
      </c>
      <c r="Y580" s="372" t="s">
        <v>22</v>
      </c>
      <c r="Z580" s="373">
        <v>443</v>
      </c>
    </row>
    <row r="581" spans="1:26" ht="13.5" customHeight="1" x14ac:dyDescent="0.15">
      <c r="A581" s="392" t="s">
        <v>22</v>
      </c>
      <c r="B581" s="393" t="s">
        <v>22</v>
      </c>
      <c r="C581" s="394" t="s">
        <v>22</v>
      </c>
      <c r="D581" s="25" t="s">
        <v>22</v>
      </c>
      <c r="E581" s="24" t="s">
        <v>22</v>
      </c>
      <c r="F581" s="399" t="s">
        <v>22</v>
      </c>
      <c r="G581" s="399" t="s">
        <v>22</v>
      </c>
      <c r="H581" s="399" t="s">
        <v>22</v>
      </c>
      <c r="I581" s="399" t="s">
        <v>22</v>
      </c>
      <c r="J581" s="399" t="s">
        <v>22</v>
      </c>
      <c r="K581" s="399" t="s">
        <v>22</v>
      </c>
      <c r="L581" s="400" t="s">
        <v>22</v>
      </c>
      <c r="M581" s="376">
        <v>115817000</v>
      </c>
      <c r="N581" s="377" t="s">
        <v>22</v>
      </c>
      <c r="O581" s="405" t="s">
        <v>22</v>
      </c>
      <c r="P581" s="406" t="s">
        <v>22</v>
      </c>
      <c r="Q581" s="6" t="s">
        <v>22</v>
      </c>
      <c r="R581" s="378" t="s">
        <v>3445</v>
      </c>
      <c r="S581" s="378" t="s">
        <v>22</v>
      </c>
      <c r="T581" s="378" t="s">
        <v>22</v>
      </c>
      <c r="U581" s="23">
        <v>46790</v>
      </c>
      <c r="V581" s="379" t="str">
        <f>IF(U581="","","千円")</f>
        <v>千円</v>
      </c>
      <c r="W581" s="379" t="s">
        <v>22</v>
      </c>
      <c r="X581" s="379" t="s">
        <v>22</v>
      </c>
      <c r="Y581" s="380" t="s">
        <v>22</v>
      </c>
      <c r="Z581" s="374" t="s">
        <v>22</v>
      </c>
    </row>
    <row r="582" spans="1:26" ht="13.5" customHeight="1" x14ac:dyDescent="0.15">
      <c r="A582" s="381" t="s">
        <v>3446</v>
      </c>
      <c r="B582" s="382" t="s">
        <v>22</v>
      </c>
      <c r="C582" s="383" t="s">
        <v>22</v>
      </c>
      <c r="D582" s="384" t="s">
        <v>3447</v>
      </c>
      <c r="E582" s="385" t="s">
        <v>22</v>
      </c>
      <c r="F582" s="385" t="s">
        <v>22</v>
      </c>
      <c r="G582" s="385" t="s">
        <v>22</v>
      </c>
      <c r="H582" s="385" t="s">
        <v>22</v>
      </c>
      <c r="I582" s="385" t="s">
        <v>22</v>
      </c>
      <c r="J582" s="385" t="s">
        <v>22</v>
      </c>
      <c r="K582" s="385" t="s">
        <v>22</v>
      </c>
      <c r="L582" s="380" t="s">
        <v>22</v>
      </c>
      <c r="M582" s="387" t="s">
        <v>12</v>
      </c>
      <c r="N582" s="388" t="s">
        <v>22</v>
      </c>
      <c r="O582" s="405" t="s">
        <v>22</v>
      </c>
      <c r="P582" s="406" t="s">
        <v>22</v>
      </c>
      <c r="Q582" s="6" t="s">
        <v>22</v>
      </c>
      <c r="R582" s="378" t="s">
        <v>22</v>
      </c>
      <c r="S582" s="378" t="s">
        <v>22</v>
      </c>
      <c r="T582" s="378" t="s">
        <v>22</v>
      </c>
      <c r="U582" s="23" t="s">
        <v>22</v>
      </c>
      <c r="V582" s="379" t="str">
        <f>IF(U582="","","千円")</f>
        <v/>
      </c>
      <c r="W582" s="379" t="s">
        <v>22</v>
      </c>
      <c r="X582" s="379" t="s">
        <v>22</v>
      </c>
      <c r="Y582" s="380" t="s">
        <v>22</v>
      </c>
      <c r="Z582" s="374" t="s">
        <v>22</v>
      </c>
    </row>
    <row r="583" spans="1:26" ht="13.5" customHeight="1" x14ac:dyDescent="0.15">
      <c r="A583" s="381" t="s">
        <v>22</v>
      </c>
      <c r="B583" s="382" t="s">
        <v>22</v>
      </c>
      <c r="C583" s="383" t="s">
        <v>22</v>
      </c>
      <c r="D583" s="386" t="s">
        <v>22</v>
      </c>
      <c r="E583" s="385" t="s">
        <v>22</v>
      </c>
      <c r="F583" s="385" t="s">
        <v>22</v>
      </c>
      <c r="G583" s="385" t="s">
        <v>22</v>
      </c>
      <c r="H583" s="385" t="s">
        <v>22</v>
      </c>
      <c r="I583" s="385" t="s">
        <v>22</v>
      </c>
      <c r="J583" s="385" t="s">
        <v>22</v>
      </c>
      <c r="K583" s="385" t="s">
        <v>22</v>
      </c>
      <c r="L583" s="380" t="s">
        <v>22</v>
      </c>
      <c r="M583" s="376">
        <v>79066917</v>
      </c>
      <c r="N583" s="377" t="s">
        <v>22</v>
      </c>
      <c r="O583" s="405" t="s">
        <v>22</v>
      </c>
      <c r="P583" s="406" t="s">
        <v>22</v>
      </c>
      <c r="Q583" s="6" t="s">
        <v>22</v>
      </c>
      <c r="R583" s="378" t="s">
        <v>22</v>
      </c>
      <c r="S583" s="378" t="s">
        <v>22</v>
      </c>
      <c r="T583" s="378" t="s">
        <v>22</v>
      </c>
      <c r="U583" s="23" t="s">
        <v>22</v>
      </c>
      <c r="V583" s="379" t="str">
        <f>IF(U583="","","千円")</f>
        <v/>
      </c>
      <c r="W583" s="379" t="s">
        <v>22</v>
      </c>
      <c r="X583" s="379" t="s">
        <v>22</v>
      </c>
      <c r="Y583" s="380" t="s">
        <v>22</v>
      </c>
      <c r="Z583" s="374" t="s">
        <v>22</v>
      </c>
    </row>
    <row r="584" spans="1:26" ht="13.5" customHeight="1" x14ac:dyDescent="0.15">
      <c r="A584" s="381" t="s">
        <v>22</v>
      </c>
      <c r="B584" s="382" t="s">
        <v>22</v>
      </c>
      <c r="C584" s="383" t="s">
        <v>22</v>
      </c>
      <c r="D584" s="410" t="s">
        <v>13</v>
      </c>
      <c r="E584" s="411" t="s">
        <v>3259</v>
      </c>
      <c r="F584" s="411" t="s">
        <v>22</v>
      </c>
      <c r="G584" s="411" t="s">
        <v>22</v>
      </c>
      <c r="H584" s="411" t="s">
        <v>22</v>
      </c>
      <c r="I584" s="411" t="s">
        <v>22</v>
      </c>
      <c r="J584" s="411" t="s">
        <v>22</v>
      </c>
      <c r="K584" s="411" t="s">
        <v>22</v>
      </c>
      <c r="L584" s="412" t="s">
        <v>14</v>
      </c>
      <c r="M584" s="413" t="s">
        <v>20</v>
      </c>
      <c r="N584" s="414" t="s">
        <v>22</v>
      </c>
      <c r="O584" s="405" t="s">
        <v>22</v>
      </c>
      <c r="P584" s="406" t="s">
        <v>22</v>
      </c>
      <c r="Q584" s="7" t="s">
        <v>22</v>
      </c>
      <c r="R584" s="378" t="s">
        <v>3448</v>
      </c>
      <c r="S584" s="378" t="s">
        <v>22</v>
      </c>
      <c r="T584" s="378" t="s">
        <v>22</v>
      </c>
      <c r="U584" s="23">
        <v>19928</v>
      </c>
      <c r="V584" s="379" t="str">
        <f>IF(U584="","","千円")</f>
        <v>千円</v>
      </c>
      <c r="W584" s="379" t="s">
        <v>22</v>
      </c>
      <c r="X584" s="379" t="s">
        <v>22</v>
      </c>
      <c r="Y584" s="380" t="s">
        <v>22</v>
      </c>
      <c r="Z584" s="374" t="s">
        <v>22</v>
      </c>
    </row>
    <row r="585" spans="1:26" ht="13.5" customHeight="1" x14ac:dyDescent="0.15">
      <c r="A585" s="381" t="s">
        <v>22</v>
      </c>
      <c r="B585" s="382" t="s">
        <v>22</v>
      </c>
      <c r="C585" s="383" t="s">
        <v>22</v>
      </c>
      <c r="D585" s="410" t="s">
        <v>22</v>
      </c>
      <c r="E585" s="411" t="s">
        <v>22</v>
      </c>
      <c r="F585" s="411" t="s">
        <v>22</v>
      </c>
      <c r="G585" s="411" t="s">
        <v>22</v>
      </c>
      <c r="H585" s="411" t="s">
        <v>22</v>
      </c>
      <c r="I585" s="411" t="s">
        <v>22</v>
      </c>
      <c r="J585" s="411" t="s">
        <v>22</v>
      </c>
      <c r="K585" s="411" t="s">
        <v>22</v>
      </c>
      <c r="L585" s="412" t="s">
        <v>22</v>
      </c>
      <c r="M585" s="415">
        <v>36750083</v>
      </c>
      <c r="N585" s="416" t="s">
        <v>22</v>
      </c>
      <c r="O585" s="405" t="s">
        <v>22</v>
      </c>
      <c r="P585" s="406" t="s">
        <v>22</v>
      </c>
      <c r="Q585" s="8" t="s">
        <v>15</v>
      </c>
      <c r="R585" s="378" t="s">
        <v>3449</v>
      </c>
      <c r="S585" s="378" t="s">
        <v>22</v>
      </c>
      <c r="T585" s="378" t="s">
        <v>22</v>
      </c>
      <c r="U585" s="378" t="s">
        <v>22</v>
      </c>
      <c r="V585" s="9" t="s">
        <v>13</v>
      </c>
      <c r="W585" s="417" t="s">
        <v>3450</v>
      </c>
      <c r="X585" s="417" t="s">
        <v>22</v>
      </c>
      <c r="Y585" s="10" t="s">
        <v>14</v>
      </c>
      <c r="Z585" s="374" t="s">
        <v>22</v>
      </c>
    </row>
    <row r="586" spans="1:26" ht="13.5" customHeight="1" x14ac:dyDescent="0.15">
      <c r="A586" s="381" t="s">
        <v>22</v>
      </c>
      <c r="B586" s="382" t="s">
        <v>22</v>
      </c>
      <c r="C586" s="383" t="s">
        <v>22</v>
      </c>
      <c r="D586" s="410" t="s">
        <v>22</v>
      </c>
      <c r="E586" s="411" t="s">
        <v>22</v>
      </c>
      <c r="F586" s="411" t="s">
        <v>22</v>
      </c>
      <c r="G586" s="411" t="s">
        <v>22</v>
      </c>
      <c r="H586" s="411" t="s">
        <v>22</v>
      </c>
      <c r="I586" s="411" t="s">
        <v>22</v>
      </c>
      <c r="J586" s="411" t="s">
        <v>22</v>
      </c>
      <c r="K586" s="411" t="s">
        <v>22</v>
      </c>
      <c r="L586" s="412" t="s">
        <v>22</v>
      </c>
      <c r="M586" s="387" t="s">
        <v>22</v>
      </c>
      <c r="N586" s="388" t="s">
        <v>22</v>
      </c>
      <c r="O586" s="405" t="s">
        <v>22</v>
      </c>
      <c r="P586" s="406" t="s">
        <v>22</v>
      </c>
      <c r="Q586" s="7" t="s">
        <v>16</v>
      </c>
      <c r="R586" s="378" t="s">
        <v>3451</v>
      </c>
      <c r="S586" s="378" t="s">
        <v>22</v>
      </c>
      <c r="T586" s="378" t="s">
        <v>22</v>
      </c>
      <c r="U586" s="378" t="s">
        <v>22</v>
      </c>
      <c r="V586" s="11" t="s">
        <v>17</v>
      </c>
      <c r="W586" s="9" t="s">
        <v>22</v>
      </c>
      <c r="X586" s="12" t="s">
        <v>22</v>
      </c>
      <c r="Y586" s="13" t="s">
        <v>22</v>
      </c>
      <c r="Z586" s="374" t="s">
        <v>22</v>
      </c>
    </row>
    <row r="587" spans="1:26" ht="13.5" customHeight="1" x14ac:dyDescent="0.15">
      <c r="A587" s="6" t="s">
        <v>22</v>
      </c>
      <c r="B587" s="12" t="s">
        <v>22</v>
      </c>
      <c r="C587" s="13" t="s">
        <v>22</v>
      </c>
      <c r="D587" s="410" t="s">
        <v>13</v>
      </c>
      <c r="E587" s="14" t="s">
        <v>11</v>
      </c>
      <c r="F587" s="382" t="s">
        <v>22</v>
      </c>
      <c r="G587" s="382" t="s">
        <v>22</v>
      </c>
      <c r="H587" s="382" t="s">
        <v>22</v>
      </c>
      <c r="I587" s="382" t="s">
        <v>22</v>
      </c>
      <c r="J587" s="420" t="s">
        <v>22</v>
      </c>
      <c r="K587" s="14" t="s">
        <v>22</v>
      </c>
      <c r="L587" s="412" t="s">
        <v>14</v>
      </c>
      <c r="M587" s="423" t="s">
        <v>22</v>
      </c>
      <c r="N587" s="424" t="s">
        <v>22</v>
      </c>
      <c r="O587" s="405" t="s">
        <v>22</v>
      </c>
      <c r="P587" s="406" t="s">
        <v>22</v>
      </c>
      <c r="Q587" s="8" t="s">
        <v>15</v>
      </c>
      <c r="R587" s="378" t="s">
        <v>22</v>
      </c>
      <c r="S587" s="378" t="s">
        <v>22</v>
      </c>
      <c r="T587" s="378" t="s">
        <v>22</v>
      </c>
      <c r="U587" s="378" t="s">
        <v>22</v>
      </c>
      <c r="V587" s="9" t="s">
        <v>13</v>
      </c>
      <c r="W587" s="417" t="s">
        <v>22</v>
      </c>
      <c r="X587" s="417" t="s">
        <v>22</v>
      </c>
      <c r="Y587" s="10" t="s">
        <v>14</v>
      </c>
      <c r="Z587" s="374" t="s">
        <v>22</v>
      </c>
    </row>
    <row r="588" spans="1:26" ht="13.5" customHeight="1" x14ac:dyDescent="0.15">
      <c r="A588" s="15" t="s">
        <v>22</v>
      </c>
      <c r="B588" s="16" t="s">
        <v>22</v>
      </c>
      <c r="C588" s="17" t="s">
        <v>22</v>
      </c>
      <c r="D588" s="418" t="s">
        <v>22</v>
      </c>
      <c r="E588" s="18" t="s">
        <v>22</v>
      </c>
      <c r="F588" s="419" t="s">
        <v>22</v>
      </c>
      <c r="G588" s="419" t="s">
        <v>22</v>
      </c>
      <c r="H588" s="419" t="s">
        <v>22</v>
      </c>
      <c r="I588" s="419" t="s">
        <v>22</v>
      </c>
      <c r="J588" s="421" t="s">
        <v>22</v>
      </c>
      <c r="K588" s="18" t="s">
        <v>22</v>
      </c>
      <c r="L588" s="422" t="s">
        <v>22</v>
      </c>
      <c r="M588" s="26" t="s">
        <v>18</v>
      </c>
      <c r="N588" s="27">
        <v>68.3</v>
      </c>
      <c r="O588" s="407" t="s">
        <v>22</v>
      </c>
      <c r="P588" s="408" t="s">
        <v>22</v>
      </c>
      <c r="Q588" s="19" t="s">
        <v>16</v>
      </c>
      <c r="R588" s="425" t="s">
        <v>22</v>
      </c>
      <c r="S588" s="425" t="s">
        <v>22</v>
      </c>
      <c r="T588" s="425" t="s">
        <v>22</v>
      </c>
      <c r="U588" s="425" t="s">
        <v>22</v>
      </c>
      <c r="V588" s="20" t="s">
        <v>17</v>
      </c>
      <c r="W588" s="21" t="s">
        <v>22</v>
      </c>
      <c r="X588" s="16" t="s">
        <v>22</v>
      </c>
      <c r="Y588" s="17" t="s">
        <v>22</v>
      </c>
      <c r="Z588" s="375" t="s">
        <v>22</v>
      </c>
    </row>
    <row r="589" spans="1:26" ht="13.5" customHeight="1" x14ac:dyDescent="0.15">
      <c r="A589" s="389" t="s">
        <v>7</v>
      </c>
      <c r="B589" s="390" t="s">
        <v>22</v>
      </c>
      <c r="C589" s="391" t="s">
        <v>22</v>
      </c>
      <c r="D589" s="395" t="s">
        <v>8</v>
      </c>
      <c r="E589" s="396" t="s">
        <v>22</v>
      </c>
      <c r="F589" s="397" t="s">
        <v>2921</v>
      </c>
      <c r="G589" s="397" t="s">
        <v>22</v>
      </c>
      <c r="H589" s="397" t="s">
        <v>22</v>
      </c>
      <c r="I589" s="397" t="s">
        <v>22</v>
      </c>
      <c r="J589" s="397" t="s">
        <v>22</v>
      </c>
      <c r="K589" s="397" t="s">
        <v>22</v>
      </c>
      <c r="L589" s="398" t="s">
        <v>22</v>
      </c>
      <c r="M589" s="401" t="s">
        <v>9</v>
      </c>
      <c r="N589" s="402" t="s">
        <v>22</v>
      </c>
      <c r="O589" s="403" t="s">
        <v>3452</v>
      </c>
      <c r="P589" s="404" t="s">
        <v>22</v>
      </c>
      <c r="Q589" s="5" t="s">
        <v>10</v>
      </c>
      <c r="R589" s="409" t="s">
        <v>3453</v>
      </c>
      <c r="S589" s="409" t="s">
        <v>22</v>
      </c>
      <c r="T589" s="409" t="s">
        <v>22</v>
      </c>
      <c r="U589" s="22">
        <v>9449</v>
      </c>
      <c r="V589" s="371" t="str">
        <f>IF(U589="","","千円")</f>
        <v>千円</v>
      </c>
      <c r="W589" s="371" t="s">
        <v>22</v>
      </c>
      <c r="X589" s="371" t="s">
        <v>22</v>
      </c>
      <c r="Y589" s="372" t="s">
        <v>22</v>
      </c>
      <c r="Z589" s="373">
        <v>443</v>
      </c>
    </row>
    <row r="590" spans="1:26" ht="13.5" customHeight="1" x14ac:dyDescent="0.15">
      <c r="A590" s="392" t="s">
        <v>22</v>
      </c>
      <c r="B590" s="393" t="s">
        <v>22</v>
      </c>
      <c r="C590" s="394" t="s">
        <v>22</v>
      </c>
      <c r="D590" s="25" t="s">
        <v>22</v>
      </c>
      <c r="E590" s="24" t="s">
        <v>22</v>
      </c>
      <c r="F590" s="399" t="s">
        <v>22</v>
      </c>
      <c r="G590" s="399" t="s">
        <v>22</v>
      </c>
      <c r="H590" s="399" t="s">
        <v>22</v>
      </c>
      <c r="I590" s="399" t="s">
        <v>22</v>
      </c>
      <c r="J590" s="399" t="s">
        <v>22</v>
      </c>
      <c r="K590" s="399" t="s">
        <v>22</v>
      </c>
      <c r="L590" s="400" t="s">
        <v>22</v>
      </c>
      <c r="M590" s="376">
        <v>132296000</v>
      </c>
      <c r="N590" s="377" t="s">
        <v>22</v>
      </c>
      <c r="O590" s="405" t="s">
        <v>22</v>
      </c>
      <c r="P590" s="406" t="s">
        <v>22</v>
      </c>
      <c r="Q590" s="6" t="s">
        <v>22</v>
      </c>
      <c r="R590" s="378" t="s">
        <v>3454</v>
      </c>
      <c r="S590" s="378" t="s">
        <v>22</v>
      </c>
      <c r="T590" s="378" t="s">
        <v>22</v>
      </c>
      <c r="U590" s="23">
        <v>101767</v>
      </c>
      <c r="V590" s="379" t="str">
        <f>IF(U590="","","千円")</f>
        <v>千円</v>
      </c>
      <c r="W590" s="379" t="s">
        <v>22</v>
      </c>
      <c r="X590" s="379" t="s">
        <v>22</v>
      </c>
      <c r="Y590" s="380" t="s">
        <v>22</v>
      </c>
      <c r="Z590" s="374" t="s">
        <v>22</v>
      </c>
    </row>
    <row r="591" spans="1:26" ht="13.5" customHeight="1" x14ac:dyDescent="0.15">
      <c r="A591" s="381" t="s">
        <v>3455</v>
      </c>
      <c r="B591" s="382" t="s">
        <v>22</v>
      </c>
      <c r="C591" s="383" t="s">
        <v>22</v>
      </c>
      <c r="D591" s="384" t="s">
        <v>3456</v>
      </c>
      <c r="E591" s="385" t="s">
        <v>22</v>
      </c>
      <c r="F591" s="385" t="s">
        <v>22</v>
      </c>
      <c r="G591" s="385" t="s">
        <v>22</v>
      </c>
      <c r="H591" s="385" t="s">
        <v>22</v>
      </c>
      <c r="I591" s="385" t="s">
        <v>22</v>
      </c>
      <c r="J591" s="385" t="s">
        <v>22</v>
      </c>
      <c r="K591" s="385" t="s">
        <v>22</v>
      </c>
      <c r="L591" s="380" t="s">
        <v>22</v>
      </c>
      <c r="M591" s="387" t="s">
        <v>12</v>
      </c>
      <c r="N591" s="388" t="s">
        <v>22</v>
      </c>
      <c r="O591" s="405" t="s">
        <v>22</v>
      </c>
      <c r="P591" s="406" t="s">
        <v>22</v>
      </c>
      <c r="Q591" s="6" t="s">
        <v>22</v>
      </c>
      <c r="R591" s="378" t="s">
        <v>22</v>
      </c>
      <c r="S591" s="378" t="s">
        <v>22</v>
      </c>
      <c r="T591" s="378" t="s">
        <v>22</v>
      </c>
      <c r="U591" s="23" t="s">
        <v>22</v>
      </c>
      <c r="V591" s="379" t="str">
        <f>IF(U591="","","千円")</f>
        <v/>
      </c>
      <c r="W591" s="379" t="s">
        <v>22</v>
      </c>
      <c r="X591" s="379" t="s">
        <v>22</v>
      </c>
      <c r="Y591" s="380" t="s">
        <v>22</v>
      </c>
      <c r="Z591" s="374" t="s">
        <v>22</v>
      </c>
    </row>
    <row r="592" spans="1:26" ht="13.5" customHeight="1" x14ac:dyDescent="0.15">
      <c r="A592" s="381" t="s">
        <v>22</v>
      </c>
      <c r="B592" s="382" t="s">
        <v>22</v>
      </c>
      <c r="C592" s="383" t="s">
        <v>22</v>
      </c>
      <c r="D592" s="386" t="s">
        <v>22</v>
      </c>
      <c r="E592" s="385" t="s">
        <v>22</v>
      </c>
      <c r="F592" s="385" t="s">
        <v>22</v>
      </c>
      <c r="G592" s="385" t="s">
        <v>22</v>
      </c>
      <c r="H592" s="385" t="s">
        <v>22</v>
      </c>
      <c r="I592" s="385" t="s">
        <v>22</v>
      </c>
      <c r="J592" s="385" t="s">
        <v>22</v>
      </c>
      <c r="K592" s="385" t="s">
        <v>22</v>
      </c>
      <c r="L592" s="380" t="s">
        <v>22</v>
      </c>
      <c r="M592" s="376">
        <v>111215831</v>
      </c>
      <c r="N592" s="377" t="s">
        <v>22</v>
      </c>
      <c r="O592" s="405" t="s">
        <v>22</v>
      </c>
      <c r="P592" s="406" t="s">
        <v>22</v>
      </c>
      <c r="Q592" s="6" t="s">
        <v>22</v>
      </c>
      <c r="R592" s="378" t="s">
        <v>22</v>
      </c>
      <c r="S592" s="378" t="s">
        <v>22</v>
      </c>
      <c r="T592" s="378" t="s">
        <v>22</v>
      </c>
      <c r="U592" s="23" t="s">
        <v>22</v>
      </c>
      <c r="V592" s="379" t="str">
        <f>IF(U592="","","千円")</f>
        <v/>
      </c>
      <c r="W592" s="379" t="s">
        <v>22</v>
      </c>
      <c r="X592" s="379" t="s">
        <v>22</v>
      </c>
      <c r="Y592" s="380" t="s">
        <v>22</v>
      </c>
      <c r="Z592" s="374" t="s">
        <v>22</v>
      </c>
    </row>
    <row r="593" spans="1:26" ht="13.5" customHeight="1" x14ac:dyDescent="0.15">
      <c r="A593" s="381" t="s">
        <v>22</v>
      </c>
      <c r="B593" s="382" t="s">
        <v>22</v>
      </c>
      <c r="C593" s="383" t="s">
        <v>22</v>
      </c>
      <c r="D593" s="410" t="s">
        <v>13</v>
      </c>
      <c r="E593" s="411" t="s">
        <v>3259</v>
      </c>
      <c r="F593" s="411" t="s">
        <v>22</v>
      </c>
      <c r="G593" s="411" t="s">
        <v>22</v>
      </c>
      <c r="H593" s="411" t="s">
        <v>22</v>
      </c>
      <c r="I593" s="411" t="s">
        <v>22</v>
      </c>
      <c r="J593" s="411" t="s">
        <v>22</v>
      </c>
      <c r="K593" s="411" t="s">
        <v>22</v>
      </c>
      <c r="L593" s="412" t="s">
        <v>14</v>
      </c>
      <c r="M593" s="413" t="s">
        <v>20</v>
      </c>
      <c r="N593" s="414" t="s">
        <v>22</v>
      </c>
      <c r="O593" s="405" t="s">
        <v>22</v>
      </c>
      <c r="P593" s="406" t="s">
        <v>22</v>
      </c>
      <c r="Q593" s="7" t="s">
        <v>22</v>
      </c>
      <c r="R593" s="378" t="s">
        <v>22</v>
      </c>
      <c r="S593" s="378" t="s">
        <v>22</v>
      </c>
      <c r="T593" s="378" t="s">
        <v>22</v>
      </c>
      <c r="U593" s="23" t="s">
        <v>22</v>
      </c>
      <c r="V593" s="379" t="str">
        <f>IF(U593="","","千円")</f>
        <v/>
      </c>
      <c r="W593" s="379" t="s">
        <v>22</v>
      </c>
      <c r="X593" s="379" t="s">
        <v>22</v>
      </c>
      <c r="Y593" s="380" t="s">
        <v>22</v>
      </c>
      <c r="Z593" s="374" t="s">
        <v>22</v>
      </c>
    </row>
    <row r="594" spans="1:26" ht="13.5" customHeight="1" x14ac:dyDescent="0.15">
      <c r="A594" s="381" t="s">
        <v>22</v>
      </c>
      <c r="B594" s="382" t="s">
        <v>22</v>
      </c>
      <c r="C594" s="383" t="s">
        <v>22</v>
      </c>
      <c r="D594" s="410" t="s">
        <v>22</v>
      </c>
      <c r="E594" s="411" t="s">
        <v>22</v>
      </c>
      <c r="F594" s="411" t="s">
        <v>22</v>
      </c>
      <c r="G594" s="411" t="s">
        <v>22</v>
      </c>
      <c r="H594" s="411" t="s">
        <v>22</v>
      </c>
      <c r="I594" s="411" t="s">
        <v>22</v>
      </c>
      <c r="J594" s="411" t="s">
        <v>22</v>
      </c>
      <c r="K594" s="411" t="s">
        <v>22</v>
      </c>
      <c r="L594" s="412" t="s">
        <v>22</v>
      </c>
      <c r="M594" s="415">
        <v>21080169</v>
      </c>
      <c r="N594" s="416" t="s">
        <v>22</v>
      </c>
      <c r="O594" s="405" t="s">
        <v>22</v>
      </c>
      <c r="P594" s="406" t="s">
        <v>22</v>
      </c>
      <c r="Q594" s="8" t="s">
        <v>15</v>
      </c>
      <c r="R594" s="378" t="s">
        <v>3457</v>
      </c>
      <c r="S594" s="378" t="s">
        <v>22</v>
      </c>
      <c r="T594" s="378" t="s">
        <v>22</v>
      </c>
      <c r="U594" s="378" t="s">
        <v>22</v>
      </c>
      <c r="V594" s="9" t="s">
        <v>13</v>
      </c>
      <c r="W594" s="417" t="s">
        <v>4913</v>
      </c>
      <c r="X594" s="417" t="s">
        <v>22</v>
      </c>
      <c r="Y594" s="10" t="s">
        <v>14</v>
      </c>
      <c r="Z594" s="374" t="s">
        <v>22</v>
      </c>
    </row>
    <row r="595" spans="1:26" ht="13.5" customHeight="1" x14ac:dyDescent="0.15">
      <c r="A595" s="381" t="s">
        <v>22</v>
      </c>
      <c r="B595" s="382" t="s">
        <v>22</v>
      </c>
      <c r="C595" s="383" t="s">
        <v>22</v>
      </c>
      <c r="D595" s="410" t="s">
        <v>22</v>
      </c>
      <c r="E595" s="411" t="s">
        <v>22</v>
      </c>
      <c r="F595" s="411" t="s">
        <v>22</v>
      </c>
      <c r="G595" s="411" t="s">
        <v>22</v>
      </c>
      <c r="H595" s="411" t="s">
        <v>22</v>
      </c>
      <c r="I595" s="411" t="s">
        <v>22</v>
      </c>
      <c r="J595" s="411" t="s">
        <v>22</v>
      </c>
      <c r="K595" s="411" t="s">
        <v>22</v>
      </c>
      <c r="L595" s="412" t="s">
        <v>22</v>
      </c>
      <c r="M595" s="387" t="s">
        <v>22</v>
      </c>
      <c r="N595" s="388" t="s">
        <v>22</v>
      </c>
      <c r="O595" s="405" t="s">
        <v>22</v>
      </c>
      <c r="P595" s="406" t="s">
        <v>22</v>
      </c>
      <c r="Q595" s="7" t="s">
        <v>16</v>
      </c>
      <c r="R595" s="378" t="s">
        <v>4931</v>
      </c>
      <c r="S595" s="378" t="s">
        <v>22</v>
      </c>
      <c r="T595" s="378" t="s">
        <v>22</v>
      </c>
      <c r="U595" s="378" t="s">
        <v>22</v>
      </c>
      <c r="V595" s="11" t="s">
        <v>17</v>
      </c>
      <c r="W595" s="9" t="s">
        <v>22</v>
      </c>
      <c r="X595" s="12" t="s">
        <v>22</v>
      </c>
      <c r="Y595" s="13" t="s">
        <v>22</v>
      </c>
      <c r="Z595" s="374" t="s">
        <v>22</v>
      </c>
    </row>
    <row r="596" spans="1:26" ht="13.5" customHeight="1" x14ac:dyDescent="0.15">
      <c r="A596" s="6" t="s">
        <v>22</v>
      </c>
      <c r="B596" s="12" t="s">
        <v>22</v>
      </c>
      <c r="C596" s="13" t="s">
        <v>22</v>
      </c>
      <c r="D596" s="410" t="s">
        <v>13</v>
      </c>
      <c r="E596" s="14" t="s">
        <v>11</v>
      </c>
      <c r="F596" s="382" t="s">
        <v>22</v>
      </c>
      <c r="G596" s="382" t="s">
        <v>196</v>
      </c>
      <c r="H596" s="382" t="s">
        <v>22</v>
      </c>
      <c r="I596" s="382" t="s">
        <v>152</v>
      </c>
      <c r="J596" s="420" t="s">
        <v>22</v>
      </c>
      <c r="K596" s="14" t="s">
        <v>22</v>
      </c>
      <c r="L596" s="412" t="s">
        <v>14</v>
      </c>
      <c r="M596" s="423" t="s">
        <v>22</v>
      </c>
      <c r="N596" s="424" t="s">
        <v>22</v>
      </c>
      <c r="O596" s="405" t="s">
        <v>22</v>
      </c>
      <c r="P596" s="406" t="s">
        <v>22</v>
      </c>
      <c r="Q596" s="8" t="s">
        <v>15</v>
      </c>
      <c r="R596" s="378" t="s">
        <v>3458</v>
      </c>
      <c r="S596" s="378" t="s">
        <v>22</v>
      </c>
      <c r="T596" s="378" t="s">
        <v>22</v>
      </c>
      <c r="U596" s="378" t="s">
        <v>22</v>
      </c>
      <c r="V596" s="9" t="s">
        <v>13</v>
      </c>
      <c r="W596" s="417" t="s">
        <v>3459</v>
      </c>
      <c r="X596" s="417" t="s">
        <v>22</v>
      </c>
      <c r="Y596" s="10" t="s">
        <v>14</v>
      </c>
      <c r="Z596" s="374" t="s">
        <v>22</v>
      </c>
    </row>
    <row r="597" spans="1:26" ht="13.5" customHeight="1" x14ac:dyDescent="0.15">
      <c r="A597" s="15" t="s">
        <v>22</v>
      </c>
      <c r="B597" s="16" t="s">
        <v>22</v>
      </c>
      <c r="C597" s="17" t="s">
        <v>22</v>
      </c>
      <c r="D597" s="418" t="s">
        <v>22</v>
      </c>
      <c r="E597" s="18" t="s">
        <v>22</v>
      </c>
      <c r="F597" s="419" t="s">
        <v>22</v>
      </c>
      <c r="G597" s="419" t="s">
        <v>22</v>
      </c>
      <c r="H597" s="419" t="s">
        <v>22</v>
      </c>
      <c r="I597" s="419" t="s">
        <v>22</v>
      </c>
      <c r="J597" s="421" t="s">
        <v>22</v>
      </c>
      <c r="K597" s="18" t="s">
        <v>22</v>
      </c>
      <c r="L597" s="422" t="s">
        <v>22</v>
      </c>
      <c r="M597" s="26" t="s">
        <v>18</v>
      </c>
      <c r="N597" s="27">
        <v>84.1</v>
      </c>
      <c r="O597" s="407" t="s">
        <v>22</v>
      </c>
      <c r="P597" s="408" t="s">
        <v>22</v>
      </c>
      <c r="Q597" s="19" t="s">
        <v>16</v>
      </c>
      <c r="R597" s="425" t="s">
        <v>3460</v>
      </c>
      <c r="S597" s="425" t="s">
        <v>22</v>
      </c>
      <c r="T597" s="425" t="s">
        <v>22</v>
      </c>
      <c r="U597" s="425" t="s">
        <v>22</v>
      </c>
      <c r="V597" s="20" t="s">
        <v>17</v>
      </c>
      <c r="W597" s="21" t="s">
        <v>22</v>
      </c>
      <c r="X597" s="16" t="s">
        <v>22</v>
      </c>
      <c r="Y597" s="17" t="s">
        <v>22</v>
      </c>
      <c r="Z597" s="375" t="s">
        <v>22</v>
      </c>
    </row>
    <row r="598" spans="1:26" ht="13.5" customHeight="1" x14ac:dyDescent="0.15">
      <c r="A598" s="389" t="s">
        <v>7</v>
      </c>
      <c r="B598" s="390" t="s">
        <v>22</v>
      </c>
      <c r="C598" s="391" t="s">
        <v>22</v>
      </c>
      <c r="D598" s="395" t="s">
        <v>8</v>
      </c>
      <c r="E598" s="396" t="s">
        <v>22</v>
      </c>
      <c r="F598" s="397" t="s">
        <v>2921</v>
      </c>
      <c r="G598" s="397" t="s">
        <v>22</v>
      </c>
      <c r="H598" s="397" t="s">
        <v>22</v>
      </c>
      <c r="I598" s="397" t="s">
        <v>22</v>
      </c>
      <c r="J598" s="397" t="s">
        <v>22</v>
      </c>
      <c r="K598" s="397" t="s">
        <v>22</v>
      </c>
      <c r="L598" s="398" t="s">
        <v>22</v>
      </c>
      <c r="M598" s="401" t="s">
        <v>9</v>
      </c>
      <c r="N598" s="402" t="s">
        <v>22</v>
      </c>
      <c r="O598" s="403" t="s">
        <v>4957</v>
      </c>
      <c r="P598" s="404" t="s">
        <v>22</v>
      </c>
      <c r="Q598" s="5" t="s">
        <v>10</v>
      </c>
      <c r="R598" s="409" t="s">
        <v>3461</v>
      </c>
      <c r="S598" s="409" t="s">
        <v>22</v>
      </c>
      <c r="T598" s="409" t="s">
        <v>22</v>
      </c>
      <c r="U598" s="22">
        <v>5956</v>
      </c>
      <c r="V598" s="371" t="str">
        <f>IF(U598="","","千円")</f>
        <v>千円</v>
      </c>
      <c r="W598" s="371" t="s">
        <v>22</v>
      </c>
      <c r="X598" s="371" t="s">
        <v>22</v>
      </c>
      <c r="Y598" s="372" t="s">
        <v>22</v>
      </c>
      <c r="Z598" s="373">
        <v>443</v>
      </c>
    </row>
    <row r="599" spans="1:26" ht="13.5" customHeight="1" x14ac:dyDescent="0.15">
      <c r="A599" s="392" t="s">
        <v>22</v>
      </c>
      <c r="B599" s="393" t="s">
        <v>22</v>
      </c>
      <c r="C599" s="394" t="s">
        <v>22</v>
      </c>
      <c r="D599" s="25" t="s">
        <v>22</v>
      </c>
      <c r="E599" s="24" t="s">
        <v>22</v>
      </c>
      <c r="F599" s="399" t="s">
        <v>22</v>
      </c>
      <c r="G599" s="399" t="s">
        <v>22</v>
      </c>
      <c r="H599" s="399" t="s">
        <v>22</v>
      </c>
      <c r="I599" s="399" t="s">
        <v>22</v>
      </c>
      <c r="J599" s="399" t="s">
        <v>22</v>
      </c>
      <c r="K599" s="399" t="s">
        <v>22</v>
      </c>
      <c r="L599" s="400" t="s">
        <v>22</v>
      </c>
      <c r="M599" s="376">
        <v>64824000</v>
      </c>
      <c r="N599" s="377" t="s">
        <v>22</v>
      </c>
      <c r="O599" s="405" t="s">
        <v>22</v>
      </c>
      <c r="P599" s="406" t="s">
        <v>22</v>
      </c>
      <c r="Q599" s="6" t="s">
        <v>22</v>
      </c>
      <c r="R599" s="378" t="s">
        <v>3462</v>
      </c>
      <c r="S599" s="378" t="s">
        <v>22</v>
      </c>
      <c r="T599" s="378" t="s">
        <v>22</v>
      </c>
      <c r="U599" s="23">
        <v>16343</v>
      </c>
      <c r="V599" s="379" t="str">
        <f>IF(U599="","","千円")</f>
        <v>千円</v>
      </c>
      <c r="W599" s="379" t="s">
        <v>22</v>
      </c>
      <c r="X599" s="379" t="s">
        <v>22</v>
      </c>
      <c r="Y599" s="380" t="s">
        <v>22</v>
      </c>
      <c r="Z599" s="374" t="s">
        <v>22</v>
      </c>
    </row>
    <row r="600" spans="1:26" ht="13.5" customHeight="1" x14ac:dyDescent="0.15">
      <c r="A600" s="381" t="s">
        <v>3463</v>
      </c>
      <c r="B600" s="382" t="s">
        <v>22</v>
      </c>
      <c r="C600" s="383" t="s">
        <v>22</v>
      </c>
      <c r="D600" s="384" t="s">
        <v>3464</v>
      </c>
      <c r="E600" s="385" t="s">
        <v>22</v>
      </c>
      <c r="F600" s="385" t="s">
        <v>22</v>
      </c>
      <c r="G600" s="385" t="s">
        <v>22</v>
      </c>
      <c r="H600" s="385" t="s">
        <v>22</v>
      </c>
      <c r="I600" s="385" t="s">
        <v>22</v>
      </c>
      <c r="J600" s="385" t="s">
        <v>22</v>
      </c>
      <c r="K600" s="385" t="s">
        <v>22</v>
      </c>
      <c r="L600" s="380" t="s">
        <v>22</v>
      </c>
      <c r="M600" s="387" t="s">
        <v>12</v>
      </c>
      <c r="N600" s="388" t="s">
        <v>22</v>
      </c>
      <c r="O600" s="405" t="s">
        <v>22</v>
      </c>
      <c r="P600" s="406" t="s">
        <v>22</v>
      </c>
      <c r="Q600" s="6" t="s">
        <v>22</v>
      </c>
      <c r="R600" s="378" t="s">
        <v>3465</v>
      </c>
      <c r="S600" s="378" t="s">
        <v>22</v>
      </c>
      <c r="T600" s="378" t="s">
        <v>22</v>
      </c>
      <c r="U600" s="23">
        <v>14036</v>
      </c>
      <c r="V600" s="379" t="str">
        <f>IF(U600="","","千円")</f>
        <v>千円</v>
      </c>
      <c r="W600" s="379" t="s">
        <v>22</v>
      </c>
      <c r="X600" s="379" t="s">
        <v>22</v>
      </c>
      <c r="Y600" s="380" t="s">
        <v>22</v>
      </c>
      <c r="Z600" s="374" t="s">
        <v>22</v>
      </c>
    </row>
    <row r="601" spans="1:26" ht="13.5" customHeight="1" x14ac:dyDescent="0.15">
      <c r="A601" s="381" t="s">
        <v>22</v>
      </c>
      <c r="B601" s="382" t="s">
        <v>22</v>
      </c>
      <c r="C601" s="383" t="s">
        <v>22</v>
      </c>
      <c r="D601" s="386" t="s">
        <v>22</v>
      </c>
      <c r="E601" s="385" t="s">
        <v>22</v>
      </c>
      <c r="F601" s="385" t="s">
        <v>22</v>
      </c>
      <c r="G601" s="385" t="s">
        <v>22</v>
      </c>
      <c r="H601" s="385" t="s">
        <v>22</v>
      </c>
      <c r="I601" s="385" t="s">
        <v>22</v>
      </c>
      <c r="J601" s="385" t="s">
        <v>22</v>
      </c>
      <c r="K601" s="385" t="s">
        <v>22</v>
      </c>
      <c r="L601" s="380" t="s">
        <v>22</v>
      </c>
      <c r="M601" s="376">
        <v>47506894</v>
      </c>
      <c r="N601" s="377" t="s">
        <v>22</v>
      </c>
      <c r="O601" s="405" t="s">
        <v>22</v>
      </c>
      <c r="P601" s="406" t="s">
        <v>22</v>
      </c>
      <c r="Q601" s="6" t="s">
        <v>22</v>
      </c>
      <c r="R601" s="378" t="s">
        <v>3466</v>
      </c>
      <c r="S601" s="378" t="s">
        <v>22</v>
      </c>
      <c r="T601" s="378" t="s">
        <v>22</v>
      </c>
      <c r="U601" s="23">
        <v>11172</v>
      </c>
      <c r="V601" s="379" t="str">
        <f>IF(U601="","","千円")</f>
        <v>千円</v>
      </c>
      <c r="W601" s="379" t="s">
        <v>22</v>
      </c>
      <c r="X601" s="379" t="s">
        <v>22</v>
      </c>
      <c r="Y601" s="380" t="s">
        <v>22</v>
      </c>
      <c r="Z601" s="374" t="s">
        <v>22</v>
      </c>
    </row>
    <row r="602" spans="1:26" ht="13.5" customHeight="1" x14ac:dyDescent="0.15">
      <c r="A602" s="381" t="s">
        <v>22</v>
      </c>
      <c r="B602" s="382" t="s">
        <v>22</v>
      </c>
      <c r="C602" s="383" t="s">
        <v>22</v>
      </c>
      <c r="D602" s="410" t="s">
        <v>13</v>
      </c>
      <c r="E602" s="411" t="s">
        <v>3259</v>
      </c>
      <c r="F602" s="411" t="s">
        <v>22</v>
      </c>
      <c r="G602" s="411" t="s">
        <v>22</v>
      </c>
      <c r="H602" s="411" t="s">
        <v>22</v>
      </c>
      <c r="I602" s="411" t="s">
        <v>22</v>
      </c>
      <c r="J602" s="411" t="s">
        <v>22</v>
      </c>
      <c r="K602" s="411" t="s">
        <v>22</v>
      </c>
      <c r="L602" s="412" t="s">
        <v>14</v>
      </c>
      <c r="M602" s="413" t="s">
        <v>20</v>
      </c>
      <c r="N602" s="414" t="s">
        <v>22</v>
      </c>
      <c r="O602" s="405" t="s">
        <v>22</v>
      </c>
      <c r="P602" s="406" t="s">
        <v>22</v>
      </c>
      <c r="Q602" s="7" t="s">
        <v>22</v>
      </c>
      <c r="R602" s="378" t="s">
        <v>22</v>
      </c>
      <c r="S602" s="378" t="s">
        <v>22</v>
      </c>
      <c r="T602" s="378" t="s">
        <v>22</v>
      </c>
      <c r="U602" s="23" t="s">
        <v>22</v>
      </c>
      <c r="V602" s="379" t="str">
        <f>IF(U602="","","千円")</f>
        <v/>
      </c>
      <c r="W602" s="379" t="s">
        <v>22</v>
      </c>
      <c r="X602" s="379" t="s">
        <v>22</v>
      </c>
      <c r="Y602" s="380" t="s">
        <v>22</v>
      </c>
      <c r="Z602" s="374" t="s">
        <v>22</v>
      </c>
    </row>
    <row r="603" spans="1:26" ht="13.5" customHeight="1" x14ac:dyDescent="0.15">
      <c r="A603" s="381" t="s">
        <v>22</v>
      </c>
      <c r="B603" s="382" t="s">
        <v>22</v>
      </c>
      <c r="C603" s="383" t="s">
        <v>22</v>
      </c>
      <c r="D603" s="410" t="s">
        <v>22</v>
      </c>
      <c r="E603" s="411" t="s">
        <v>22</v>
      </c>
      <c r="F603" s="411" t="s">
        <v>22</v>
      </c>
      <c r="G603" s="411" t="s">
        <v>22</v>
      </c>
      <c r="H603" s="411" t="s">
        <v>22</v>
      </c>
      <c r="I603" s="411" t="s">
        <v>22</v>
      </c>
      <c r="J603" s="411" t="s">
        <v>22</v>
      </c>
      <c r="K603" s="411" t="s">
        <v>22</v>
      </c>
      <c r="L603" s="412" t="s">
        <v>22</v>
      </c>
      <c r="M603" s="415">
        <v>17317106</v>
      </c>
      <c r="N603" s="416" t="s">
        <v>22</v>
      </c>
      <c r="O603" s="405" t="s">
        <v>22</v>
      </c>
      <c r="P603" s="406" t="s">
        <v>22</v>
      </c>
      <c r="Q603" s="8" t="s">
        <v>15</v>
      </c>
      <c r="R603" s="378" t="s">
        <v>3467</v>
      </c>
      <c r="S603" s="378" t="s">
        <v>22</v>
      </c>
      <c r="T603" s="378" t="s">
        <v>22</v>
      </c>
      <c r="U603" s="378" t="s">
        <v>22</v>
      </c>
      <c r="V603" s="9" t="s">
        <v>13</v>
      </c>
      <c r="W603" s="417" t="s">
        <v>3450</v>
      </c>
      <c r="X603" s="417" t="s">
        <v>22</v>
      </c>
      <c r="Y603" s="10" t="s">
        <v>14</v>
      </c>
      <c r="Z603" s="374" t="s">
        <v>22</v>
      </c>
    </row>
    <row r="604" spans="1:26" ht="13.5" customHeight="1" x14ac:dyDescent="0.15">
      <c r="A604" s="381" t="s">
        <v>22</v>
      </c>
      <c r="B604" s="382" t="s">
        <v>22</v>
      </c>
      <c r="C604" s="383" t="s">
        <v>22</v>
      </c>
      <c r="D604" s="410" t="s">
        <v>22</v>
      </c>
      <c r="E604" s="411" t="s">
        <v>22</v>
      </c>
      <c r="F604" s="411" t="s">
        <v>22</v>
      </c>
      <c r="G604" s="411" t="s">
        <v>22</v>
      </c>
      <c r="H604" s="411" t="s">
        <v>22</v>
      </c>
      <c r="I604" s="411" t="s">
        <v>22</v>
      </c>
      <c r="J604" s="411" t="s">
        <v>22</v>
      </c>
      <c r="K604" s="411" t="s">
        <v>22</v>
      </c>
      <c r="L604" s="412" t="s">
        <v>22</v>
      </c>
      <c r="M604" s="387" t="s">
        <v>22</v>
      </c>
      <c r="N604" s="388" t="s">
        <v>22</v>
      </c>
      <c r="O604" s="405" t="s">
        <v>22</v>
      </c>
      <c r="P604" s="406" t="s">
        <v>22</v>
      </c>
      <c r="Q604" s="7" t="s">
        <v>16</v>
      </c>
      <c r="R604" s="378" t="s">
        <v>3468</v>
      </c>
      <c r="S604" s="378" t="s">
        <v>22</v>
      </c>
      <c r="T604" s="378" t="s">
        <v>22</v>
      </c>
      <c r="U604" s="378" t="s">
        <v>22</v>
      </c>
      <c r="V604" s="11" t="s">
        <v>17</v>
      </c>
      <c r="W604" s="9" t="s">
        <v>22</v>
      </c>
      <c r="X604" s="12" t="s">
        <v>22</v>
      </c>
      <c r="Y604" s="13" t="s">
        <v>22</v>
      </c>
      <c r="Z604" s="374" t="s">
        <v>22</v>
      </c>
    </row>
    <row r="605" spans="1:26" ht="13.5" customHeight="1" x14ac:dyDescent="0.15">
      <c r="A605" s="6" t="s">
        <v>22</v>
      </c>
      <c r="B605" s="12" t="s">
        <v>22</v>
      </c>
      <c r="C605" s="13" t="s">
        <v>22</v>
      </c>
      <c r="D605" s="410" t="s">
        <v>13</v>
      </c>
      <c r="E605" s="14" t="s">
        <v>11</v>
      </c>
      <c r="F605" s="382" t="s">
        <v>22</v>
      </c>
      <c r="G605" s="382" t="s">
        <v>22</v>
      </c>
      <c r="H605" s="382" t="s">
        <v>22</v>
      </c>
      <c r="I605" s="382" t="s">
        <v>22</v>
      </c>
      <c r="J605" s="420" t="s">
        <v>22</v>
      </c>
      <c r="K605" s="14" t="s">
        <v>22</v>
      </c>
      <c r="L605" s="412" t="s">
        <v>14</v>
      </c>
      <c r="M605" s="423" t="s">
        <v>22</v>
      </c>
      <c r="N605" s="424" t="s">
        <v>22</v>
      </c>
      <c r="O605" s="405" t="s">
        <v>22</v>
      </c>
      <c r="P605" s="406" t="s">
        <v>22</v>
      </c>
      <c r="Q605" s="8" t="s">
        <v>15</v>
      </c>
      <c r="R605" s="378" t="s">
        <v>22</v>
      </c>
      <c r="S605" s="378" t="s">
        <v>22</v>
      </c>
      <c r="T605" s="378" t="s">
        <v>22</v>
      </c>
      <c r="U605" s="378" t="s">
        <v>22</v>
      </c>
      <c r="V605" s="9" t="s">
        <v>13</v>
      </c>
      <c r="W605" s="417" t="s">
        <v>22</v>
      </c>
      <c r="X605" s="417" t="s">
        <v>22</v>
      </c>
      <c r="Y605" s="10" t="s">
        <v>14</v>
      </c>
      <c r="Z605" s="374" t="s">
        <v>22</v>
      </c>
    </row>
    <row r="606" spans="1:26" ht="13.5" customHeight="1" x14ac:dyDescent="0.15">
      <c r="A606" s="15" t="s">
        <v>22</v>
      </c>
      <c r="B606" s="16" t="s">
        <v>22</v>
      </c>
      <c r="C606" s="17" t="s">
        <v>22</v>
      </c>
      <c r="D606" s="418" t="s">
        <v>22</v>
      </c>
      <c r="E606" s="18" t="s">
        <v>22</v>
      </c>
      <c r="F606" s="419" t="s">
        <v>22</v>
      </c>
      <c r="G606" s="419" t="s">
        <v>22</v>
      </c>
      <c r="H606" s="419" t="s">
        <v>22</v>
      </c>
      <c r="I606" s="419" t="s">
        <v>22</v>
      </c>
      <c r="J606" s="421" t="s">
        <v>22</v>
      </c>
      <c r="K606" s="18" t="s">
        <v>22</v>
      </c>
      <c r="L606" s="422" t="s">
        <v>22</v>
      </c>
      <c r="M606" s="26" t="s">
        <v>18</v>
      </c>
      <c r="N606" s="27">
        <v>73.3</v>
      </c>
      <c r="O606" s="407" t="s">
        <v>22</v>
      </c>
      <c r="P606" s="408" t="s">
        <v>22</v>
      </c>
      <c r="Q606" s="19" t="s">
        <v>16</v>
      </c>
      <c r="R606" s="425" t="s">
        <v>22</v>
      </c>
      <c r="S606" s="425" t="s">
        <v>22</v>
      </c>
      <c r="T606" s="425" t="s">
        <v>22</v>
      </c>
      <c r="U606" s="425" t="s">
        <v>22</v>
      </c>
      <c r="V606" s="20" t="s">
        <v>17</v>
      </c>
      <c r="W606" s="21" t="s">
        <v>22</v>
      </c>
      <c r="X606" s="16" t="s">
        <v>22</v>
      </c>
      <c r="Y606" s="17" t="s">
        <v>22</v>
      </c>
      <c r="Z606" s="375" t="s">
        <v>22</v>
      </c>
    </row>
    <row r="607" spans="1:26" ht="13.5" customHeight="1" x14ac:dyDescent="0.15">
      <c r="A607" s="389" t="s">
        <v>7</v>
      </c>
      <c r="B607" s="390" t="s">
        <v>22</v>
      </c>
      <c r="C607" s="391" t="s">
        <v>22</v>
      </c>
      <c r="D607" s="395" t="s">
        <v>8</v>
      </c>
      <c r="E607" s="396" t="s">
        <v>22</v>
      </c>
      <c r="F607" s="397" t="s">
        <v>2921</v>
      </c>
      <c r="G607" s="397" t="s">
        <v>22</v>
      </c>
      <c r="H607" s="397" t="s">
        <v>22</v>
      </c>
      <c r="I607" s="397" t="s">
        <v>22</v>
      </c>
      <c r="J607" s="397" t="s">
        <v>22</v>
      </c>
      <c r="K607" s="397" t="s">
        <v>22</v>
      </c>
      <c r="L607" s="398" t="s">
        <v>22</v>
      </c>
      <c r="M607" s="401" t="s">
        <v>9</v>
      </c>
      <c r="N607" s="402" t="s">
        <v>22</v>
      </c>
      <c r="O607" s="403" t="s">
        <v>4958</v>
      </c>
      <c r="P607" s="404" t="s">
        <v>22</v>
      </c>
      <c r="Q607" s="5" t="s">
        <v>10</v>
      </c>
      <c r="R607" s="409" t="s">
        <v>3469</v>
      </c>
      <c r="S607" s="409" t="s">
        <v>22</v>
      </c>
      <c r="T607" s="409" t="s">
        <v>22</v>
      </c>
      <c r="U607" s="22">
        <v>4440</v>
      </c>
      <c r="V607" s="371" t="str">
        <f>IF(U607="","","千円")</f>
        <v>千円</v>
      </c>
      <c r="W607" s="371" t="s">
        <v>22</v>
      </c>
      <c r="X607" s="371" t="s">
        <v>22</v>
      </c>
      <c r="Y607" s="372" t="s">
        <v>22</v>
      </c>
      <c r="Z607" s="373">
        <v>443</v>
      </c>
    </row>
    <row r="608" spans="1:26" ht="13.5" customHeight="1" x14ac:dyDescent="0.15">
      <c r="A608" s="392" t="s">
        <v>22</v>
      </c>
      <c r="B608" s="393" t="s">
        <v>22</v>
      </c>
      <c r="C608" s="394" t="s">
        <v>22</v>
      </c>
      <c r="D608" s="25" t="s">
        <v>22</v>
      </c>
      <c r="E608" s="24" t="s">
        <v>22</v>
      </c>
      <c r="F608" s="399" t="s">
        <v>22</v>
      </c>
      <c r="G608" s="399" t="s">
        <v>22</v>
      </c>
      <c r="H608" s="399" t="s">
        <v>22</v>
      </c>
      <c r="I608" s="399" t="s">
        <v>22</v>
      </c>
      <c r="J608" s="399" t="s">
        <v>22</v>
      </c>
      <c r="K608" s="399" t="s">
        <v>22</v>
      </c>
      <c r="L608" s="400" t="s">
        <v>22</v>
      </c>
      <c r="M608" s="376">
        <v>98241000</v>
      </c>
      <c r="N608" s="377" t="s">
        <v>22</v>
      </c>
      <c r="O608" s="405" t="s">
        <v>22</v>
      </c>
      <c r="P608" s="406" t="s">
        <v>22</v>
      </c>
      <c r="Q608" s="6" t="s">
        <v>22</v>
      </c>
      <c r="R608" s="378" t="s">
        <v>3470</v>
      </c>
      <c r="S608" s="378" t="s">
        <v>22</v>
      </c>
      <c r="T608" s="378" t="s">
        <v>22</v>
      </c>
      <c r="U608" s="23">
        <v>79654</v>
      </c>
      <c r="V608" s="379" t="str">
        <f>IF(U608="","","千円")</f>
        <v>千円</v>
      </c>
      <c r="W608" s="379" t="s">
        <v>22</v>
      </c>
      <c r="X608" s="379" t="s">
        <v>22</v>
      </c>
      <c r="Y608" s="380" t="s">
        <v>22</v>
      </c>
      <c r="Z608" s="374" t="s">
        <v>22</v>
      </c>
    </row>
    <row r="609" spans="1:26" ht="13.5" customHeight="1" x14ac:dyDescent="0.15">
      <c r="A609" s="381" t="s">
        <v>3471</v>
      </c>
      <c r="B609" s="382" t="s">
        <v>22</v>
      </c>
      <c r="C609" s="383" t="s">
        <v>22</v>
      </c>
      <c r="D609" s="384" t="s">
        <v>3472</v>
      </c>
      <c r="E609" s="385" t="s">
        <v>22</v>
      </c>
      <c r="F609" s="385" t="s">
        <v>22</v>
      </c>
      <c r="G609" s="385" t="s">
        <v>22</v>
      </c>
      <c r="H609" s="385" t="s">
        <v>22</v>
      </c>
      <c r="I609" s="385" t="s">
        <v>22</v>
      </c>
      <c r="J609" s="385" t="s">
        <v>22</v>
      </c>
      <c r="K609" s="385" t="s">
        <v>22</v>
      </c>
      <c r="L609" s="380" t="s">
        <v>22</v>
      </c>
      <c r="M609" s="387" t="s">
        <v>12</v>
      </c>
      <c r="N609" s="388" t="s">
        <v>22</v>
      </c>
      <c r="O609" s="405" t="s">
        <v>22</v>
      </c>
      <c r="P609" s="406" t="s">
        <v>22</v>
      </c>
      <c r="Q609" s="6" t="s">
        <v>22</v>
      </c>
      <c r="R609" s="378" t="s">
        <v>22</v>
      </c>
      <c r="S609" s="378" t="s">
        <v>22</v>
      </c>
      <c r="T609" s="378" t="s">
        <v>22</v>
      </c>
      <c r="U609" s="23" t="s">
        <v>22</v>
      </c>
      <c r="V609" s="379" t="str">
        <f>IF(U609="","","千円")</f>
        <v/>
      </c>
      <c r="W609" s="379" t="s">
        <v>22</v>
      </c>
      <c r="X609" s="379" t="s">
        <v>22</v>
      </c>
      <c r="Y609" s="380" t="s">
        <v>22</v>
      </c>
      <c r="Z609" s="374" t="s">
        <v>22</v>
      </c>
    </row>
    <row r="610" spans="1:26" ht="13.5" customHeight="1" x14ac:dyDescent="0.15">
      <c r="A610" s="381" t="s">
        <v>22</v>
      </c>
      <c r="B610" s="382" t="s">
        <v>22</v>
      </c>
      <c r="C610" s="383" t="s">
        <v>22</v>
      </c>
      <c r="D610" s="386" t="s">
        <v>22</v>
      </c>
      <c r="E610" s="385" t="s">
        <v>22</v>
      </c>
      <c r="F610" s="385" t="s">
        <v>22</v>
      </c>
      <c r="G610" s="385" t="s">
        <v>22</v>
      </c>
      <c r="H610" s="385" t="s">
        <v>22</v>
      </c>
      <c r="I610" s="385" t="s">
        <v>22</v>
      </c>
      <c r="J610" s="385" t="s">
        <v>22</v>
      </c>
      <c r="K610" s="385" t="s">
        <v>22</v>
      </c>
      <c r="L610" s="380" t="s">
        <v>22</v>
      </c>
      <c r="M610" s="376">
        <v>84094117</v>
      </c>
      <c r="N610" s="377" t="s">
        <v>22</v>
      </c>
      <c r="O610" s="405" t="s">
        <v>22</v>
      </c>
      <c r="P610" s="406" t="s">
        <v>22</v>
      </c>
      <c r="Q610" s="6" t="s">
        <v>22</v>
      </c>
      <c r="R610" s="378" t="s">
        <v>22</v>
      </c>
      <c r="S610" s="378" t="s">
        <v>22</v>
      </c>
      <c r="T610" s="378" t="s">
        <v>22</v>
      </c>
      <c r="U610" s="23" t="s">
        <v>22</v>
      </c>
      <c r="V610" s="379" t="str">
        <f>IF(U610="","","千円")</f>
        <v/>
      </c>
      <c r="W610" s="379" t="s">
        <v>22</v>
      </c>
      <c r="X610" s="379" t="s">
        <v>22</v>
      </c>
      <c r="Y610" s="380" t="s">
        <v>22</v>
      </c>
      <c r="Z610" s="374" t="s">
        <v>22</v>
      </c>
    </row>
    <row r="611" spans="1:26" ht="13.5" customHeight="1" x14ac:dyDescent="0.15">
      <c r="A611" s="381" t="s">
        <v>22</v>
      </c>
      <c r="B611" s="382" t="s">
        <v>22</v>
      </c>
      <c r="C611" s="383" t="s">
        <v>22</v>
      </c>
      <c r="D611" s="410" t="s">
        <v>13</v>
      </c>
      <c r="E611" s="411" t="s">
        <v>3259</v>
      </c>
      <c r="F611" s="411" t="s">
        <v>22</v>
      </c>
      <c r="G611" s="411" t="s">
        <v>22</v>
      </c>
      <c r="H611" s="411" t="s">
        <v>22</v>
      </c>
      <c r="I611" s="411" t="s">
        <v>22</v>
      </c>
      <c r="J611" s="411" t="s">
        <v>22</v>
      </c>
      <c r="K611" s="411" t="s">
        <v>22</v>
      </c>
      <c r="L611" s="412" t="s">
        <v>14</v>
      </c>
      <c r="M611" s="413" t="s">
        <v>20</v>
      </c>
      <c r="N611" s="414" t="s">
        <v>22</v>
      </c>
      <c r="O611" s="405" t="s">
        <v>22</v>
      </c>
      <c r="P611" s="406" t="s">
        <v>22</v>
      </c>
      <c r="Q611" s="7" t="s">
        <v>22</v>
      </c>
      <c r="R611" s="378" t="s">
        <v>22</v>
      </c>
      <c r="S611" s="378" t="s">
        <v>22</v>
      </c>
      <c r="T611" s="378" t="s">
        <v>22</v>
      </c>
      <c r="U611" s="23" t="s">
        <v>22</v>
      </c>
      <c r="V611" s="379" t="str">
        <f>IF(U611="","","千円")</f>
        <v/>
      </c>
      <c r="W611" s="379" t="s">
        <v>22</v>
      </c>
      <c r="X611" s="379" t="s">
        <v>22</v>
      </c>
      <c r="Y611" s="380" t="s">
        <v>22</v>
      </c>
      <c r="Z611" s="374" t="s">
        <v>22</v>
      </c>
    </row>
    <row r="612" spans="1:26" ht="13.5" customHeight="1" x14ac:dyDescent="0.15">
      <c r="A612" s="381" t="s">
        <v>22</v>
      </c>
      <c r="B612" s="382" t="s">
        <v>22</v>
      </c>
      <c r="C612" s="383" t="s">
        <v>22</v>
      </c>
      <c r="D612" s="410" t="s">
        <v>22</v>
      </c>
      <c r="E612" s="411" t="s">
        <v>22</v>
      </c>
      <c r="F612" s="411" t="s">
        <v>22</v>
      </c>
      <c r="G612" s="411" t="s">
        <v>22</v>
      </c>
      <c r="H612" s="411" t="s">
        <v>22</v>
      </c>
      <c r="I612" s="411" t="s">
        <v>22</v>
      </c>
      <c r="J612" s="411" t="s">
        <v>22</v>
      </c>
      <c r="K612" s="411" t="s">
        <v>22</v>
      </c>
      <c r="L612" s="412" t="s">
        <v>22</v>
      </c>
      <c r="M612" s="415">
        <v>14146883</v>
      </c>
      <c r="N612" s="416" t="s">
        <v>22</v>
      </c>
      <c r="O612" s="405" t="s">
        <v>22</v>
      </c>
      <c r="P612" s="406" t="s">
        <v>22</v>
      </c>
      <c r="Q612" s="8" t="s">
        <v>15</v>
      </c>
      <c r="R612" s="378" t="s">
        <v>3473</v>
      </c>
      <c r="S612" s="378" t="s">
        <v>22</v>
      </c>
      <c r="T612" s="378" t="s">
        <v>22</v>
      </c>
      <c r="U612" s="378" t="s">
        <v>22</v>
      </c>
      <c r="V612" s="9" t="s">
        <v>13</v>
      </c>
      <c r="W612" s="417" t="s">
        <v>3474</v>
      </c>
      <c r="X612" s="417" t="s">
        <v>22</v>
      </c>
      <c r="Y612" s="10" t="s">
        <v>14</v>
      </c>
      <c r="Z612" s="374" t="s">
        <v>22</v>
      </c>
    </row>
    <row r="613" spans="1:26" ht="13.5" customHeight="1" x14ac:dyDescent="0.15">
      <c r="A613" s="381" t="s">
        <v>22</v>
      </c>
      <c r="B613" s="382" t="s">
        <v>22</v>
      </c>
      <c r="C613" s="383" t="s">
        <v>22</v>
      </c>
      <c r="D613" s="410" t="s">
        <v>22</v>
      </c>
      <c r="E613" s="411" t="s">
        <v>22</v>
      </c>
      <c r="F613" s="411" t="s">
        <v>22</v>
      </c>
      <c r="G613" s="411" t="s">
        <v>22</v>
      </c>
      <c r="H613" s="411" t="s">
        <v>22</v>
      </c>
      <c r="I613" s="411" t="s">
        <v>22</v>
      </c>
      <c r="J613" s="411" t="s">
        <v>22</v>
      </c>
      <c r="K613" s="411" t="s">
        <v>22</v>
      </c>
      <c r="L613" s="412" t="s">
        <v>22</v>
      </c>
      <c r="M613" s="387" t="s">
        <v>22</v>
      </c>
      <c r="N613" s="388" t="s">
        <v>22</v>
      </c>
      <c r="O613" s="405" t="s">
        <v>22</v>
      </c>
      <c r="P613" s="406" t="s">
        <v>22</v>
      </c>
      <c r="Q613" s="7" t="s">
        <v>16</v>
      </c>
      <c r="R613" s="378" t="s">
        <v>3475</v>
      </c>
      <c r="S613" s="378" t="s">
        <v>22</v>
      </c>
      <c r="T613" s="378" t="s">
        <v>22</v>
      </c>
      <c r="U613" s="378" t="s">
        <v>22</v>
      </c>
      <c r="V613" s="11" t="s">
        <v>17</v>
      </c>
      <c r="W613" s="9" t="s">
        <v>22</v>
      </c>
      <c r="X613" s="12" t="s">
        <v>22</v>
      </c>
      <c r="Y613" s="13" t="s">
        <v>22</v>
      </c>
      <c r="Z613" s="374" t="s">
        <v>22</v>
      </c>
    </row>
    <row r="614" spans="1:26" ht="13.5" customHeight="1" x14ac:dyDescent="0.15">
      <c r="A614" s="6" t="s">
        <v>22</v>
      </c>
      <c r="B614" s="12" t="s">
        <v>22</v>
      </c>
      <c r="C614" s="13" t="s">
        <v>22</v>
      </c>
      <c r="D614" s="410" t="s">
        <v>13</v>
      </c>
      <c r="E614" s="14" t="s">
        <v>11</v>
      </c>
      <c r="F614" s="382" t="s">
        <v>22</v>
      </c>
      <c r="G614" s="382" t="s">
        <v>196</v>
      </c>
      <c r="H614" s="382" t="s">
        <v>22</v>
      </c>
      <c r="I614" s="382" t="s">
        <v>152</v>
      </c>
      <c r="J614" s="420" t="s">
        <v>22</v>
      </c>
      <c r="K614" s="14" t="s">
        <v>22</v>
      </c>
      <c r="L614" s="412" t="s">
        <v>14</v>
      </c>
      <c r="M614" s="423" t="s">
        <v>22</v>
      </c>
      <c r="N614" s="424" t="s">
        <v>22</v>
      </c>
      <c r="O614" s="405" t="s">
        <v>22</v>
      </c>
      <c r="P614" s="406" t="s">
        <v>22</v>
      </c>
      <c r="Q614" s="8" t="s">
        <v>15</v>
      </c>
      <c r="R614" s="378" t="s">
        <v>3476</v>
      </c>
      <c r="S614" s="378" t="s">
        <v>22</v>
      </c>
      <c r="T614" s="378" t="s">
        <v>22</v>
      </c>
      <c r="U614" s="378" t="s">
        <v>22</v>
      </c>
      <c r="V614" s="9" t="s">
        <v>13</v>
      </c>
      <c r="W614" s="417" t="s">
        <v>3477</v>
      </c>
      <c r="X614" s="417" t="s">
        <v>22</v>
      </c>
      <c r="Y614" s="10" t="s">
        <v>14</v>
      </c>
      <c r="Z614" s="374" t="s">
        <v>22</v>
      </c>
    </row>
    <row r="615" spans="1:26" ht="13.5" customHeight="1" x14ac:dyDescent="0.15">
      <c r="A615" s="15" t="s">
        <v>22</v>
      </c>
      <c r="B615" s="16" t="s">
        <v>22</v>
      </c>
      <c r="C615" s="17" t="s">
        <v>22</v>
      </c>
      <c r="D615" s="418" t="s">
        <v>22</v>
      </c>
      <c r="E615" s="18" t="s">
        <v>22</v>
      </c>
      <c r="F615" s="419" t="s">
        <v>22</v>
      </c>
      <c r="G615" s="419" t="s">
        <v>22</v>
      </c>
      <c r="H615" s="419" t="s">
        <v>22</v>
      </c>
      <c r="I615" s="419" t="s">
        <v>22</v>
      </c>
      <c r="J615" s="421" t="s">
        <v>22</v>
      </c>
      <c r="K615" s="18" t="s">
        <v>22</v>
      </c>
      <c r="L615" s="422" t="s">
        <v>22</v>
      </c>
      <c r="M615" s="26" t="s">
        <v>18</v>
      </c>
      <c r="N615" s="27">
        <v>85.6</v>
      </c>
      <c r="O615" s="407" t="s">
        <v>22</v>
      </c>
      <c r="P615" s="408" t="s">
        <v>22</v>
      </c>
      <c r="Q615" s="19" t="s">
        <v>16</v>
      </c>
      <c r="R615" s="425" t="s">
        <v>3478</v>
      </c>
      <c r="S615" s="425" t="s">
        <v>22</v>
      </c>
      <c r="T615" s="425" t="s">
        <v>22</v>
      </c>
      <c r="U615" s="425" t="s">
        <v>22</v>
      </c>
      <c r="V615" s="20" t="s">
        <v>17</v>
      </c>
      <c r="W615" s="21" t="s">
        <v>22</v>
      </c>
      <c r="X615" s="16" t="s">
        <v>22</v>
      </c>
      <c r="Y615" s="17" t="s">
        <v>22</v>
      </c>
      <c r="Z615" s="375" t="s">
        <v>22</v>
      </c>
    </row>
    <row r="616" spans="1:26" ht="13.5" customHeight="1" x14ac:dyDescent="0.15">
      <c r="A616" s="389" t="s">
        <v>7</v>
      </c>
      <c r="B616" s="390" t="s">
        <v>22</v>
      </c>
      <c r="C616" s="391" t="s">
        <v>22</v>
      </c>
      <c r="D616" s="395" t="s">
        <v>8</v>
      </c>
      <c r="E616" s="396" t="s">
        <v>22</v>
      </c>
      <c r="F616" s="397" t="s">
        <v>2921</v>
      </c>
      <c r="G616" s="397" t="s">
        <v>22</v>
      </c>
      <c r="H616" s="397" t="s">
        <v>22</v>
      </c>
      <c r="I616" s="397" t="s">
        <v>22</v>
      </c>
      <c r="J616" s="397" t="s">
        <v>22</v>
      </c>
      <c r="K616" s="397" t="s">
        <v>22</v>
      </c>
      <c r="L616" s="398" t="s">
        <v>22</v>
      </c>
      <c r="M616" s="401" t="s">
        <v>9</v>
      </c>
      <c r="N616" s="402" t="s">
        <v>22</v>
      </c>
      <c r="O616" s="403" t="s">
        <v>3479</v>
      </c>
      <c r="P616" s="404" t="s">
        <v>22</v>
      </c>
      <c r="Q616" s="5" t="s">
        <v>10</v>
      </c>
      <c r="R616" s="409" t="s">
        <v>3480</v>
      </c>
      <c r="S616" s="409" t="s">
        <v>22</v>
      </c>
      <c r="T616" s="409" t="s">
        <v>22</v>
      </c>
      <c r="U616" s="22">
        <v>8002</v>
      </c>
      <c r="V616" s="371" t="str">
        <f>IF(U616="","","千円")</f>
        <v>千円</v>
      </c>
      <c r="W616" s="371" t="s">
        <v>22</v>
      </c>
      <c r="X616" s="371" t="s">
        <v>22</v>
      </c>
      <c r="Y616" s="372" t="s">
        <v>22</v>
      </c>
      <c r="Z616" s="373">
        <v>445</v>
      </c>
    </row>
    <row r="617" spans="1:26" ht="13.5" customHeight="1" x14ac:dyDescent="0.15">
      <c r="A617" s="392" t="s">
        <v>22</v>
      </c>
      <c r="B617" s="393" t="s">
        <v>22</v>
      </c>
      <c r="C617" s="394" t="s">
        <v>22</v>
      </c>
      <c r="D617" s="25" t="s">
        <v>22</v>
      </c>
      <c r="E617" s="24" t="s">
        <v>22</v>
      </c>
      <c r="F617" s="399" t="s">
        <v>22</v>
      </c>
      <c r="G617" s="399" t="s">
        <v>22</v>
      </c>
      <c r="H617" s="399" t="s">
        <v>22</v>
      </c>
      <c r="I617" s="399" t="s">
        <v>22</v>
      </c>
      <c r="J617" s="399" t="s">
        <v>22</v>
      </c>
      <c r="K617" s="399" t="s">
        <v>22</v>
      </c>
      <c r="L617" s="400" t="s">
        <v>22</v>
      </c>
      <c r="M617" s="376">
        <v>17119000</v>
      </c>
      <c r="N617" s="377" t="s">
        <v>22</v>
      </c>
      <c r="O617" s="405" t="s">
        <v>22</v>
      </c>
      <c r="P617" s="406" t="s">
        <v>22</v>
      </c>
      <c r="Q617" s="6" t="s">
        <v>22</v>
      </c>
      <c r="R617" s="378" t="s">
        <v>3481</v>
      </c>
      <c r="S617" s="378" t="s">
        <v>22</v>
      </c>
      <c r="T617" s="378" t="s">
        <v>22</v>
      </c>
      <c r="U617" s="23">
        <v>946</v>
      </c>
      <c r="V617" s="379" t="str">
        <f>IF(U617="","","千円")</f>
        <v>千円</v>
      </c>
      <c r="W617" s="379" t="s">
        <v>22</v>
      </c>
      <c r="X617" s="379" t="s">
        <v>22</v>
      </c>
      <c r="Y617" s="380" t="s">
        <v>22</v>
      </c>
      <c r="Z617" s="374" t="s">
        <v>22</v>
      </c>
    </row>
    <row r="618" spans="1:26" ht="13.5" customHeight="1" x14ac:dyDescent="0.15">
      <c r="A618" s="381" t="s">
        <v>3482</v>
      </c>
      <c r="B618" s="382" t="s">
        <v>22</v>
      </c>
      <c r="C618" s="383" t="s">
        <v>22</v>
      </c>
      <c r="D618" s="384" t="s">
        <v>3483</v>
      </c>
      <c r="E618" s="385" t="s">
        <v>22</v>
      </c>
      <c r="F618" s="385" t="s">
        <v>22</v>
      </c>
      <c r="G618" s="385" t="s">
        <v>22</v>
      </c>
      <c r="H618" s="385" t="s">
        <v>22</v>
      </c>
      <c r="I618" s="385" t="s">
        <v>22</v>
      </c>
      <c r="J618" s="385" t="s">
        <v>22</v>
      </c>
      <c r="K618" s="385" t="s">
        <v>22</v>
      </c>
      <c r="L618" s="380" t="s">
        <v>22</v>
      </c>
      <c r="M618" s="387" t="s">
        <v>12</v>
      </c>
      <c r="N618" s="388" t="s">
        <v>22</v>
      </c>
      <c r="O618" s="405" t="s">
        <v>22</v>
      </c>
      <c r="P618" s="406" t="s">
        <v>22</v>
      </c>
      <c r="Q618" s="6" t="s">
        <v>22</v>
      </c>
      <c r="R618" s="378" t="s">
        <v>3484</v>
      </c>
      <c r="S618" s="378" t="s">
        <v>22</v>
      </c>
      <c r="T618" s="378" t="s">
        <v>22</v>
      </c>
      <c r="U618" s="23">
        <v>1694</v>
      </c>
      <c r="V618" s="379" t="str">
        <f>IF(U618="","","千円")</f>
        <v>千円</v>
      </c>
      <c r="W618" s="379" t="s">
        <v>22</v>
      </c>
      <c r="X618" s="379" t="s">
        <v>22</v>
      </c>
      <c r="Y618" s="380" t="s">
        <v>22</v>
      </c>
      <c r="Z618" s="374" t="s">
        <v>22</v>
      </c>
    </row>
    <row r="619" spans="1:26" ht="13.5" customHeight="1" x14ac:dyDescent="0.15">
      <c r="A619" s="381" t="s">
        <v>22</v>
      </c>
      <c r="B619" s="382" t="s">
        <v>22</v>
      </c>
      <c r="C619" s="383" t="s">
        <v>22</v>
      </c>
      <c r="D619" s="386" t="s">
        <v>22</v>
      </c>
      <c r="E619" s="385" t="s">
        <v>22</v>
      </c>
      <c r="F619" s="385" t="s">
        <v>22</v>
      </c>
      <c r="G619" s="385" t="s">
        <v>22</v>
      </c>
      <c r="H619" s="385" t="s">
        <v>22</v>
      </c>
      <c r="I619" s="385" t="s">
        <v>22</v>
      </c>
      <c r="J619" s="385" t="s">
        <v>22</v>
      </c>
      <c r="K619" s="385" t="s">
        <v>22</v>
      </c>
      <c r="L619" s="380" t="s">
        <v>22</v>
      </c>
      <c r="M619" s="376">
        <v>14620186</v>
      </c>
      <c r="N619" s="377" t="s">
        <v>22</v>
      </c>
      <c r="O619" s="405" t="s">
        <v>22</v>
      </c>
      <c r="P619" s="406" t="s">
        <v>22</v>
      </c>
      <c r="Q619" s="6" t="s">
        <v>22</v>
      </c>
      <c r="R619" s="378" t="s">
        <v>3485</v>
      </c>
      <c r="S619" s="378" t="s">
        <v>22</v>
      </c>
      <c r="T619" s="378" t="s">
        <v>22</v>
      </c>
      <c r="U619" s="23">
        <v>2777</v>
      </c>
      <c r="V619" s="379" t="str">
        <f>IF(U619="","","千円")</f>
        <v>千円</v>
      </c>
      <c r="W619" s="379" t="s">
        <v>22</v>
      </c>
      <c r="X619" s="379" t="s">
        <v>22</v>
      </c>
      <c r="Y619" s="380" t="s">
        <v>22</v>
      </c>
      <c r="Z619" s="374" t="s">
        <v>22</v>
      </c>
    </row>
    <row r="620" spans="1:26" ht="13.5" customHeight="1" x14ac:dyDescent="0.15">
      <c r="A620" s="381" t="s">
        <v>22</v>
      </c>
      <c r="B620" s="382" t="s">
        <v>22</v>
      </c>
      <c r="C620" s="383" t="s">
        <v>22</v>
      </c>
      <c r="D620" s="410" t="s">
        <v>13</v>
      </c>
      <c r="E620" s="411" t="s">
        <v>2894</v>
      </c>
      <c r="F620" s="411" t="s">
        <v>22</v>
      </c>
      <c r="G620" s="411" t="s">
        <v>22</v>
      </c>
      <c r="H620" s="411" t="s">
        <v>22</v>
      </c>
      <c r="I620" s="411" t="s">
        <v>22</v>
      </c>
      <c r="J620" s="411" t="s">
        <v>22</v>
      </c>
      <c r="K620" s="411" t="s">
        <v>22</v>
      </c>
      <c r="L620" s="412" t="s">
        <v>14</v>
      </c>
      <c r="M620" s="413" t="s">
        <v>20</v>
      </c>
      <c r="N620" s="414" t="s">
        <v>22</v>
      </c>
      <c r="O620" s="405" t="s">
        <v>22</v>
      </c>
      <c r="P620" s="406" t="s">
        <v>22</v>
      </c>
      <c r="Q620" s="7" t="s">
        <v>22</v>
      </c>
      <c r="R620" s="378" t="s">
        <v>3486</v>
      </c>
      <c r="S620" s="378" t="s">
        <v>22</v>
      </c>
      <c r="T620" s="378" t="s">
        <v>22</v>
      </c>
      <c r="U620" s="23">
        <v>1201</v>
      </c>
      <c r="V620" s="379" t="str">
        <f>IF(U620="","","千円")</f>
        <v>千円</v>
      </c>
      <c r="W620" s="379" t="s">
        <v>22</v>
      </c>
      <c r="X620" s="379" t="s">
        <v>22</v>
      </c>
      <c r="Y620" s="380" t="s">
        <v>22</v>
      </c>
      <c r="Z620" s="374" t="s">
        <v>22</v>
      </c>
    </row>
    <row r="621" spans="1:26" ht="13.5" customHeight="1" x14ac:dyDescent="0.15">
      <c r="A621" s="381" t="s">
        <v>22</v>
      </c>
      <c r="B621" s="382" t="s">
        <v>22</v>
      </c>
      <c r="C621" s="383" t="s">
        <v>22</v>
      </c>
      <c r="D621" s="410" t="s">
        <v>22</v>
      </c>
      <c r="E621" s="411" t="s">
        <v>22</v>
      </c>
      <c r="F621" s="411" t="s">
        <v>22</v>
      </c>
      <c r="G621" s="411" t="s">
        <v>22</v>
      </c>
      <c r="H621" s="411" t="s">
        <v>22</v>
      </c>
      <c r="I621" s="411" t="s">
        <v>22</v>
      </c>
      <c r="J621" s="411" t="s">
        <v>22</v>
      </c>
      <c r="K621" s="411" t="s">
        <v>22</v>
      </c>
      <c r="L621" s="412" t="s">
        <v>22</v>
      </c>
      <c r="M621" s="415">
        <v>2498814</v>
      </c>
      <c r="N621" s="416" t="s">
        <v>22</v>
      </c>
      <c r="O621" s="405" t="s">
        <v>22</v>
      </c>
      <c r="P621" s="406" t="s">
        <v>22</v>
      </c>
      <c r="Q621" s="8" t="s">
        <v>15</v>
      </c>
      <c r="R621" s="378" t="s">
        <v>3487</v>
      </c>
      <c r="S621" s="378" t="s">
        <v>22</v>
      </c>
      <c r="T621" s="378" t="s">
        <v>22</v>
      </c>
      <c r="U621" s="378" t="s">
        <v>22</v>
      </c>
      <c r="V621" s="9" t="s">
        <v>13</v>
      </c>
      <c r="W621" s="417" t="s">
        <v>3488</v>
      </c>
      <c r="X621" s="417" t="s">
        <v>22</v>
      </c>
      <c r="Y621" s="10" t="s">
        <v>14</v>
      </c>
      <c r="Z621" s="374" t="s">
        <v>22</v>
      </c>
    </row>
    <row r="622" spans="1:26" ht="13.5" customHeight="1" x14ac:dyDescent="0.15">
      <c r="A622" s="381" t="s">
        <v>22</v>
      </c>
      <c r="B622" s="382" t="s">
        <v>22</v>
      </c>
      <c r="C622" s="383" t="s">
        <v>22</v>
      </c>
      <c r="D622" s="410" t="s">
        <v>22</v>
      </c>
      <c r="E622" s="411" t="s">
        <v>22</v>
      </c>
      <c r="F622" s="411" t="s">
        <v>22</v>
      </c>
      <c r="G622" s="411" t="s">
        <v>22</v>
      </c>
      <c r="H622" s="411" t="s">
        <v>22</v>
      </c>
      <c r="I622" s="411" t="s">
        <v>22</v>
      </c>
      <c r="J622" s="411" t="s">
        <v>22</v>
      </c>
      <c r="K622" s="411" t="s">
        <v>22</v>
      </c>
      <c r="L622" s="412" t="s">
        <v>22</v>
      </c>
      <c r="M622" s="387" t="s">
        <v>22</v>
      </c>
      <c r="N622" s="388" t="s">
        <v>22</v>
      </c>
      <c r="O622" s="405" t="s">
        <v>22</v>
      </c>
      <c r="P622" s="406" t="s">
        <v>22</v>
      </c>
      <c r="Q622" s="7" t="s">
        <v>16</v>
      </c>
      <c r="R622" s="378" t="s">
        <v>3489</v>
      </c>
      <c r="S622" s="378" t="s">
        <v>22</v>
      </c>
      <c r="T622" s="378" t="s">
        <v>22</v>
      </c>
      <c r="U622" s="378" t="s">
        <v>22</v>
      </c>
      <c r="V622" s="11" t="s">
        <v>17</v>
      </c>
      <c r="W622" s="9" t="s">
        <v>22</v>
      </c>
      <c r="X622" s="12" t="s">
        <v>22</v>
      </c>
      <c r="Y622" s="13" t="s">
        <v>22</v>
      </c>
      <c r="Z622" s="374" t="s">
        <v>22</v>
      </c>
    </row>
    <row r="623" spans="1:26" ht="13.5" customHeight="1" x14ac:dyDescent="0.15">
      <c r="A623" s="6" t="s">
        <v>22</v>
      </c>
      <c r="B623" s="12" t="s">
        <v>22</v>
      </c>
      <c r="C623" s="13" t="s">
        <v>22</v>
      </c>
      <c r="D623" s="410" t="s">
        <v>13</v>
      </c>
      <c r="E623" s="14" t="s">
        <v>11</v>
      </c>
      <c r="F623" s="382" t="s">
        <v>22</v>
      </c>
      <c r="G623" s="382" t="s">
        <v>22</v>
      </c>
      <c r="H623" s="382" t="s">
        <v>22</v>
      </c>
      <c r="I623" s="382" t="s">
        <v>152</v>
      </c>
      <c r="J623" s="420" t="s">
        <v>22</v>
      </c>
      <c r="K623" s="14" t="s">
        <v>22</v>
      </c>
      <c r="L623" s="412" t="s">
        <v>14</v>
      </c>
      <c r="M623" s="423" t="s">
        <v>22</v>
      </c>
      <c r="N623" s="424" t="s">
        <v>22</v>
      </c>
      <c r="O623" s="405" t="s">
        <v>22</v>
      </c>
      <c r="P623" s="406" t="s">
        <v>22</v>
      </c>
      <c r="Q623" s="8" t="s">
        <v>15</v>
      </c>
      <c r="R623" s="378" t="s">
        <v>3490</v>
      </c>
      <c r="S623" s="378" t="s">
        <v>22</v>
      </c>
      <c r="T623" s="378" t="s">
        <v>22</v>
      </c>
      <c r="U623" s="378" t="s">
        <v>22</v>
      </c>
      <c r="V623" s="9" t="s">
        <v>13</v>
      </c>
      <c r="W623" s="417" t="s">
        <v>1427</v>
      </c>
      <c r="X623" s="417" t="s">
        <v>22</v>
      </c>
      <c r="Y623" s="10" t="s">
        <v>14</v>
      </c>
      <c r="Z623" s="374" t="s">
        <v>22</v>
      </c>
    </row>
    <row r="624" spans="1:26" ht="13.5" customHeight="1" x14ac:dyDescent="0.15">
      <c r="A624" s="15" t="s">
        <v>22</v>
      </c>
      <c r="B624" s="16" t="s">
        <v>22</v>
      </c>
      <c r="C624" s="17" t="s">
        <v>22</v>
      </c>
      <c r="D624" s="418" t="s">
        <v>22</v>
      </c>
      <c r="E624" s="18" t="s">
        <v>22</v>
      </c>
      <c r="F624" s="419" t="s">
        <v>22</v>
      </c>
      <c r="G624" s="419" t="s">
        <v>22</v>
      </c>
      <c r="H624" s="419" t="s">
        <v>22</v>
      </c>
      <c r="I624" s="419" t="s">
        <v>22</v>
      </c>
      <c r="J624" s="421" t="s">
        <v>22</v>
      </c>
      <c r="K624" s="18" t="s">
        <v>22</v>
      </c>
      <c r="L624" s="422" t="s">
        <v>22</v>
      </c>
      <c r="M624" s="26" t="s">
        <v>18</v>
      </c>
      <c r="N624" s="27">
        <v>85.4</v>
      </c>
      <c r="O624" s="407" t="s">
        <v>22</v>
      </c>
      <c r="P624" s="408" t="s">
        <v>22</v>
      </c>
      <c r="Q624" s="19" t="s">
        <v>16</v>
      </c>
      <c r="R624" s="425" t="s">
        <v>3491</v>
      </c>
      <c r="S624" s="425" t="s">
        <v>22</v>
      </c>
      <c r="T624" s="425" t="s">
        <v>22</v>
      </c>
      <c r="U624" s="425" t="s">
        <v>22</v>
      </c>
      <c r="V624" s="20" t="s">
        <v>17</v>
      </c>
      <c r="W624" s="21" t="s">
        <v>22</v>
      </c>
      <c r="X624" s="16" t="s">
        <v>22</v>
      </c>
      <c r="Y624" s="17" t="s">
        <v>22</v>
      </c>
      <c r="Z624" s="375" t="s">
        <v>22</v>
      </c>
    </row>
    <row r="625" spans="1:26" ht="13.5" customHeight="1" x14ac:dyDescent="0.15">
      <c r="A625" s="389" t="s">
        <v>7</v>
      </c>
      <c r="B625" s="390" t="s">
        <v>22</v>
      </c>
      <c r="C625" s="391" t="s">
        <v>22</v>
      </c>
      <c r="D625" s="395" t="s">
        <v>8</v>
      </c>
      <c r="E625" s="396" t="s">
        <v>22</v>
      </c>
      <c r="F625" s="397" t="s">
        <v>2921</v>
      </c>
      <c r="G625" s="397" t="s">
        <v>22</v>
      </c>
      <c r="H625" s="397" t="s">
        <v>22</v>
      </c>
      <c r="I625" s="397" t="s">
        <v>22</v>
      </c>
      <c r="J625" s="397" t="s">
        <v>22</v>
      </c>
      <c r="K625" s="397" t="s">
        <v>22</v>
      </c>
      <c r="L625" s="398" t="s">
        <v>22</v>
      </c>
      <c r="M625" s="401" t="s">
        <v>9</v>
      </c>
      <c r="N625" s="402" t="s">
        <v>22</v>
      </c>
      <c r="O625" s="403" t="s">
        <v>3492</v>
      </c>
      <c r="P625" s="404" t="s">
        <v>22</v>
      </c>
      <c r="Q625" s="5" t="s">
        <v>10</v>
      </c>
      <c r="R625" s="409" t="s">
        <v>3493</v>
      </c>
      <c r="S625" s="409" t="s">
        <v>22</v>
      </c>
      <c r="T625" s="409" t="s">
        <v>22</v>
      </c>
      <c r="U625" s="22">
        <v>66491</v>
      </c>
      <c r="V625" s="371" t="str">
        <f>IF(U625="","","千円")</f>
        <v>千円</v>
      </c>
      <c r="W625" s="371" t="s">
        <v>22</v>
      </c>
      <c r="X625" s="371" t="s">
        <v>22</v>
      </c>
      <c r="Y625" s="372" t="s">
        <v>22</v>
      </c>
      <c r="Z625" s="373">
        <v>445</v>
      </c>
    </row>
    <row r="626" spans="1:26" ht="13.5" customHeight="1" x14ac:dyDescent="0.15">
      <c r="A626" s="392" t="s">
        <v>22</v>
      </c>
      <c r="B626" s="393" t="s">
        <v>22</v>
      </c>
      <c r="C626" s="394" t="s">
        <v>22</v>
      </c>
      <c r="D626" s="25" t="s">
        <v>22</v>
      </c>
      <c r="E626" s="24" t="s">
        <v>22</v>
      </c>
      <c r="F626" s="399" t="s">
        <v>22</v>
      </c>
      <c r="G626" s="399" t="s">
        <v>22</v>
      </c>
      <c r="H626" s="399" t="s">
        <v>22</v>
      </c>
      <c r="I626" s="399" t="s">
        <v>22</v>
      </c>
      <c r="J626" s="399" t="s">
        <v>22</v>
      </c>
      <c r="K626" s="399" t="s">
        <v>22</v>
      </c>
      <c r="L626" s="400" t="s">
        <v>22</v>
      </c>
      <c r="M626" s="376">
        <v>70335000</v>
      </c>
      <c r="N626" s="377" t="s">
        <v>22</v>
      </c>
      <c r="O626" s="405" t="s">
        <v>22</v>
      </c>
      <c r="P626" s="406" t="s">
        <v>22</v>
      </c>
      <c r="Q626" s="6" t="s">
        <v>22</v>
      </c>
      <c r="R626" s="378" t="s">
        <v>3494</v>
      </c>
      <c r="S626" s="378" t="s">
        <v>22</v>
      </c>
      <c r="T626" s="378" t="s">
        <v>22</v>
      </c>
      <c r="U626" s="23">
        <v>2007</v>
      </c>
      <c r="V626" s="379" t="str">
        <f>IF(U626="","","千円")</f>
        <v>千円</v>
      </c>
      <c r="W626" s="379" t="s">
        <v>22</v>
      </c>
      <c r="X626" s="379" t="s">
        <v>22</v>
      </c>
      <c r="Y626" s="380" t="s">
        <v>22</v>
      </c>
      <c r="Z626" s="374" t="s">
        <v>22</v>
      </c>
    </row>
    <row r="627" spans="1:26" ht="13.5" customHeight="1" x14ac:dyDescent="0.15">
      <c r="A627" s="381" t="s">
        <v>3495</v>
      </c>
      <c r="B627" s="382" t="s">
        <v>22</v>
      </c>
      <c r="C627" s="383" t="s">
        <v>22</v>
      </c>
      <c r="D627" s="384" t="s">
        <v>3496</v>
      </c>
      <c r="E627" s="385" t="s">
        <v>22</v>
      </c>
      <c r="F627" s="385" t="s">
        <v>22</v>
      </c>
      <c r="G627" s="385" t="s">
        <v>22</v>
      </c>
      <c r="H627" s="385" t="s">
        <v>22</v>
      </c>
      <c r="I627" s="385" t="s">
        <v>22</v>
      </c>
      <c r="J627" s="385" t="s">
        <v>22</v>
      </c>
      <c r="K627" s="385" t="s">
        <v>22</v>
      </c>
      <c r="L627" s="380" t="s">
        <v>22</v>
      </c>
      <c r="M627" s="387" t="s">
        <v>12</v>
      </c>
      <c r="N627" s="388" t="s">
        <v>22</v>
      </c>
      <c r="O627" s="405" t="s">
        <v>22</v>
      </c>
      <c r="P627" s="406" t="s">
        <v>22</v>
      </c>
      <c r="Q627" s="6" t="s">
        <v>22</v>
      </c>
      <c r="R627" s="378" t="s">
        <v>22</v>
      </c>
      <c r="S627" s="378" t="s">
        <v>22</v>
      </c>
      <c r="T627" s="378" t="s">
        <v>22</v>
      </c>
      <c r="U627" s="23" t="s">
        <v>22</v>
      </c>
      <c r="V627" s="379" t="str">
        <f>IF(U627="","","千円")</f>
        <v/>
      </c>
      <c r="W627" s="379" t="s">
        <v>22</v>
      </c>
      <c r="X627" s="379" t="s">
        <v>22</v>
      </c>
      <c r="Y627" s="380" t="s">
        <v>22</v>
      </c>
      <c r="Z627" s="374" t="s">
        <v>22</v>
      </c>
    </row>
    <row r="628" spans="1:26" ht="13.5" customHeight="1" x14ac:dyDescent="0.15">
      <c r="A628" s="381" t="s">
        <v>22</v>
      </c>
      <c r="B628" s="382" t="s">
        <v>22</v>
      </c>
      <c r="C628" s="383" t="s">
        <v>22</v>
      </c>
      <c r="D628" s="386" t="s">
        <v>22</v>
      </c>
      <c r="E628" s="385" t="s">
        <v>22</v>
      </c>
      <c r="F628" s="385" t="s">
        <v>22</v>
      </c>
      <c r="G628" s="385" t="s">
        <v>22</v>
      </c>
      <c r="H628" s="385" t="s">
        <v>22</v>
      </c>
      <c r="I628" s="385" t="s">
        <v>22</v>
      </c>
      <c r="J628" s="385" t="s">
        <v>22</v>
      </c>
      <c r="K628" s="385" t="s">
        <v>22</v>
      </c>
      <c r="L628" s="380" t="s">
        <v>22</v>
      </c>
      <c r="M628" s="376">
        <v>69872470</v>
      </c>
      <c r="N628" s="377" t="s">
        <v>22</v>
      </c>
      <c r="O628" s="405" t="s">
        <v>22</v>
      </c>
      <c r="P628" s="406" t="s">
        <v>22</v>
      </c>
      <c r="Q628" s="6" t="s">
        <v>22</v>
      </c>
      <c r="R628" s="378" t="s">
        <v>22</v>
      </c>
      <c r="S628" s="378" t="s">
        <v>22</v>
      </c>
      <c r="T628" s="378" t="s">
        <v>22</v>
      </c>
      <c r="U628" s="23" t="s">
        <v>22</v>
      </c>
      <c r="V628" s="379" t="str">
        <f>IF(U628="","","千円")</f>
        <v/>
      </c>
      <c r="W628" s="379" t="s">
        <v>22</v>
      </c>
      <c r="X628" s="379" t="s">
        <v>22</v>
      </c>
      <c r="Y628" s="380" t="s">
        <v>22</v>
      </c>
      <c r="Z628" s="374" t="s">
        <v>22</v>
      </c>
    </row>
    <row r="629" spans="1:26" ht="13.5" customHeight="1" x14ac:dyDescent="0.15">
      <c r="A629" s="381" t="s">
        <v>22</v>
      </c>
      <c r="B629" s="382" t="s">
        <v>22</v>
      </c>
      <c r="C629" s="383" t="s">
        <v>22</v>
      </c>
      <c r="D629" s="410" t="s">
        <v>13</v>
      </c>
      <c r="E629" s="411" t="s">
        <v>3259</v>
      </c>
      <c r="F629" s="411" t="s">
        <v>22</v>
      </c>
      <c r="G629" s="411" t="s">
        <v>22</v>
      </c>
      <c r="H629" s="411" t="s">
        <v>22</v>
      </c>
      <c r="I629" s="411" t="s">
        <v>22</v>
      </c>
      <c r="J629" s="411" t="s">
        <v>22</v>
      </c>
      <c r="K629" s="411" t="s">
        <v>22</v>
      </c>
      <c r="L629" s="412" t="s">
        <v>14</v>
      </c>
      <c r="M629" s="413" t="s">
        <v>20</v>
      </c>
      <c r="N629" s="414" t="s">
        <v>22</v>
      </c>
      <c r="O629" s="405" t="s">
        <v>22</v>
      </c>
      <c r="P629" s="406" t="s">
        <v>22</v>
      </c>
      <c r="Q629" s="7" t="s">
        <v>22</v>
      </c>
      <c r="R629" s="378" t="s">
        <v>3497</v>
      </c>
      <c r="S629" s="378" t="s">
        <v>22</v>
      </c>
      <c r="T629" s="378" t="s">
        <v>22</v>
      </c>
      <c r="U629" s="23">
        <v>1374</v>
      </c>
      <c r="V629" s="379" t="str">
        <f>IF(U629="","","千円")</f>
        <v>千円</v>
      </c>
      <c r="W629" s="379" t="s">
        <v>22</v>
      </c>
      <c r="X629" s="379" t="s">
        <v>22</v>
      </c>
      <c r="Y629" s="380" t="s">
        <v>22</v>
      </c>
      <c r="Z629" s="374" t="s">
        <v>22</v>
      </c>
    </row>
    <row r="630" spans="1:26" ht="13.5" customHeight="1" x14ac:dyDescent="0.15">
      <c r="A630" s="381" t="s">
        <v>22</v>
      </c>
      <c r="B630" s="382" t="s">
        <v>22</v>
      </c>
      <c r="C630" s="383" t="s">
        <v>22</v>
      </c>
      <c r="D630" s="410" t="s">
        <v>22</v>
      </c>
      <c r="E630" s="411" t="s">
        <v>22</v>
      </c>
      <c r="F630" s="411" t="s">
        <v>22</v>
      </c>
      <c r="G630" s="411" t="s">
        <v>22</v>
      </c>
      <c r="H630" s="411" t="s">
        <v>22</v>
      </c>
      <c r="I630" s="411" t="s">
        <v>22</v>
      </c>
      <c r="J630" s="411" t="s">
        <v>22</v>
      </c>
      <c r="K630" s="411" t="s">
        <v>22</v>
      </c>
      <c r="L630" s="412" t="s">
        <v>22</v>
      </c>
      <c r="M630" s="415">
        <v>462530</v>
      </c>
      <c r="N630" s="416" t="s">
        <v>22</v>
      </c>
      <c r="O630" s="405" t="s">
        <v>22</v>
      </c>
      <c r="P630" s="406" t="s">
        <v>22</v>
      </c>
      <c r="Q630" s="8" t="s">
        <v>15</v>
      </c>
      <c r="R630" s="378" t="s">
        <v>3498</v>
      </c>
      <c r="S630" s="378" t="s">
        <v>22</v>
      </c>
      <c r="T630" s="378" t="s">
        <v>22</v>
      </c>
      <c r="U630" s="378" t="s">
        <v>22</v>
      </c>
      <c r="V630" s="9" t="s">
        <v>13</v>
      </c>
      <c r="W630" s="417" t="s">
        <v>3499</v>
      </c>
      <c r="X630" s="417" t="s">
        <v>22</v>
      </c>
      <c r="Y630" s="10" t="s">
        <v>14</v>
      </c>
      <c r="Z630" s="374" t="s">
        <v>22</v>
      </c>
    </row>
    <row r="631" spans="1:26" ht="13.5" customHeight="1" x14ac:dyDescent="0.15">
      <c r="A631" s="381" t="s">
        <v>22</v>
      </c>
      <c r="B631" s="382" t="s">
        <v>22</v>
      </c>
      <c r="C631" s="383" t="s">
        <v>22</v>
      </c>
      <c r="D631" s="410" t="s">
        <v>22</v>
      </c>
      <c r="E631" s="411" t="s">
        <v>22</v>
      </c>
      <c r="F631" s="411" t="s">
        <v>22</v>
      </c>
      <c r="G631" s="411" t="s">
        <v>22</v>
      </c>
      <c r="H631" s="411" t="s">
        <v>22</v>
      </c>
      <c r="I631" s="411" t="s">
        <v>22</v>
      </c>
      <c r="J631" s="411" t="s">
        <v>22</v>
      </c>
      <c r="K631" s="411" t="s">
        <v>22</v>
      </c>
      <c r="L631" s="412" t="s">
        <v>22</v>
      </c>
      <c r="M631" s="387" t="s">
        <v>22</v>
      </c>
      <c r="N631" s="388" t="s">
        <v>22</v>
      </c>
      <c r="O631" s="405" t="s">
        <v>22</v>
      </c>
      <c r="P631" s="406" t="s">
        <v>22</v>
      </c>
      <c r="Q631" s="7" t="s">
        <v>16</v>
      </c>
      <c r="R631" s="378" t="s">
        <v>22</v>
      </c>
      <c r="S631" s="378" t="s">
        <v>22</v>
      </c>
      <c r="T631" s="378" t="s">
        <v>22</v>
      </c>
      <c r="U631" s="378" t="s">
        <v>22</v>
      </c>
      <c r="V631" s="11" t="s">
        <v>17</v>
      </c>
      <c r="W631" s="9" t="s">
        <v>22</v>
      </c>
      <c r="X631" s="12" t="s">
        <v>22</v>
      </c>
      <c r="Y631" s="13" t="s">
        <v>22</v>
      </c>
      <c r="Z631" s="374" t="s">
        <v>22</v>
      </c>
    </row>
    <row r="632" spans="1:26" ht="13.5" customHeight="1" x14ac:dyDescent="0.15">
      <c r="A632" s="6" t="s">
        <v>22</v>
      </c>
      <c r="B632" s="12" t="s">
        <v>22</v>
      </c>
      <c r="C632" s="13" t="s">
        <v>22</v>
      </c>
      <c r="D632" s="410" t="s">
        <v>13</v>
      </c>
      <c r="E632" s="14" t="s">
        <v>11</v>
      </c>
      <c r="F632" s="382" t="s">
        <v>22</v>
      </c>
      <c r="G632" s="382" t="s">
        <v>22</v>
      </c>
      <c r="H632" s="382" t="s">
        <v>22</v>
      </c>
      <c r="I632" s="382" t="s">
        <v>22</v>
      </c>
      <c r="J632" s="420" t="s">
        <v>22</v>
      </c>
      <c r="K632" s="14" t="s">
        <v>22</v>
      </c>
      <c r="L632" s="412" t="s">
        <v>14</v>
      </c>
      <c r="M632" s="423" t="s">
        <v>22</v>
      </c>
      <c r="N632" s="424" t="s">
        <v>22</v>
      </c>
      <c r="O632" s="405" t="s">
        <v>22</v>
      </c>
      <c r="P632" s="406" t="s">
        <v>22</v>
      </c>
      <c r="Q632" s="8" t="s">
        <v>15</v>
      </c>
      <c r="R632" s="378" t="s">
        <v>4932</v>
      </c>
      <c r="S632" s="378" t="s">
        <v>22</v>
      </c>
      <c r="T632" s="378" t="s">
        <v>22</v>
      </c>
      <c r="U632" s="378" t="s">
        <v>22</v>
      </c>
      <c r="V632" s="9" t="s">
        <v>13</v>
      </c>
      <c r="W632" s="417" t="s">
        <v>4933</v>
      </c>
      <c r="X632" s="417" t="s">
        <v>22</v>
      </c>
      <c r="Y632" s="10" t="s">
        <v>14</v>
      </c>
      <c r="Z632" s="374" t="s">
        <v>22</v>
      </c>
    </row>
    <row r="633" spans="1:26" ht="13.5" customHeight="1" x14ac:dyDescent="0.15">
      <c r="A633" s="15" t="s">
        <v>22</v>
      </c>
      <c r="B633" s="16" t="s">
        <v>22</v>
      </c>
      <c r="C633" s="17" t="s">
        <v>22</v>
      </c>
      <c r="D633" s="418" t="s">
        <v>22</v>
      </c>
      <c r="E633" s="18" t="s">
        <v>22</v>
      </c>
      <c r="F633" s="419" t="s">
        <v>22</v>
      </c>
      <c r="G633" s="419" t="s">
        <v>22</v>
      </c>
      <c r="H633" s="419" t="s">
        <v>22</v>
      </c>
      <c r="I633" s="419" t="s">
        <v>22</v>
      </c>
      <c r="J633" s="421" t="s">
        <v>22</v>
      </c>
      <c r="K633" s="18" t="s">
        <v>22</v>
      </c>
      <c r="L633" s="422" t="s">
        <v>22</v>
      </c>
      <c r="M633" s="26" t="s">
        <v>18</v>
      </c>
      <c r="N633" s="27">
        <v>99.3</v>
      </c>
      <c r="O633" s="407" t="s">
        <v>22</v>
      </c>
      <c r="P633" s="408" t="s">
        <v>22</v>
      </c>
      <c r="Q633" s="19" t="s">
        <v>16</v>
      </c>
      <c r="R633" s="425" t="s">
        <v>518</v>
      </c>
      <c r="S633" s="425" t="s">
        <v>22</v>
      </c>
      <c r="T633" s="425" t="s">
        <v>22</v>
      </c>
      <c r="U633" s="425" t="s">
        <v>22</v>
      </c>
      <c r="V633" s="20" t="s">
        <v>17</v>
      </c>
      <c r="W633" s="21" t="s">
        <v>22</v>
      </c>
      <c r="X633" s="16" t="s">
        <v>22</v>
      </c>
      <c r="Y633" s="17" t="s">
        <v>22</v>
      </c>
      <c r="Z633" s="375" t="s">
        <v>22</v>
      </c>
    </row>
    <row r="634" spans="1:26" ht="13.5" customHeight="1" x14ac:dyDescent="0.15">
      <c r="A634" s="389" t="s">
        <v>7</v>
      </c>
      <c r="B634" s="390" t="s">
        <v>22</v>
      </c>
      <c r="C634" s="391" t="s">
        <v>22</v>
      </c>
      <c r="D634" s="395" t="s">
        <v>8</v>
      </c>
      <c r="E634" s="396" t="s">
        <v>22</v>
      </c>
      <c r="F634" s="397" t="s">
        <v>2921</v>
      </c>
      <c r="G634" s="397" t="s">
        <v>22</v>
      </c>
      <c r="H634" s="397" t="s">
        <v>22</v>
      </c>
      <c r="I634" s="397" t="s">
        <v>22</v>
      </c>
      <c r="J634" s="397" t="s">
        <v>22</v>
      </c>
      <c r="K634" s="397" t="s">
        <v>22</v>
      </c>
      <c r="L634" s="398" t="s">
        <v>22</v>
      </c>
      <c r="M634" s="401" t="s">
        <v>9</v>
      </c>
      <c r="N634" s="402" t="s">
        <v>22</v>
      </c>
      <c r="O634" s="403" t="s">
        <v>3500</v>
      </c>
      <c r="P634" s="404" t="s">
        <v>22</v>
      </c>
      <c r="Q634" s="5" t="s">
        <v>10</v>
      </c>
      <c r="R634" s="409" t="s">
        <v>3501</v>
      </c>
      <c r="S634" s="409" t="s">
        <v>22</v>
      </c>
      <c r="T634" s="409" t="s">
        <v>22</v>
      </c>
      <c r="U634" s="22">
        <v>46586</v>
      </c>
      <c r="V634" s="371" t="str">
        <f>IF(U634="","","千円")</f>
        <v>千円</v>
      </c>
      <c r="W634" s="371" t="s">
        <v>22</v>
      </c>
      <c r="X634" s="371" t="s">
        <v>22</v>
      </c>
      <c r="Y634" s="372" t="s">
        <v>22</v>
      </c>
      <c r="Z634" s="373">
        <v>445</v>
      </c>
    </row>
    <row r="635" spans="1:26" ht="13.5" customHeight="1" x14ac:dyDescent="0.15">
      <c r="A635" s="392" t="s">
        <v>22</v>
      </c>
      <c r="B635" s="393" t="s">
        <v>22</v>
      </c>
      <c r="C635" s="394" t="s">
        <v>22</v>
      </c>
      <c r="D635" s="25" t="s">
        <v>22</v>
      </c>
      <c r="E635" s="24" t="s">
        <v>22</v>
      </c>
      <c r="F635" s="399" t="s">
        <v>22</v>
      </c>
      <c r="G635" s="399" t="s">
        <v>22</v>
      </c>
      <c r="H635" s="399" t="s">
        <v>22</v>
      </c>
      <c r="I635" s="399" t="s">
        <v>22</v>
      </c>
      <c r="J635" s="399" t="s">
        <v>22</v>
      </c>
      <c r="K635" s="399" t="s">
        <v>22</v>
      </c>
      <c r="L635" s="400" t="s">
        <v>22</v>
      </c>
      <c r="M635" s="376">
        <v>225235000</v>
      </c>
      <c r="N635" s="377" t="s">
        <v>22</v>
      </c>
      <c r="O635" s="405" t="s">
        <v>22</v>
      </c>
      <c r="P635" s="406" t="s">
        <v>22</v>
      </c>
      <c r="Q635" s="6" t="s">
        <v>22</v>
      </c>
      <c r="R635" s="378" t="s">
        <v>3502</v>
      </c>
      <c r="S635" s="378" t="s">
        <v>22</v>
      </c>
      <c r="T635" s="378" t="s">
        <v>22</v>
      </c>
      <c r="U635" s="23">
        <v>45778</v>
      </c>
      <c r="V635" s="379" t="str">
        <f>IF(U635="","","千円")</f>
        <v>千円</v>
      </c>
      <c r="W635" s="379" t="s">
        <v>22</v>
      </c>
      <c r="X635" s="379" t="s">
        <v>22</v>
      </c>
      <c r="Y635" s="380" t="s">
        <v>22</v>
      </c>
      <c r="Z635" s="374" t="s">
        <v>22</v>
      </c>
    </row>
    <row r="636" spans="1:26" ht="13.5" customHeight="1" x14ac:dyDescent="0.15">
      <c r="A636" s="381" t="s">
        <v>3503</v>
      </c>
      <c r="B636" s="382" t="s">
        <v>22</v>
      </c>
      <c r="C636" s="383" t="s">
        <v>22</v>
      </c>
      <c r="D636" s="384" t="s">
        <v>3504</v>
      </c>
      <c r="E636" s="385" t="s">
        <v>22</v>
      </c>
      <c r="F636" s="385" t="s">
        <v>22</v>
      </c>
      <c r="G636" s="385" t="s">
        <v>22</v>
      </c>
      <c r="H636" s="385" t="s">
        <v>22</v>
      </c>
      <c r="I636" s="385" t="s">
        <v>22</v>
      </c>
      <c r="J636" s="385" t="s">
        <v>22</v>
      </c>
      <c r="K636" s="385" t="s">
        <v>22</v>
      </c>
      <c r="L636" s="380" t="s">
        <v>22</v>
      </c>
      <c r="M636" s="387" t="s">
        <v>12</v>
      </c>
      <c r="N636" s="388" t="s">
        <v>22</v>
      </c>
      <c r="O636" s="405" t="s">
        <v>22</v>
      </c>
      <c r="P636" s="406" t="s">
        <v>22</v>
      </c>
      <c r="Q636" s="6" t="s">
        <v>22</v>
      </c>
      <c r="R636" s="378" t="s">
        <v>3505</v>
      </c>
      <c r="S636" s="378" t="s">
        <v>22</v>
      </c>
      <c r="T636" s="378" t="s">
        <v>22</v>
      </c>
      <c r="U636" s="23">
        <v>8082</v>
      </c>
      <c r="V636" s="379" t="str">
        <f>IF(U636="","","千円")</f>
        <v>千円</v>
      </c>
      <c r="W636" s="379" t="s">
        <v>22</v>
      </c>
      <c r="X636" s="379" t="s">
        <v>22</v>
      </c>
      <c r="Y636" s="380" t="s">
        <v>22</v>
      </c>
      <c r="Z636" s="374" t="s">
        <v>22</v>
      </c>
    </row>
    <row r="637" spans="1:26" ht="13.5" customHeight="1" x14ac:dyDescent="0.15">
      <c r="A637" s="381" t="s">
        <v>22</v>
      </c>
      <c r="B637" s="382" t="s">
        <v>22</v>
      </c>
      <c r="C637" s="383" t="s">
        <v>22</v>
      </c>
      <c r="D637" s="386" t="s">
        <v>22</v>
      </c>
      <c r="E637" s="385" t="s">
        <v>22</v>
      </c>
      <c r="F637" s="385" t="s">
        <v>22</v>
      </c>
      <c r="G637" s="385" t="s">
        <v>22</v>
      </c>
      <c r="H637" s="385" t="s">
        <v>22</v>
      </c>
      <c r="I637" s="385" t="s">
        <v>22</v>
      </c>
      <c r="J637" s="385" t="s">
        <v>22</v>
      </c>
      <c r="K637" s="385" t="s">
        <v>22</v>
      </c>
      <c r="L637" s="380" t="s">
        <v>22</v>
      </c>
      <c r="M637" s="376">
        <v>215795402</v>
      </c>
      <c r="N637" s="377" t="s">
        <v>22</v>
      </c>
      <c r="O637" s="405" t="s">
        <v>22</v>
      </c>
      <c r="P637" s="406" t="s">
        <v>22</v>
      </c>
      <c r="Q637" s="6" t="s">
        <v>22</v>
      </c>
      <c r="R637" s="378" t="s">
        <v>3506</v>
      </c>
      <c r="S637" s="378" t="s">
        <v>22</v>
      </c>
      <c r="T637" s="378" t="s">
        <v>22</v>
      </c>
      <c r="U637" s="23">
        <v>5683</v>
      </c>
      <c r="V637" s="379" t="str">
        <f>IF(U637="","","千円")</f>
        <v>千円</v>
      </c>
      <c r="W637" s="379" t="s">
        <v>22</v>
      </c>
      <c r="X637" s="379" t="s">
        <v>22</v>
      </c>
      <c r="Y637" s="380" t="s">
        <v>22</v>
      </c>
      <c r="Z637" s="374" t="s">
        <v>22</v>
      </c>
    </row>
    <row r="638" spans="1:26" ht="13.5" customHeight="1" x14ac:dyDescent="0.15">
      <c r="A638" s="381" t="s">
        <v>22</v>
      </c>
      <c r="B638" s="382" t="s">
        <v>22</v>
      </c>
      <c r="C638" s="383" t="s">
        <v>22</v>
      </c>
      <c r="D638" s="410" t="s">
        <v>13</v>
      </c>
      <c r="E638" s="411" t="s">
        <v>3259</v>
      </c>
      <c r="F638" s="411" t="s">
        <v>22</v>
      </c>
      <c r="G638" s="411" t="s">
        <v>22</v>
      </c>
      <c r="H638" s="411" t="s">
        <v>22</v>
      </c>
      <c r="I638" s="411" t="s">
        <v>22</v>
      </c>
      <c r="J638" s="411" t="s">
        <v>22</v>
      </c>
      <c r="K638" s="411" t="s">
        <v>22</v>
      </c>
      <c r="L638" s="412" t="s">
        <v>14</v>
      </c>
      <c r="M638" s="413" t="s">
        <v>20</v>
      </c>
      <c r="N638" s="414" t="s">
        <v>22</v>
      </c>
      <c r="O638" s="405" t="s">
        <v>22</v>
      </c>
      <c r="P638" s="406" t="s">
        <v>22</v>
      </c>
      <c r="Q638" s="7" t="s">
        <v>22</v>
      </c>
      <c r="R638" s="378" t="s">
        <v>3507</v>
      </c>
      <c r="S638" s="378" t="s">
        <v>22</v>
      </c>
      <c r="T638" s="378" t="s">
        <v>22</v>
      </c>
      <c r="U638" s="23">
        <v>109666</v>
      </c>
      <c r="V638" s="379" t="str">
        <f>IF(U638="","","千円")</f>
        <v>千円</v>
      </c>
      <c r="W638" s="379" t="s">
        <v>22</v>
      </c>
      <c r="X638" s="379" t="s">
        <v>22</v>
      </c>
      <c r="Y638" s="380" t="s">
        <v>22</v>
      </c>
      <c r="Z638" s="374" t="s">
        <v>22</v>
      </c>
    </row>
    <row r="639" spans="1:26" ht="13.5" customHeight="1" x14ac:dyDescent="0.15">
      <c r="A639" s="381" t="s">
        <v>22</v>
      </c>
      <c r="B639" s="382" t="s">
        <v>22</v>
      </c>
      <c r="C639" s="383" t="s">
        <v>22</v>
      </c>
      <c r="D639" s="410" t="s">
        <v>22</v>
      </c>
      <c r="E639" s="411" t="s">
        <v>22</v>
      </c>
      <c r="F639" s="411" t="s">
        <v>22</v>
      </c>
      <c r="G639" s="411" t="s">
        <v>22</v>
      </c>
      <c r="H639" s="411" t="s">
        <v>22</v>
      </c>
      <c r="I639" s="411" t="s">
        <v>22</v>
      </c>
      <c r="J639" s="411" t="s">
        <v>22</v>
      </c>
      <c r="K639" s="411" t="s">
        <v>22</v>
      </c>
      <c r="L639" s="412" t="s">
        <v>22</v>
      </c>
      <c r="M639" s="415">
        <v>9439598</v>
      </c>
      <c r="N639" s="416" t="s">
        <v>22</v>
      </c>
      <c r="O639" s="405" t="s">
        <v>22</v>
      </c>
      <c r="P639" s="406" t="s">
        <v>22</v>
      </c>
      <c r="Q639" s="8" t="s">
        <v>15</v>
      </c>
      <c r="R639" s="378" t="s">
        <v>3508</v>
      </c>
      <c r="S639" s="378" t="s">
        <v>22</v>
      </c>
      <c r="T639" s="378" t="s">
        <v>22</v>
      </c>
      <c r="U639" s="378" t="s">
        <v>22</v>
      </c>
      <c r="V639" s="9" t="s">
        <v>13</v>
      </c>
      <c r="W639" s="417" t="s">
        <v>517</v>
      </c>
      <c r="X639" s="417" t="s">
        <v>22</v>
      </c>
      <c r="Y639" s="10" t="s">
        <v>14</v>
      </c>
      <c r="Z639" s="374" t="s">
        <v>22</v>
      </c>
    </row>
    <row r="640" spans="1:26" ht="13.5" customHeight="1" x14ac:dyDescent="0.15">
      <c r="A640" s="381" t="s">
        <v>22</v>
      </c>
      <c r="B640" s="382" t="s">
        <v>22</v>
      </c>
      <c r="C640" s="383" t="s">
        <v>22</v>
      </c>
      <c r="D640" s="410" t="s">
        <v>22</v>
      </c>
      <c r="E640" s="411" t="s">
        <v>22</v>
      </c>
      <c r="F640" s="411" t="s">
        <v>22</v>
      </c>
      <c r="G640" s="411" t="s">
        <v>22</v>
      </c>
      <c r="H640" s="411" t="s">
        <v>22</v>
      </c>
      <c r="I640" s="411" t="s">
        <v>22</v>
      </c>
      <c r="J640" s="411" t="s">
        <v>22</v>
      </c>
      <c r="K640" s="411" t="s">
        <v>22</v>
      </c>
      <c r="L640" s="412" t="s">
        <v>22</v>
      </c>
      <c r="M640" s="387" t="s">
        <v>22</v>
      </c>
      <c r="N640" s="388" t="s">
        <v>22</v>
      </c>
      <c r="O640" s="405" t="s">
        <v>22</v>
      </c>
      <c r="P640" s="406" t="s">
        <v>22</v>
      </c>
      <c r="Q640" s="7" t="s">
        <v>16</v>
      </c>
      <c r="R640" s="378" t="s">
        <v>518</v>
      </c>
      <c r="S640" s="378" t="s">
        <v>22</v>
      </c>
      <c r="T640" s="378" t="s">
        <v>22</v>
      </c>
      <c r="U640" s="378" t="s">
        <v>22</v>
      </c>
      <c r="V640" s="11" t="s">
        <v>17</v>
      </c>
      <c r="W640" s="9" t="s">
        <v>22</v>
      </c>
      <c r="X640" s="12" t="s">
        <v>22</v>
      </c>
      <c r="Y640" s="13" t="s">
        <v>22</v>
      </c>
      <c r="Z640" s="374" t="s">
        <v>22</v>
      </c>
    </row>
    <row r="641" spans="1:26" ht="13.5" customHeight="1" x14ac:dyDescent="0.15">
      <c r="A641" s="6" t="s">
        <v>22</v>
      </c>
      <c r="B641" s="12" t="s">
        <v>22</v>
      </c>
      <c r="C641" s="13" t="s">
        <v>22</v>
      </c>
      <c r="D641" s="410" t="s">
        <v>13</v>
      </c>
      <c r="E641" s="14" t="s">
        <v>11</v>
      </c>
      <c r="F641" s="382" t="s">
        <v>22</v>
      </c>
      <c r="G641" s="382" t="s">
        <v>196</v>
      </c>
      <c r="H641" s="382" t="s">
        <v>22</v>
      </c>
      <c r="I641" s="382" t="s">
        <v>152</v>
      </c>
      <c r="J641" s="420" t="s">
        <v>22</v>
      </c>
      <c r="K641" s="14" t="s">
        <v>22</v>
      </c>
      <c r="L641" s="412" t="s">
        <v>14</v>
      </c>
      <c r="M641" s="423" t="s">
        <v>22</v>
      </c>
      <c r="N641" s="424" t="s">
        <v>22</v>
      </c>
      <c r="O641" s="405" t="s">
        <v>22</v>
      </c>
      <c r="P641" s="406" t="s">
        <v>22</v>
      </c>
      <c r="Q641" s="8" t="s">
        <v>15</v>
      </c>
      <c r="R641" s="378" t="s">
        <v>22</v>
      </c>
      <c r="S641" s="378" t="s">
        <v>22</v>
      </c>
      <c r="T641" s="378" t="s">
        <v>22</v>
      </c>
      <c r="U641" s="378" t="s">
        <v>22</v>
      </c>
      <c r="V641" s="9" t="s">
        <v>13</v>
      </c>
      <c r="W641" s="417" t="s">
        <v>22</v>
      </c>
      <c r="X641" s="417" t="s">
        <v>22</v>
      </c>
      <c r="Y641" s="10" t="s">
        <v>14</v>
      </c>
      <c r="Z641" s="374" t="s">
        <v>22</v>
      </c>
    </row>
    <row r="642" spans="1:26" ht="13.5" customHeight="1" x14ac:dyDescent="0.15">
      <c r="A642" s="15" t="s">
        <v>22</v>
      </c>
      <c r="B642" s="16" t="s">
        <v>22</v>
      </c>
      <c r="C642" s="17" t="s">
        <v>22</v>
      </c>
      <c r="D642" s="418" t="s">
        <v>22</v>
      </c>
      <c r="E642" s="18" t="s">
        <v>22</v>
      </c>
      <c r="F642" s="419" t="s">
        <v>22</v>
      </c>
      <c r="G642" s="419" t="s">
        <v>22</v>
      </c>
      <c r="H642" s="419" t="s">
        <v>22</v>
      </c>
      <c r="I642" s="419" t="s">
        <v>22</v>
      </c>
      <c r="J642" s="421" t="s">
        <v>22</v>
      </c>
      <c r="K642" s="18" t="s">
        <v>22</v>
      </c>
      <c r="L642" s="422" t="s">
        <v>22</v>
      </c>
      <c r="M642" s="26" t="s">
        <v>18</v>
      </c>
      <c r="N642" s="27">
        <v>95.8</v>
      </c>
      <c r="O642" s="407" t="s">
        <v>22</v>
      </c>
      <c r="P642" s="408" t="s">
        <v>22</v>
      </c>
      <c r="Q642" s="19" t="s">
        <v>16</v>
      </c>
      <c r="R642" s="425" t="s">
        <v>22</v>
      </c>
      <c r="S642" s="425" t="s">
        <v>22</v>
      </c>
      <c r="T642" s="425" t="s">
        <v>22</v>
      </c>
      <c r="U642" s="425" t="s">
        <v>22</v>
      </c>
      <c r="V642" s="20" t="s">
        <v>17</v>
      </c>
      <c r="W642" s="21" t="s">
        <v>22</v>
      </c>
      <c r="X642" s="16" t="s">
        <v>22</v>
      </c>
      <c r="Y642" s="17" t="s">
        <v>22</v>
      </c>
      <c r="Z642" s="375" t="s">
        <v>22</v>
      </c>
    </row>
    <row r="643" spans="1:26" ht="13.5" customHeight="1" x14ac:dyDescent="0.15">
      <c r="A643" s="389" t="s">
        <v>7</v>
      </c>
      <c r="B643" s="390" t="s">
        <v>22</v>
      </c>
      <c r="C643" s="391" t="s">
        <v>22</v>
      </c>
      <c r="D643" s="395" t="s">
        <v>8</v>
      </c>
      <c r="E643" s="396" t="s">
        <v>22</v>
      </c>
      <c r="F643" s="397" t="s">
        <v>2921</v>
      </c>
      <c r="G643" s="397" t="s">
        <v>22</v>
      </c>
      <c r="H643" s="397" t="s">
        <v>22</v>
      </c>
      <c r="I643" s="397" t="s">
        <v>22</v>
      </c>
      <c r="J643" s="397" t="s">
        <v>22</v>
      </c>
      <c r="K643" s="397" t="s">
        <v>22</v>
      </c>
      <c r="L643" s="398" t="s">
        <v>22</v>
      </c>
      <c r="M643" s="401" t="s">
        <v>9</v>
      </c>
      <c r="N643" s="402" t="s">
        <v>22</v>
      </c>
      <c r="O643" s="403" t="s">
        <v>3509</v>
      </c>
      <c r="P643" s="404" t="s">
        <v>22</v>
      </c>
      <c r="Q643" s="5" t="s">
        <v>10</v>
      </c>
      <c r="R643" s="409" t="s">
        <v>3510</v>
      </c>
      <c r="S643" s="409" t="s">
        <v>22</v>
      </c>
      <c r="T643" s="409" t="s">
        <v>22</v>
      </c>
      <c r="U643" s="22">
        <v>116383</v>
      </c>
      <c r="V643" s="371" t="str">
        <f>IF(U643="","","千円")</f>
        <v>千円</v>
      </c>
      <c r="W643" s="371" t="s">
        <v>22</v>
      </c>
      <c r="X643" s="371" t="s">
        <v>22</v>
      </c>
      <c r="Y643" s="372" t="s">
        <v>22</v>
      </c>
      <c r="Z643" s="373">
        <v>447</v>
      </c>
    </row>
    <row r="644" spans="1:26" ht="13.5" customHeight="1" x14ac:dyDescent="0.15">
      <c r="A644" s="392" t="s">
        <v>22</v>
      </c>
      <c r="B644" s="393" t="s">
        <v>22</v>
      </c>
      <c r="C644" s="394" t="s">
        <v>22</v>
      </c>
      <c r="D644" s="25" t="s">
        <v>22</v>
      </c>
      <c r="E644" s="24" t="s">
        <v>22</v>
      </c>
      <c r="F644" s="399" t="s">
        <v>22</v>
      </c>
      <c r="G644" s="399" t="s">
        <v>22</v>
      </c>
      <c r="H644" s="399" t="s">
        <v>22</v>
      </c>
      <c r="I644" s="399" t="s">
        <v>22</v>
      </c>
      <c r="J644" s="399" t="s">
        <v>22</v>
      </c>
      <c r="K644" s="399" t="s">
        <v>22</v>
      </c>
      <c r="L644" s="400" t="s">
        <v>22</v>
      </c>
      <c r="M644" s="376">
        <v>124043000</v>
      </c>
      <c r="N644" s="377" t="s">
        <v>22</v>
      </c>
      <c r="O644" s="405" t="s">
        <v>22</v>
      </c>
      <c r="P644" s="406" t="s">
        <v>22</v>
      </c>
      <c r="Q644" s="6" t="s">
        <v>22</v>
      </c>
      <c r="R644" s="378" t="s">
        <v>3511</v>
      </c>
      <c r="S644" s="378" t="s">
        <v>22</v>
      </c>
      <c r="T644" s="378" t="s">
        <v>22</v>
      </c>
      <c r="U644" s="23">
        <v>251</v>
      </c>
      <c r="V644" s="379" t="str">
        <f>IF(U644="","","千円")</f>
        <v>千円</v>
      </c>
      <c r="W644" s="379" t="s">
        <v>22</v>
      </c>
      <c r="X644" s="379" t="s">
        <v>22</v>
      </c>
      <c r="Y644" s="380" t="s">
        <v>22</v>
      </c>
      <c r="Z644" s="374" t="s">
        <v>22</v>
      </c>
    </row>
    <row r="645" spans="1:26" ht="13.5" customHeight="1" x14ac:dyDescent="0.15">
      <c r="A645" s="381" t="s">
        <v>3512</v>
      </c>
      <c r="B645" s="382" t="s">
        <v>22</v>
      </c>
      <c r="C645" s="383" t="s">
        <v>22</v>
      </c>
      <c r="D645" s="384" t="s">
        <v>3513</v>
      </c>
      <c r="E645" s="385" t="s">
        <v>22</v>
      </c>
      <c r="F645" s="385" t="s">
        <v>22</v>
      </c>
      <c r="G645" s="385" t="s">
        <v>22</v>
      </c>
      <c r="H645" s="385" t="s">
        <v>22</v>
      </c>
      <c r="I645" s="385" t="s">
        <v>22</v>
      </c>
      <c r="J645" s="385" t="s">
        <v>22</v>
      </c>
      <c r="K645" s="385" t="s">
        <v>22</v>
      </c>
      <c r="L645" s="380" t="s">
        <v>22</v>
      </c>
      <c r="M645" s="387" t="s">
        <v>12</v>
      </c>
      <c r="N645" s="388" t="s">
        <v>22</v>
      </c>
      <c r="O645" s="405" t="s">
        <v>22</v>
      </c>
      <c r="P645" s="406" t="s">
        <v>22</v>
      </c>
      <c r="Q645" s="6" t="s">
        <v>22</v>
      </c>
      <c r="R645" s="378" t="s">
        <v>3514</v>
      </c>
      <c r="S645" s="378" t="s">
        <v>22</v>
      </c>
      <c r="T645" s="378" t="s">
        <v>22</v>
      </c>
      <c r="U645" s="23">
        <v>6053</v>
      </c>
      <c r="V645" s="379" t="str">
        <f>IF(U645="","","千円")</f>
        <v>千円</v>
      </c>
      <c r="W645" s="379" t="s">
        <v>22</v>
      </c>
      <c r="X645" s="379" t="s">
        <v>22</v>
      </c>
      <c r="Y645" s="380" t="s">
        <v>22</v>
      </c>
      <c r="Z645" s="374" t="s">
        <v>22</v>
      </c>
    </row>
    <row r="646" spans="1:26" ht="13.5" customHeight="1" x14ac:dyDescent="0.15">
      <c r="A646" s="381" t="s">
        <v>22</v>
      </c>
      <c r="B646" s="382" t="s">
        <v>22</v>
      </c>
      <c r="C646" s="383" t="s">
        <v>22</v>
      </c>
      <c r="D646" s="386" t="s">
        <v>22</v>
      </c>
      <c r="E646" s="385" t="s">
        <v>22</v>
      </c>
      <c r="F646" s="385" t="s">
        <v>22</v>
      </c>
      <c r="G646" s="385" t="s">
        <v>22</v>
      </c>
      <c r="H646" s="385" t="s">
        <v>22</v>
      </c>
      <c r="I646" s="385" t="s">
        <v>22</v>
      </c>
      <c r="J646" s="385" t="s">
        <v>22</v>
      </c>
      <c r="K646" s="385" t="s">
        <v>22</v>
      </c>
      <c r="L646" s="380" t="s">
        <v>22</v>
      </c>
      <c r="M646" s="376">
        <v>123620126</v>
      </c>
      <c r="N646" s="377" t="s">
        <v>22</v>
      </c>
      <c r="O646" s="405" t="s">
        <v>22</v>
      </c>
      <c r="P646" s="406" t="s">
        <v>22</v>
      </c>
      <c r="Q646" s="6" t="s">
        <v>22</v>
      </c>
      <c r="R646" s="378" t="s">
        <v>22</v>
      </c>
      <c r="S646" s="378" t="s">
        <v>22</v>
      </c>
      <c r="T646" s="378" t="s">
        <v>22</v>
      </c>
      <c r="U646" s="23" t="s">
        <v>22</v>
      </c>
      <c r="V646" s="379" t="str">
        <f>IF(U646="","","千円")</f>
        <v/>
      </c>
      <c r="W646" s="379" t="s">
        <v>22</v>
      </c>
      <c r="X646" s="379" t="s">
        <v>22</v>
      </c>
      <c r="Y646" s="380" t="s">
        <v>22</v>
      </c>
      <c r="Z646" s="374" t="s">
        <v>22</v>
      </c>
    </row>
    <row r="647" spans="1:26" ht="13.5" customHeight="1" x14ac:dyDescent="0.15">
      <c r="A647" s="381" t="s">
        <v>22</v>
      </c>
      <c r="B647" s="382" t="s">
        <v>22</v>
      </c>
      <c r="C647" s="383" t="s">
        <v>22</v>
      </c>
      <c r="D647" s="410" t="s">
        <v>13</v>
      </c>
      <c r="E647" s="411" t="s">
        <v>2894</v>
      </c>
      <c r="F647" s="411" t="s">
        <v>22</v>
      </c>
      <c r="G647" s="411" t="s">
        <v>22</v>
      </c>
      <c r="H647" s="411" t="s">
        <v>22</v>
      </c>
      <c r="I647" s="411" t="s">
        <v>22</v>
      </c>
      <c r="J647" s="411" t="s">
        <v>22</v>
      </c>
      <c r="K647" s="411" t="s">
        <v>22</v>
      </c>
      <c r="L647" s="412" t="s">
        <v>14</v>
      </c>
      <c r="M647" s="413" t="s">
        <v>20</v>
      </c>
      <c r="N647" s="414" t="s">
        <v>22</v>
      </c>
      <c r="O647" s="405" t="s">
        <v>22</v>
      </c>
      <c r="P647" s="406" t="s">
        <v>22</v>
      </c>
      <c r="Q647" s="7" t="s">
        <v>22</v>
      </c>
      <c r="R647" s="378" t="s">
        <v>3515</v>
      </c>
      <c r="S647" s="378" t="s">
        <v>22</v>
      </c>
      <c r="T647" s="378" t="s">
        <v>22</v>
      </c>
      <c r="U647" s="23">
        <v>933</v>
      </c>
      <c r="V647" s="379" t="str">
        <f>IF(U647="","","千円")</f>
        <v>千円</v>
      </c>
      <c r="W647" s="379" t="s">
        <v>22</v>
      </c>
      <c r="X647" s="379" t="s">
        <v>22</v>
      </c>
      <c r="Y647" s="380" t="s">
        <v>22</v>
      </c>
      <c r="Z647" s="374" t="s">
        <v>22</v>
      </c>
    </row>
    <row r="648" spans="1:26" ht="13.5" customHeight="1" x14ac:dyDescent="0.15">
      <c r="A648" s="381" t="s">
        <v>22</v>
      </c>
      <c r="B648" s="382" t="s">
        <v>22</v>
      </c>
      <c r="C648" s="383" t="s">
        <v>22</v>
      </c>
      <c r="D648" s="410" t="s">
        <v>22</v>
      </c>
      <c r="E648" s="411" t="s">
        <v>22</v>
      </c>
      <c r="F648" s="411" t="s">
        <v>22</v>
      </c>
      <c r="G648" s="411" t="s">
        <v>22</v>
      </c>
      <c r="H648" s="411" t="s">
        <v>22</v>
      </c>
      <c r="I648" s="411" t="s">
        <v>22</v>
      </c>
      <c r="J648" s="411" t="s">
        <v>22</v>
      </c>
      <c r="K648" s="411" t="s">
        <v>22</v>
      </c>
      <c r="L648" s="412" t="s">
        <v>22</v>
      </c>
      <c r="M648" s="415">
        <v>422874</v>
      </c>
      <c r="N648" s="416" t="s">
        <v>22</v>
      </c>
      <c r="O648" s="405" t="s">
        <v>22</v>
      </c>
      <c r="P648" s="406" t="s">
        <v>22</v>
      </c>
      <c r="Q648" s="8" t="s">
        <v>15</v>
      </c>
      <c r="R648" s="378" t="s">
        <v>3516</v>
      </c>
      <c r="S648" s="378" t="s">
        <v>22</v>
      </c>
      <c r="T648" s="378" t="s">
        <v>22</v>
      </c>
      <c r="U648" s="378" t="s">
        <v>22</v>
      </c>
      <c r="V648" s="9" t="s">
        <v>13</v>
      </c>
      <c r="W648" s="417" t="s">
        <v>3517</v>
      </c>
      <c r="X648" s="417" t="s">
        <v>22</v>
      </c>
      <c r="Y648" s="10" t="s">
        <v>14</v>
      </c>
      <c r="Z648" s="374" t="s">
        <v>22</v>
      </c>
    </row>
    <row r="649" spans="1:26" ht="13.5" customHeight="1" x14ac:dyDescent="0.15">
      <c r="A649" s="381" t="s">
        <v>22</v>
      </c>
      <c r="B649" s="382" t="s">
        <v>22</v>
      </c>
      <c r="C649" s="383" t="s">
        <v>22</v>
      </c>
      <c r="D649" s="410" t="s">
        <v>22</v>
      </c>
      <c r="E649" s="411" t="s">
        <v>22</v>
      </c>
      <c r="F649" s="411" t="s">
        <v>22</v>
      </c>
      <c r="G649" s="411" t="s">
        <v>22</v>
      </c>
      <c r="H649" s="411" t="s">
        <v>22</v>
      </c>
      <c r="I649" s="411" t="s">
        <v>22</v>
      </c>
      <c r="J649" s="411" t="s">
        <v>22</v>
      </c>
      <c r="K649" s="411" t="s">
        <v>22</v>
      </c>
      <c r="L649" s="412" t="s">
        <v>22</v>
      </c>
      <c r="M649" s="387" t="s">
        <v>22</v>
      </c>
      <c r="N649" s="388" t="s">
        <v>22</v>
      </c>
      <c r="O649" s="405" t="s">
        <v>22</v>
      </c>
      <c r="P649" s="406" t="s">
        <v>22</v>
      </c>
      <c r="Q649" s="7" t="s">
        <v>16</v>
      </c>
      <c r="R649" s="378" t="s">
        <v>3518</v>
      </c>
      <c r="S649" s="378" t="s">
        <v>22</v>
      </c>
      <c r="T649" s="378" t="s">
        <v>22</v>
      </c>
      <c r="U649" s="378" t="s">
        <v>22</v>
      </c>
      <c r="V649" s="11" t="s">
        <v>17</v>
      </c>
      <c r="W649" s="9" t="s">
        <v>22</v>
      </c>
      <c r="X649" s="12" t="s">
        <v>22</v>
      </c>
      <c r="Y649" s="13" t="s">
        <v>22</v>
      </c>
      <c r="Z649" s="374" t="s">
        <v>22</v>
      </c>
    </row>
    <row r="650" spans="1:26" ht="13.5" customHeight="1" x14ac:dyDescent="0.15">
      <c r="A650" s="6" t="s">
        <v>22</v>
      </c>
      <c r="B650" s="12" t="s">
        <v>22</v>
      </c>
      <c r="C650" s="13" t="s">
        <v>22</v>
      </c>
      <c r="D650" s="410" t="s">
        <v>13</v>
      </c>
      <c r="E650" s="14" t="s">
        <v>11</v>
      </c>
      <c r="F650" s="382" t="s">
        <v>22</v>
      </c>
      <c r="G650" s="382" t="s">
        <v>22</v>
      </c>
      <c r="H650" s="382" t="s">
        <v>22</v>
      </c>
      <c r="I650" s="382" t="s">
        <v>22</v>
      </c>
      <c r="J650" s="420" t="s">
        <v>22</v>
      </c>
      <c r="K650" s="14" t="s">
        <v>22</v>
      </c>
      <c r="L650" s="412" t="s">
        <v>14</v>
      </c>
      <c r="M650" s="423" t="s">
        <v>22</v>
      </c>
      <c r="N650" s="424" t="s">
        <v>22</v>
      </c>
      <c r="O650" s="405" t="s">
        <v>22</v>
      </c>
      <c r="P650" s="406" t="s">
        <v>22</v>
      </c>
      <c r="Q650" s="8" t="s">
        <v>15</v>
      </c>
      <c r="R650" s="378" t="s">
        <v>3519</v>
      </c>
      <c r="S650" s="378" t="s">
        <v>22</v>
      </c>
      <c r="T650" s="378" t="s">
        <v>22</v>
      </c>
      <c r="U650" s="378" t="s">
        <v>22</v>
      </c>
      <c r="V650" s="9" t="s">
        <v>13</v>
      </c>
      <c r="W650" s="417" t="s">
        <v>3520</v>
      </c>
      <c r="X650" s="417" t="s">
        <v>22</v>
      </c>
      <c r="Y650" s="10" t="s">
        <v>14</v>
      </c>
      <c r="Z650" s="374" t="s">
        <v>22</v>
      </c>
    </row>
    <row r="651" spans="1:26" ht="13.5" customHeight="1" x14ac:dyDescent="0.15">
      <c r="A651" s="15" t="s">
        <v>22</v>
      </c>
      <c r="B651" s="16" t="s">
        <v>22</v>
      </c>
      <c r="C651" s="17" t="s">
        <v>22</v>
      </c>
      <c r="D651" s="418" t="s">
        <v>22</v>
      </c>
      <c r="E651" s="18" t="s">
        <v>22</v>
      </c>
      <c r="F651" s="419" t="s">
        <v>22</v>
      </c>
      <c r="G651" s="419" t="s">
        <v>22</v>
      </c>
      <c r="H651" s="419" t="s">
        <v>22</v>
      </c>
      <c r="I651" s="419" t="s">
        <v>22</v>
      </c>
      <c r="J651" s="421" t="s">
        <v>22</v>
      </c>
      <c r="K651" s="18" t="s">
        <v>22</v>
      </c>
      <c r="L651" s="422" t="s">
        <v>22</v>
      </c>
      <c r="M651" s="26" t="s">
        <v>18</v>
      </c>
      <c r="N651" s="27">
        <v>99.7</v>
      </c>
      <c r="O651" s="407" t="s">
        <v>22</v>
      </c>
      <c r="P651" s="408" t="s">
        <v>22</v>
      </c>
      <c r="Q651" s="19" t="s">
        <v>16</v>
      </c>
      <c r="R651" s="425" t="s">
        <v>4947</v>
      </c>
      <c r="S651" s="425" t="s">
        <v>22</v>
      </c>
      <c r="T651" s="425" t="s">
        <v>22</v>
      </c>
      <c r="U651" s="425" t="s">
        <v>22</v>
      </c>
      <c r="V651" s="20" t="s">
        <v>17</v>
      </c>
      <c r="W651" s="21" t="s">
        <v>22</v>
      </c>
      <c r="X651" s="16" t="s">
        <v>22</v>
      </c>
      <c r="Y651" s="17" t="s">
        <v>22</v>
      </c>
      <c r="Z651" s="375" t="s">
        <v>22</v>
      </c>
    </row>
    <row r="652" spans="1:26" ht="13.5" customHeight="1" x14ac:dyDescent="0.15">
      <c r="A652" s="389" t="s">
        <v>7</v>
      </c>
      <c r="B652" s="390" t="s">
        <v>22</v>
      </c>
      <c r="C652" s="391" t="s">
        <v>22</v>
      </c>
      <c r="D652" s="395" t="s">
        <v>8</v>
      </c>
      <c r="E652" s="396" t="s">
        <v>22</v>
      </c>
      <c r="F652" s="397" t="s">
        <v>3395</v>
      </c>
      <c r="G652" s="397" t="s">
        <v>22</v>
      </c>
      <c r="H652" s="397" t="s">
        <v>22</v>
      </c>
      <c r="I652" s="397" t="s">
        <v>22</v>
      </c>
      <c r="J652" s="397" t="s">
        <v>22</v>
      </c>
      <c r="K652" s="397" t="s">
        <v>22</v>
      </c>
      <c r="L652" s="398" t="s">
        <v>22</v>
      </c>
      <c r="M652" s="401" t="s">
        <v>9</v>
      </c>
      <c r="N652" s="402" t="s">
        <v>22</v>
      </c>
      <c r="O652" s="403" t="s">
        <v>3521</v>
      </c>
      <c r="P652" s="404" t="s">
        <v>22</v>
      </c>
      <c r="Q652" s="5" t="s">
        <v>10</v>
      </c>
      <c r="R652" s="409" t="s">
        <v>3522</v>
      </c>
      <c r="S652" s="409" t="s">
        <v>22</v>
      </c>
      <c r="T652" s="409" t="s">
        <v>22</v>
      </c>
      <c r="U652" s="22">
        <v>280205</v>
      </c>
      <c r="V652" s="371" t="str">
        <f>IF(U652="","","千円")</f>
        <v>千円</v>
      </c>
      <c r="W652" s="371" t="s">
        <v>22</v>
      </c>
      <c r="X652" s="371" t="s">
        <v>22</v>
      </c>
      <c r="Y652" s="372" t="s">
        <v>22</v>
      </c>
      <c r="Z652" s="373">
        <v>447</v>
      </c>
    </row>
    <row r="653" spans="1:26" ht="13.5" customHeight="1" x14ac:dyDescent="0.15">
      <c r="A653" s="392" t="s">
        <v>22</v>
      </c>
      <c r="B653" s="393" t="s">
        <v>22</v>
      </c>
      <c r="C653" s="394" t="s">
        <v>22</v>
      </c>
      <c r="D653" s="25" t="s">
        <v>22</v>
      </c>
      <c r="E653" s="24" t="s">
        <v>22</v>
      </c>
      <c r="F653" s="399" t="s">
        <v>22</v>
      </c>
      <c r="G653" s="399" t="s">
        <v>22</v>
      </c>
      <c r="H653" s="399" t="s">
        <v>22</v>
      </c>
      <c r="I653" s="399" t="s">
        <v>22</v>
      </c>
      <c r="J653" s="399" t="s">
        <v>22</v>
      </c>
      <c r="K653" s="399" t="s">
        <v>22</v>
      </c>
      <c r="L653" s="400" t="s">
        <v>22</v>
      </c>
      <c r="M653" s="376">
        <v>1578787000</v>
      </c>
      <c r="N653" s="377" t="s">
        <v>22</v>
      </c>
      <c r="O653" s="405" t="s">
        <v>22</v>
      </c>
      <c r="P653" s="406" t="s">
        <v>22</v>
      </c>
      <c r="Q653" s="6" t="s">
        <v>22</v>
      </c>
      <c r="R653" s="378" t="s">
        <v>3523</v>
      </c>
      <c r="S653" s="378" t="s">
        <v>22</v>
      </c>
      <c r="T653" s="378" t="s">
        <v>22</v>
      </c>
      <c r="U653" s="23">
        <v>287555</v>
      </c>
      <c r="V653" s="379" t="str">
        <f>IF(U653="","","千円")</f>
        <v>千円</v>
      </c>
      <c r="W653" s="379" t="s">
        <v>22</v>
      </c>
      <c r="X653" s="379" t="s">
        <v>22</v>
      </c>
      <c r="Y653" s="380" t="s">
        <v>22</v>
      </c>
      <c r="Z653" s="374" t="s">
        <v>22</v>
      </c>
    </row>
    <row r="654" spans="1:26" ht="13.5" customHeight="1" x14ac:dyDescent="0.15">
      <c r="A654" s="381" t="s">
        <v>3524</v>
      </c>
      <c r="B654" s="382" t="s">
        <v>22</v>
      </c>
      <c r="C654" s="383" t="s">
        <v>22</v>
      </c>
      <c r="D654" s="384" t="s">
        <v>3525</v>
      </c>
      <c r="E654" s="385" t="s">
        <v>22</v>
      </c>
      <c r="F654" s="385" t="s">
        <v>22</v>
      </c>
      <c r="G654" s="385" t="s">
        <v>22</v>
      </c>
      <c r="H654" s="385" t="s">
        <v>22</v>
      </c>
      <c r="I654" s="385" t="s">
        <v>22</v>
      </c>
      <c r="J654" s="385" t="s">
        <v>22</v>
      </c>
      <c r="K654" s="385" t="s">
        <v>22</v>
      </c>
      <c r="L654" s="380" t="s">
        <v>22</v>
      </c>
      <c r="M654" s="387" t="s">
        <v>12</v>
      </c>
      <c r="N654" s="388" t="s">
        <v>22</v>
      </c>
      <c r="O654" s="405" t="s">
        <v>22</v>
      </c>
      <c r="P654" s="406" t="s">
        <v>22</v>
      </c>
      <c r="Q654" s="6" t="s">
        <v>22</v>
      </c>
      <c r="R654" s="378" t="s">
        <v>3526</v>
      </c>
      <c r="S654" s="378" t="s">
        <v>22</v>
      </c>
      <c r="T654" s="378" t="s">
        <v>22</v>
      </c>
      <c r="U654" s="23">
        <v>323590</v>
      </c>
      <c r="V654" s="379" t="str">
        <f>IF(U654="","","千円")</f>
        <v>千円</v>
      </c>
      <c r="W654" s="379" t="s">
        <v>22</v>
      </c>
      <c r="X654" s="379" t="s">
        <v>22</v>
      </c>
      <c r="Y654" s="380" t="s">
        <v>22</v>
      </c>
      <c r="Z654" s="374" t="s">
        <v>22</v>
      </c>
    </row>
    <row r="655" spans="1:26" ht="13.5" customHeight="1" x14ac:dyDescent="0.15">
      <c r="A655" s="381" t="s">
        <v>22</v>
      </c>
      <c r="B655" s="382" t="s">
        <v>22</v>
      </c>
      <c r="C655" s="383" t="s">
        <v>22</v>
      </c>
      <c r="D655" s="386" t="s">
        <v>22</v>
      </c>
      <c r="E655" s="385" t="s">
        <v>22</v>
      </c>
      <c r="F655" s="385" t="s">
        <v>22</v>
      </c>
      <c r="G655" s="385" t="s">
        <v>22</v>
      </c>
      <c r="H655" s="385" t="s">
        <v>22</v>
      </c>
      <c r="I655" s="385" t="s">
        <v>22</v>
      </c>
      <c r="J655" s="385" t="s">
        <v>22</v>
      </c>
      <c r="K655" s="385" t="s">
        <v>22</v>
      </c>
      <c r="L655" s="380" t="s">
        <v>22</v>
      </c>
      <c r="M655" s="376">
        <v>1494907911</v>
      </c>
      <c r="N655" s="377" t="s">
        <v>22</v>
      </c>
      <c r="O655" s="405" t="s">
        <v>22</v>
      </c>
      <c r="P655" s="406" t="s">
        <v>22</v>
      </c>
      <c r="Q655" s="6" t="s">
        <v>22</v>
      </c>
      <c r="R655" s="378" t="s">
        <v>22</v>
      </c>
      <c r="S655" s="378" t="s">
        <v>22</v>
      </c>
      <c r="T655" s="378" t="s">
        <v>22</v>
      </c>
      <c r="U655" s="23" t="s">
        <v>22</v>
      </c>
      <c r="V655" s="379" t="str">
        <f>IF(U655="","","千円")</f>
        <v/>
      </c>
      <c r="W655" s="379" t="s">
        <v>22</v>
      </c>
      <c r="X655" s="379" t="s">
        <v>22</v>
      </c>
      <c r="Y655" s="380" t="s">
        <v>22</v>
      </c>
      <c r="Z655" s="374" t="s">
        <v>22</v>
      </c>
    </row>
    <row r="656" spans="1:26" ht="13.5" customHeight="1" x14ac:dyDescent="0.15">
      <c r="A656" s="381" t="s">
        <v>22</v>
      </c>
      <c r="B656" s="382" t="s">
        <v>22</v>
      </c>
      <c r="C656" s="383" t="s">
        <v>22</v>
      </c>
      <c r="D656" s="410" t="s">
        <v>13</v>
      </c>
      <c r="E656" s="411" t="s">
        <v>3527</v>
      </c>
      <c r="F656" s="411" t="s">
        <v>22</v>
      </c>
      <c r="G656" s="411" t="s">
        <v>22</v>
      </c>
      <c r="H656" s="411" t="s">
        <v>22</v>
      </c>
      <c r="I656" s="411" t="s">
        <v>22</v>
      </c>
      <c r="J656" s="411" t="s">
        <v>22</v>
      </c>
      <c r="K656" s="411" t="s">
        <v>22</v>
      </c>
      <c r="L656" s="412" t="s">
        <v>14</v>
      </c>
      <c r="M656" s="413" t="s">
        <v>20</v>
      </c>
      <c r="N656" s="414" t="s">
        <v>22</v>
      </c>
      <c r="O656" s="405" t="s">
        <v>22</v>
      </c>
      <c r="P656" s="406" t="s">
        <v>22</v>
      </c>
      <c r="Q656" s="7" t="s">
        <v>22</v>
      </c>
      <c r="R656" s="378" t="s">
        <v>3528</v>
      </c>
      <c r="S656" s="378" t="s">
        <v>22</v>
      </c>
      <c r="T656" s="378" t="s">
        <v>22</v>
      </c>
      <c r="U656" s="23">
        <v>603558</v>
      </c>
      <c r="V656" s="379" t="str">
        <f>IF(U656="","","千円")</f>
        <v>千円</v>
      </c>
      <c r="W656" s="379" t="s">
        <v>22</v>
      </c>
      <c r="X656" s="379" t="s">
        <v>22</v>
      </c>
      <c r="Y656" s="380" t="s">
        <v>22</v>
      </c>
      <c r="Z656" s="374" t="s">
        <v>22</v>
      </c>
    </row>
    <row r="657" spans="1:26" ht="13.5" customHeight="1" x14ac:dyDescent="0.15">
      <c r="A657" s="381" t="s">
        <v>22</v>
      </c>
      <c r="B657" s="382" t="s">
        <v>22</v>
      </c>
      <c r="C657" s="383" t="s">
        <v>22</v>
      </c>
      <c r="D657" s="410" t="s">
        <v>22</v>
      </c>
      <c r="E657" s="411" t="s">
        <v>22</v>
      </c>
      <c r="F657" s="411" t="s">
        <v>22</v>
      </c>
      <c r="G657" s="411" t="s">
        <v>22</v>
      </c>
      <c r="H657" s="411" t="s">
        <v>22</v>
      </c>
      <c r="I657" s="411" t="s">
        <v>22</v>
      </c>
      <c r="J657" s="411" t="s">
        <v>22</v>
      </c>
      <c r="K657" s="411" t="s">
        <v>22</v>
      </c>
      <c r="L657" s="412" t="s">
        <v>22</v>
      </c>
      <c r="M657" s="415">
        <v>83879089</v>
      </c>
      <c r="N657" s="416" t="s">
        <v>22</v>
      </c>
      <c r="O657" s="405" t="s">
        <v>22</v>
      </c>
      <c r="P657" s="406" t="s">
        <v>22</v>
      </c>
      <c r="Q657" s="8" t="s">
        <v>15</v>
      </c>
      <c r="R657" s="378" t="s">
        <v>22</v>
      </c>
      <c r="S657" s="378" t="s">
        <v>22</v>
      </c>
      <c r="T657" s="378" t="s">
        <v>22</v>
      </c>
      <c r="U657" s="378" t="s">
        <v>22</v>
      </c>
      <c r="V657" s="9" t="s">
        <v>13</v>
      </c>
      <c r="W657" s="417" t="s">
        <v>22</v>
      </c>
      <c r="X657" s="417" t="s">
        <v>22</v>
      </c>
      <c r="Y657" s="10" t="s">
        <v>14</v>
      </c>
      <c r="Z657" s="374" t="s">
        <v>22</v>
      </c>
    </row>
    <row r="658" spans="1:26" ht="13.5" customHeight="1" x14ac:dyDescent="0.15">
      <c r="A658" s="381" t="s">
        <v>22</v>
      </c>
      <c r="B658" s="382" t="s">
        <v>22</v>
      </c>
      <c r="C658" s="383" t="s">
        <v>22</v>
      </c>
      <c r="D658" s="410" t="s">
        <v>22</v>
      </c>
      <c r="E658" s="411" t="s">
        <v>22</v>
      </c>
      <c r="F658" s="411" t="s">
        <v>22</v>
      </c>
      <c r="G658" s="411" t="s">
        <v>22</v>
      </c>
      <c r="H658" s="411" t="s">
        <v>22</v>
      </c>
      <c r="I658" s="411" t="s">
        <v>22</v>
      </c>
      <c r="J658" s="411" t="s">
        <v>22</v>
      </c>
      <c r="K658" s="411" t="s">
        <v>22</v>
      </c>
      <c r="L658" s="412" t="s">
        <v>22</v>
      </c>
      <c r="M658" s="387" t="s">
        <v>22</v>
      </c>
      <c r="N658" s="388" t="s">
        <v>22</v>
      </c>
      <c r="O658" s="405" t="s">
        <v>22</v>
      </c>
      <c r="P658" s="406" t="s">
        <v>22</v>
      </c>
      <c r="Q658" s="7" t="s">
        <v>16</v>
      </c>
      <c r="R658" s="378" t="s">
        <v>22</v>
      </c>
      <c r="S658" s="378" t="s">
        <v>22</v>
      </c>
      <c r="T658" s="378" t="s">
        <v>22</v>
      </c>
      <c r="U658" s="378" t="s">
        <v>22</v>
      </c>
      <c r="V658" s="11" t="s">
        <v>17</v>
      </c>
      <c r="W658" s="9" t="s">
        <v>22</v>
      </c>
      <c r="X658" s="12" t="s">
        <v>22</v>
      </c>
      <c r="Y658" s="13" t="s">
        <v>22</v>
      </c>
      <c r="Z658" s="374" t="s">
        <v>22</v>
      </c>
    </row>
    <row r="659" spans="1:26" ht="13.5" customHeight="1" x14ac:dyDescent="0.15">
      <c r="A659" s="6" t="s">
        <v>22</v>
      </c>
      <c r="B659" s="12" t="s">
        <v>22</v>
      </c>
      <c r="C659" s="13" t="s">
        <v>22</v>
      </c>
      <c r="D659" s="410" t="s">
        <v>13</v>
      </c>
      <c r="E659" s="14" t="s">
        <v>11</v>
      </c>
      <c r="F659" s="382" t="s">
        <v>22</v>
      </c>
      <c r="G659" s="382" t="s">
        <v>22</v>
      </c>
      <c r="H659" s="382" t="s">
        <v>22</v>
      </c>
      <c r="I659" s="382" t="s">
        <v>152</v>
      </c>
      <c r="J659" s="420" t="s">
        <v>22</v>
      </c>
      <c r="K659" s="14" t="s">
        <v>22</v>
      </c>
      <c r="L659" s="412" t="s">
        <v>14</v>
      </c>
      <c r="M659" s="423" t="s">
        <v>22</v>
      </c>
      <c r="N659" s="424" t="s">
        <v>22</v>
      </c>
      <c r="O659" s="405" t="s">
        <v>22</v>
      </c>
      <c r="P659" s="406" t="s">
        <v>22</v>
      </c>
      <c r="Q659" s="8" t="s">
        <v>15</v>
      </c>
      <c r="R659" s="378" t="s">
        <v>22</v>
      </c>
      <c r="S659" s="378" t="s">
        <v>22</v>
      </c>
      <c r="T659" s="378" t="s">
        <v>22</v>
      </c>
      <c r="U659" s="378" t="s">
        <v>22</v>
      </c>
      <c r="V659" s="9" t="s">
        <v>13</v>
      </c>
      <c r="W659" s="417" t="s">
        <v>22</v>
      </c>
      <c r="X659" s="417" t="s">
        <v>22</v>
      </c>
      <c r="Y659" s="10" t="s">
        <v>14</v>
      </c>
      <c r="Z659" s="374" t="s">
        <v>22</v>
      </c>
    </row>
    <row r="660" spans="1:26" ht="13.5" customHeight="1" x14ac:dyDescent="0.15">
      <c r="A660" s="15" t="s">
        <v>22</v>
      </c>
      <c r="B660" s="16" t="s">
        <v>22</v>
      </c>
      <c r="C660" s="17" t="s">
        <v>22</v>
      </c>
      <c r="D660" s="418" t="s">
        <v>22</v>
      </c>
      <c r="E660" s="18" t="s">
        <v>22</v>
      </c>
      <c r="F660" s="419" t="s">
        <v>22</v>
      </c>
      <c r="G660" s="419" t="s">
        <v>22</v>
      </c>
      <c r="H660" s="419" t="s">
        <v>22</v>
      </c>
      <c r="I660" s="419" t="s">
        <v>22</v>
      </c>
      <c r="J660" s="421" t="s">
        <v>22</v>
      </c>
      <c r="K660" s="18" t="s">
        <v>22</v>
      </c>
      <c r="L660" s="422" t="s">
        <v>22</v>
      </c>
      <c r="M660" s="26" t="s">
        <v>18</v>
      </c>
      <c r="N660" s="27">
        <v>94.7</v>
      </c>
      <c r="O660" s="407" t="s">
        <v>22</v>
      </c>
      <c r="P660" s="408" t="s">
        <v>22</v>
      </c>
      <c r="Q660" s="19" t="s">
        <v>16</v>
      </c>
      <c r="R660" s="425" t="s">
        <v>22</v>
      </c>
      <c r="S660" s="425" t="s">
        <v>22</v>
      </c>
      <c r="T660" s="425" t="s">
        <v>22</v>
      </c>
      <c r="U660" s="425" t="s">
        <v>22</v>
      </c>
      <c r="V660" s="20" t="s">
        <v>17</v>
      </c>
      <c r="W660" s="21" t="s">
        <v>22</v>
      </c>
      <c r="X660" s="16" t="s">
        <v>22</v>
      </c>
      <c r="Y660" s="17" t="s">
        <v>22</v>
      </c>
      <c r="Z660" s="375" t="s">
        <v>22</v>
      </c>
    </row>
    <row r="661" spans="1:26" ht="13.5" customHeight="1" x14ac:dyDescent="0.15">
      <c r="A661" s="389" t="s">
        <v>7</v>
      </c>
      <c r="B661" s="390" t="s">
        <v>22</v>
      </c>
      <c r="C661" s="391" t="s">
        <v>22</v>
      </c>
      <c r="D661" s="395" t="s">
        <v>8</v>
      </c>
      <c r="E661" s="396" t="s">
        <v>22</v>
      </c>
      <c r="F661" s="397" t="s">
        <v>3395</v>
      </c>
      <c r="G661" s="397" t="s">
        <v>22</v>
      </c>
      <c r="H661" s="397" t="s">
        <v>22</v>
      </c>
      <c r="I661" s="397" t="s">
        <v>22</v>
      </c>
      <c r="J661" s="397" t="s">
        <v>22</v>
      </c>
      <c r="K661" s="397" t="s">
        <v>22</v>
      </c>
      <c r="L661" s="398" t="s">
        <v>22</v>
      </c>
      <c r="M661" s="401" t="s">
        <v>9</v>
      </c>
      <c r="N661" s="402" t="s">
        <v>22</v>
      </c>
      <c r="O661" s="403" t="s">
        <v>3529</v>
      </c>
      <c r="P661" s="404" t="s">
        <v>22</v>
      </c>
      <c r="Q661" s="5" t="s">
        <v>10</v>
      </c>
      <c r="R661" s="409" t="s">
        <v>3530</v>
      </c>
      <c r="S661" s="409" t="s">
        <v>22</v>
      </c>
      <c r="T661" s="409" t="s">
        <v>22</v>
      </c>
      <c r="U661" s="22">
        <v>23606</v>
      </c>
      <c r="V661" s="371" t="str">
        <f>IF(U661="","","千円")</f>
        <v>千円</v>
      </c>
      <c r="W661" s="371" t="s">
        <v>22</v>
      </c>
      <c r="X661" s="371" t="s">
        <v>22</v>
      </c>
      <c r="Y661" s="372" t="s">
        <v>22</v>
      </c>
      <c r="Z661" s="373">
        <v>449</v>
      </c>
    </row>
    <row r="662" spans="1:26" ht="13.5" customHeight="1" x14ac:dyDescent="0.15">
      <c r="A662" s="392" t="s">
        <v>22</v>
      </c>
      <c r="B662" s="393" t="s">
        <v>22</v>
      </c>
      <c r="C662" s="394" t="s">
        <v>22</v>
      </c>
      <c r="D662" s="25" t="s">
        <v>22</v>
      </c>
      <c r="E662" s="24" t="s">
        <v>22</v>
      </c>
      <c r="F662" s="399" t="s">
        <v>22</v>
      </c>
      <c r="G662" s="399" t="s">
        <v>22</v>
      </c>
      <c r="H662" s="399" t="s">
        <v>22</v>
      </c>
      <c r="I662" s="399" t="s">
        <v>22</v>
      </c>
      <c r="J662" s="399" t="s">
        <v>22</v>
      </c>
      <c r="K662" s="399" t="s">
        <v>22</v>
      </c>
      <c r="L662" s="400" t="s">
        <v>22</v>
      </c>
      <c r="M662" s="376">
        <v>70195000</v>
      </c>
      <c r="N662" s="377" t="s">
        <v>22</v>
      </c>
      <c r="O662" s="405" t="s">
        <v>22</v>
      </c>
      <c r="P662" s="406" t="s">
        <v>22</v>
      </c>
      <c r="Q662" s="6" t="s">
        <v>22</v>
      </c>
      <c r="R662" s="378" t="s">
        <v>3531</v>
      </c>
      <c r="S662" s="378" t="s">
        <v>22</v>
      </c>
      <c r="T662" s="378" t="s">
        <v>22</v>
      </c>
      <c r="U662" s="23">
        <v>8544</v>
      </c>
      <c r="V662" s="379" t="str">
        <f>IF(U662="","","千円")</f>
        <v>千円</v>
      </c>
      <c r="W662" s="379" t="s">
        <v>22</v>
      </c>
      <c r="X662" s="379" t="s">
        <v>22</v>
      </c>
      <c r="Y662" s="380" t="s">
        <v>22</v>
      </c>
      <c r="Z662" s="374" t="s">
        <v>22</v>
      </c>
    </row>
    <row r="663" spans="1:26" ht="13.5" customHeight="1" x14ac:dyDescent="0.15">
      <c r="A663" s="381" t="s">
        <v>3532</v>
      </c>
      <c r="B663" s="382" t="s">
        <v>22</v>
      </c>
      <c r="C663" s="383" t="s">
        <v>22</v>
      </c>
      <c r="D663" s="384" t="s">
        <v>3533</v>
      </c>
      <c r="E663" s="385" t="s">
        <v>22</v>
      </c>
      <c r="F663" s="385" t="s">
        <v>22</v>
      </c>
      <c r="G663" s="385" t="s">
        <v>22</v>
      </c>
      <c r="H663" s="385" t="s">
        <v>22</v>
      </c>
      <c r="I663" s="385" t="s">
        <v>22</v>
      </c>
      <c r="J663" s="385" t="s">
        <v>22</v>
      </c>
      <c r="K663" s="385" t="s">
        <v>22</v>
      </c>
      <c r="L663" s="380" t="s">
        <v>22</v>
      </c>
      <c r="M663" s="387" t="s">
        <v>12</v>
      </c>
      <c r="N663" s="388" t="s">
        <v>22</v>
      </c>
      <c r="O663" s="405" t="s">
        <v>22</v>
      </c>
      <c r="P663" s="406" t="s">
        <v>22</v>
      </c>
      <c r="Q663" s="6" t="s">
        <v>22</v>
      </c>
      <c r="R663" s="378" t="s">
        <v>3534</v>
      </c>
      <c r="S663" s="378" t="s">
        <v>22</v>
      </c>
      <c r="T663" s="378" t="s">
        <v>22</v>
      </c>
      <c r="U663" s="23">
        <v>5140</v>
      </c>
      <c r="V663" s="379" t="str">
        <f>IF(U663="","","千円")</f>
        <v>千円</v>
      </c>
      <c r="W663" s="379" t="s">
        <v>22</v>
      </c>
      <c r="X663" s="379" t="s">
        <v>22</v>
      </c>
      <c r="Y663" s="380" t="s">
        <v>22</v>
      </c>
      <c r="Z663" s="374" t="s">
        <v>22</v>
      </c>
    </row>
    <row r="664" spans="1:26" ht="13.5" customHeight="1" x14ac:dyDescent="0.15">
      <c r="A664" s="381" t="s">
        <v>22</v>
      </c>
      <c r="B664" s="382" t="s">
        <v>22</v>
      </c>
      <c r="C664" s="383" t="s">
        <v>22</v>
      </c>
      <c r="D664" s="386" t="s">
        <v>22</v>
      </c>
      <c r="E664" s="385" t="s">
        <v>22</v>
      </c>
      <c r="F664" s="385" t="s">
        <v>22</v>
      </c>
      <c r="G664" s="385" t="s">
        <v>22</v>
      </c>
      <c r="H664" s="385" t="s">
        <v>22</v>
      </c>
      <c r="I664" s="385" t="s">
        <v>22</v>
      </c>
      <c r="J664" s="385" t="s">
        <v>22</v>
      </c>
      <c r="K664" s="385" t="s">
        <v>22</v>
      </c>
      <c r="L664" s="380" t="s">
        <v>22</v>
      </c>
      <c r="M664" s="376">
        <v>51189471</v>
      </c>
      <c r="N664" s="377" t="s">
        <v>22</v>
      </c>
      <c r="O664" s="405" t="s">
        <v>22</v>
      </c>
      <c r="P664" s="406" t="s">
        <v>22</v>
      </c>
      <c r="Q664" s="6" t="s">
        <v>22</v>
      </c>
      <c r="R664" s="378" t="s">
        <v>22</v>
      </c>
      <c r="S664" s="378" t="s">
        <v>22</v>
      </c>
      <c r="T664" s="378" t="s">
        <v>22</v>
      </c>
      <c r="U664" s="23" t="s">
        <v>22</v>
      </c>
      <c r="V664" s="379" t="str">
        <f>IF(U664="","","千円")</f>
        <v/>
      </c>
      <c r="W664" s="379" t="s">
        <v>22</v>
      </c>
      <c r="X664" s="379" t="s">
        <v>22</v>
      </c>
      <c r="Y664" s="380" t="s">
        <v>22</v>
      </c>
      <c r="Z664" s="374" t="s">
        <v>22</v>
      </c>
    </row>
    <row r="665" spans="1:26" ht="13.5" customHeight="1" x14ac:dyDescent="0.15">
      <c r="A665" s="381" t="s">
        <v>22</v>
      </c>
      <c r="B665" s="382" t="s">
        <v>22</v>
      </c>
      <c r="C665" s="383" t="s">
        <v>22</v>
      </c>
      <c r="D665" s="410" t="s">
        <v>13</v>
      </c>
      <c r="E665" s="411" t="s">
        <v>3527</v>
      </c>
      <c r="F665" s="411" t="s">
        <v>22</v>
      </c>
      <c r="G665" s="411" t="s">
        <v>22</v>
      </c>
      <c r="H665" s="411" t="s">
        <v>22</v>
      </c>
      <c r="I665" s="411" t="s">
        <v>22</v>
      </c>
      <c r="J665" s="411" t="s">
        <v>22</v>
      </c>
      <c r="K665" s="411" t="s">
        <v>22</v>
      </c>
      <c r="L665" s="412" t="s">
        <v>14</v>
      </c>
      <c r="M665" s="413" t="s">
        <v>4904</v>
      </c>
      <c r="N665" s="414" t="s">
        <v>22</v>
      </c>
      <c r="O665" s="405" t="s">
        <v>22</v>
      </c>
      <c r="P665" s="406" t="s">
        <v>22</v>
      </c>
      <c r="Q665" s="7" t="s">
        <v>22</v>
      </c>
      <c r="R665" s="378" t="s">
        <v>3535</v>
      </c>
      <c r="S665" s="378" t="s">
        <v>22</v>
      </c>
      <c r="T665" s="378" t="s">
        <v>22</v>
      </c>
      <c r="U665" s="23">
        <v>13899</v>
      </c>
      <c r="V665" s="379" t="str">
        <f>IF(U665="","","千円")</f>
        <v>千円</v>
      </c>
      <c r="W665" s="379" t="s">
        <v>22</v>
      </c>
      <c r="X665" s="379" t="s">
        <v>22</v>
      </c>
      <c r="Y665" s="380" t="s">
        <v>22</v>
      </c>
      <c r="Z665" s="374" t="s">
        <v>22</v>
      </c>
    </row>
    <row r="666" spans="1:26" ht="13.5" customHeight="1" x14ac:dyDescent="0.15">
      <c r="A666" s="381" t="s">
        <v>22</v>
      </c>
      <c r="B666" s="382" t="s">
        <v>22</v>
      </c>
      <c r="C666" s="383" t="s">
        <v>22</v>
      </c>
      <c r="D666" s="410" t="s">
        <v>22</v>
      </c>
      <c r="E666" s="411" t="s">
        <v>22</v>
      </c>
      <c r="F666" s="411" t="s">
        <v>22</v>
      </c>
      <c r="G666" s="411" t="s">
        <v>22</v>
      </c>
      <c r="H666" s="411" t="s">
        <v>22</v>
      </c>
      <c r="I666" s="411" t="s">
        <v>22</v>
      </c>
      <c r="J666" s="411" t="s">
        <v>22</v>
      </c>
      <c r="K666" s="411" t="s">
        <v>22</v>
      </c>
      <c r="L666" s="412" t="s">
        <v>22</v>
      </c>
      <c r="M666" s="415">
        <v>7848000</v>
      </c>
      <c r="N666" s="416"/>
      <c r="O666" s="405" t="s">
        <v>22</v>
      </c>
      <c r="P666" s="406" t="s">
        <v>22</v>
      </c>
      <c r="Q666" s="8" t="s">
        <v>15</v>
      </c>
      <c r="R666" s="378" t="s">
        <v>22</v>
      </c>
      <c r="S666" s="378" t="s">
        <v>22</v>
      </c>
      <c r="T666" s="378" t="s">
        <v>22</v>
      </c>
      <c r="U666" s="378" t="s">
        <v>22</v>
      </c>
      <c r="V666" s="9" t="s">
        <v>13</v>
      </c>
      <c r="W666" s="417" t="s">
        <v>22</v>
      </c>
      <c r="X666" s="417" t="s">
        <v>22</v>
      </c>
      <c r="Y666" s="10" t="s">
        <v>14</v>
      </c>
      <c r="Z666" s="374" t="s">
        <v>22</v>
      </c>
    </row>
    <row r="667" spans="1:26" ht="13.5" customHeight="1" x14ac:dyDescent="0.15">
      <c r="A667" s="381" t="s">
        <v>22</v>
      </c>
      <c r="B667" s="382" t="s">
        <v>22</v>
      </c>
      <c r="C667" s="383" t="s">
        <v>22</v>
      </c>
      <c r="D667" s="410" t="s">
        <v>22</v>
      </c>
      <c r="E667" s="411" t="s">
        <v>22</v>
      </c>
      <c r="F667" s="411" t="s">
        <v>22</v>
      </c>
      <c r="G667" s="411" t="s">
        <v>22</v>
      </c>
      <c r="H667" s="411" t="s">
        <v>22</v>
      </c>
      <c r="I667" s="411" t="s">
        <v>22</v>
      </c>
      <c r="J667" s="411" t="s">
        <v>22</v>
      </c>
      <c r="K667" s="411" t="s">
        <v>22</v>
      </c>
      <c r="L667" s="412" t="s">
        <v>22</v>
      </c>
      <c r="M667" s="413" t="s">
        <v>20</v>
      </c>
      <c r="N667" s="414" t="s">
        <v>22</v>
      </c>
      <c r="O667" s="405" t="s">
        <v>22</v>
      </c>
      <c r="P667" s="406" t="s">
        <v>22</v>
      </c>
      <c r="Q667" s="7" t="s">
        <v>16</v>
      </c>
      <c r="R667" s="378" t="s">
        <v>22</v>
      </c>
      <c r="S667" s="378" t="s">
        <v>22</v>
      </c>
      <c r="T667" s="378" t="s">
        <v>22</v>
      </c>
      <c r="U667" s="378" t="s">
        <v>22</v>
      </c>
      <c r="V667" s="11" t="s">
        <v>17</v>
      </c>
      <c r="W667" s="9" t="s">
        <v>22</v>
      </c>
      <c r="X667" s="12" t="s">
        <v>22</v>
      </c>
      <c r="Y667" s="13" t="s">
        <v>22</v>
      </c>
      <c r="Z667" s="374" t="s">
        <v>22</v>
      </c>
    </row>
    <row r="668" spans="1:26" ht="13.5" customHeight="1" x14ac:dyDescent="0.15">
      <c r="A668" s="6" t="s">
        <v>22</v>
      </c>
      <c r="B668" s="12" t="s">
        <v>22</v>
      </c>
      <c r="C668" s="13" t="s">
        <v>22</v>
      </c>
      <c r="D668" s="410" t="s">
        <v>13</v>
      </c>
      <c r="E668" s="14" t="s">
        <v>11</v>
      </c>
      <c r="F668" s="382" t="s">
        <v>22</v>
      </c>
      <c r="G668" s="382" t="s">
        <v>22</v>
      </c>
      <c r="H668" s="382" t="s">
        <v>22</v>
      </c>
      <c r="I668" s="382" t="s">
        <v>22</v>
      </c>
      <c r="J668" s="420" t="s">
        <v>22</v>
      </c>
      <c r="K668" s="14" t="s">
        <v>22</v>
      </c>
      <c r="L668" s="412" t="s">
        <v>14</v>
      </c>
      <c r="M668" s="415">
        <v>11157529</v>
      </c>
      <c r="N668" s="433" t="s">
        <v>22</v>
      </c>
      <c r="O668" s="405" t="s">
        <v>22</v>
      </c>
      <c r="P668" s="406" t="s">
        <v>22</v>
      </c>
      <c r="Q668" s="8" t="s">
        <v>15</v>
      </c>
      <c r="R668" s="378" t="s">
        <v>22</v>
      </c>
      <c r="S668" s="378" t="s">
        <v>22</v>
      </c>
      <c r="T668" s="378" t="s">
        <v>22</v>
      </c>
      <c r="U668" s="378" t="s">
        <v>22</v>
      </c>
      <c r="V668" s="9" t="s">
        <v>13</v>
      </c>
      <c r="W668" s="417" t="s">
        <v>22</v>
      </c>
      <c r="X668" s="417" t="s">
        <v>22</v>
      </c>
      <c r="Y668" s="10" t="s">
        <v>14</v>
      </c>
      <c r="Z668" s="374" t="s">
        <v>22</v>
      </c>
    </row>
    <row r="669" spans="1:26" ht="13.5" customHeight="1" x14ac:dyDescent="0.15">
      <c r="A669" s="15" t="s">
        <v>22</v>
      </c>
      <c r="B669" s="16" t="s">
        <v>22</v>
      </c>
      <c r="C669" s="17" t="s">
        <v>22</v>
      </c>
      <c r="D669" s="418" t="s">
        <v>22</v>
      </c>
      <c r="E669" s="18" t="s">
        <v>22</v>
      </c>
      <c r="F669" s="419" t="s">
        <v>22</v>
      </c>
      <c r="G669" s="419" t="s">
        <v>22</v>
      </c>
      <c r="H669" s="419" t="s">
        <v>22</v>
      </c>
      <c r="I669" s="419" t="s">
        <v>22</v>
      </c>
      <c r="J669" s="421" t="s">
        <v>22</v>
      </c>
      <c r="K669" s="18" t="s">
        <v>22</v>
      </c>
      <c r="L669" s="422" t="s">
        <v>22</v>
      </c>
      <c r="M669" s="26" t="s">
        <v>18</v>
      </c>
      <c r="N669" s="27">
        <v>72.900000000000006</v>
      </c>
      <c r="O669" s="407" t="s">
        <v>22</v>
      </c>
      <c r="P669" s="408" t="s">
        <v>22</v>
      </c>
      <c r="Q669" s="19" t="s">
        <v>16</v>
      </c>
      <c r="R669" s="425" t="s">
        <v>22</v>
      </c>
      <c r="S669" s="425" t="s">
        <v>22</v>
      </c>
      <c r="T669" s="425" t="s">
        <v>22</v>
      </c>
      <c r="U669" s="425" t="s">
        <v>22</v>
      </c>
      <c r="V669" s="20" t="s">
        <v>17</v>
      </c>
      <c r="W669" s="21" t="s">
        <v>22</v>
      </c>
      <c r="X669" s="16" t="s">
        <v>22</v>
      </c>
      <c r="Y669" s="17" t="s">
        <v>22</v>
      </c>
      <c r="Z669" s="375" t="s">
        <v>22</v>
      </c>
    </row>
    <row r="670" spans="1:26" ht="13.5" customHeight="1" x14ac:dyDescent="0.15">
      <c r="A670" s="389" t="s">
        <v>7</v>
      </c>
      <c r="B670" s="390" t="s">
        <v>22</v>
      </c>
      <c r="C670" s="391" t="s">
        <v>22</v>
      </c>
      <c r="D670" s="395" t="s">
        <v>8</v>
      </c>
      <c r="E670" s="396" t="s">
        <v>22</v>
      </c>
      <c r="F670" s="397" t="s">
        <v>3395</v>
      </c>
      <c r="G670" s="397" t="s">
        <v>22</v>
      </c>
      <c r="H670" s="397" t="s">
        <v>22</v>
      </c>
      <c r="I670" s="397" t="s">
        <v>22</v>
      </c>
      <c r="J670" s="397" t="s">
        <v>22</v>
      </c>
      <c r="K670" s="397" t="s">
        <v>22</v>
      </c>
      <c r="L670" s="398" t="s">
        <v>22</v>
      </c>
      <c r="M670" s="401" t="s">
        <v>9</v>
      </c>
      <c r="N670" s="402" t="s">
        <v>22</v>
      </c>
      <c r="O670" s="403" t="s">
        <v>5248</v>
      </c>
      <c r="P670" s="404" t="s">
        <v>22</v>
      </c>
      <c r="Q670" s="5" t="s">
        <v>10</v>
      </c>
      <c r="R670" s="409" t="s">
        <v>3536</v>
      </c>
      <c r="S670" s="409" t="s">
        <v>22</v>
      </c>
      <c r="T670" s="409" t="s">
        <v>22</v>
      </c>
      <c r="U670" s="22">
        <v>625155</v>
      </c>
      <c r="V670" s="371" t="str">
        <f>IF(U670="","","千円")</f>
        <v>千円</v>
      </c>
      <c r="W670" s="371" t="s">
        <v>22</v>
      </c>
      <c r="X670" s="371" t="s">
        <v>22</v>
      </c>
      <c r="Y670" s="372" t="s">
        <v>22</v>
      </c>
      <c r="Z670" s="373">
        <v>449</v>
      </c>
    </row>
    <row r="671" spans="1:26" ht="13.5" customHeight="1" x14ac:dyDescent="0.15">
      <c r="A671" s="392" t="s">
        <v>22</v>
      </c>
      <c r="B671" s="393" t="s">
        <v>22</v>
      </c>
      <c r="C671" s="394" t="s">
        <v>22</v>
      </c>
      <c r="D671" s="25" t="s">
        <v>22</v>
      </c>
      <c r="E671" s="24" t="s">
        <v>22</v>
      </c>
      <c r="F671" s="399" t="s">
        <v>22</v>
      </c>
      <c r="G671" s="399" t="s">
        <v>22</v>
      </c>
      <c r="H671" s="399" t="s">
        <v>22</v>
      </c>
      <c r="I671" s="399" t="s">
        <v>22</v>
      </c>
      <c r="J671" s="399" t="s">
        <v>22</v>
      </c>
      <c r="K671" s="399" t="s">
        <v>22</v>
      </c>
      <c r="L671" s="400" t="s">
        <v>22</v>
      </c>
      <c r="M671" s="376">
        <v>1709884000</v>
      </c>
      <c r="N671" s="377" t="s">
        <v>22</v>
      </c>
      <c r="O671" s="405" t="s">
        <v>22</v>
      </c>
      <c r="P671" s="406" t="s">
        <v>22</v>
      </c>
      <c r="Q671" s="6" t="s">
        <v>22</v>
      </c>
      <c r="R671" s="378" t="s">
        <v>3537</v>
      </c>
      <c r="S671" s="378" t="s">
        <v>22</v>
      </c>
      <c r="T671" s="378" t="s">
        <v>22</v>
      </c>
      <c r="U671" s="23">
        <v>345266</v>
      </c>
      <c r="V671" s="379" t="str">
        <f>IF(U671="","","千円")</f>
        <v>千円</v>
      </c>
      <c r="W671" s="379" t="s">
        <v>22</v>
      </c>
      <c r="X671" s="379" t="s">
        <v>22</v>
      </c>
      <c r="Y671" s="380" t="s">
        <v>22</v>
      </c>
      <c r="Z671" s="374" t="s">
        <v>22</v>
      </c>
    </row>
    <row r="672" spans="1:26" ht="13.5" customHeight="1" x14ac:dyDescent="0.15">
      <c r="A672" s="381" t="s">
        <v>3538</v>
      </c>
      <c r="B672" s="382" t="s">
        <v>22</v>
      </c>
      <c r="C672" s="383" t="s">
        <v>22</v>
      </c>
      <c r="D672" s="384" t="s">
        <v>3539</v>
      </c>
      <c r="E672" s="385" t="s">
        <v>22</v>
      </c>
      <c r="F672" s="385" t="s">
        <v>22</v>
      </c>
      <c r="G672" s="385" t="s">
        <v>22</v>
      </c>
      <c r="H672" s="385" t="s">
        <v>22</v>
      </c>
      <c r="I672" s="385" t="s">
        <v>22</v>
      </c>
      <c r="J672" s="385" t="s">
        <v>22</v>
      </c>
      <c r="K672" s="385" t="s">
        <v>22</v>
      </c>
      <c r="L672" s="380" t="s">
        <v>22</v>
      </c>
      <c r="M672" s="387" t="s">
        <v>12</v>
      </c>
      <c r="N672" s="388" t="s">
        <v>22</v>
      </c>
      <c r="O672" s="405" t="s">
        <v>22</v>
      </c>
      <c r="P672" s="406" t="s">
        <v>22</v>
      </c>
      <c r="Q672" s="6" t="s">
        <v>22</v>
      </c>
      <c r="R672" s="378" t="s">
        <v>3540</v>
      </c>
      <c r="S672" s="378" t="s">
        <v>22</v>
      </c>
      <c r="T672" s="378" t="s">
        <v>22</v>
      </c>
      <c r="U672" s="23">
        <v>68098</v>
      </c>
      <c r="V672" s="379" t="str">
        <f>IF(U672="","","千円")</f>
        <v>千円</v>
      </c>
      <c r="W672" s="379" t="s">
        <v>22</v>
      </c>
      <c r="X672" s="379" t="s">
        <v>22</v>
      </c>
      <c r="Y672" s="380" t="s">
        <v>22</v>
      </c>
      <c r="Z672" s="374" t="s">
        <v>22</v>
      </c>
    </row>
    <row r="673" spans="1:26" ht="13.5" customHeight="1" x14ac:dyDescent="0.15">
      <c r="A673" s="381" t="s">
        <v>22</v>
      </c>
      <c r="B673" s="382" t="s">
        <v>22</v>
      </c>
      <c r="C673" s="383" t="s">
        <v>22</v>
      </c>
      <c r="D673" s="386" t="s">
        <v>22</v>
      </c>
      <c r="E673" s="385" t="s">
        <v>22</v>
      </c>
      <c r="F673" s="385" t="s">
        <v>22</v>
      </c>
      <c r="G673" s="385" t="s">
        <v>22</v>
      </c>
      <c r="H673" s="385" t="s">
        <v>22</v>
      </c>
      <c r="I673" s="385" t="s">
        <v>22</v>
      </c>
      <c r="J673" s="385" t="s">
        <v>22</v>
      </c>
      <c r="K673" s="385" t="s">
        <v>22</v>
      </c>
      <c r="L673" s="380" t="s">
        <v>22</v>
      </c>
      <c r="M673" s="376">
        <v>1327822052</v>
      </c>
      <c r="N673" s="377" t="s">
        <v>22</v>
      </c>
      <c r="O673" s="405" t="s">
        <v>22</v>
      </c>
      <c r="P673" s="406" t="s">
        <v>22</v>
      </c>
      <c r="Q673" s="6" t="s">
        <v>22</v>
      </c>
      <c r="R673" s="378" t="s">
        <v>3541</v>
      </c>
      <c r="S673" s="378" t="s">
        <v>22</v>
      </c>
      <c r="T673" s="378" t="s">
        <v>22</v>
      </c>
      <c r="U673" s="23">
        <v>33549</v>
      </c>
      <c r="V673" s="379" t="str">
        <f>IF(U673="","","千円")</f>
        <v>千円</v>
      </c>
      <c r="W673" s="379" t="s">
        <v>22</v>
      </c>
      <c r="X673" s="379" t="s">
        <v>22</v>
      </c>
      <c r="Y673" s="380" t="s">
        <v>22</v>
      </c>
      <c r="Z673" s="374" t="s">
        <v>22</v>
      </c>
    </row>
    <row r="674" spans="1:26" ht="13.5" customHeight="1" x14ac:dyDescent="0.15">
      <c r="A674" s="381" t="s">
        <v>22</v>
      </c>
      <c r="B674" s="382" t="s">
        <v>22</v>
      </c>
      <c r="C674" s="383" t="s">
        <v>22</v>
      </c>
      <c r="D674" s="410" t="s">
        <v>13</v>
      </c>
      <c r="E674" s="411" t="s">
        <v>3527</v>
      </c>
      <c r="F674" s="411" t="s">
        <v>22</v>
      </c>
      <c r="G674" s="411" t="s">
        <v>22</v>
      </c>
      <c r="H674" s="411" t="s">
        <v>22</v>
      </c>
      <c r="I674" s="411" t="s">
        <v>22</v>
      </c>
      <c r="J674" s="411" t="s">
        <v>22</v>
      </c>
      <c r="K674" s="411" t="s">
        <v>22</v>
      </c>
      <c r="L674" s="412" t="s">
        <v>14</v>
      </c>
      <c r="M674" s="413" t="s">
        <v>4904</v>
      </c>
      <c r="N674" s="414" t="s">
        <v>22</v>
      </c>
      <c r="O674" s="405" t="s">
        <v>22</v>
      </c>
      <c r="P674" s="406" t="s">
        <v>22</v>
      </c>
      <c r="Q674" s="7" t="s">
        <v>22</v>
      </c>
      <c r="R674" s="378" t="s">
        <v>3542</v>
      </c>
      <c r="S674" s="378" t="s">
        <v>22</v>
      </c>
      <c r="T674" s="378" t="s">
        <v>22</v>
      </c>
      <c r="U674" s="23">
        <v>255754</v>
      </c>
      <c r="V674" s="379" t="str">
        <f>IF(U674="","","千円")</f>
        <v>千円</v>
      </c>
      <c r="W674" s="379" t="s">
        <v>22</v>
      </c>
      <c r="X674" s="379" t="s">
        <v>22</v>
      </c>
      <c r="Y674" s="380" t="s">
        <v>22</v>
      </c>
      <c r="Z674" s="374" t="s">
        <v>22</v>
      </c>
    </row>
    <row r="675" spans="1:26" ht="13.5" customHeight="1" x14ac:dyDescent="0.15">
      <c r="A675" s="381" t="s">
        <v>22</v>
      </c>
      <c r="B675" s="382" t="s">
        <v>22</v>
      </c>
      <c r="C675" s="383" t="s">
        <v>22</v>
      </c>
      <c r="D675" s="410" t="s">
        <v>22</v>
      </c>
      <c r="E675" s="411" t="s">
        <v>22</v>
      </c>
      <c r="F675" s="411" t="s">
        <v>22</v>
      </c>
      <c r="G675" s="411" t="s">
        <v>22</v>
      </c>
      <c r="H675" s="411" t="s">
        <v>22</v>
      </c>
      <c r="I675" s="411" t="s">
        <v>22</v>
      </c>
      <c r="J675" s="411" t="s">
        <v>22</v>
      </c>
      <c r="K675" s="411" t="s">
        <v>22</v>
      </c>
      <c r="L675" s="412" t="s">
        <v>22</v>
      </c>
      <c r="M675" s="415">
        <v>360942000</v>
      </c>
      <c r="N675" s="416"/>
      <c r="O675" s="405" t="s">
        <v>22</v>
      </c>
      <c r="P675" s="406" t="s">
        <v>22</v>
      </c>
      <c r="Q675" s="8" t="s">
        <v>15</v>
      </c>
      <c r="R675" s="378" t="s">
        <v>3543</v>
      </c>
      <c r="S675" s="378" t="s">
        <v>22</v>
      </c>
      <c r="T675" s="378" t="s">
        <v>22</v>
      </c>
      <c r="U675" s="378" t="s">
        <v>22</v>
      </c>
      <c r="V675" s="9" t="s">
        <v>13</v>
      </c>
      <c r="W675" s="417" t="s">
        <v>3544</v>
      </c>
      <c r="X675" s="417" t="s">
        <v>22</v>
      </c>
      <c r="Y675" s="10" t="s">
        <v>14</v>
      </c>
      <c r="Z675" s="374" t="s">
        <v>22</v>
      </c>
    </row>
    <row r="676" spans="1:26" ht="13.5" customHeight="1" x14ac:dyDescent="0.15">
      <c r="A676" s="381" t="s">
        <v>22</v>
      </c>
      <c r="B676" s="382" t="s">
        <v>22</v>
      </c>
      <c r="C676" s="383" t="s">
        <v>22</v>
      </c>
      <c r="D676" s="410" t="s">
        <v>22</v>
      </c>
      <c r="E676" s="411" t="s">
        <v>22</v>
      </c>
      <c r="F676" s="411" t="s">
        <v>22</v>
      </c>
      <c r="G676" s="411" t="s">
        <v>22</v>
      </c>
      <c r="H676" s="411" t="s">
        <v>22</v>
      </c>
      <c r="I676" s="411" t="s">
        <v>22</v>
      </c>
      <c r="J676" s="411" t="s">
        <v>22</v>
      </c>
      <c r="K676" s="411" t="s">
        <v>22</v>
      </c>
      <c r="L676" s="412" t="s">
        <v>22</v>
      </c>
      <c r="M676" s="413" t="s">
        <v>20</v>
      </c>
      <c r="N676" s="414" t="s">
        <v>22</v>
      </c>
      <c r="O676" s="405" t="s">
        <v>22</v>
      </c>
      <c r="P676" s="406" t="s">
        <v>22</v>
      </c>
      <c r="Q676" s="7" t="s">
        <v>16</v>
      </c>
      <c r="R676" s="378" t="s">
        <v>3545</v>
      </c>
      <c r="S676" s="378" t="s">
        <v>22</v>
      </c>
      <c r="T676" s="378" t="s">
        <v>22</v>
      </c>
      <c r="U676" s="378" t="s">
        <v>22</v>
      </c>
      <c r="V676" s="11" t="s">
        <v>17</v>
      </c>
      <c r="W676" s="9" t="s">
        <v>22</v>
      </c>
      <c r="X676" s="12" t="s">
        <v>22</v>
      </c>
      <c r="Y676" s="13" t="s">
        <v>22</v>
      </c>
      <c r="Z676" s="374" t="s">
        <v>22</v>
      </c>
    </row>
    <row r="677" spans="1:26" ht="13.5" customHeight="1" x14ac:dyDescent="0.15">
      <c r="A677" s="6" t="s">
        <v>22</v>
      </c>
      <c r="B677" s="12" t="s">
        <v>22</v>
      </c>
      <c r="C677" s="13" t="s">
        <v>22</v>
      </c>
      <c r="D677" s="410" t="s">
        <v>13</v>
      </c>
      <c r="E677" s="14" t="s">
        <v>11</v>
      </c>
      <c r="F677" s="382" t="s">
        <v>22</v>
      </c>
      <c r="G677" s="382" t="s">
        <v>196</v>
      </c>
      <c r="H677" s="382" t="s">
        <v>22</v>
      </c>
      <c r="I677" s="382" t="s">
        <v>152</v>
      </c>
      <c r="J677" s="420" t="s">
        <v>57</v>
      </c>
      <c r="K677" s="14" t="s">
        <v>22</v>
      </c>
      <c r="L677" s="412" t="s">
        <v>14</v>
      </c>
      <c r="M677" s="415">
        <v>21119948</v>
      </c>
      <c r="N677" s="433" t="s">
        <v>22</v>
      </c>
      <c r="O677" s="405" t="s">
        <v>22</v>
      </c>
      <c r="P677" s="406" t="s">
        <v>22</v>
      </c>
      <c r="Q677" s="8" t="s">
        <v>15</v>
      </c>
      <c r="R677" s="378" t="s">
        <v>3546</v>
      </c>
      <c r="S677" s="378" t="s">
        <v>22</v>
      </c>
      <c r="T677" s="378" t="s">
        <v>22</v>
      </c>
      <c r="U677" s="378" t="s">
        <v>22</v>
      </c>
      <c r="V677" s="9" t="s">
        <v>13</v>
      </c>
      <c r="W677" s="417" t="s">
        <v>3547</v>
      </c>
      <c r="X677" s="417" t="s">
        <v>22</v>
      </c>
      <c r="Y677" s="10" t="s">
        <v>14</v>
      </c>
      <c r="Z677" s="374" t="s">
        <v>22</v>
      </c>
    </row>
    <row r="678" spans="1:26" ht="13.5" customHeight="1" x14ac:dyDescent="0.15">
      <c r="A678" s="15" t="s">
        <v>22</v>
      </c>
      <c r="B678" s="16" t="s">
        <v>22</v>
      </c>
      <c r="C678" s="17" t="s">
        <v>22</v>
      </c>
      <c r="D678" s="418" t="s">
        <v>22</v>
      </c>
      <c r="E678" s="18" t="s">
        <v>22</v>
      </c>
      <c r="F678" s="419" t="s">
        <v>22</v>
      </c>
      <c r="G678" s="419" t="s">
        <v>22</v>
      </c>
      <c r="H678" s="419" t="s">
        <v>22</v>
      </c>
      <c r="I678" s="419" t="s">
        <v>22</v>
      </c>
      <c r="J678" s="421" t="s">
        <v>22</v>
      </c>
      <c r="K678" s="18" t="s">
        <v>22</v>
      </c>
      <c r="L678" s="422" t="s">
        <v>22</v>
      </c>
      <c r="M678" s="26" t="s">
        <v>18</v>
      </c>
      <c r="N678" s="27">
        <v>77.7</v>
      </c>
      <c r="O678" s="407" t="s">
        <v>22</v>
      </c>
      <c r="P678" s="408" t="s">
        <v>22</v>
      </c>
      <c r="Q678" s="19" t="s">
        <v>16</v>
      </c>
      <c r="R678" s="425" t="s">
        <v>3548</v>
      </c>
      <c r="S678" s="425" t="s">
        <v>22</v>
      </c>
      <c r="T678" s="425" t="s">
        <v>22</v>
      </c>
      <c r="U678" s="425" t="s">
        <v>22</v>
      </c>
      <c r="V678" s="20" t="s">
        <v>17</v>
      </c>
      <c r="W678" s="21" t="s">
        <v>22</v>
      </c>
      <c r="X678" s="16" t="s">
        <v>22</v>
      </c>
      <c r="Y678" s="17" t="s">
        <v>22</v>
      </c>
      <c r="Z678" s="375" t="s">
        <v>22</v>
      </c>
    </row>
    <row r="679" spans="1:26" ht="13.5" customHeight="1" x14ac:dyDescent="0.15">
      <c r="A679" s="389" t="s">
        <v>7</v>
      </c>
      <c r="B679" s="390" t="s">
        <v>22</v>
      </c>
      <c r="C679" s="391" t="s">
        <v>22</v>
      </c>
      <c r="D679" s="395" t="s">
        <v>8</v>
      </c>
      <c r="E679" s="396" t="s">
        <v>22</v>
      </c>
      <c r="F679" s="397" t="s">
        <v>3395</v>
      </c>
      <c r="G679" s="397" t="s">
        <v>22</v>
      </c>
      <c r="H679" s="397" t="s">
        <v>22</v>
      </c>
      <c r="I679" s="397" t="s">
        <v>22</v>
      </c>
      <c r="J679" s="397" t="s">
        <v>22</v>
      </c>
      <c r="K679" s="397" t="s">
        <v>22</v>
      </c>
      <c r="L679" s="398" t="s">
        <v>22</v>
      </c>
      <c r="M679" s="401" t="s">
        <v>9</v>
      </c>
      <c r="N679" s="402" t="s">
        <v>22</v>
      </c>
      <c r="O679" s="403" t="s">
        <v>3549</v>
      </c>
      <c r="P679" s="404" t="s">
        <v>22</v>
      </c>
      <c r="Q679" s="5" t="s">
        <v>10</v>
      </c>
      <c r="R679" s="409" t="s">
        <v>3550</v>
      </c>
      <c r="S679" s="409" t="s">
        <v>22</v>
      </c>
      <c r="T679" s="409" t="s">
        <v>22</v>
      </c>
      <c r="U679" s="22">
        <v>79282</v>
      </c>
      <c r="V679" s="371" t="str">
        <f>IF(U679="","","千円")</f>
        <v>千円</v>
      </c>
      <c r="W679" s="371" t="s">
        <v>22</v>
      </c>
      <c r="X679" s="371" t="s">
        <v>22</v>
      </c>
      <c r="Y679" s="372" t="s">
        <v>22</v>
      </c>
      <c r="Z679" s="373">
        <v>451</v>
      </c>
    </row>
    <row r="680" spans="1:26" ht="13.5" customHeight="1" x14ac:dyDescent="0.15">
      <c r="A680" s="392" t="s">
        <v>22</v>
      </c>
      <c r="B680" s="393" t="s">
        <v>22</v>
      </c>
      <c r="C680" s="394" t="s">
        <v>22</v>
      </c>
      <c r="D680" s="25" t="s">
        <v>22</v>
      </c>
      <c r="E680" s="24" t="s">
        <v>22</v>
      </c>
      <c r="F680" s="399" t="s">
        <v>22</v>
      </c>
      <c r="G680" s="399" t="s">
        <v>22</v>
      </c>
      <c r="H680" s="399" t="s">
        <v>22</v>
      </c>
      <c r="I680" s="399" t="s">
        <v>22</v>
      </c>
      <c r="J680" s="399" t="s">
        <v>22</v>
      </c>
      <c r="K680" s="399" t="s">
        <v>22</v>
      </c>
      <c r="L680" s="400" t="s">
        <v>22</v>
      </c>
      <c r="M680" s="376">
        <v>456045000</v>
      </c>
      <c r="N680" s="377" t="s">
        <v>22</v>
      </c>
      <c r="O680" s="405" t="s">
        <v>22</v>
      </c>
      <c r="P680" s="406" t="s">
        <v>22</v>
      </c>
      <c r="Q680" s="6" t="s">
        <v>22</v>
      </c>
      <c r="R680" s="451" t="s">
        <v>5249</v>
      </c>
      <c r="S680" s="451" t="s">
        <v>22</v>
      </c>
      <c r="T680" s="451" t="s">
        <v>22</v>
      </c>
      <c r="U680" s="23">
        <v>63911</v>
      </c>
      <c r="V680" s="379" t="str">
        <f>IF(U680="","","千円")</f>
        <v>千円</v>
      </c>
      <c r="W680" s="379" t="s">
        <v>22</v>
      </c>
      <c r="X680" s="379" t="s">
        <v>22</v>
      </c>
      <c r="Y680" s="380" t="s">
        <v>22</v>
      </c>
      <c r="Z680" s="374" t="s">
        <v>22</v>
      </c>
    </row>
    <row r="681" spans="1:26" ht="13.5" customHeight="1" x14ac:dyDescent="0.15">
      <c r="A681" s="381" t="s">
        <v>3551</v>
      </c>
      <c r="B681" s="382" t="s">
        <v>22</v>
      </c>
      <c r="C681" s="383" t="s">
        <v>22</v>
      </c>
      <c r="D681" s="384" t="s">
        <v>3552</v>
      </c>
      <c r="E681" s="385" t="s">
        <v>22</v>
      </c>
      <c r="F681" s="385" t="s">
        <v>22</v>
      </c>
      <c r="G681" s="385" t="s">
        <v>22</v>
      </c>
      <c r="H681" s="385" t="s">
        <v>22</v>
      </c>
      <c r="I681" s="385" t="s">
        <v>22</v>
      </c>
      <c r="J681" s="385" t="s">
        <v>22</v>
      </c>
      <c r="K681" s="385" t="s">
        <v>22</v>
      </c>
      <c r="L681" s="380" t="s">
        <v>22</v>
      </c>
      <c r="M681" s="387" t="s">
        <v>12</v>
      </c>
      <c r="N681" s="388" t="s">
        <v>22</v>
      </c>
      <c r="O681" s="405" t="s">
        <v>22</v>
      </c>
      <c r="P681" s="406" t="s">
        <v>22</v>
      </c>
      <c r="Q681" s="6" t="s">
        <v>22</v>
      </c>
      <c r="R681" s="378" t="s">
        <v>3553</v>
      </c>
      <c r="S681" s="378" t="s">
        <v>22</v>
      </c>
      <c r="T681" s="378" t="s">
        <v>22</v>
      </c>
      <c r="U681" s="23">
        <v>56233</v>
      </c>
      <c r="V681" s="379" t="str">
        <f>IF(U681="","","千円")</f>
        <v>千円</v>
      </c>
      <c r="W681" s="379" t="s">
        <v>22</v>
      </c>
      <c r="X681" s="379" t="s">
        <v>22</v>
      </c>
      <c r="Y681" s="380" t="s">
        <v>22</v>
      </c>
      <c r="Z681" s="374" t="s">
        <v>22</v>
      </c>
    </row>
    <row r="682" spans="1:26" ht="13.5" customHeight="1" x14ac:dyDescent="0.15">
      <c r="A682" s="381" t="s">
        <v>22</v>
      </c>
      <c r="B682" s="382" t="s">
        <v>22</v>
      </c>
      <c r="C682" s="383" t="s">
        <v>22</v>
      </c>
      <c r="D682" s="386" t="s">
        <v>22</v>
      </c>
      <c r="E682" s="385" t="s">
        <v>22</v>
      </c>
      <c r="F682" s="385" t="s">
        <v>22</v>
      </c>
      <c r="G682" s="385" t="s">
        <v>22</v>
      </c>
      <c r="H682" s="385" t="s">
        <v>22</v>
      </c>
      <c r="I682" s="385" t="s">
        <v>22</v>
      </c>
      <c r="J682" s="385" t="s">
        <v>22</v>
      </c>
      <c r="K682" s="385" t="s">
        <v>22</v>
      </c>
      <c r="L682" s="380" t="s">
        <v>22</v>
      </c>
      <c r="M682" s="376">
        <v>303066410</v>
      </c>
      <c r="N682" s="377" t="s">
        <v>22</v>
      </c>
      <c r="O682" s="405" t="s">
        <v>22</v>
      </c>
      <c r="P682" s="406" t="s">
        <v>22</v>
      </c>
      <c r="Q682" s="6" t="s">
        <v>22</v>
      </c>
      <c r="R682" s="378" t="s">
        <v>3554</v>
      </c>
      <c r="S682" s="378" t="s">
        <v>22</v>
      </c>
      <c r="T682" s="378" t="s">
        <v>22</v>
      </c>
      <c r="U682" s="23">
        <v>6105</v>
      </c>
      <c r="V682" s="379" t="str">
        <f>IF(U682="","","千円")</f>
        <v>千円</v>
      </c>
      <c r="W682" s="379" t="s">
        <v>22</v>
      </c>
      <c r="X682" s="379" t="s">
        <v>22</v>
      </c>
      <c r="Y682" s="380" t="s">
        <v>22</v>
      </c>
      <c r="Z682" s="374" t="s">
        <v>22</v>
      </c>
    </row>
    <row r="683" spans="1:26" ht="13.5" customHeight="1" x14ac:dyDescent="0.15">
      <c r="A683" s="381" t="s">
        <v>22</v>
      </c>
      <c r="B683" s="382" t="s">
        <v>22</v>
      </c>
      <c r="C683" s="383" t="s">
        <v>22</v>
      </c>
      <c r="D683" s="410" t="s">
        <v>13</v>
      </c>
      <c r="E683" s="411" t="s">
        <v>3527</v>
      </c>
      <c r="F683" s="411" t="s">
        <v>22</v>
      </c>
      <c r="G683" s="411" t="s">
        <v>22</v>
      </c>
      <c r="H683" s="411" t="s">
        <v>22</v>
      </c>
      <c r="I683" s="411" t="s">
        <v>22</v>
      </c>
      <c r="J683" s="411" t="s">
        <v>22</v>
      </c>
      <c r="K683" s="411" t="s">
        <v>22</v>
      </c>
      <c r="L683" s="412" t="s">
        <v>14</v>
      </c>
      <c r="M683" s="413" t="s">
        <v>4904</v>
      </c>
      <c r="N683" s="414" t="s">
        <v>22</v>
      </c>
      <c r="O683" s="405" t="s">
        <v>22</v>
      </c>
      <c r="P683" s="406" t="s">
        <v>22</v>
      </c>
      <c r="Q683" s="7" t="s">
        <v>22</v>
      </c>
      <c r="R683" s="378" t="s">
        <v>3555</v>
      </c>
      <c r="S683" s="378" t="s">
        <v>22</v>
      </c>
      <c r="T683" s="378" t="s">
        <v>22</v>
      </c>
      <c r="U683" s="23">
        <v>97535</v>
      </c>
      <c r="V683" s="379" t="str">
        <f>IF(U683="","","千円")</f>
        <v>千円</v>
      </c>
      <c r="W683" s="379" t="s">
        <v>22</v>
      </c>
      <c r="X683" s="379" t="s">
        <v>22</v>
      </c>
      <c r="Y683" s="380" t="s">
        <v>22</v>
      </c>
      <c r="Z683" s="374" t="s">
        <v>22</v>
      </c>
    </row>
    <row r="684" spans="1:26" ht="13.5" customHeight="1" x14ac:dyDescent="0.15">
      <c r="A684" s="381" t="s">
        <v>22</v>
      </c>
      <c r="B684" s="382" t="s">
        <v>22</v>
      </c>
      <c r="C684" s="383" t="s">
        <v>22</v>
      </c>
      <c r="D684" s="410" t="s">
        <v>22</v>
      </c>
      <c r="E684" s="411" t="s">
        <v>22</v>
      </c>
      <c r="F684" s="411" t="s">
        <v>22</v>
      </c>
      <c r="G684" s="411" t="s">
        <v>22</v>
      </c>
      <c r="H684" s="411" t="s">
        <v>22</v>
      </c>
      <c r="I684" s="411" t="s">
        <v>22</v>
      </c>
      <c r="J684" s="411" t="s">
        <v>22</v>
      </c>
      <c r="K684" s="411" t="s">
        <v>22</v>
      </c>
      <c r="L684" s="412" t="s">
        <v>22</v>
      </c>
      <c r="M684" s="415">
        <v>122253000</v>
      </c>
      <c r="N684" s="416"/>
      <c r="O684" s="405" t="s">
        <v>22</v>
      </c>
      <c r="P684" s="406" t="s">
        <v>22</v>
      </c>
      <c r="Q684" s="8" t="s">
        <v>15</v>
      </c>
      <c r="R684" s="378" t="s">
        <v>3556</v>
      </c>
      <c r="S684" s="378" t="s">
        <v>22</v>
      </c>
      <c r="T684" s="378" t="s">
        <v>22</v>
      </c>
      <c r="U684" s="378" t="s">
        <v>22</v>
      </c>
      <c r="V684" s="9" t="s">
        <v>13</v>
      </c>
      <c r="W684" s="417" t="s">
        <v>517</v>
      </c>
      <c r="X684" s="417" t="s">
        <v>22</v>
      </c>
      <c r="Y684" s="10" t="s">
        <v>14</v>
      </c>
      <c r="Z684" s="374" t="s">
        <v>22</v>
      </c>
    </row>
    <row r="685" spans="1:26" ht="13.5" customHeight="1" x14ac:dyDescent="0.15">
      <c r="A685" s="381" t="s">
        <v>22</v>
      </c>
      <c r="B685" s="382" t="s">
        <v>22</v>
      </c>
      <c r="C685" s="383" t="s">
        <v>22</v>
      </c>
      <c r="D685" s="410" t="s">
        <v>22</v>
      </c>
      <c r="E685" s="411" t="s">
        <v>22</v>
      </c>
      <c r="F685" s="411" t="s">
        <v>22</v>
      </c>
      <c r="G685" s="411" t="s">
        <v>22</v>
      </c>
      <c r="H685" s="411" t="s">
        <v>22</v>
      </c>
      <c r="I685" s="411" t="s">
        <v>22</v>
      </c>
      <c r="J685" s="411" t="s">
        <v>22</v>
      </c>
      <c r="K685" s="411" t="s">
        <v>22</v>
      </c>
      <c r="L685" s="412" t="s">
        <v>22</v>
      </c>
      <c r="M685" s="413" t="s">
        <v>20</v>
      </c>
      <c r="N685" s="414" t="s">
        <v>22</v>
      </c>
      <c r="O685" s="405" t="s">
        <v>22</v>
      </c>
      <c r="P685" s="406" t="s">
        <v>22</v>
      </c>
      <c r="Q685" s="7" t="s">
        <v>16</v>
      </c>
      <c r="R685" s="378" t="s">
        <v>518</v>
      </c>
      <c r="S685" s="378" t="s">
        <v>22</v>
      </c>
      <c r="T685" s="378" t="s">
        <v>22</v>
      </c>
      <c r="U685" s="378" t="s">
        <v>22</v>
      </c>
      <c r="V685" s="11" t="s">
        <v>17</v>
      </c>
      <c r="W685" s="9" t="s">
        <v>22</v>
      </c>
      <c r="X685" s="12" t="s">
        <v>22</v>
      </c>
      <c r="Y685" s="13" t="s">
        <v>22</v>
      </c>
      <c r="Z685" s="374" t="s">
        <v>22</v>
      </c>
    </row>
    <row r="686" spans="1:26" ht="13.5" customHeight="1" x14ac:dyDescent="0.15">
      <c r="A686" s="6" t="s">
        <v>22</v>
      </c>
      <c r="B686" s="12" t="s">
        <v>22</v>
      </c>
      <c r="C686" s="13" t="s">
        <v>22</v>
      </c>
      <c r="D686" s="410" t="s">
        <v>13</v>
      </c>
      <c r="E686" s="14" t="s">
        <v>11</v>
      </c>
      <c r="F686" s="382" t="s">
        <v>22</v>
      </c>
      <c r="G686" s="382" t="s">
        <v>196</v>
      </c>
      <c r="H686" s="382" t="s">
        <v>22</v>
      </c>
      <c r="I686" s="382" t="s">
        <v>152</v>
      </c>
      <c r="J686" s="420" t="s">
        <v>57</v>
      </c>
      <c r="K686" s="14" t="s">
        <v>22</v>
      </c>
      <c r="L686" s="412" t="s">
        <v>14</v>
      </c>
      <c r="M686" s="415">
        <v>30725590</v>
      </c>
      <c r="N686" s="433" t="s">
        <v>22</v>
      </c>
      <c r="O686" s="405" t="s">
        <v>22</v>
      </c>
      <c r="P686" s="406" t="s">
        <v>22</v>
      </c>
      <c r="Q686" s="8" t="s">
        <v>15</v>
      </c>
      <c r="R686" s="378" t="s">
        <v>3557</v>
      </c>
      <c r="S686" s="378" t="s">
        <v>22</v>
      </c>
      <c r="T686" s="378" t="s">
        <v>22</v>
      </c>
      <c r="U686" s="378" t="s">
        <v>22</v>
      </c>
      <c r="V686" s="9" t="s">
        <v>13</v>
      </c>
      <c r="W686" s="417" t="s">
        <v>3558</v>
      </c>
      <c r="X686" s="417" t="s">
        <v>22</v>
      </c>
      <c r="Y686" s="10" t="s">
        <v>14</v>
      </c>
      <c r="Z686" s="374" t="s">
        <v>22</v>
      </c>
    </row>
    <row r="687" spans="1:26" ht="13.5" customHeight="1" x14ac:dyDescent="0.15">
      <c r="A687" s="15" t="s">
        <v>22</v>
      </c>
      <c r="B687" s="16" t="s">
        <v>22</v>
      </c>
      <c r="C687" s="17" t="s">
        <v>22</v>
      </c>
      <c r="D687" s="418" t="s">
        <v>22</v>
      </c>
      <c r="E687" s="18" t="s">
        <v>22</v>
      </c>
      <c r="F687" s="419" t="s">
        <v>22</v>
      </c>
      <c r="G687" s="419" t="s">
        <v>22</v>
      </c>
      <c r="H687" s="419" t="s">
        <v>22</v>
      </c>
      <c r="I687" s="419" t="s">
        <v>22</v>
      </c>
      <c r="J687" s="421" t="s">
        <v>22</v>
      </c>
      <c r="K687" s="18" t="s">
        <v>22</v>
      </c>
      <c r="L687" s="422" t="s">
        <v>22</v>
      </c>
      <c r="M687" s="26" t="s">
        <v>18</v>
      </c>
      <c r="N687" s="27">
        <v>66.5</v>
      </c>
      <c r="O687" s="407" t="s">
        <v>22</v>
      </c>
      <c r="P687" s="408" t="s">
        <v>22</v>
      </c>
      <c r="Q687" s="19" t="s">
        <v>16</v>
      </c>
      <c r="R687" s="425" t="s">
        <v>3559</v>
      </c>
      <c r="S687" s="425" t="s">
        <v>22</v>
      </c>
      <c r="T687" s="425" t="s">
        <v>22</v>
      </c>
      <c r="U687" s="425" t="s">
        <v>22</v>
      </c>
      <c r="V687" s="20" t="s">
        <v>17</v>
      </c>
      <c r="W687" s="21" t="s">
        <v>22</v>
      </c>
      <c r="X687" s="16" t="s">
        <v>22</v>
      </c>
      <c r="Y687" s="17" t="s">
        <v>22</v>
      </c>
      <c r="Z687" s="375" t="s">
        <v>22</v>
      </c>
    </row>
    <row r="688" spans="1:26" ht="13.5" customHeight="1" x14ac:dyDescent="0.15">
      <c r="A688" s="389" t="s">
        <v>7</v>
      </c>
      <c r="B688" s="390" t="s">
        <v>22</v>
      </c>
      <c r="C688" s="391" t="s">
        <v>22</v>
      </c>
      <c r="D688" s="395" t="s">
        <v>8</v>
      </c>
      <c r="E688" s="396" t="s">
        <v>22</v>
      </c>
      <c r="F688" s="397" t="s">
        <v>3395</v>
      </c>
      <c r="G688" s="397" t="s">
        <v>22</v>
      </c>
      <c r="H688" s="397" t="s">
        <v>22</v>
      </c>
      <c r="I688" s="397" t="s">
        <v>22</v>
      </c>
      <c r="J688" s="397" t="s">
        <v>22</v>
      </c>
      <c r="K688" s="397" t="s">
        <v>22</v>
      </c>
      <c r="L688" s="398" t="s">
        <v>22</v>
      </c>
      <c r="M688" s="401" t="s">
        <v>9</v>
      </c>
      <c r="N688" s="402" t="s">
        <v>22</v>
      </c>
      <c r="O688" s="403" t="s">
        <v>3560</v>
      </c>
      <c r="P688" s="404" t="s">
        <v>22</v>
      </c>
      <c r="Q688" s="5" t="s">
        <v>10</v>
      </c>
      <c r="R688" s="409" t="s">
        <v>3561</v>
      </c>
      <c r="S688" s="409" t="s">
        <v>22</v>
      </c>
      <c r="T688" s="409" t="s">
        <v>22</v>
      </c>
      <c r="U688" s="22">
        <v>10971</v>
      </c>
      <c r="V688" s="371" t="str">
        <f>IF(U688="","","千円")</f>
        <v>千円</v>
      </c>
      <c r="W688" s="371" t="s">
        <v>22</v>
      </c>
      <c r="X688" s="371" t="s">
        <v>22</v>
      </c>
      <c r="Y688" s="372" t="s">
        <v>22</v>
      </c>
      <c r="Z688" s="373">
        <v>451</v>
      </c>
    </row>
    <row r="689" spans="1:26" ht="13.5" customHeight="1" x14ac:dyDescent="0.15">
      <c r="A689" s="392" t="s">
        <v>22</v>
      </c>
      <c r="B689" s="393" t="s">
        <v>22</v>
      </c>
      <c r="C689" s="394" t="s">
        <v>22</v>
      </c>
      <c r="D689" s="25" t="s">
        <v>22</v>
      </c>
      <c r="E689" s="24" t="s">
        <v>22</v>
      </c>
      <c r="F689" s="399" t="s">
        <v>22</v>
      </c>
      <c r="G689" s="399" t="s">
        <v>22</v>
      </c>
      <c r="H689" s="399" t="s">
        <v>22</v>
      </c>
      <c r="I689" s="399" t="s">
        <v>22</v>
      </c>
      <c r="J689" s="399" t="s">
        <v>22</v>
      </c>
      <c r="K689" s="399" t="s">
        <v>22</v>
      </c>
      <c r="L689" s="400" t="s">
        <v>22</v>
      </c>
      <c r="M689" s="376">
        <v>18241000</v>
      </c>
      <c r="N689" s="377" t="s">
        <v>22</v>
      </c>
      <c r="O689" s="405" t="s">
        <v>22</v>
      </c>
      <c r="P689" s="406" t="s">
        <v>22</v>
      </c>
      <c r="Q689" s="6" t="s">
        <v>22</v>
      </c>
      <c r="R689" s="378" t="s">
        <v>3562</v>
      </c>
      <c r="S689" s="378" t="s">
        <v>22</v>
      </c>
      <c r="T689" s="378" t="s">
        <v>22</v>
      </c>
      <c r="U689" s="23">
        <v>1421</v>
      </c>
      <c r="V689" s="379" t="str">
        <f>IF(U689="","","千円")</f>
        <v>千円</v>
      </c>
      <c r="W689" s="379" t="s">
        <v>22</v>
      </c>
      <c r="X689" s="379" t="s">
        <v>22</v>
      </c>
      <c r="Y689" s="380" t="s">
        <v>22</v>
      </c>
      <c r="Z689" s="374" t="s">
        <v>22</v>
      </c>
    </row>
    <row r="690" spans="1:26" ht="13.5" customHeight="1" x14ac:dyDescent="0.15">
      <c r="A690" s="381" t="s">
        <v>3563</v>
      </c>
      <c r="B690" s="382" t="s">
        <v>22</v>
      </c>
      <c r="C690" s="383" t="s">
        <v>22</v>
      </c>
      <c r="D690" s="384" t="s">
        <v>3564</v>
      </c>
      <c r="E690" s="385" t="s">
        <v>22</v>
      </c>
      <c r="F690" s="385" t="s">
        <v>22</v>
      </c>
      <c r="G690" s="385" t="s">
        <v>22</v>
      </c>
      <c r="H690" s="385" t="s">
        <v>22</v>
      </c>
      <c r="I690" s="385" t="s">
        <v>22</v>
      </c>
      <c r="J690" s="385" t="s">
        <v>22</v>
      </c>
      <c r="K690" s="385" t="s">
        <v>22</v>
      </c>
      <c r="L690" s="380" t="s">
        <v>22</v>
      </c>
      <c r="M690" s="387" t="s">
        <v>12</v>
      </c>
      <c r="N690" s="388" t="s">
        <v>22</v>
      </c>
      <c r="O690" s="405" t="s">
        <v>22</v>
      </c>
      <c r="P690" s="406" t="s">
        <v>22</v>
      </c>
      <c r="Q690" s="6" t="s">
        <v>22</v>
      </c>
      <c r="R690" s="378" t="s">
        <v>3565</v>
      </c>
      <c r="S690" s="378" t="s">
        <v>22</v>
      </c>
      <c r="T690" s="378" t="s">
        <v>22</v>
      </c>
      <c r="U690" s="23">
        <v>1285</v>
      </c>
      <c r="V690" s="379" t="str">
        <f>IF(U690="","","千円")</f>
        <v>千円</v>
      </c>
      <c r="W690" s="379" t="s">
        <v>22</v>
      </c>
      <c r="X690" s="379" t="s">
        <v>22</v>
      </c>
      <c r="Y690" s="380" t="s">
        <v>22</v>
      </c>
      <c r="Z690" s="374" t="s">
        <v>22</v>
      </c>
    </row>
    <row r="691" spans="1:26" ht="13.5" customHeight="1" x14ac:dyDescent="0.15">
      <c r="A691" s="381" t="s">
        <v>22</v>
      </c>
      <c r="B691" s="382" t="s">
        <v>22</v>
      </c>
      <c r="C691" s="383" t="s">
        <v>22</v>
      </c>
      <c r="D691" s="386" t="s">
        <v>22</v>
      </c>
      <c r="E691" s="385" t="s">
        <v>22</v>
      </c>
      <c r="F691" s="385" t="s">
        <v>22</v>
      </c>
      <c r="G691" s="385" t="s">
        <v>22</v>
      </c>
      <c r="H691" s="385" t="s">
        <v>22</v>
      </c>
      <c r="I691" s="385" t="s">
        <v>22</v>
      </c>
      <c r="J691" s="385" t="s">
        <v>22</v>
      </c>
      <c r="K691" s="385" t="s">
        <v>22</v>
      </c>
      <c r="L691" s="380" t="s">
        <v>22</v>
      </c>
      <c r="M691" s="376">
        <v>16916891</v>
      </c>
      <c r="N691" s="377" t="s">
        <v>22</v>
      </c>
      <c r="O691" s="405" t="s">
        <v>22</v>
      </c>
      <c r="P691" s="406" t="s">
        <v>22</v>
      </c>
      <c r="Q691" s="6" t="s">
        <v>22</v>
      </c>
      <c r="R691" s="378" t="s">
        <v>3566</v>
      </c>
      <c r="S691" s="378" t="s">
        <v>22</v>
      </c>
      <c r="T691" s="378" t="s">
        <v>22</v>
      </c>
      <c r="U691" s="23">
        <v>896</v>
      </c>
      <c r="V691" s="379" t="str">
        <f>IF(U691="","","千円")</f>
        <v>千円</v>
      </c>
      <c r="W691" s="379" t="s">
        <v>22</v>
      </c>
      <c r="X691" s="379" t="s">
        <v>22</v>
      </c>
      <c r="Y691" s="380" t="s">
        <v>22</v>
      </c>
      <c r="Z691" s="374" t="s">
        <v>22</v>
      </c>
    </row>
    <row r="692" spans="1:26" ht="13.5" customHeight="1" x14ac:dyDescent="0.15">
      <c r="A692" s="381" t="s">
        <v>22</v>
      </c>
      <c r="B692" s="382" t="s">
        <v>22</v>
      </c>
      <c r="C692" s="383" t="s">
        <v>22</v>
      </c>
      <c r="D692" s="410" t="s">
        <v>13</v>
      </c>
      <c r="E692" s="411" t="s">
        <v>3527</v>
      </c>
      <c r="F692" s="411" t="s">
        <v>22</v>
      </c>
      <c r="G692" s="411" t="s">
        <v>22</v>
      </c>
      <c r="H692" s="411" t="s">
        <v>22</v>
      </c>
      <c r="I692" s="411" t="s">
        <v>22</v>
      </c>
      <c r="J692" s="411" t="s">
        <v>22</v>
      </c>
      <c r="K692" s="411" t="s">
        <v>22</v>
      </c>
      <c r="L692" s="412" t="s">
        <v>14</v>
      </c>
      <c r="M692" s="413" t="s">
        <v>20</v>
      </c>
      <c r="N692" s="414" t="s">
        <v>22</v>
      </c>
      <c r="O692" s="405" t="s">
        <v>22</v>
      </c>
      <c r="P692" s="406" t="s">
        <v>22</v>
      </c>
      <c r="Q692" s="7" t="s">
        <v>22</v>
      </c>
      <c r="R692" s="378" t="s">
        <v>3567</v>
      </c>
      <c r="S692" s="378" t="s">
        <v>22</v>
      </c>
      <c r="T692" s="378" t="s">
        <v>22</v>
      </c>
      <c r="U692" s="23">
        <v>2344</v>
      </c>
      <c r="V692" s="379" t="str">
        <f>IF(U692="","","千円")</f>
        <v>千円</v>
      </c>
      <c r="W692" s="379" t="s">
        <v>22</v>
      </c>
      <c r="X692" s="379" t="s">
        <v>22</v>
      </c>
      <c r="Y692" s="380" t="s">
        <v>22</v>
      </c>
      <c r="Z692" s="374" t="s">
        <v>22</v>
      </c>
    </row>
    <row r="693" spans="1:26" ht="13.5" customHeight="1" x14ac:dyDescent="0.15">
      <c r="A693" s="381" t="s">
        <v>22</v>
      </c>
      <c r="B693" s="382" t="s">
        <v>22</v>
      </c>
      <c r="C693" s="383" t="s">
        <v>22</v>
      </c>
      <c r="D693" s="410" t="s">
        <v>22</v>
      </c>
      <c r="E693" s="411" t="s">
        <v>22</v>
      </c>
      <c r="F693" s="411" t="s">
        <v>22</v>
      </c>
      <c r="G693" s="411" t="s">
        <v>22</v>
      </c>
      <c r="H693" s="411" t="s">
        <v>22</v>
      </c>
      <c r="I693" s="411" t="s">
        <v>22</v>
      </c>
      <c r="J693" s="411" t="s">
        <v>22</v>
      </c>
      <c r="K693" s="411" t="s">
        <v>22</v>
      </c>
      <c r="L693" s="412" t="s">
        <v>22</v>
      </c>
      <c r="M693" s="415">
        <v>1324109</v>
      </c>
      <c r="N693" s="416" t="s">
        <v>22</v>
      </c>
      <c r="O693" s="405" t="s">
        <v>22</v>
      </c>
      <c r="P693" s="406" t="s">
        <v>22</v>
      </c>
      <c r="Q693" s="8" t="s">
        <v>15</v>
      </c>
      <c r="R693" s="378" t="s">
        <v>3568</v>
      </c>
      <c r="S693" s="378" t="s">
        <v>22</v>
      </c>
      <c r="T693" s="378" t="s">
        <v>22</v>
      </c>
      <c r="U693" s="378" t="s">
        <v>22</v>
      </c>
      <c r="V693" s="9" t="s">
        <v>13</v>
      </c>
      <c r="W693" s="417" t="s">
        <v>2055</v>
      </c>
      <c r="X693" s="417" t="s">
        <v>22</v>
      </c>
      <c r="Y693" s="10" t="s">
        <v>14</v>
      </c>
      <c r="Z693" s="374" t="s">
        <v>22</v>
      </c>
    </row>
    <row r="694" spans="1:26" ht="13.5" customHeight="1" x14ac:dyDescent="0.15">
      <c r="A694" s="381" t="s">
        <v>22</v>
      </c>
      <c r="B694" s="382" t="s">
        <v>22</v>
      </c>
      <c r="C694" s="383" t="s">
        <v>22</v>
      </c>
      <c r="D694" s="410" t="s">
        <v>22</v>
      </c>
      <c r="E694" s="411" t="s">
        <v>22</v>
      </c>
      <c r="F694" s="411" t="s">
        <v>22</v>
      </c>
      <c r="G694" s="411" t="s">
        <v>22</v>
      </c>
      <c r="H694" s="411" t="s">
        <v>22</v>
      </c>
      <c r="I694" s="411" t="s">
        <v>22</v>
      </c>
      <c r="J694" s="411" t="s">
        <v>22</v>
      </c>
      <c r="K694" s="411" t="s">
        <v>22</v>
      </c>
      <c r="L694" s="412" t="s">
        <v>22</v>
      </c>
      <c r="M694" s="387" t="s">
        <v>22</v>
      </c>
      <c r="N694" s="388" t="s">
        <v>22</v>
      </c>
      <c r="O694" s="405" t="s">
        <v>22</v>
      </c>
      <c r="P694" s="406" t="s">
        <v>22</v>
      </c>
      <c r="Q694" s="7" t="s">
        <v>16</v>
      </c>
      <c r="R694" s="378" t="s">
        <v>5252</v>
      </c>
      <c r="S694" s="378" t="s">
        <v>22</v>
      </c>
      <c r="T694" s="378" t="s">
        <v>22</v>
      </c>
      <c r="U694" s="378" t="s">
        <v>22</v>
      </c>
      <c r="V694" s="11" t="s">
        <v>17</v>
      </c>
      <c r="W694" s="9" t="s">
        <v>22</v>
      </c>
      <c r="X694" s="12" t="s">
        <v>22</v>
      </c>
      <c r="Y694" s="13" t="s">
        <v>22</v>
      </c>
      <c r="Z694" s="374" t="s">
        <v>22</v>
      </c>
    </row>
    <row r="695" spans="1:26" ht="13.5" customHeight="1" x14ac:dyDescent="0.15">
      <c r="A695" s="6" t="s">
        <v>22</v>
      </c>
      <c r="B695" s="12" t="s">
        <v>22</v>
      </c>
      <c r="C695" s="13" t="s">
        <v>22</v>
      </c>
      <c r="D695" s="410" t="s">
        <v>13</v>
      </c>
      <c r="E695" s="14" t="s">
        <v>11</v>
      </c>
      <c r="F695" s="382" t="s">
        <v>22</v>
      </c>
      <c r="G695" s="382" t="s">
        <v>22</v>
      </c>
      <c r="H695" s="382" t="s">
        <v>22</v>
      </c>
      <c r="I695" s="382" t="s">
        <v>152</v>
      </c>
      <c r="J695" s="420" t="s">
        <v>57</v>
      </c>
      <c r="K695" s="14" t="s">
        <v>22</v>
      </c>
      <c r="L695" s="412" t="s">
        <v>14</v>
      </c>
      <c r="M695" s="423" t="s">
        <v>22</v>
      </c>
      <c r="N695" s="424" t="s">
        <v>22</v>
      </c>
      <c r="O695" s="405" t="s">
        <v>22</v>
      </c>
      <c r="P695" s="406" t="s">
        <v>22</v>
      </c>
      <c r="Q695" s="8" t="s">
        <v>15</v>
      </c>
      <c r="R695" s="378" t="s">
        <v>5250</v>
      </c>
      <c r="S695" s="378" t="s">
        <v>22</v>
      </c>
      <c r="T695" s="378" t="s">
        <v>22</v>
      </c>
      <c r="U695" s="378" t="s">
        <v>22</v>
      </c>
      <c r="V695" s="9" t="s">
        <v>13</v>
      </c>
      <c r="W695" s="417" t="s">
        <v>293</v>
      </c>
      <c r="X695" s="417" t="s">
        <v>22</v>
      </c>
      <c r="Y695" s="10" t="s">
        <v>14</v>
      </c>
      <c r="Z695" s="374" t="s">
        <v>22</v>
      </c>
    </row>
    <row r="696" spans="1:26" ht="13.5" customHeight="1" x14ac:dyDescent="0.15">
      <c r="A696" s="15" t="s">
        <v>22</v>
      </c>
      <c r="B696" s="16" t="s">
        <v>22</v>
      </c>
      <c r="C696" s="17" t="s">
        <v>22</v>
      </c>
      <c r="D696" s="418" t="s">
        <v>22</v>
      </c>
      <c r="E696" s="18" t="s">
        <v>22</v>
      </c>
      <c r="F696" s="419" t="s">
        <v>22</v>
      </c>
      <c r="G696" s="419" t="s">
        <v>22</v>
      </c>
      <c r="H696" s="419" t="s">
        <v>22</v>
      </c>
      <c r="I696" s="419" t="s">
        <v>22</v>
      </c>
      <c r="J696" s="421" t="s">
        <v>22</v>
      </c>
      <c r="K696" s="18" t="s">
        <v>22</v>
      </c>
      <c r="L696" s="422" t="s">
        <v>22</v>
      </c>
      <c r="M696" s="26" t="s">
        <v>18</v>
      </c>
      <c r="N696" s="27">
        <v>92.7</v>
      </c>
      <c r="O696" s="407" t="s">
        <v>22</v>
      </c>
      <c r="P696" s="408" t="s">
        <v>22</v>
      </c>
      <c r="Q696" s="19" t="s">
        <v>16</v>
      </c>
      <c r="R696" s="425" t="s">
        <v>5251</v>
      </c>
      <c r="S696" s="425" t="s">
        <v>22</v>
      </c>
      <c r="T696" s="425" t="s">
        <v>22</v>
      </c>
      <c r="U696" s="425" t="s">
        <v>22</v>
      </c>
      <c r="V696" s="20" t="s">
        <v>17</v>
      </c>
      <c r="W696" s="21" t="s">
        <v>22</v>
      </c>
      <c r="X696" s="16" t="s">
        <v>22</v>
      </c>
      <c r="Y696" s="17" t="s">
        <v>22</v>
      </c>
      <c r="Z696" s="375" t="s">
        <v>22</v>
      </c>
    </row>
    <row r="697" spans="1:26" ht="13.5" customHeight="1" x14ac:dyDescent="0.15">
      <c r="A697" s="389" t="s">
        <v>7</v>
      </c>
      <c r="B697" s="390" t="s">
        <v>22</v>
      </c>
      <c r="C697" s="391" t="s">
        <v>22</v>
      </c>
      <c r="D697" s="395" t="s">
        <v>8</v>
      </c>
      <c r="E697" s="396" t="s">
        <v>22</v>
      </c>
      <c r="F697" s="397" t="s">
        <v>3395</v>
      </c>
      <c r="G697" s="397" t="s">
        <v>22</v>
      </c>
      <c r="H697" s="397" t="s">
        <v>22</v>
      </c>
      <c r="I697" s="397" t="s">
        <v>22</v>
      </c>
      <c r="J697" s="397" t="s">
        <v>22</v>
      </c>
      <c r="K697" s="397" t="s">
        <v>22</v>
      </c>
      <c r="L697" s="398" t="s">
        <v>22</v>
      </c>
      <c r="M697" s="401" t="s">
        <v>9</v>
      </c>
      <c r="N697" s="402" t="s">
        <v>22</v>
      </c>
      <c r="O697" s="403" t="s">
        <v>3569</v>
      </c>
      <c r="P697" s="404" t="s">
        <v>22</v>
      </c>
      <c r="Q697" s="5" t="s">
        <v>10</v>
      </c>
      <c r="R697" s="409" t="s">
        <v>3570</v>
      </c>
      <c r="S697" s="409" t="s">
        <v>22</v>
      </c>
      <c r="T697" s="409" t="s">
        <v>22</v>
      </c>
      <c r="U697" s="22">
        <v>116648</v>
      </c>
      <c r="V697" s="371" t="str">
        <f>IF(U697="","","千円")</f>
        <v>千円</v>
      </c>
      <c r="W697" s="371" t="s">
        <v>22</v>
      </c>
      <c r="X697" s="371" t="s">
        <v>22</v>
      </c>
      <c r="Y697" s="372" t="s">
        <v>22</v>
      </c>
      <c r="Z697" s="373">
        <v>453</v>
      </c>
    </row>
    <row r="698" spans="1:26" ht="13.5" customHeight="1" x14ac:dyDescent="0.15">
      <c r="A698" s="392" t="s">
        <v>22</v>
      </c>
      <c r="B698" s="393" t="s">
        <v>22</v>
      </c>
      <c r="C698" s="394" t="s">
        <v>22</v>
      </c>
      <c r="D698" s="25" t="s">
        <v>22</v>
      </c>
      <c r="E698" s="24" t="s">
        <v>22</v>
      </c>
      <c r="F698" s="399" t="s">
        <v>22</v>
      </c>
      <c r="G698" s="399" t="s">
        <v>22</v>
      </c>
      <c r="H698" s="399" t="s">
        <v>22</v>
      </c>
      <c r="I698" s="399" t="s">
        <v>22</v>
      </c>
      <c r="J698" s="399" t="s">
        <v>22</v>
      </c>
      <c r="K698" s="399" t="s">
        <v>22</v>
      </c>
      <c r="L698" s="400" t="s">
        <v>22</v>
      </c>
      <c r="M698" s="376">
        <v>129627000</v>
      </c>
      <c r="N698" s="377" t="s">
        <v>22</v>
      </c>
      <c r="O698" s="405" t="s">
        <v>22</v>
      </c>
      <c r="P698" s="406" t="s">
        <v>22</v>
      </c>
      <c r="Q698" s="6" t="s">
        <v>22</v>
      </c>
      <c r="R698" s="378" t="s">
        <v>3571</v>
      </c>
      <c r="S698" s="378" t="s">
        <v>22</v>
      </c>
      <c r="T698" s="378" t="s">
        <v>22</v>
      </c>
      <c r="U698" s="23">
        <v>1496</v>
      </c>
      <c r="V698" s="379" t="str">
        <f>IF(U698="","","千円")</f>
        <v>千円</v>
      </c>
      <c r="W698" s="379" t="s">
        <v>22</v>
      </c>
      <c r="X698" s="379" t="s">
        <v>22</v>
      </c>
      <c r="Y698" s="380" t="s">
        <v>22</v>
      </c>
      <c r="Z698" s="374" t="s">
        <v>22</v>
      </c>
    </row>
    <row r="699" spans="1:26" ht="13.5" customHeight="1" x14ac:dyDescent="0.15">
      <c r="A699" s="381" t="s">
        <v>3572</v>
      </c>
      <c r="B699" s="382" t="s">
        <v>22</v>
      </c>
      <c r="C699" s="383" t="s">
        <v>22</v>
      </c>
      <c r="D699" s="384" t="s">
        <v>3573</v>
      </c>
      <c r="E699" s="385" t="s">
        <v>22</v>
      </c>
      <c r="F699" s="385" t="s">
        <v>22</v>
      </c>
      <c r="G699" s="385" t="s">
        <v>22</v>
      </c>
      <c r="H699" s="385" t="s">
        <v>22</v>
      </c>
      <c r="I699" s="385" t="s">
        <v>22</v>
      </c>
      <c r="J699" s="385" t="s">
        <v>22</v>
      </c>
      <c r="K699" s="385" t="s">
        <v>22</v>
      </c>
      <c r="L699" s="380" t="s">
        <v>22</v>
      </c>
      <c r="M699" s="387" t="s">
        <v>12</v>
      </c>
      <c r="N699" s="388" t="s">
        <v>22</v>
      </c>
      <c r="O699" s="405" t="s">
        <v>22</v>
      </c>
      <c r="P699" s="406" t="s">
        <v>22</v>
      </c>
      <c r="Q699" s="6" t="s">
        <v>22</v>
      </c>
      <c r="R699" s="378" t="s">
        <v>3574</v>
      </c>
      <c r="S699" s="378" t="s">
        <v>22</v>
      </c>
      <c r="T699" s="378" t="s">
        <v>22</v>
      </c>
      <c r="U699" s="23">
        <v>1458</v>
      </c>
      <c r="V699" s="379" t="str">
        <f>IF(U699="","","千円")</f>
        <v>千円</v>
      </c>
      <c r="W699" s="379" t="s">
        <v>22</v>
      </c>
      <c r="X699" s="379" t="s">
        <v>22</v>
      </c>
      <c r="Y699" s="380" t="s">
        <v>22</v>
      </c>
      <c r="Z699" s="374" t="s">
        <v>22</v>
      </c>
    </row>
    <row r="700" spans="1:26" ht="13.5" customHeight="1" x14ac:dyDescent="0.15">
      <c r="A700" s="381" t="s">
        <v>22</v>
      </c>
      <c r="B700" s="382" t="s">
        <v>22</v>
      </c>
      <c r="C700" s="383" t="s">
        <v>22</v>
      </c>
      <c r="D700" s="386" t="s">
        <v>22</v>
      </c>
      <c r="E700" s="385" t="s">
        <v>22</v>
      </c>
      <c r="F700" s="385" t="s">
        <v>22</v>
      </c>
      <c r="G700" s="385" t="s">
        <v>22</v>
      </c>
      <c r="H700" s="385" t="s">
        <v>22</v>
      </c>
      <c r="I700" s="385" t="s">
        <v>22</v>
      </c>
      <c r="J700" s="385" t="s">
        <v>22</v>
      </c>
      <c r="K700" s="385" t="s">
        <v>22</v>
      </c>
      <c r="L700" s="380" t="s">
        <v>22</v>
      </c>
      <c r="M700" s="376">
        <v>121097618</v>
      </c>
      <c r="N700" s="377" t="s">
        <v>22</v>
      </c>
      <c r="O700" s="405" t="s">
        <v>22</v>
      </c>
      <c r="P700" s="406" t="s">
        <v>22</v>
      </c>
      <c r="Q700" s="6" t="s">
        <v>22</v>
      </c>
      <c r="R700" s="378" t="s">
        <v>3575</v>
      </c>
      <c r="S700" s="378" t="s">
        <v>22</v>
      </c>
      <c r="T700" s="378" t="s">
        <v>22</v>
      </c>
      <c r="U700" s="23">
        <v>1359</v>
      </c>
      <c r="V700" s="379" t="str">
        <f>IF(U700="","","千円")</f>
        <v>千円</v>
      </c>
      <c r="W700" s="379" t="s">
        <v>22</v>
      </c>
      <c r="X700" s="379" t="s">
        <v>22</v>
      </c>
      <c r="Y700" s="380" t="s">
        <v>22</v>
      </c>
      <c r="Z700" s="374" t="s">
        <v>22</v>
      </c>
    </row>
    <row r="701" spans="1:26" ht="13.5" customHeight="1" x14ac:dyDescent="0.15">
      <c r="A701" s="381" t="s">
        <v>22</v>
      </c>
      <c r="B701" s="382" t="s">
        <v>22</v>
      </c>
      <c r="C701" s="383" t="s">
        <v>22</v>
      </c>
      <c r="D701" s="410" t="s">
        <v>13</v>
      </c>
      <c r="E701" s="411" t="s">
        <v>3527</v>
      </c>
      <c r="F701" s="411" t="s">
        <v>22</v>
      </c>
      <c r="G701" s="411" t="s">
        <v>22</v>
      </c>
      <c r="H701" s="411" t="s">
        <v>22</v>
      </c>
      <c r="I701" s="411" t="s">
        <v>22</v>
      </c>
      <c r="J701" s="411" t="s">
        <v>22</v>
      </c>
      <c r="K701" s="411" t="s">
        <v>22</v>
      </c>
      <c r="L701" s="412" t="s">
        <v>14</v>
      </c>
      <c r="M701" s="413" t="s">
        <v>20</v>
      </c>
      <c r="N701" s="414" t="s">
        <v>22</v>
      </c>
      <c r="O701" s="405" t="s">
        <v>22</v>
      </c>
      <c r="P701" s="406" t="s">
        <v>22</v>
      </c>
      <c r="Q701" s="7" t="s">
        <v>22</v>
      </c>
      <c r="R701" s="378" t="s">
        <v>3576</v>
      </c>
      <c r="S701" s="378" t="s">
        <v>22</v>
      </c>
      <c r="T701" s="378" t="s">
        <v>22</v>
      </c>
      <c r="U701" s="23">
        <v>137</v>
      </c>
      <c r="V701" s="379" t="str">
        <f>IF(U701="","","千円")</f>
        <v>千円</v>
      </c>
      <c r="W701" s="379" t="s">
        <v>22</v>
      </c>
      <c r="X701" s="379" t="s">
        <v>22</v>
      </c>
      <c r="Y701" s="380" t="s">
        <v>22</v>
      </c>
      <c r="Z701" s="374" t="s">
        <v>22</v>
      </c>
    </row>
    <row r="702" spans="1:26" ht="13.5" customHeight="1" x14ac:dyDescent="0.15">
      <c r="A702" s="381" t="s">
        <v>22</v>
      </c>
      <c r="B702" s="382" t="s">
        <v>22</v>
      </c>
      <c r="C702" s="383" t="s">
        <v>22</v>
      </c>
      <c r="D702" s="410" t="s">
        <v>22</v>
      </c>
      <c r="E702" s="411" t="s">
        <v>22</v>
      </c>
      <c r="F702" s="411" t="s">
        <v>22</v>
      </c>
      <c r="G702" s="411" t="s">
        <v>22</v>
      </c>
      <c r="H702" s="411" t="s">
        <v>22</v>
      </c>
      <c r="I702" s="411" t="s">
        <v>22</v>
      </c>
      <c r="J702" s="411" t="s">
        <v>22</v>
      </c>
      <c r="K702" s="411" t="s">
        <v>22</v>
      </c>
      <c r="L702" s="412" t="s">
        <v>22</v>
      </c>
      <c r="M702" s="415">
        <v>8529382</v>
      </c>
      <c r="N702" s="416" t="s">
        <v>22</v>
      </c>
      <c r="O702" s="405" t="s">
        <v>22</v>
      </c>
      <c r="P702" s="406" t="s">
        <v>22</v>
      </c>
      <c r="Q702" s="8" t="s">
        <v>15</v>
      </c>
      <c r="R702" s="378" t="s">
        <v>3577</v>
      </c>
      <c r="S702" s="378" t="s">
        <v>22</v>
      </c>
      <c r="T702" s="378" t="s">
        <v>22</v>
      </c>
      <c r="U702" s="378" t="s">
        <v>22</v>
      </c>
      <c r="V702" s="9" t="s">
        <v>13</v>
      </c>
      <c r="W702" s="417" t="s">
        <v>293</v>
      </c>
      <c r="X702" s="417" t="s">
        <v>22</v>
      </c>
      <c r="Y702" s="10" t="s">
        <v>14</v>
      </c>
      <c r="Z702" s="374" t="s">
        <v>22</v>
      </c>
    </row>
    <row r="703" spans="1:26" ht="13.5" customHeight="1" x14ac:dyDescent="0.15">
      <c r="A703" s="381" t="s">
        <v>22</v>
      </c>
      <c r="B703" s="382" t="s">
        <v>22</v>
      </c>
      <c r="C703" s="383" t="s">
        <v>22</v>
      </c>
      <c r="D703" s="410" t="s">
        <v>22</v>
      </c>
      <c r="E703" s="411" t="s">
        <v>22</v>
      </c>
      <c r="F703" s="411" t="s">
        <v>22</v>
      </c>
      <c r="G703" s="411" t="s">
        <v>22</v>
      </c>
      <c r="H703" s="411" t="s">
        <v>22</v>
      </c>
      <c r="I703" s="411" t="s">
        <v>22</v>
      </c>
      <c r="J703" s="411" t="s">
        <v>22</v>
      </c>
      <c r="K703" s="411" t="s">
        <v>22</v>
      </c>
      <c r="L703" s="412" t="s">
        <v>22</v>
      </c>
      <c r="M703" s="387" t="s">
        <v>22</v>
      </c>
      <c r="N703" s="388" t="s">
        <v>22</v>
      </c>
      <c r="O703" s="405" t="s">
        <v>22</v>
      </c>
      <c r="P703" s="406" t="s">
        <v>22</v>
      </c>
      <c r="Q703" s="7" t="s">
        <v>16</v>
      </c>
      <c r="R703" s="378" t="s">
        <v>3578</v>
      </c>
      <c r="S703" s="378" t="s">
        <v>22</v>
      </c>
      <c r="T703" s="378" t="s">
        <v>22</v>
      </c>
      <c r="U703" s="378" t="s">
        <v>22</v>
      </c>
      <c r="V703" s="11" t="s">
        <v>17</v>
      </c>
      <c r="W703" s="9" t="s">
        <v>22</v>
      </c>
      <c r="X703" s="12" t="s">
        <v>22</v>
      </c>
      <c r="Y703" s="13" t="s">
        <v>22</v>
      </c>
      <c r="Z703" s="374" t="s">
        <v>22</v>
      </c>
    </row>
    <row r="704" spans="1:26" ht="13.5" customHeight="1" x14ac:dyDescent="0.15">
      <c r="A704" s="6" t="s">
        <v>22</v>
      </c>
      <c r="B704" s="12" t="s">
        <v>22</v>
      </c>
      <c r="C704" s="13" t="s">
        <v>22</v>
      </c>
      <c r="D704" s="410" t="s">
        <v>13</v>
      </c>
      <c r="E704" s="14" t="s">
        <v>11</v>
      </c>
      <c r="F704" s="382" t="s">
        <v>22</v>
      </c>
      <c r="G704" s="382" t="s">
        <v>22</v>
      </c>
      <c r="H704" s="382" t="s">
        <v>22</v>
      </c>
      <c r="I704" s="382" t="s">
        <v>152</v>
      </c>
      <c r="J704" s="420" t="s">
        <v>22</v>
      </c>
      <c r="K704" s="14" t="s">
        <v>22</v>
      </c>
      <c r="L704" s="412" t="s">
        <v>14</v>
      </c>
      <c r="M704" s="423" t="s">
        <v>22</v>
      </c>
      <c r="N704" s="424" t="s">
        <v>22</v>
      </c>
      <c r="O704" s="405" t="s">
        <v>22</v>
      </c>
      <c r="P704" s="406" t="s">
        <v>22</v>
      </c>
      <c r="Q704" s="8" t="s">
        <v>15</v>
      </c>
      <c r="R704" s="378" t="s">
        <v>3579</v>
      </c>
      <c r="S704" s="378" t="s">
        <v>22</v>
      </c>
      <c r="T704" s="378" t="s">
        <v>22</v>
      </c>
      <c r="U704" s="378" t="s">
        <v>22</v>
      </c>
      <c r="V704" s="9" t="s">
        <v>13</v>
      </c>
      <c r="W704" s="417" t="s">
        <v>3580</v>
      </c>
      <c r="X704" s="417" t="s">
        <v>22</v>
      </c>
      <c r="Y704" s="10" t="s">
        <v>14</v>
      </c>
      <c r="Z704" s="374" t="s">
        <v>22</v>
      </c>
    </row>
    <row r="705" spans="1:26" ht="13.5" customHeight="1" x14ac:dyDescent="0.15">
      <c r="A705" s="15" t="s">
        <v>22</v>
      </c>
      <c r="B705" s="16" t="s">
        <v>22</v>
      </c>
      <c r="C705" s="17" t="s">
        <v>22</v>
      </c>
      <c r="D705" s="418" t="s">
        <v>22</v>
      </c>
      <c r="E705" s="18" t="s">
        <v>22</v>
      </c>
      <c r="F705" s="419" t="s">
        <v>22</v>
      </c>
      <c r="G705" s="419" t="s">
        <v>22</v>
      </c>
      <c r="H705" s="419" t="s">
        <v>22</v>
      </c>
      <c r="I705" s="419" t="s">
        <v>22</v>
      </c>
      <c r="J705" s="421" t="s">
        <v>22</v>
      </c>
      <c r="K705" s="18" t="s">
        <v>22</v>
      </c>
      <c r="L705" s="422" t="s">
        <v>22</v>
      </c>
      <c r="M705" s="26" t="s">
        <v>18</v>
      </c>
      <c r="N705" s="27">
        <v>93.4</v>
      </c>
      <c r="O705" s="407" t="s">
        <v>22</v>
      </c>
      <c r="P705" s="408" t="s">
        <v>22</v>
      </c>
      <c r="Q705" s="19" t="s">
        <v>16</v>
      </c>
      <c r="R705" s="425" t="s">
        <v>3581</v>
      </c>
      <c r="S705" s="425" t="s">
        <v>22</v>
      </c>
      <c r="T705" s="425" t="s">
        <v>22</v>
      </c>
      <c r="U705" s="425" t="s">
        <v>22</v>
      </c>
      <c r="V705" s="20" t="s">
        <v>17</v>
      </c>
      <c r="W705" s="21" t="s">
        <v>22</v>
      </c>
      <c r="X705" s="16" t="s">
        <v>22</v>
      </c>
      <c r="Y705" s="17" t="s">
        <v>22</v>
      </c>
      <c r="Z705" s="375" t="s">
        <v>22</v>
      </c>
    </row>
    <row r="706" spans="1:26" ht="13.5" customHeight="1" x14ac:dyDescent="0.15">
      <c r="A706" s="389" t="s">
        <v>7</v>
      </c>
      <c r="B706" s="390" t="s">
        <v>22</v>
      </c>
      <c r="C706" s="391" t="s">
        <v>22</v>
      </c>
      <c r="D706" s="395" t="s">
        <v>8</v>
      </c>
      <c r="E706" s="396" t="s">
        <v>22</v>
      </c>
      <c r="F706" s="397" t="s">
        <v>3395</v>
      </c>
      <c r="G706" s="397" t="s">
        <v>22</v>
      </c>
      <c r="H706" s="397" t="s">
        <v>22</v>
      </c>
      <c r="I706" s="397" t="s">
        <v>22</v>
      </c>
      <c r="J706" s="397" t="s">
        <v>22</v>
      </c>
      <c r="K706" s="397" t="s">
        <v>22</v>
      </c>
      <c r="L706" s="398" t="s">
        <v>22</v>
      </c>
      <c r="M706" s="401" t="s">
        <v>9</v>
      </c>
      <c r="N706" s="402" t="s">
        <v>22</v>
      </c>
      <c r="O706" s="403" t="s">
        <v>3582</v>
      </c>
      <c r="P706" s="404" t="s">
        <v>22</v>
      </c>
      <c r="Q706" s="5" t="s">
        <v>10</v>
      </c>
      <c r="R706" s="409" t="s">
        <v>3583</v>
      </c>
      <c r="S706" s="409" t="s">
        <v>22</v>
      </c>
      <c r="T706" s="409" t="s">
        <v>22</v>
      </c>
      <c r="U706" s="22">
        <v>22060</v>
      </c>
      <c r="V706" s="371" t="str">
        <f>IF(U706="","","千円")</f>
        <v>千円</v>
      </c>
      <c r="W706" s="371" t="s">
        <v>22</v>
      </c>
      <c r="X706" s="371" t="s">
        <v>22</v>
      </c>
      <c r="Y706" s="372" t="s">
        <v>22</v>
      </c>
      <c r="Z706" s="373">
        <v>453</v>
      </c>
    </row>
    <row r="707" spans="1:26" ht="13.5" customHeight="1" x14ac:dyDescent="0.15">
      <c r="A707" s="392" t="s">
        <v>22</v>
      </c>
      <c r="B707" s="393" t="s">
        <v>22</v>
      </c>
      <c r="C707" s="394" t="s">
        <v>22</v>
      </c>
      <c r="D707" s="25" t="s">
        <v>22</v>
      </c>
      <c r="E707" s="24" t="s">
        <v>22</v>
      </c>
      <c r="F707" s="399" t="s">
        <v>22</v>
      </c>
      <c r="G707" s="399" t="s">
        <v>22</v>
      </c>
      <c r="H707" s="399" t="s">
        <v>22</v>
      </c>
      <c r="I707" s="399" t="s">
        <v>22</v>
      </c>
      <c r="J707" s="399" t="s">
        <v>22</v>
      </c>
      <c r="K707" s="399" t="s">
        <v>22</v>
      </c>
      <c r="L707" s="400" t="s">
        <v>22</v>
      </c>
      <c r="M707" s="376">
        <v>73157000</v>
      </c>
      <c r="N707" s="377" t="s">
        <v>22</v>
      </c>
      <c r="O707" s="405" t="s">
        <v>22</v>
      </c>
      <c r="P707" s="406" t="s">
        <v>22</v>
      </c>
      <c r="Q707" s="6" t="s">
        <v>22</v>
      </c>
      <c r="R707" s="378" t="s">
        <v>3584</v>
      </c>
      <c r="S707" s="378" t="s">
        <v>22</v>
      </c>
      <c r="T707" s="378" t="s">
        <v>22</v>
      </c>
      <c r="U707" s="23">
        <v>6753</v>
      </c>
      <c r="V707" s="379" t="str">
        <f>IF(U707="","","千円")</f>
        <v>千円</v>
      </c>
      <c r="W707" s="379" t="s">
        <v>22</v>
      </c>
      <c r="X707" s="379" t="s">
        <v>22</v>
      </c>
      <c r="Y707" s="380" t="s">
        <v>22</v>
      </c>
      <c r="Z707" s="374" t="s">
        <v>22</v>
      </c>
    </row>
    <row r="708" spans="1:26" ht="13.5" customHeight="1" x14ac:dyDescent="0.15">
      <c r="A708" s="381" t="s">
        <v>3585</v>
      </c>
      <c r="B708" s="382" t="s">
        <v>22</v>
      </c>
      <c r="C708" s="383" t="s">
        <v>22</v>
      </c>
      <c r="D708" s="384" t="s">
        <v>3586</v>
      </c>
      <c r="E708" s="385" t="s">
        <v>22</v>
      </c>
      <c r="F708" s="385" t="s">
        <v>22</v>
      </c>
      <c r="G708" s="385" t="s">
        <v>22</v>
      </c>
      <c r="H708" s="385" t="s">
        <v>22</v>
      </c>
      <c r="I708" s="385" t="s">
        <v>22</v>
      </c>
      <c r="J708" s="385" t="s">
        <v>22</v>
      </c>
      <c r="K708" s="385" t="s">
        <v>22</v>
      </c>
      <c r="L708" s="380" t="s">
        <v>22</v>
      </c>
      <c r="M708" s="387" t="s">
        <v>12</v>
      </c>
      <c r="N708" s="388" t="s">
        <v>22</v>
      </c>
      <c r="O708" s="405" t="s">
        <v>22</v>
      </c>
      <c r="P708" s="406" t="s">
        <v>22</v>
      </c>
      <c r="Q708" s="6" t="s">
        <v>22</v>
      </c>
      <c r="R708" s="378" t="s">
        <v>3587</v>
      </c>
      <c r="S708" s="378" t="s">
        <v>22</v>
      </c>
      <c r="T708" s="378" t="s">
        <v>22</v>
      </c>
      <c r="U708" s="23">
        <v>16161</v>
      </c>
      <c r="V708" s="379" t="str">
        <f>IF(U708="","","千円")</f>
        <v>千円</v>
      </c>
      <c r="W708" s="379" t="s">
        <v>22</v>
      </c>
      <c r="X708" s="379" t="s">
        <v>22</v>
      </c>
      <c r="Y708" s="380" t="s">
        <v>22</v>
      </c>
      <c r="Z708" s="374" t="s">
        <v>22</v>
      </c>
    </row>
    <row r="709" spans="1:26" ht="13.5" customHeight="1" x14ac:dyDescent="0.15">
      <c r="A709" s="381" t="s">
        <v>22</v>
      </c>
      <c r="B709" s="382" t="s">
        <v>22</v>
      </c>
      <c r="C709" s="383" t="s">
        <v>22</v>
      </c>
      <c r="D709" s="386" t="s">
        <v>22</v>
      </c>
      <c r="E709" s="385" t="s">
        <v>22</v>
      </c>
      <c r="F709" s="385" t="s">
        <v>22</v>
      </c>
      <c r="G709" s="385" t="s">
        <v>22</v>
      </c>
      <c r="H709" s="385" t="s">
        <v>22</v>
      </c>
      <c r="I709" s="385" t="s">
        <v>22</v>
      </c>
      <c r="J709" s="385" t="s">
        <v>22</v>
      </c>
      <c r="K709" s="385" t="s">
        <v>22</v>
      </c>
      <c r="L709" s="380" t="s">
        <v>22</v>
      </c>
      <c r="M709" s="376">
        <v>62677857</v>
      </c>
      <c r="N709" s="377" t="s">
        <v>22</v>
      </c>
      <c r="O709" s="405" t="s">
        <v>22</v>
      </c>
      <c r="P709" s="406" t="s">
        <v>22</v>
      </c>
      <c r="Q709" s="6" t="s">
        <v>22</v>
      </c>
      <c r="R709" s="378" t="s">
        <v>3588</v>
      </c>
      <c r="S709" s="378" t="s">
        <v>22</v>
      </c>
      <c r="T709" s="378" t="s">
        <v>22</v>
      </c>
      <c r="U709" s="23">
        <v>2083</v>
      </c>
      <c r="V709" s="379" t="str">
        <f>IF(U709="","","千円")</f>
        <v>千円</v>
      </c>
      <c r="W709" s="379" t="s">
        <v>22</v>
      </c>
      <c r="X709" s="379" t="s">
        <v>22</v>
      </c>
      <c r="Y709" s="380" t="s">
        <v>22</v>
      </c>
      <c r="Z709" s="374" t="s">
        <v>22</v>
      </c>
    </row>
    <row r="710" spans="1:26" ht="13.5" customHeight="1" x14ac:dyDescent="0.15">
      <c r="A710" s="381" t="s">
        <v>22</v>
      </c>
      <c r="B710" s="382" t="s">
        <v>22</v>
      </c>
      <c r="C710" s="383" t="s">
        <v>22</v>
      </c>
      <c r="D710" s="410" t="s">
        <v>13</v>
      </c>
      <c r="E710" s="411" t="s">
        <v>3527</v>
      </c>
      <c r="F710" s="411" t="s">
        <v>22</v>
      </c>
      <c r="G710" s="411" t="s">
        <v>22</v>
      </c>
      <c r="H710" s="411" t="s">
        <v>22</v>
      </c>
      <c r="I710" s="411" t="s">
        <v>22</v>
      </c>
      <c r="J710" s="411" t="s">
        <v>22</v>
      </c>
      <c r="K710" s="411" t="s">
        <v>22</v>
      </c>
      <c r="L710" s="412" t="s">
        <v>14</v>
      </c>
      <c r="M710" s="413" t="s">
        <v>20</v>
      </c>
      <c r="N710" s="414" t="s">
        <v>22</v>
      </c>
      <c r="O710" s="405" t="s">
        <v>22</v>
      </c>
      <c r="P710" s="406" t="s">
        <v>22</v>
      </c>
      <c r="Q710" s="7" t="s">
        <v>22</v>
      </c>
      <c r="R710" s="378" t="s">
        <v>3589</v>
      </c>
      <c r="S710" s="378" t="s">
        <v>22</v>
      </c>
      <c r="T710" s="378" t="s">
        <v>22</v>
      </c>
      <c r="U710" s="23">
        <v>15621</v>
      </c>
      <c r="V710" s="379" t="str">
        <f>IF(U710="","","千円")</f>
        <v>千円</v>
      </c>
      <c r="W710" s="379" t="s">
        <v>22</v>
      </c>
      <c r="X710" s="379" t="s">
        <v>22</v>
      </c>
      <c r="Y710" s="380" t="s">
        <v>22</v>
      </c>
      <c r="Z710" s="374" t="s">
        <v>22</v>
      </c>
    </row>
    <row r="711" spans="1:26" ht="13.5" customHeight="1" x14ac:dyDescent="0.15">
      <c r="A711" s="381" t="s">
        <v>22</v>
      </c>
      <c r="B711" s="382" t="s">
        <v>22</v>
      </c>
      <c r="C711" s="383" t="s">
        <v>22</v>
      </c>
      <c r="D711" s="410" t="s">
        <v>22</v>
      </c>
      <c r="E711" s="411" t="s">
        <v>22</v>
      </c>
      <c r="F711" s="411" t="s">
        <v>22</v>
      </c>
      <c r="G711" s="411" t="s">
        <v>22</v>
      </c>
      <c r="H711" s="411" t="s">
        <v>22</v>
      </c>
      <c r="I711" s="411" t="s">
        <v>22</v>
      </c>
      <c r="J711" s="411" t="s">
        <v>22</v>
      </c>
      <c r="K711" s="411" t="s">
        <v>22</v>
      </c>
      <c r="L711" s="412" t="s">
        <v>22</v>
      </c>
      <c r="M711" s="415">
        <v>10479143</v>
      </c>
      <c r="N711" s="416" t="s">
        <v>22</v>
      </c>
      <c r="O711" s="405" t="s">
        <v>22</v>
      </c>
      <c r="P711" s="406" t="s">
        <v>22</v>
      </c>
      <c r="Q711" s="8" t="s">
        <v>15</v>
      </c>
      <c r="R711" s="378" t="s">
        <v>3590</v>
      </c>
      <c r="S711" s="378" t="s">
        <v>22</v>
      </c>
      <c r="T711" s="378" t="s">
        <v>22</v>
      </c>
      <c r="U711" s="378" t="s">
        <v>22</v>
      </c>
      <c r="V711" s="9" t="s">
        <v>13</v>
      </c>
      <c r="W711" s="417" t="s">
        <v>3591</v>
      </c>
      <c r="X711" s="417" t="s">
        <v>22</v>
      </c>
      <c r="Y711" s="10" t="s">
        <v>14</v>
      </c>
      <c r="Z711" s="374" t="s">
        <v>22</v>
      </c>
    </row>
    <row r="712" spans="1:26" ht="13.5" customHeight="1" x14ac:dyDescent="0.15">
      <c r="A712" s="381" t="s">
        <v>22</v>
      </c>
      <c r="B712" s="382" t="s">
        <v>22</v>
      </c>
      <c r="C712" s="383" t="s">
        <v>22</v>
      </c>
      <c r="D712" s="410" t="s">
        <v>22</v>
      </c>
      <c r="E712" s="411" t="s">
        <v>22</v>
      </c>
      <c r="F712" s="411" t="s">
        <v>22</v>
      </c>
      <c r="G712" s="411" t="s">
        <v>22</v>
      </c>
      <c r="H712" s="411" t="s">
        <v>22</v>
      </c>
      <c r="I712" s="411" t="s">
        <v>22</v>
      </c>
      <c r="J712" s="411" t="s">
        <v>22</v>
      </c>
      <c r="K712" s="411" t="s">
        <v>22</v>
      </c>
      <c r="L712" s="412" t="s">
        <v>22</v>
      </c>
      <c r="M712" s="387" t="s">
        <v>22</v>
      </c>
      <c r="N712" s="388" t="s">
        <v>22</v>
      </c>
      <c r="O712" s="405" t="s">
        <v>22</v>
      </c>
      <c r="P712" s="406" t="s">
        <v>22</v>
      </c>
      <c r="Q712" s="7" t="s">
        <v>16</v>
      </c>
      <c r="R712" s="378" t="s">
        <v>3592</v>
      </c>
      <c r="S712" s="378" t="s">
        <v>22</v>
      </c>
      <c r="T712" s="378" t="s">
        <v>22</v>
      </c>
      <c r="U712" s="378" t="s">
        <v>22</v>
      </c>
      <c r="V712" s="11" t="s">
        <v>17</v>
      </c>
      <c r="W712" s="9" t="s">
        <v>22</v>
      </c>
      <c r="X712" s="12" t="s">
        <v>22</v>
      </c>
      <c r="Y712" s="13" t="s">
        <v>22</v>
      </c>
      <c r="Z712" s="374" t="s">
        <v>22</v>
      </c>
    </row>
    <row r="713" spans="1:26" ht="13.5" customHeight="1" x14ac:dyDescent="0.15">
      <c r="A713" s="6" t="s">
        <v>22</v>
      </c>
      <c r="B713" s="12" t="s">
        <v>22</v>
      </c>
      <c r="C713" s="13" t="s">
        <v>22</v>
      </c>
      <c r="D713" s="410" t="s">
        <v>13</v>
      </c>
      <c r="E713" s="14" t="s">
        <v>11</v>
      </c>
      <c r="F713" s="382" t="s">
        <v>22</v>
      </c>
      <c r="G713" s="382" t="s">
        <v>22</v>
      </c>
      <c r="H713" s="382" t="s">
        <v>22</v>
      </c>
      <c r="I713" s="382" t="s">
        <v>152</v>
      </c>
      <c r="J713" s="420" t="s">
        <v>57</v>
      </c>
      <c r="K713" s="14" t="s">
        <v>22</v>
      </c>
      <c r="L713" s="412" t="s">
        <v>14</v>
      </c>
      <c r="M713" s="423" t="s">
        <v>22</v>
      </c>
      <c r="N713" s="424" t="s">
        <v>22</v>
      </c>
      <c r="O713" s="405" t="s">
        <v>22</v>
      </c>
      <c r="P713" s="406" t="s">
        <v>22</v>
      </c>
      <c r="Q713" s="8" t="s">
        <v>15</v>
      </c>
      <c r="R713" s="378" t="s">
        <v>3593</v>
      </c>
      <c r="S713" s="378" t="s">
        <v>22</v>
      </c>
      <c r="T713" s="378" t="s">
        <v>22</v>
      </c>
      <c r="U713" s="378" t="s">
        <v>22</v>
      </c>
      <c r="V713" s="9" t="s">
        <v>13</v>
      </c>
      <c r="W713" s="417" t="s">
        <v>3594</v>
      </c>
      <c r="X713" s="417" t="s">
        <v>22</v>
      </c>
      <c r="Y713" s="10" t="s">
        <v>14</v>
      </c>
      <c r="Z713" s="374" t="s">
        <v>22</v>
      </c>
    </row>
    <row r="714" spans="1:26" ht="13.5" customHeight="1" x14ac:dyDescent="0.15">
      <c r="A714" s="15" t="s">
        <v>22</v>
      </c>
      <c r="B714" s="16" t="s">
        <v>22</v>
      </c>
      <c r="C714" s="17" t="s">
        <v>22</v>
      </c>
      <c r="D714" s="418" t="s">
        <v>22</v>
      </c>
      <c r="E714" s="18" t="s">
        <v>22</v>
      </c>
      <c r="F714" s="419" t="s">
        <v>22</v>
      </c>
      <c r="G714" s="419" t="s">
        <v>22</v>
      </c>
      <c r="H714" s="419" t="s">
        <v>22</v>
      </c>
      <c r="I714" s="419" t="s">
        <v>22</v>
      </c>
      <c r="J714" s="421" t="s">
        <v>22</v>
      </c>
      <c r="K714" s="18" t="s">
        <v>22</v>
      </c>
      <c r="L714" s="422" t="s">
        <v>22</v>
      </c>
      <c r="M714" s="26" t="s">
        <v>18</v>
      </c>
      <c r="N714" s="27">
        <v>85.7</v>
      </c>
      <c r="O714" s="407" t="s">
        <v>22</v>
      </c>
      <c r="P714" s="408" t="s">
        <v>22</v>
      </c>
      <c r="Q714" s="19" t="s">
        <v>16</v>
      </c>
      <c r="R714" s="425" t="s">
        <v>22</v>
      </c>
      <c r="S714" s="425" t="s">
        <v>22</v>
      </c>
      <c r="T714" s="425" t="s">
        <v>22</v>
      </c>
      <c r="U714" s="425" t="s">
        <v>22</v>
      </c>
      <c r="V714" s="20" t="s">
        <v>17</v>
      </c>
      <c r="W714" s="21" t="s">
        <v>22</v>
      </c>
      <c r="X714" s="16" t="s">
        <v>22</v>
      </c>
      <c r="Y714" s="17" t="s">
        <v>22</v>
      </c>
      <c r="Z714" s="375" t="s">
        <v>22</v>
      </c>
    </row>
    <row r="715" spans="1:26" ht="13.5" customHeight="1" x14ac:dyDescent="0.15">
      <c r="A715" s="389" t="s">
        <v>7</v>
      </c>
      <c r="B715" s="390" t="s">
        <v>22</v>
      </c>
      <c r="C715" s="391" t="s">
        <v>22</v>
      </c>
      <c r="D715" s="395" t="s">
        <v>8</v>
      </c>
      <c r="E715" s="396" t="s">
        <v>22</v>
      </c>
      <c r="F715" s="397" t="s">
        <v>3395</v>
      </c>
      <c r="G715" s="397" t="s">
        <v>22</v>
      </c>
      <c r="H715" s="397" t="s">
        <v>22</v>
      </c>
      <c r="I715" s="397" t="s">
        <v>22</v>
      </c>
      <c r="J715" s="397" t="s">
        <v>22</v>
      </c>
      <c r="K715" s="397" t="s">
        <v>22</v>
      </c>
      <c r="L715" s="398" t="s">
        <v>22</v>
      </c>
      <c r="M715" s="401" t="s">
        <v>9</v>
      </c>
      <c r="N715" s="402" t="s">
        <v>22</v>
      </c>
      <c r="O715" s="403" t="s">
        <v>3595</v>
      </c>
      <c r="P715" s="404" t="s">
        <v>22</v>
      </c>
      <c r="Q715" s="5" t="s">
        <v>10</v>
      </c>
      <c r="R715" s="409" t="s">
        <v>3596</v>
      </c>
      <c r="S715" s="409" t="s">
        <v>22</v>
      </c>
      <c r="T715" s="409" t="s">
        <v>22</v>
      </c>
      <c r="U715" s="22">
        <v>24088</v>
      </c>
      <c r="V715" s="371" t="str">
        <f>IF(U715="","","千円")</f>
        <v>千円</v>
      </c>
      <c r="W715" s="371" t="s">
        <v>22</v>
      </c>
      <c r="X715" s="371" t="s">
        <v>22</v>
      </c>
      <c r="Y715" s="372" t="s">
        <v>22</v>
      </c>
      <c r="Z715" s="373">
        <v>453</v>
      </c>
    </row>
    <row r="716" spans="1:26" ht="13.5" customHeight="1" x14ac:dyDescent="0.15">
      <c r="A716" s="392" t="s">
        <v>22</v>
      </c>
      <c r="B716" s="393" t="s">
        <v>22</v>
      </c>
      <c r="C716" s="394" t="s">
        <v>22</v>
      </c>
      <c r="D716" s="25" t="s">
        <v>22</v>
      </c>
      <c r="E716" s="24" t="s">
        <v>22</v>
      </c>
      <c r="F716" s="399" t="s">
        <v>22</v>
      </c>
      <c r="G716" s="399" t="s">
        <v>22</v>
      </c>
      <c r="H716" s="399" t="s">
        <v>22</v>
      </c>
      <c r="I716" s="399" t="s">
        <v>22</v>
      </c>
      <c r="J716" s="399" t="s">
        <v>22</v>
      </c>
      <c r="K716" s="399" t="s">
        <v>22</v>
      </c>
      <c r="L716" s="400" t="s">
        <v>22</v>
      </c>
      <c r="M716" s="376">
        <v>28974000</v>
      </c>
      <c r="N716" s="377" t="s">
        <v>22</v>
      </c>
      <c r="O716" s="405" t="s">
        <v>22</v>
      </c>
      <c r="P716" s="406" t="s">
        <v>22</v>
      </c>
      <c r="Q716" s="6" t="s">
        <v>22</v>
      </c>
      <c r="R716" s="378" t="s">
        <v>3597</v>
      </c>
      <c r="S716" s="378" t="s">
        <v>22</v>
      </c>
      <c r="T716" s="378" t="s">
        <v>22</v>
      </c>
      <c r="U716" s="23">
        <v>132</v>
      </c>
      <c r="V716" s="379" t="str">
        <f>IF(U716="","","千円")</f>
        <v>千円</v>
      </c>
      <c r="W716" s="379" t="s">
        <v>22</v>
      </c>
      <c r="X716" s="379" t="s">
        <v>22</v>
      </c>
      <c r="Y716" s="380" t="s">
        <v>22</v>
      </c>
      <c r="Z716" s="374" t="s">
        <v>22</v>
      </c>
    </row>
    <row r="717" spans="1:26" ht="13.5" customHeight="1" x14ac:dyDescent="0.15">
      <c r="A717" s="381" t="s">
        <v>3598</v>
      </c>
      <c r="B717" s="382" t="s">
        <v>22</v>
      </c>
      <c r="C717" s="383" t="s">
        <v>22</v>
      </c>
      <c r="D717" s="384" t="s">
        <v>3599</v>
      </c>
      <c r="E717" s="385" t="s">
        <v>22</v>
      </c>
      <c r="F717" s="385" t="s">
        <v>22</v>
      </c>
      <c r="G717" s="385" t="s">
        <v>22</v>
      </c>
      <c r="H717" s="385" t="s">
        <v>22</v>
      </c>
      <c r="I717" s="385" t="s">
        <v>22</v>
      </c>
      <c r="J717" s="385" t="s">
        <v>22</v>
      </c>
      <c r="K717" s="385" t="s">
        <v>22</v>
      </c>
      <c r="L717" s="380" t="s">
        <v>22</v>
      </c>
      <c r="M717" s="387" t="s">
        <v>12</v>
      </c>
      <c r="N717" s="388" t="s">
        <v>22</v>
      </c>
      <c r="O717" s="405" t="s">
        <v>22</v>
      </c>
      <c r="P717" s="406" t="s">
        <v>22</v>
      </c>
      <c r="Q717" s="6" t="s">
        <v>22</v>
      </c>
      <c r="R717" s="378" t="s">
        <v>22</v>
      </c>
      <c r="S717" s="378" t="s">
        <v>22</v>
      </c>
      <c r="T717" s="378" t="s">
        <v>22</v>
      </c>
      <c r="U717" s="23" t="s">
        <v>22</v>
      </c>
      <c r="V717" s="379" t="str">
        <f>IF(U717="","","千円")</f>
        <v/>
      </c>
      <c r="W717" s="379" t="s">
        <v>22</v>
      </c>
      <c r="X717" s="379" t="s">
        <v>22</v>
      </c>
      <c r="Y717" s="380" t="s">
        <v>22</v>
      </c>
      <c r="Z717" s="374" t="s">
        <v>22</v>
      </c>
    </row>
    <row r="718" spans="1:26" ht="13.5" customHeight="1" x14ac:dyDescent="0.15">
      <c r="A718" s="381" t="s">
        <v>22</v>
      </c>
      <c r="B718" s="382" t="s">
        <v>22</v>
      </c>
      <c r="C718" s="383" t="s">
        <v>22</v>
      </c>
      <c r="D718" s="386" t="s">
        <v>22</v>
      </c>
      <c r="E718" s="385" t="s">
        <v>22</v>
      </c>
      <c r="F718" s="385" t="s">
        <v>22</v>
      </c>
      <c r="G718" s="385" t="s">
        <v>22</v>
      </c>
      <c r="H718" s="385" t="s">
        <v>22</v>
      </c>
      <c r="I718" s="385" t="s">
        <v>22</v>
      </c>
      <c r="J718" s="385" t="s">
        <v>22</v>
      </c>
      <c r="K718" s="385" t="s">
        <v>22</v>
      </c>
      <c r="L718" s="380" t="s">
        <v>22</v>
      </c>
      <c r="M718" s="376">
        <v>25821774</v>
      </c>
      <c r="N718" s="377" t="s">
        <v>22</v>
      </c>
      <c r="O718" s="405" t="s">
        <v>22</v>
      </c>
      <c r="P718" s="406" t="s">
        <v>22</v>
      </c>
      <c r="Q718" s="6" t="s">
        <v>22</v>
      </c>
      <c r="R718" s="378" t="s">
        <v>22</v>
      </c>
      <c r="S718" s="378" t="s">
        <v>22</v>
      </c>
      <c r="T718" s="378" t="s">
        <v>22</v>
      </c>
      <c r="U718" s="23" t="s">
        <v>22</v>
      </c>
      <c r="V718" s="379" t="str">
        <f>IF(U718="","","千円")</f>
        <v/>
      </c>
      <c r="W718" s="379" t="s">
        <v>22</v>
      </c>
      <c r="X718" s="379" t="s">
        <v>22</v>
      </c>
      <c r="Y718" s="380" t="s">
        <v>22</v>
      </c>
      <c r="Z718" s="374" t="s">
        <v>22</v>
      </c>
    </row>
    <row r="719" spans="1:26" ht="13.5" customHeight="1" x14ac:dyDescent="0.15">
      <c r="A719" s="381" t="s">
        <v>22</v>
      </c>
      <c r="B719" s="382" t="s">
        <v>22</v>
      </c>
      <c r="C719" s="383" t="s">
        <v>22</v>
      </c>
      <c r="D719" s="410" t="s">
        <v>13</v>
      </c>
      <c r="E719" s="411" t="s">
        <v>3527</v>
      </c>
      <c r="F719" s="411" t="s">
        <v>22</v>
      </c>
      <c r="G719" s="411" t="s">
        <v>22</v>
      </c>
      <c r="H719" s="411" t="s">
        <v>22</v>
      </c>
      <c r="I719" s="411" t="s">
        <v>22</v>
      </c>
      <c r="J719" s="411" t="s">
        <v>22</v>
      </c>
      <c r="K719" s="411" t="s">
        <v>22</v>
      </c>
      <c r="L719" s="412" t="s">
        <v>14</v>
      </c>
      <c r="M719" s="413" t="s">
        <v>20</v>
      </c>
      <c r="N719" s="414" t="s">
        <v>22</v>
      </c>
      <c r="O719" s="405" t="s">
        <v>22</v>
      </c>
      <c r="P719" s="406" t="s">
        <v>22</v>
      </c>
      <c r="Q719" s="7" t="s">
        <v>22</v>
      </c>
      <c r="R719" s="378" t="s">
        <v>3600</v>
      </c>
      <c r="S719" s="378" t="s">
        <v>22</v>
      </c>
      <c r="T719" s="378" t="s">
        <v>22</v>
      </c>
      <c r="U719" s="23">
        <v>1602</v>
      </c>
      <c r="V719" s="379" t="str">
        <f>IF(U719="","","千円")</f>
        <v>千円</v>
      </c>
      <c r="W719" s="379" t="s">
        <v>22</v>
      </c>
      <c r="X719" s="379" t="s">
        <v>22</v>
      </c>
      <c r="Y719" s="380" t="s">
        <v>22</v>
      </c>
      <c r="Z719" s="374" t="s">
        <v>22</v>
      </c>
    </row>
    <row r="720" spans="1:26" ht="13.5" customHeight="1" x14ac:dyDescent="0.15">
      <c r="A720" s="381" t="s">
        <v>22</v>
      </c>
      <c r="B720" s="382" t="s">
        <v>22</v>
      </c>
      <c r="C720" s="383" t="s">
        <v>22</v>
      </c>
      <c r="D720" s="410" t="s">
        <v>22</v>
      </c>
      <c r="E720" s="411" t="s">
        <v>22</v>
      </c>
      <c r="F720" s="411" t="s">
        <v>22</v>
      </c>
      <c r="G720" s="411" t="s">
        <v>22</v>
      </c>
      <c r="H720" s="411" t="s">
        <v>22</v>
      </c>
      <c r="I720" s="411" t="s">
        <v>22</v>
      </c>
      <c r="J720" s="411" t="s">
        <v>22</v>
      </c>
      <c r="K720" s="411" t="s">
        <v>22</v>
      </c>
      <c r="L720" s="412" t="s">
        <v>22</v>
      </c>
      <c r="M720" s="415">
        <v>3152226</v>
      </c>
      <c r="N720" s="416" t="s">
        <v>22</v>
      </c>
      <c r="O720" s="405" t="s">
        <v>22</v>
      </c>
      <c r="P720" s="406" t="s">
        <v>22</v>
      </c>
      <c r="Q720" s="8" t="s">
        <v>15</v>
      </c>
      <c r="R720" s="378" t="s">
        <v>3601</v>
      </c>
      <c r="S720" s="378" t="s">
        <v>22</v>
      </c>
      <c r="T720" s="378" t="s">
        <v>22</v>
      </c>
      <c r="U720" s="378" t="s">
        <v>22</v>
      </c>
      <c r="V720" s="9" t="s">
        <v>13</v>
      </c>
      <c r="W720" s="417" t="s">
        <v>2220</v>
      </c>
      <c r="X720" s="417" t="s">
        <v>22</v>
      </c>
      <c r="Y720" s="10" t="s">
        <v>14</v>
      </c>
      <c r="Z720" s="374" t="s">
        <v>22</v>
      </c>
    </row>
    <row r="721" spans="1:26" ht="13.5" customHeight="1" x14ac:dyDescent="0.15">
      <c r="A721" s="381" t="s">
        <v>22</v>
      </c>
      <c r="B721" s="382" t="s">
        <v>22</v>
      </c>
      <c r="C721" s="383" t="s">
        <v>22</v>
      </c>
      <c r="D721" s="410" t="s">
        <v>22</v>
      </c>
      <c r="E721" s="411" t="s">
        <v>22</v>
      </c>
      <c r="F721" s="411" t="s">
        <v>22</v>
      </c>
      <c r="G721" s="411" t="s">
        <v>22</v>
      </c>
      <c r="H721" s="411" t="s">
        <v>22</v>
      </c>
      <c r="I721" s="411" t="s">
        <v>22</v>
      </c>
      <c r="J721" s="411" t="s">
        <v>22</v>
      </c>
      <c r="K721" s="411" t="s">
        <v>22</v>
      </c>
      <c r="L721" s="412" t="s">
        <v>22</v>
      </c>
      <c r="M721" s="387" t="s">
        <v>22</v>
      </c>
      <c r="N721" s="388" t="s">
        <v>22</v>
      </c>
      <c r="O721" s="405" t="s">
        <v>22</v>
      </c>
      <c r="P721" s="406" t="s">
        <v>22</v>
      </c>
      <c r="Q721" s="7" t="s">
        <v>16</v>
      </c>
      <c r="R721" s="378" t="s">
        <v>3602</v>
      </c>
      <c r="S721" s="378" t="s">
        <v>22</v>
      </c>
      <c r="T721" s="378" t="s">
        <v>22</v>
      </c>
      <c r="U721" s="378" t="s">
        <v>22</v>
      </c>
      <c r="V721" s="11" t="s">
        <v>17</v>
      </c>
      <c r="W721" s="9" t="s">
        <v>22</v>
      </c>
      <c r="X721" s="12" t="s">
        <v>22</v>
      </c>
      <c r="Y721" s="13" t="s">
        <v>22</v>
      </c>
      <c r="Z721" s="374" t="s">
        <v>22</v>
      </c>
    </row>
    <row r="722" spans="1:26" ht="13.5" customHeight="1" x14ac:dyDescent="0.15">
      <c r="A722" s="6" t="s">
        <v>22</v>
      </c>
      <c r="B722" s="12" t="s">
        <v>22</v>
      </c>
      <c r="C722" s="13" t="s">
        <v>22</v>
      </c>
      <c r="D722" s="410" t="s">
        <v>13</v>
      </c>
      <c r="E722" s="14" t="s">
        <v>11</v>
      </c>
      <c r="F722" s="382" t="s">
        <v>22</v>
      </c>
      <c r="G722" s="382" t="s">
        <v>22</v>
      </c>
      <c r="H722" s="382" t="s">
        <v>22</v>
      </c>
      <c r="I722" s="382" t="s">
        <v>152</v>
      </c>
      <c r="J722" s="420" t="s">
        <v>22</v>
      </c>
      <c r="K722" s="14" t="s">
        <v>22</v>
      </c>
      <c r="L722" s="412" t="s">
        <v>14</v>
      </c>
      <c r="M722" s="423" t="s">
        <v>22</v>
      </c>
      <c r="N722" s="424" t="s">
        <v>22</v>
      </c>
      <c r="O722" s="405" t="s">
        <v>22</v>
      </c>
      <c r="P722" s="406" t="s">
        <v>22</v>
      </c>
      <c r="Q722" s="8" t="s">
        <v>15</v>
      </c>
      <c r="R722" s="378" t="s">
        <v>3603</v>
      </c>
      <c r="S722" s="378" t="s">
        <v>22</v>
      </c>
      <c r="T722" s="378" t="s">
        <v>22</v>
      </c>
      <c r="U722" s="378" t="s">
        <v>22</v>
      </c>
      <c r="V722" s="9" t="s">
        <v>13</v>
      </c>
      <c r="W722" s="417" t="s">
        <v>1940</v>
      </c>
      <c r="X722" s="417" t="s">
        <v>22</v>
      </c>
      <c r="Y722" s="10" t="s">
        <v>14</v>
      </c>
      <c r="Z722" s="374" t="s">
        <v>22</v>
      </c>
    </row>
    <row r="723" spans="1:26" ht="13.5" customHeight="1" x14ac:dyDescent="0.15">
      <c r="A723" s="15" t="s">
        <v>22</v>
      </c>
      <c r="B723" s="16" t="s">
        <v>22</v>
      </c>
      <c r="C723" s="17" t="s">
        <v>22</v>
      </c>
      <c r="D723" s="418" t="s">
        <v>22</v>
      </c>
      <c r="E723" s="18" t="s">
        <v>22</v>
      </c>
      <c r="F723" s="419" t="s">
        <v>22</v>
      </c>
      <c r="G723" s="419" t="s">
        <v>22</v>
      </c>
      <c r="H723" s="419" t="s">
        <v>22</v>
      </c>
      <c r="I723" s="419" t="s">
        <v>22</v>
      </c>
      <c r="J723" s="421" t="s">
        <v>22</v>
      </c>
      <c r="K723" s="18" t="s">
        <v>22</v>
      </c>
      <c r="L723" s="422" t="s">
        <v>22</v>
      </c>
      <c r="M723" s="26" t="s">
        <v>18</v>
      </c>
      <c r="N723" s="27">
        <v>89.1</v>
      </c>
      <c r="O723" s="407" t="s">
        <v>22</v>
      </c>
      <c r="P723" s="408" t="s">
        <v>22</v>
      </c>
      <c r="Q723" s="19" t="s">
        <v>16</v>
      </c>
      <c r="R723" s="425" t="s">
        <v>3604</v>
      </c>
      <c r="S723" s="425" t="s">
        <v>22</v>
      </c>
      <c r="T723" s="425" t="s">
        <v>22</v>
      </c>
      <c r="U723" s="425" t="s">
        <v>22</v>
      </c>
      <c r="V723" s="20" t="s">
        <v>17</v>
      </c>
      <c r="W723" s="21" t="s">
        <v>22</v>
      </c>
      <c r="X723" s="16" t="s">
        <v>22</v>
      </c>
      <c r="Y723" s="17" t="s">
        <v>22</v>
      </c>
      <c r="Z723" s="375" t="s">
        <v>22</v>
      </c>
    </row>
    <row r="724" spans="1:26" ht="13.5" customHeight="1" x14ac:dyDescent="0.15">
      <c r="A724" s="389" t="s">
        <v>7</v>
      </c>
      <c r="B724" s="390" t="s">
        <v>22</v>
      </c>
      <c r="C724" s="391" t="s">
        <v>22</v>
      </c>
      <c r="D724" s="395" t="s">
        <v>8</v>
      </c>
      <c r="E724" s="396" t="s">
        <v>22</v>
      </c>
      <c r="F724" s="397" t="s">
        <v>3395</v>
      </c>
      <c r="G724" s="397" t="s">
        <v>22</v>
      </c>
      <c r="H724" s="397" t="s">
        <v>22</v>
      </c>
      <c r="I724" s="397" t="s">
        <v>22</v>
      </c>
      <c r="J724" s="397" t="s">
        <v>22</v>
      </c>
      <c r="K724" s="397" t="s">
        <v>22</v>
      </c>
      <c r="L724" s="398" t="s">
        <v>22</v>
      </c>
      <c r="M724" s="401" t="s">
        <v>9</v>
      </c>
      <c r="N724" s="402" t="s">
        <v>22</v>
      </c>
      <c r="O724" s="403" t="s">
        <v>3605</v>
      </c>
      <c r="P724" s="404" t="s">
        <v>22</v>
      </c>
      <c r="Q724" s="5" t="s">
        <v>10</v>
      </c>
      <c r="R724" s="409" t="s">
        <v>3606</v>
      </c>
      <c r="S724" s="409" t="s">
        <v>22</v>
      </c>
      <c r="T724" s="409" t="s">
        <v>22</v>
      </c>
      <c r="U724" s="22">
        <v>23224</v>
      </c>
      <c r="V724" s="371" t="str">
        <f>IF(U724="","","千円")</f>
        <v>千円</v>
      </c>
      <c r="W724" s="371" t="s">
        <v>22</v>
      </c>
      <c r="X724" s="371" t="s">
        <v>22</v>
      </c>
      <c r="Y724" s="372" t="s">
        <v>22</v>
      </c>
      <c r="Z724" s="373">
        <v>453</v>
      </c>
    </row>
    <row r="725" spans="1:26" ht="13.5" customHeight="1" x14ac:dyDescent="0.15">
      <c r="A725" s="392" t="s">
        <v>22</v>
      </c>
      <c r="B725" s="393" t="s">
        <v>22</v>
      </c>
      <c r="C725" s="394" t="s">
        <v>22</v>
      </c>
      <c r="D725" s="25" t="s">
        <v>22</v>
      </c>
      <c r="E725" s="24" t="s">
        <v>22</v>
      </c>
      <c r="F725" s="399" t="s">
        <v>22</v>
      </c>
      <c r="G725" s="399" t="s">
        <v>22</v>
      </c>
      <c r="H725" s="399" t="s">
        <v>22</v>
      </c>
      <c r="I725" s="399" t="s">
        <v>22</v>
      </c>
      <c r="J725" s="399" t="s">
        <v>22</v>
      </c>
      <c r="K725" s="399" t="s">
        <v>22</v>
      </c>
      <c r="L725" s="400" t="s">
        <v>22</v>
      </c>
      <c r="M725" s="376">
        <v>29359000</v>
      </c>
      <c r="N725" s="377" t="s">
        <v>22</v>
      </c>
      <c r="O725" s="405" t="s">
        <v>22</v>
      </c>
      <c r="P725" s="406" t="s">
        <v>22</v>
      </c>
      <c r="Q725" s="6" t="s">
        <v>22</v>
      </c>
      <c r="R725" s="378" t="s">
        <v>3607</v>
      </c>
      <c r="S725" s="378" t="s">
        <v>22</v>
      </c>
      <c r="T725" s="378" t="s">
        <v>22</v>
      </c>
      <c r="U725" s="23">
        <v>3255</v>
      </c>
      <c r="V725" s="379" t="str">
        <f>IF(U725="","","千円")</f>
        <v>千円</v>
      </c>
      <c r="W725" s="379" t="s">
        <v>22</v>
      </c>
      <c r="X725" s="379" t="s">
        <v>22</v>
      </c>
      <c r="Y725" s="380" t="s">
        <v>22</v>
      </c>
      <c r="Z725" s="374" t="s">
        <v>22</v>
      </c>
    </row>
    <row r="726" spans="1:26" ht="13.5" customHeight="1" x14ac:dyDescent="0.15">
      <c r="A726" s="381" t="s">
        <v>3608</v>
      </c>
      <c r="B726" s="382" t="s">
        <v>22</v>
      </c>
      <c r="C726" s="383" t="s">
        <v>22</v>
      </c>
      <c r="D726" s="384" t="s">
        <v>3609</v>
      </c>
      <c r="E726" s="385" t="s">
        <v>22</v>
      </c>
      <c r="F726" s="385" t="s">
        <v>22</v>
      </c>
      <c r="G726" s="385" t="s">
        <v>22</v>
      </c>
      <c r="H726" s="385" t="s">
        <v>22</v>
      </c>
      <c r="I726" s="385" t="s">
        <v>22</v>
      </c>
      <c r="J726" s="385" t="s">
        <v>22</v>
      </c>
      <c r="K726" s="385" t="s">
        <v>22</v>
      </c>
      <c r="L726" s="380" t="s">
        <v>22</v>
      </c>
      <c r="M726" s="387" t="s">
        <v>12</v>
      </c>
      <c r="N726" s="388" t="s">
        <v>22</v>
      </c>
      <c r="O726" s="405" t="s">
        <v>22</v>
      </c>
      <c r="P726" s="406" t="s">
        <v>22</v>
      </c>
      <c r="Q726" s="6" t="s">
        <v>22</v>
      </c>
      <c r="R726" s="378" t="s">
        <v>3610</v>
      </c>
      <c r="S726" s="378" t="s">
        <v>22</v>
      </c>
      <c r="T726" s="378" t="s">
        <v>22</v>
      </c>
      <c r="U726" s="23">
        <v>685</v>
      </c>
      <c r="V726" s="379" t="str">
        <f>IF(U726="","","千円")</f>
        <v>千円</v>
      </c>
      <c r="W726" s="379" t="s">
        <v>22</v>
      </c>
      <c r="X726" s="379" t="s">
        <v>22</v>
      </c>
      <c r="Y726" s="380" t="s">
        <v>22</v>
      </c>
      <c r="Z726" s="374" t="s">
        <v>22</v>
      </c>
    </row>
    <row r="727" spans="1:26" ht="13.5" customHeight="1" x14ac:dyDescent="0.15">
      <c r="A727" s="381" t="s">
        <v>22</v>
      </c>
      <c r="B727" s="382" t="s">
        <v>22</v>
      </c>
      <c r="C727" s="383" t="s">
        <v>22</v>
      </c>
      <c r="D727" s="386" t="s">
        <v>22</v>
      </c>
      <c r="E727" s="385" t="s">
        <v>22</v>
      </c>
      <c r="F727" s="385" t="s">
        <v>22</v>
      </c>
      <c r="G727" s="385" t="s">
        <v>22</v>
      </c>
      <c r="H727" s="385" t="s">
        <v>22</v>
      </c>
      <c r="I727" s="385" t="s">
        <v>22</v>
      </c>
      <c r="J727" s="385" t="s">
        <v>22</v>
      </c>
      <c r="K727" s="385" t="s">
        <v>22</v>
      </c>
      <c r="L727" s="380" t="s">
        <v>22</v>
      </c>
      <c r="M727" s="376">
        <v>27987522</v>
      </c>
      <c r="N727" s="377" t="s">
        <v>22</v>
      </c>
      <c r="O727" s="405" t="s">
        <v>22</v>
      </c>
      <c r="P727" s="406" t="s">
        <v>22</v>
      </c>
      <c r="Q727" s="6" t="s">
        <v>22</v>
      </c>
      <c r="R727" s="378" t="s">
        <v>22</v>
      </c>
      <c r="S727" s="378" t="s">
        <v>22</v>
      </c>
      <c r="T727" s="378" t="s">
        <v>22</v>
      </c>
      <c r="U727" s="23" t="s">
        <v>22</v>
      </c>
      <c r="V727" s="379" t="str">
        <f>IF(U727="","","千円")</f>
        <v/>
      </c>
      <c r="W727" s="379" t="s">
        <v>22</v>
      </c>
      <c r="X727" s="379" t="s">
        <v>22</v>
      </c>
      <c r="Y727" s="380" t="s">
        <v>22</v>
      </c>
      <c r="Z727" s="374" t="s">
        <v>22</v>
      </c>
    </row>
    <row r="728" spans="1:26" ht="13.5" customHeight="1" x14ac:dyDescent="0.15">
      <c r="A728" s="381" t="s">
        <v>22</v>
      </c>
      <c r="B728" s="382" t="s">
        <v>22</v>
      </c>
      <c r="C728" s="383" t="s">
        <v>22</v>
      </c>
      <c r="D728" s="410" t="s">
        <v>13</v>
      </c>
      <c r="E728" s="411" t="s">
        <v>3527</v>
      </c>
      <c r="F728" s="411" t="s">
        <v>22</v>
      </c>
      <c r="G728" s="411" t="s">
        <v>22</v>
      </c>
      <c r="H728" s="411" t="s">
        <v>22</v>
      </c>
      <c r="I728" s="411" t="s">
        <v>22</v>
      </c>
      <c r="J728" s="411" t="s">
        <v>22</v>
      </c>
      <c r="K728" s="411" t="s">
        <v>22</v>
      </c>
      <c r="L728" s="412" t="s">
        <v>14</v>
      </c>
      <c r="M728" s="413" t="s">
        <v>20</v>
      </c>
      <c r="N728" s="414" t="s">
        <v>22</v>
      </c>
      <c r="O728" s="405" t="s">
        <v>22</v>
      </c>
      <c r="P728" s="406" t="s">
        <v>22</v>
      </c>
      <c r="Q728" s="7" t="s">
        <v>22</v>
      </c>
      <c r="R728" s="378" t="s">
        <v>3611</v>
      </c>
      <c r="S728" s="378" t="s">
        <v>22</v>
      </c>
      <c r="T728" s="378" t="s">
        <v>22</v>
      </c>
      <c r="U728" s="23">
        <v>824</v>
      </c>
      <c r="V728" s="379" t="str">
        <f>IF(U728="","","千円")</f>
        <v>千円</v>
      </c>
      <c r="W728" s="379" t="s">
        <v>22</v>
      </c>
      <c r="X728" s="379" t="s">
        <v>22</v>
      </c>
      <c r="Y728" s="380" t="s">
        <v>22</v>
      </c>
      <c r="Z728" s="374" t="s">
        <v>22</v>
      </c>
    </row>
    <row r="729" spans="1:26" ht="13.5" customHeight="1" x14ac:dyDescent="0.15">
      <c r="A729" s="381" t="s">
        <v>22</v>
      </c>
      <c r="B729" s="382" t="s">
        <v>22</v>
      </c>
      <c r="C729" s="383" t="s">
        <v>22</v>
      </c>
      <c r="D729" s="410" t="s">
        <v>22</v>
      </c>
      <c r="E729" s="411" t="s">
        <v>22</v>
      </c>
      <c r="F729" s="411" t="s">
        <v>22</v>
      </c>
      <c r="G729" s="411" t="s">
        <v>22</v>
      </c>
      <c r="H729" s="411" t="s">
        <v>22</v>
      </c>
      <c r="I729" s="411" t="s">
        <v>22</v>
      </c>
      <c r="J729" s="411" t="s">
        <v>22</v>
      </c>
      <c r="K729" s="411" t="s">
        <v>22</v>
      </c>
      <c r="L729" s="412" t="s">
        <v>22</v>
      </c>
      <c r="M729" s="415">
        <v>1371478</v>
      </c>
      <c r="N729" s="416" t="s">
        <v>22</v>
      </c>
      <c r="O729" s="405" t="s">
        <v>22</v>
      </c>
      <c r="P729" s="406" t="s">
        <v>22</v>
      </c>
      <c r="Q729" s="8" t="s">
        <v>15</v>
      </c>
      <c r="R729" s="378" t="s">
        <v>22</v>
      </c>
      <c r="S729" s="378" t="s">
        <v>22</v>
      </c>
      <c r="T729" s="378" t="s">
        <v>22</v>
      </c>
      <c r="U729" s="378" t="s">
        <v>22</v>
      </c>
      <c r="V729" s="9" t="s">
        <v>13</v>
      </c>
      <c r="W729" s="417" t="s">
        <v>22</v>
      </c>
      <c r="X729" s="417" t="s">
        <v>22</v>
      </c>
      <c r="Y729" s="10" t="s">
        <v>14</v>
      </c>
      <c r="Z729" s="374" t="s">
        <v>22</v>
      </c>
    </row>
    <row r="730" spans="1:26" ht="13.5" customHeight="1" x14ac:dyDescent="0.15">
      <c r="A730" s="381" t="s">
        <v>22</v>
      </c>
      <c r="B730" s="382" t="s">
        <v>22</v>
      </c>
      <c r="C730" s="383" t="s">
        <v>22</v>
      </c>
      <c r="D730" s="410" t="s">
        <v>22</v>
      </c>
      <c r="E730" s="411" t="s">
        <v>22</v>
      </c>
      <c r="F730" s="411" t="s">
        <v>22</v>
      </c>
      <c r="G730" s="411" t="s">
        <v>22</v>
      </c>
      <c r="H730" s="411" t="s">
        <v>22</v>
      </c>
      <c r="I730" s="411" t="s">
        <v>22</v>
      </c>
      <c r="J730" s="411" t="s">
        <v>22</v>
      </c>
      <c r="K730" s="411" t="s">
        <v>22</v>
      </c>
      <c r="L730" s="412" t="s">
        <v>22</v>
      </c>
      <c r="M730" s="387" t="s">
        <v>22</v>
      </c>
      <c r="N730" s="388" t="s">
        <v>22</v>
      </c>
      <c r="O730" s="405" t="s">
        <v>22</v>
      </c>
      <c r="P730" s="406" t="s">
        <v>22</v>
      </c>
      <c r="Q730" s="7" t="s">
        <v>16</v>
      </c>
      <c r="R730" s="378" t="s">
        <v>22</v>
      </c>
      <c r="S730" s="378" t="s">
        <v>22</v>
      </c>
      <c r="T730" s="378" t="s">
        <v>22</v>
      </c>
      <c r="U730" s="378" t="s">
        <v>22</v>
      </c>
      <c r="V730" s="11" t="s">
        <v>17</v>
      </c>
      <c r="W730" s="9" t="s">
        <v>22</v>
      </c>
      <c r="X730" s="12" t="s">
        <v>22</v>
      </c>
      <c r="Y730" s="13" t="s">
        <v>22</v>
      </c>
      <c r="Z730" s="374" t="s">
        <v>22</v>
      </c>
    </row>
    <row r="731" spans="1:26" ht="13.5" customHeight="1" x14ac:dyDescent="0.15">
      <c r="A731" s="6" t="s">
        <v>22</v>
      </c>
      <c r="B731" s="12" t="s">
        <v>22</v>
      </c>
      <c r="C731" s="13" t="s">
        <v>22</v>
      </c>
      <c r="D731" s="410" t="s">
        <v>13</v>
      </c>
      <c r="E731" s="14" t="s">
        <v>11</v>
      </c>
      <c r="F731" s="382" t="s">
        <v>22</v>
      </c>
      <c r="G731" s="382" t="s">
        <v>22</v>
      </c>
      <c r="H731" s="382" t="s">
        <v>22</v>
      </c>
      <c r="I731" s="382" t="s">
        <v>22</v>
      </c>
      <c r="J731" s="420" t="s">
        <v>22</v>
      </c>
      <c r="K731" s="14" t="s">
        <v>22</v>
      </c>
      <c r="L731" s="412" t="s">
        <v>14</v>
      </c>
      <c r="M731" s="423" t="s">
        <v>22</v>
      </c>
      <c r="N731" s="424" t="s">
        <v>22</v>
      </c>
      <c r="O731" s="405" t="s">
        <v>22</v>
      </c>
      <c r="P731" s="406" t="s">
        <v>22</v>
      </c>
      <c r="Q731" s="8" t="s">
        <v>15</v>
      </c>
      <c r="R731" s="378" t="s">
        <v>22</v>
      </c>
      <c r="S731" s="378" t="s">
        <v>22</v>
      </c>
      <c r="T731" s="378" t="s">
        <v>22</v>
      </c>
      <c r="U731" s="378" t="s">
        <v>22</v>
      </c>
      <c r="V731" s="9" t="s">
        <v>13</v>
      </c>
      <c r="W731" s="417" t="s">
        <v>22</v>
      </c>
      <c r="X731" s="417" t="s">
        <v>22</v>
      </c>
      <c r="Y731" s="10" t="s">
        <v>14</v>
      </c>
      <c r="Z731" s="374" t="s">
        <v>22</v>
      </c>
    </row>
    <row r="732" spans="1:26" ht="13.5" customHeight="1" x14ac:dyDescent="0.15">
      <c r="A732" s="15" t="s">
        <v>22</v>
      </c>
      <c r="B732" s="16" t="s">
        <v>22</v>
      </c>
      <c r="C732" s="17" t="s">
        <v>22</v>
      </c>
      <c r="D732" s="418" t="s">
        <v>22</v>
      </c>
      <c r="E732" s="18" t="s">
        <v>22</v>
      </c>
      <c r="F732" s="419" t="s">
        <v>22</v>
      </c>
      <c r="G732" s="419" t="s">
        <v>22</v>
      </c>
      <c r="H732" s="419" t="s">
        <v>22</v>
      </c>
      <c r="I732" s="419" t="s">
        <v>22</v>
      </c>
      <c r="J732" s="421" t="s">
        <v>22</v>
      </c>
      <c r="K732" s="18" t="s">
        <v>22</v>
      </c>
      <c r="L732" s="422" t="s">
        <v>22</v>
      </c>
      <c r="M732" s="26" t="s">
        <v>18</v>
      </c>
      <c r="N732" s="27">
        <v>95.3</v>
      </c>
      <c r="O732" s="407" t="s">
        <v>22</v>
      </c>
      <c r="P732" s="408" t="s">
        <v>22</v>
      </c>
      <c r="Q732" s="19" t="s">
        <v>16</v>
      </c>
      <c r="R732" s="425" t="s">
        <v>22</v>
      </c>
      <c r="S732" s="425" t="s">
        <v>22</v>
      </c>
      <c r="T732" s="425" t="s">
        <v>22</v>
      </c>
      <c r="U732" s="425" t="s">
        <v>22</v>
      </c>
      <c r="V732" s="20" t="s">
        <v>17</v>
      </c>
      <c r="W732" s="21" t="s">
        <v>22</v>
      </c>
      <c r="X732" s="16" t="s">
        <v>22</v>
      </c>
      <c r="Y732" s="17" t="s">
        <v>22</v>
      </c>
      <c r="Z732" s="375" t="s">
        <v>22</v>
      </c>
    </row>
    <row r="733" spans="1:26" ht="13.5" customHeight="1" x14ac:dyDescent="0.15">
      <c r="A733" s="389" t="s">
        <v>7</v>
      </c>
      <c r="B733" s="390" t="s">
        <v>22</v>
      </c>
      <c r="C733" s="391" t="s">
        <v>22</v>
      </c>
      <c r="D733" s="395" t="s">
        <v>8</v>
      </c>
      <c r="E733" s="396" t="s">
        <v>22</v>
      </c>
      <c r="F733" s="397" t="s">
        <v>3395</v>
      </c>
      <c r="G733" s="397" t="s">
        <v>22</v>
      </c>
      <c r="H733" s="397" t="s">
        <v>22</v>
      </c>
      <c r="I733" s="397" t="s">
        <v>22</v>
      </c>
      <c r="J733" s="397" t="s">
        <v>22</v>
      </c>
      <c r="K733" s="397" t="s">
        <v>22</v>
      </c>
      <c r="L733" s="398" t="s">
        <v>22</v>
      </c>
      <c r="M733" s="401" t="s">
        <v>9</v>
      </c>
      <c r="N733" s="402" t="s">
        <v>22</v>
      </c>
      <c r="O733" s="403" t="s">
        <v>3612</v>
      </c>
      <c r="P733" s="404" t="s">
        <v>22</v>
      </c>
      <c r="Q733" s="5" t="s">
        <v>10</v>
      </c>
      <c r="R733" s="409" t="s">
        <v>3613</v>
      </c>
      <c r="S733" s="409" t="s">
        <v>22</v>
      </c>
      <c r="T733" s="409" t="s">
        <v>22</v>
      </c>
      <c r="U733" s="22">
        <v>14461</v>
      </c>
      <c r="V733" s="371" t="str">
        <f>IF(U733="","","千円")</f>
        <v>千円</v>
      </c>
      <c r="W733" s="371" t="s">
        <v>22</v>
      </c>
      <c r="X733" s="371" t="s">
        <v>22</v>
      </c>
      <c r="Y733" s="372" t="s">
        <v>22</v>
      </c>
      <c r="Z733" s="373">
        <v>455</v>
      </c>
    </row>
    <row r="734" spans="1:26" ht="13.5" customHeight="1" x14ac:dyDescent="0.15">
      <c r="A734" s="392" t="s">
        <v>22</v>
      </c>
      <c r="B734" s="393" t="s">
        <v>22</v>
      </c>
      <c r="C734" s="394" t="s">
        <v>22</v>
      </c>
      <c r="D734" s="25" t="s">
        <v>22</v>
      </c>
      <c r="E734" s="24" t="s">
        <v>22</v>
      </c>
      <c r="F734" s="399" t="s">
        <v>22</v>
      </c>
      <c r="G734" s="399" t="s">
        <v>22</v>
      </c>
      <c r="H734" s="399" t="s">
        <v>22</v>
      </c>
      <c r="I734" s="399" t="s">
        <v>22</v>
      </c>
      <c r="J734" s="399" t="s">
        <v>22</v>
      </c>
      <c r="K734" s="399" t="s">
        <v>22</v>
      </c>
      <c r="L734" s="400" t="s">
        <v>22</v>
      </c>
      <c r="M734" s="376">
        <v>79494000</v>
      </c>
      <c r="N734" s="377" t="s">
        <v>22</v>
      </c>
      <c r="O734" s="405" t="s">
        <v>22</v>
      </c>
      <c r="P734" s="406" t="s">
        <v>22</v>
      </c>
      <c r="Q734" s="6" t="s">
        <v>22</v>
      </c>
      <c r="R734" s="378" t="s">
        <v>3614</v>
      </c>
      <c r="S734" s="378" t="s">
        <v>22</v>
      </c>
      <c r="T734" s="378" t="s">
        <v>22</v>
      </c>
      <c r="U734" s="23">
        <v>19028</v>
      </c>
      <c r="V734" s="379" t="str">
        <f>IF(U734="","","千円")</f>
        <v>千円</v>
      </c>
      <c r="W734" s="379" t="s">
        <v>22</v>
      </c>
      <c r="X734" s="379" t="s">
        <v>22</v>
      </c>
      <c r="Y734" s="380" t="s">
        <v>22</v>
      </c>
      <c r="Z734" s="374" t="s">
        <v>22</v>
      </c>
    </row>
    <row r="735" spans="1:26" ht="13.5" customHeight="1" x14ac:dyDescent="0.15">
      <c r="A735" s="381" t="s">
        <v>3615</v>
      </c>
      <c r="B735" s="382" t="s">
        <v>22</v>
      </c>
      <c r="C735" s="383" t="s">
        <v>22</v>
      </c>
      <c r="D735" s="384" t="s">
        <v>3616</v>
      </c>
      <c r="E735" s="385" t="s">
        <v>22</v>
      </c>
      <c r="F735" s="385" t="s">
        <v>22</v>
      </c>
      <c r="G735" s="385" t="s">
        <v>22</v>
      </c>
      <c r="H735" s="385" t="s">
        <v>22</v>
      </c>
      <c r="I735" s="385" t="s">
        <v>22</v>
      </c>
      <c r="J735" s="385" t="s">
        <v>22</v>
      </c>
      <c r="K735" s="385" t="s">
        <v>22</v>
      </c>
      <c r="L735" s="380" t="s">
        <v>22</v>
      </c>
      <c r="M735" s="387" t="s">
        <v>12</v>
      </c>
      <c r="N735" s="388" t="s">
        <v>22</v>
      </c>
      <c r="O735" s="405" t="s">
        <v>22</v>
      </c>
      <c r="P735" s="406" t="s">
        <v>22</v>
      </c>
      <c r="Q735" s="6" t="s">
        <v>22</v>
      </c>
      <c r="R735" s="378" t="s">
        <v>3617</v>
      </c>
      <c r="S735" s="378" t="s">
        <v>22</v>
      </c>
      <c r="T735" s="378" t="s">
        <v>22</v>
      </c>
      <c r="U735" s="23">
        <v>14488</v>
      </c>
      <c r="V735" s="379" t="str">
        <f>IF(U735="","","千円")</f>
        <v>千円</v>
      </c>
      <c r="W735" s="379" t="s">
        <v>22</v>
      </c>
      <c r="X735" s="379" t="s">
        <v>22</v>
      </c>
      <c r="Y735" s="380" t="s">
        <v>22</v>
      </c>
      <c r="Z735" s="374" t="s">
        <v>22</v>
      </c>
    </row>
    <row r="736" spans="1:26" ht="13.5" customHeight="1" x14ac:dyDescent="0.15">
      <c r="A736" s="381" t="s">
        <v>22</v>
      </c>
      <c r="B736" s="382" t="s">
        <v>22</v>
      </c>
      <c r="C736" s="383" t="s">
        <v>22</v>
      </c>
      <c r="D736" s="386" t="s">
        <v>22</v>
      </c>
      <c r="E736" s="385" t="s">
        <v>22</v>
      </c>
      <c r="F736" s="385" t="s">
        <v>22</v>
      </c>
      <c r="G736" s="385" t="s">
        <v>22</v>
      </c>
      <c r="H736" s="385" t="s">
        <v>22</v>
      </c>
      <c r="I736" s="385" t="s">
        <v>22</v>
      </c>
      <c r="J736" s="385" t="s">
        <v>22</v>
      </c>
      <c r="K736" s="385" t="s">
        <v>22</v>
      </c>
      <c r="L736" s="380" t="s">
        <v>22</v>
      </c>
      <c r="M736" s="376">
        <v>69623185</v>
      </c>
      <c r="N736" s="377" t="s">
        <v>22</v>
      </c>
      <c r="O736" s="405" t="s">
        <v>22</v>
      </c>
      <c r="P736" s="406" t="s">
        <v>22</v>
      </c>
      <c r="Q736" s="6" t="s">
        <v>22</v>
      </c>
      <c r="R736" s="378" t="s">
        <v>3618</v>
      </c>
      <c r="S736" s="378" t="s">
        <v>22</v>
      </c>
      <c r="T736" s="378" t="s">
        <v>22</v>
      </c>
      <c r="U736" s="23">
        <v>1538</v>
      </c>
      <c r="V736" s="379" t="str">
        <f>IF(U736="","","千円")</f>
        <v>千円</v>
      </c>
      <c r="W736" s="379" t="s">
        <v>22</v>
      </c>
      <c r="X736" s="379" t="s">
        <v>22</v>
      </c>
      <c r="Y736" s="380" t="s">
        <v>22</v>
      </c>
      <c r="Z736" s="374" t="s">
        <v>22</v>
      </c>
    </row>
    <row r="737" spans="1:26" ht="13.5" customHeight="1" x14ac:dyDescent="0.15">
      <c r="A737" s="381" t="s">
        <v>22</v>
      </c>
      <c r="B737" s="382" t="s">
        <v>22</v>
      </c>
      <c r="C737" s="383" t="s">
        <v>22</v>
      </c>
      <c r="D737" s="410" t="s">
        <v>13</v>
      </c>
      <c r="E737" s="411" t="s">
        <v>3527</v>
      </c>
      <c r="F737" s="411" t="s">
        <v>22</v>
      </c>
      <c r="G737" s="411" t="s">
        <v>22</v>
      </c>
      <c r="H737" s="411" t="s">
        <v>22</v>
      </c>
      <c r="I737" s="411" t="s">
        <v>22</v>
      </c>
      <c r="J737" s="411" t="s">
        <v>22</v>
      </c>
      <c r="K737" s="411" t="s">
        <v>22</v>
      </c>
      <c r="L737" s="412" t="s">
        <v>14</v>
      </c>
      <c r="M737" s="413" t="s">
        <v>20</v>
      </c>
      <c r="N737" s="414" t="s">
        <v>22</v>
      </c>
      <c r="O737" s="405" t="s">
        <v>22</v>
      </c>
      <c r="P737" s="406" t="s">
        <v>22</v>
      </c>
      <c r="Q737" s="7" t="s">
        <v>22</v>
      </c>
      <c r="R737" s="378" t="s">
        <v>3619</v>
      </c>
      <c r="S737" s="378" t="s">
        <v>22</v>
      </c>
      <c r="T737" s="378" t="s">
        <v>22</v>
      </c>
      <c r="U737" s="23">
        <v>20108</v>
      </c>
      <c r="V737" s="379" t="str">
        <f>IF(U737="","","千円")</f>
        <v>千円</v>
      </c>
      <c r="W737" s="379" t="s">
        <v>22</v>
      </c>
      <c r="X737" s="379" t="s">
        <v>22</v>
      </c>
      <c r="Y737" s="380" t="s">
        <v>22</v>
      </c>
      <c r="Z737" s="374" t="s">
        <v>22</v>
      </c>
    </row>
    <row r="738" spans="1:26" ht="13.5" customHeight="1" x14ac:dyDescent="0.15">
      <c r="A738" s="381" t="s">
        <v>22</v>
      </c>
      <c r="B738" s="382" t="s">
        <v>22</v>
      </c>
      <c r="C738" s="383" t="s">
        <v>22</v>
      </c>
      <c r="D738" s="410" t="s">
        <v>22</v>
      </c>
      <c r="E738" s="411" t="s">
        <v>22</v>
      </c>
      <c r="F738" s="411" t="s">
        <v>22</v>
      </c>
      <c r="G738" s="411" t="s">
        <v>22</v>
      </c>
      <c r="H738" s="411" t="s">
        <v>22</v>
      </c>
      <c r="I738" s="411" t="s">
        <v>22</v>
      </c>
      <c r="J738" s="411" t="s">
        <v>22</v>
      </c>
      <c r="K738" s="411" t="s">
        <v>22</v>
      </c>
      <c r="L738" s="412" t="s">
        <v>22</v>
      </c>
      <c r="M738" s="415">
        <v>9870815</v>
      </c>
      <c r="N738" s="416" t="s">
        <v>22</v>
      </c>
      <c r="O738" s="405" t="s">
        <v>22</v>
      </c>
      <c r="P738" s="406" t="s">
        <v>22</v>
      </c>
      <c r="Q738" s="8" t="s">
        <v>15</v>
      </c>
      <c r="R738" s="378" t="s">
        <v>22</v>
      </c>
      <c r="S738" s="378" t="s">
        <v>22</v>
      </c>
      <c r="T738" s="378" t="s">
        <v>22</v>
      </c>
      <c r="U738" s="378" t="s">
        <v>22</v>
      </c>
      <c r="V738" s="9" t="s">
        <v>13</v>
      </c>
      <c r="W738" s="417" t="s">
        <v>22</v>
      </c>
      <c r="X738" s="417" t="s">
        <v>22</v>
      </c>
      <c r="Y738" s="10" t="s">
        <v>14</v>
      </c>
      <c r="Z738" s="374" t="s">
        <v>22</v>
      </c>
    </row>
    <row r="739" spans="1:26" ht="13.5" customHeight="1" x14ac:dyDescent="0.15">
      <c r="A739" s="381" t="s">
        <v>22</v>
      </c>
      <c r="B739" s="382" t="s">
        <v>22</v>
      </c>
      <c r="C739" s="383" t="s">
        <v>22</v>
      </c>
      <c r="D739" s="410" t="s">
        <v>22</v>
      </c>
      <c r="E739" s="411" t="s">
        <v>22</v>
      </c>
      <c r="F739" s="411" t="s">
        <v>22</v>
      </c>
      <c r="G739" s="411" t="s">
        <v>22</v>
      </c>
      <c r="H739" s="411" t="s">
        <v>22</v>
      </c>
      <c r="I739" s="411" t="s">
        <v>22</v>
      </c>
      <c r="J739" s="411" t="s">
        <v>22</v>
      </c>
      <c r="K739" s="411" t="s">
        <v>22</v>
      </c>
      <c r="L739" s="412" t="s">
        <v>22</v>
      </c>
      <c r="M739" s="387" t="s">
        <v>22</v>
      </c>
      <c r="N739" s="388" t="s">
        <v>22</v>
      </c>
      <c r="O739" s="405" t="s">
        <v>22</v>
      </c>
      <c r="P739" s="406" t="s">
        <v>22</v>
      </c>
      <c r="Q739" s="7" t="s">
        <v>16</v>
      </c>
      <c r="R739" s="378" t="s">
        <v>22</v>
      </c>
      <c r="S739" s="378" t="s">
        <v>22</v>
      </c>
      <c r="T739" s="378" t="s">
        <v>22</v>
      </c>
      <c r="U739" s="378" t="s">
        <v>22</v>
      </c>
      <c r="V739" s="11" t="s">
        <v>17</v>
      </c>
      <c r="W739" s="9" t="s">
        <v>22</v>
      </c>
      <c r="X739" s="12" t="s">
        <v>22</v>
      </c>
      <c r="Y739" s="13" t="s">
        <v>22</v>
      </c>
      <c r="Z739" s="374" t="s">
        <v>22</v>
      </c>
    </row>
    <row r="740" spans="1:26" ht="13.5" customHeight="1" x14ac:dyDescent="0.15">
      <c r="A740" s="6" t="s">
        <v>22</v>
      </c>
      <c r="B740" s="12" t="s">
        <v>22</v>
      </c>
      <c r="C740" s="13" t="s">
        <v>22</v>
      </c>
      <c r="D740" s="410" t="s">
        <v>13</v>
      </c>
      <c r="E740" s="14" t="s">
        <v>11</v>
      </c>
      <c r="F740" s="382" t="s">
        <v>22</v>
      </c>
      <c r="G740" s="382" t="s">
        <v>22</v>
      </c>
      <c r="H740" s="382" t="s">
        <v>22</v>
      </c>
      <c r="I740" s="382" t="s">
        <v>22</v>
      </c>
      <c r="J740" s="420" t="s">
        <v>22</v>
      </c>
      <c r="K740" s="14" t="s">
        <v>22</v>
      </c>
      <c r="L740" s="412" t="s">
        <v>14</v>
      </c>
      <c r="M740" s="423" t="s">
        <v>22</v>
      </c>
      <c r="N740" s="424" t="s">
        <v>22</v>
      </c>
      <c r="O740" s="405" t="s">
        <v>22</v>
      </c>
      <c r="P740" s="406" t="s">
        <v>22</v>
      </c>
      <c r="Q740" s="8" t="s">
        <v>15</v>
      </c>
      <c r="R740" s="378" t="s">
        <v>22</v>
      </c>
      <c r="S740" s="378" t="s">
        <v>22</v>
      </c>
      <c r="T740" s="378" t="s">
        <v>22</v>
      </c>
      <c r="U740" s="378" t="s">
        <v>22</v>
      </c>
      <c r="V740" s="9" t="s">
        <v>13</v>
      </c>
      <c r="W740" s="417" t="s">
        <v>22</v>
      </c>
      <c r="X740" s="417" t="s">
        <v>22</v>
      </c>
      <c r="Y740" s="10" t="s">
        <v>14</v>
      </c>
      <c r="Z740" s="374" t="s">
        <v>22</v>
      </c>
    </row>
    <row r="741" spans="1:26" ht="13.5" customHeight="1" x14ac:dyDescent="0.15">
      <c r="A741" s="15" t="s">
        <v>22</v>
      </c>
      <c r="B741" s="16" t="s">
        <v>22</v>
      </c>
      <c r="C741" s="17" t="s">
        <v>22</v>
      </c>
      <c r="D741" s="418" t="s">
        <v>22</v>
      </c>
      <c r="E741" s="18" t="s">
        <v>22</v>
      </c>
      <c r="F741" s="419" t="s">
        <v>22</v>
      </c>
      <c r="G741" s="419" t="s">
        <v>22</v>
      </c>
      <c r="H741" s="419" t="s">
        <v>22</v>
      </c>
      <c r="I741" s="419" t="s">
        <v>22</v>
      </c>
      <c r="J741" s="421" t="s">
        <v>22</v>
      </c>
      <c r="K741" s="18" t="s">
        <v>22</v>
      </c>
      <c r="L741" s="422" t="s">
        <v>22</v>
      </c>
      <c r="M741" s="26" t="s">
        <v>18</v>
      </c>
      <c r="N741" s="27">
        <v>87.6</v>
      </c>
      <c r="O741" s="407" t="s">
        <v>22</v>
      </c>
      <c r="P741" s="408" t="s">
        <v>22</v>
      </c>
      <c r="Q741" s="19" t="s">
        <v>16</v>
      </c>
      <c r="R741" s="425" t="s">
        <v>22</v>
      </c>
      <c r="S741" s="425" t="s">
        <v>22</v>
      </c>
      <c r="T741" s="425" t="s">
        <v>22</v>
      </c>
      <c r="U741" s="425" t="s">
        <v>22</v>
      </c>
      <c r="V741" s="20" t="s">
        <v>17</v>
      </c>
      <c r="W741" s="21" t="s">
        <v>22</v>
      </c>
      <c r="X741" s="16" t="s">
        <v>22</v>
      </c>
      <c r="Y741" s="17" t="s">
        <v>22</v>
      </c>
      <c r="Z741" s="375" t="s">
        <v>22</v>
      </c>
    </row>
    <row r="742" spans="1:26" ht="13.5" customHeight="1" x14ac:dyDescent="0.15">
      <c r="A742" s="389" t="s">
        <v>7</v>
      </c>
      <c r="B742" s="390" t="s">
        <v>22</v>
      </c>
      <c r="C742" s="391" t="s">
        <v>22</v>
      </c>
      <c r="D742" s="395" t="s">
        <v>8</v>
      </c>
      <c r="E742" s="396" t="s">
        <v>22</v>
      </c>
      <c r="F742" s="397" t="s">
        <v>4903</v>
      </c>
      <c r="G742" s="397" t="s">
        <v>22</v>
      </c>
      <c r="H742" s="397" t="s">
        <v>22</v>
      </c>
      <c r="I742" s="397" t="s">
        <v>22</v>
      </c>
      <c r="J742" s="397" t="s">
        <v>22</v>
      </c>
      <c r="K742" s="397" t="s">
        <v>22</v>
      </c>
      <c r="L742" s="398" t="s">
        <v>22</v>
      </c>
      <c r="M742" s="401" t="s">
        <v>9</v>
      </c>
      <c r="N742" s="402" t="s">
        <v>22</v>
      </c>
      <c r="O742" s="403" t="s">
        <v>3620</v>
      </c>
      <c r="P742" s="404" t="s">
        <v>22</v>
      </c>
      <c r="Q742" s="5" t="s">
        <v>10</v>
      </c>
      <c r="R742" s="409" t="s">
        <v>3621</v>
      </c>
      <c r="S742" s="409" t="s">
        <v>22</v>
      </c>
      <c r="T742" s="409" t="s">
        <v>22</v>
      </c>
      <c r="U742" s="22">
        <v>5607</v>
      </c>
      <c r="V742" s="371" t="str">
        <f>IF(U742="","","千円")</f>
        <v>千円</v>
      </c>
      <c r="W742" s="371" t="s">
        <v>22</v>
      </c>
      <c r="X742" s="371" t="s">
        <v>22</v>
      </c>
      <c r="Y742" s="372" t="s">
        <v>22</v>
      </c>
      <c r="Z742" s="373">
        <v>455</v>
      </c>
    </row>
    <row r="743" spans="1:26" ht="13.5" customHeight="1" x14ac:dyDescent="0.15">
      <c r="A743" s="392" t="s">
        <v>22</v>
      </c>
      <c r="B743" s="393" t="s">
        <v>22</v>
      </c>
      <c r="C743" s="394" t="s">
        <v>22</v>
      </c>
      <c r="D743" s="25" t="s">
        <v>22</v>
      </c>
      <c r="E743" s="24" t="s">
        <v>22</v>
      </c>
      <c r="F743" s="399" t="s">
        <v>22</v>
      </c>
      <c r="G743" s="399" t="s">
        <v>22</v>
      </c>
      <c r="H743" s="399" t="s">
        <v>22</v>
      </c>
      <c r="I743" s="399" t="s">
        <v>22</v>
      </c>
      <c r="J743" s="399" t="s">
        <v>22</v>
      </c>
      <c r="K743" s="399" t="s">
        <v>22</v>
      </c>
      <c r="L743" s="400" t="s">
        <v>22</v>
      </c>
      <c r="M743" s="376">
        <v>8800000</v>
      </c>
      <c r="N743" s="377" t="s">
        <v>22</v>
      </c>
      <c r="O743" s="405" t="s">
        <v>22</v>
      </c>
      <c r="P743" s="406" t="s">
        <v>22</v>
      </c>
      <c r="Q743" s="6" t="s">
        <v>22</v>
      </c>
      <c r="R743" s="378" t="s">
        <v>22</v>
      </c>
      <c r="S743" s="378" t="s">
        <v>22</v>
      </c>
      <c r="T743" s="378" t="s">
        <v>22</v>
      </c>
      <c r="U743" s="23" t="s">
        <v>22</v>
      </c>
      <c r="V743" s="379" t="str">
        <f>IF(U743="","","千円")</f>
        <v/>
      </c>
      <c r="W743" s="379" t="s">
        <v>22</v>
      </c>
      <c r="X743" s="379" t="s">
        <v>22</v>
      </c>
      <c r="Y743" s="380" t="s">
        <v>22</v>
      </c>
      <c r="Z743" s="374" t="s">
        <v>22</v>
      </c>
    </row>
    <row r="744" spans="1:26" ht="13.5" customHeight="1" x14ac:dyDescent="0.15">
      <c r="A744" s="381" t="s">
        <v>3622</v>
      </c>
      <c r="B744" s="382" t="s">
        <v>22</v>
      </c>
      <c r="C744" s="383" t="s">
        <v>22</v>
      </c>
      <c r="D744" s="384" t="s">
        <v>3623</v>
      </c>
      <c r="E744" s="385" t="s">
        <v>22</v>
      </c>
      <c r="F744" s="385" t="s">
        <v>22</v>
      </c>
      <c r="G744" s="385" t="s">
        <v>22</v>
      </c>
      <c r="H744" s="385" t="s">
        <v>22</v>
      </c>
      <c r="I744" s="385" t="s">
        <v>22</v>
      </c>
      <c r="J744" s="385" t="s">
        <v>22</v>
      </c>
      <c r="K744" s="385" t="s">
        <v>22</v>
      </c>
      <c r="L744" s="380" t="s">
        <v>22</v>
      </c>
      <c r="M744" s="387" t="s">
        <v>12</v>
      </c>
      <c r="N744" s="388" t="s">
        <v>22</v>
      </c>
      <c r="O744" s="405" t="s">
        <v>22</v>
      </c>
      <c r="P744" s="406" t="s">
        <v>22</v>
      </c>
      <c r="Q744" s="6" t="s">
        <v>22</v>
      </c>
      <c r="R744" s="378" t="s">
        <v>22</v>
      </c>
      <c r="S744" s="378" t="s">
        <v>22</v>
      </c>
      <c r="T744" s="378" t="s">
        <v>22</v>
      </c>
      <c r="U744" s="23" t="s">
        <v>22</v>
      </c>
      <c r="V744" s="379" t="str">
        <f>IF(U744="","","千円")</f>
        <v/>
      </c>
      <c r="W744" s="379" t="s">
        <v>22</v>
      </c>
      <c r="X744" s="379" t="s">
        <v>22</v>
      </c>
      <c r="Y744" s="380" t="s">
        <v>22</v>
      </c>
      <c r="Z744" s="374" t="s">
        <v>22</v>
      </c>
    </row>
    <row r="745" spans="1:26" ht="13.5" customHeight="1" x14ac:dyDescent="0.15">
      <c r="A745" s="381" t="s">
        <v>22</v>
      </c>
      <c r="B745" s="382" t="s">
        <v>22</v>
      </c>
      <c r="C745" s="383" t="s">
        <v>22</v>
      </c>
      <c r="D745" s="386" t="s">
        <v>22</v>
      </c>
      <c r="E745" s="385" t="s">
        <v>22</v>
      </c>
      <c r="F745" s="385" t="s">
        <v>22</v>
      </c>
      <c r="G745" s="385" t="s">
        <v>22</v>
      </c>
      <c r="H745" s="385" t="s">
        <v>22</v>
      </c>
      <c r="I745" s="385" t="s">
        <v>22</v>
      </c>
      <c r="J745" s="385" t="s">
        <v>22</v>
      </c>
      <c r="K745" s="385" t="s">
        <v>22</v>
      </c>
      <c r="L745" s="380" t="s">
        <v>22</v>
      </c>
      <c r="M745" s="376">
        <v>5606530</v>
      </c>
      <c r="N745" s="377" t="s">
        <v>22</v>
      </c>
      <c r="O745" s="405" t="s">
        <v>22</v>
      </c>
      <c r="P745" s="406" t="s">
        <v>22</v>
      </c>
      <c r="Q745" s="6" t="s">
        <v>22</v>
      </c>
      <c r="R745" s="378" t="s">
        <v>22</v>
      </c>
      <c r="S745" s="378" t="s">
        <v>22</v>
      </c>
      <c r="T745" s="378" t="s">
        <v>22</v>
      </c>
      <c r="U745" s="23" t="s">
        <v>22</v>
      </c>
      <c r="V745" s="379" t="str">
        <f>IF(U745="","","千円")</f>
        <v/>
      </c>
      <c r="W745" s="379" t="s">
        <v>22</v>
      </c>
      <c r="X745" s="379" t="s">
        <v>22</v>
      </c>
      <c r="Y745" s="380" t="s">
        <v>22</v>
      </c>
      <c r="Z745" s="374" t="s">
        <v>22</v>
      </c>
    </row>
    <row r="746" spans="1:26" ht="13.5" customHeight="1" x14ac:dyDescent="0.15">
      <c r="A746" s="381" t="s">
        <v>22</v>
      </c>
      <c r="B746" s="382" t="s">
        <v>22</v>
      </c>
      <c r="C746" s="383" t="s">
        <v>22</v>
      </c>
      <c r="D746" s="410" t="s">
        <v>13</v>
      </c>
      <c r="E746" s="411" t="s">
        <v>3527</v>
      </c>
      <c r="F746" s="411" t="s">
        <v>22</v>
      </c>
      <c r="G746" s="411" t="s">
        <v>22</v>
      </c>
      <c r="H746" s="411" t="s">
        <v>22</v>
      </c>
      <c r="I746" s="411" t="s">
        <v>22</v>
      </c>
      <c r="J746" s="411" t="s">
        <v>22</v>
      </c>
      <c r="K746" s="411" t="s">
        <v>22</v>
      </c>
      <c r="L746" s="412" t="s">
        <v>14</v>
      </c>
      <c r="M746" s="413" t="s">
        <v>20</v>
      </c>
      <c r="N746" s="414" t="s">
        <v>22</v>
      </c>
      <c r="O746" s="405" t="s">
        <v>22</v>
      </c>
      <c r="P746" s="406" t="s">
        <v>22</v>
      </c>
      <c r="Q746" s="7" t="s">
        <v>22</v>
      </c>
      <c r="R746" s="378" t="s">
        <v>22</v>
      </c>
      <c r="S746" s="378" t="s">
        <v>22</v>
      </c>
      <c r="T746" s="378" t="s">
        <v>22</v>
      </c>
      <c r="U746" s="23" t="s">
        <v>22</v>
      </c>
      <c r="V746" s="379" t="str">
        <f>IF(U746="","","千円")</f>
        <v/>
      </c>
      <c r="W746" s="379" t="s">
        <v>22</v>
      </c>
      <c r="X746" s="379" t="s">
        <v>22</v>
      </c>
      <c r="Y746" s="380" t="s">
        <v>22</v>
      </c>
      <c r="Z746" s="374" t="s">
        <v>22</v>
      </c>
    </row>
    <row r="747" spans="1:26" ht="13.5" customHeight="1" x14ac:dyDescent="0.15">
      <c r="A747" s="381" t="s">
        <v>22</v>
      </c>
      <c r="B747" s="382" t="s">
        <v>22</v>
      </c>
      <c r="C747" s="383" t="s">
        <v>22</v>
      </c>
      <c r="D747" s="410" t="s">
        <v>22</v>
      </c>
      <c r="E747" s="411" t="s">
        <v>22</v>
      </c>
      <c r="F747" s="411" t="s">
        <v>22</v>
      </c>
      <c r="G747" s="411" t="s">
        <v>22</v>
      </c>
      <c r="H747" s="411" t="s">
        <v>22</v>
      </c>
      <c r="I747" s="411" t="s">
        <v>22</v>
      </c>
      <c r="J747" s="411" t="s">
        <v>22</v>
      </c>
      <c r="K747" s="411" t="s">
        <v>22</v>
      </c>
      <c r="L747" s="412" t="s">
        <v>22</v>
      </c>
      <c r="M747" s="415">
        <v>3193470</v>
      </c>
      <c r="N747" s="416" t="s">
        <v>22</v>
      </c>
      <c r="O747" s="405" t="s">
        <v>22</v>
      </c>
      <c r="P747" s="406" t="s">
        <v>22</v>
      </c>
      <c r="Q747" s="8" t="s">
        <v>15</v>
      </c>
      <c r="R747" s="378" t="s">
        <v>22</v>
      </c>
      <c r="S747" s="378" t="s">
        <v>22</v>
      </c>
      <c r="T747" s="378" t="s">
        <v>22</v>
      </c>
      <c r="U747" s="378" t="s">
        <v>22</v>
      </c>
      <c r="V747" s="9" t="s">
        <v>13</v>
      </c>
      <c r="W747" s="417" t="s">
        <v>22</v>
      </c>
      <c r="X747" s="417" t="s">
        <v>22</v>
      </c>
      <c r="Y747" s="10" t="s">
        <v>14</v>
      </c>
      <c r="Z747" s="374" t="s">
        <v>22</v>
      </c>
    </row>
    <row r="748" spans="1:26" ht="13.5" customHeight="1" x14ac:dyDescent="0.15">
      <c r="A748" s="381" t="s">
        <v>22</v>
      </c>
      <c r="B748" s="382" t="s">
        <v>22</v>
      </c>
      <c r="C748" s="383" t="s">
        <v>22</v>
      </c>
      <c r="D748" s="410" t="s">
        <v>22</v>
      </c>
      <c r="E748" s="411" t="s">
        <v>22</v>
      </c>
      <c r="F748" s="411" t="s">
        <v>22</v>
      </c>
      <c r="G748" s="411" t="s">
        <v>22</v>
      </c>
      <c r="H748" s="411" t="s">
        <v>22</v>
      </c>
      <c r="I748" s="411" t="s">
        <v>22</v>
      </c>
      <c r="J748" s="411" t="s">
        <v>22</v>
      </c>
      <c r="K748" s="411" t="s">
        <v>22</v>
      </c>
      <c r="L748" s="412" t="s">
        <v>22</v>
      </c>
      <c r="M748" s="387" t="s">
        <v>22</v>
      </c>
      <c r="N748" s="388" t="s">
        <v>22</v>
      </c>
      <c r="O748" s="405" t="s">
        <v>22</v>
      </c>
      <c r="P748" s="406" t="s">
        <v>22</v>
      </c>
      <c r="Q748" s="7" t="s">
        <v>16</v>
      </c>
      <c r="R748" s="378" t="s">
        <v>22</v>
      </c>
      <c r="S748" s="378" t="s">
        <v>22</v>
      </c>
      <c r="T748" s="378" t="s">
        <v>22</v>
      </c>
      <c r="U748" s="378" t="s">
        <v>22</v>
      </c>
      <c r="V748" s="11" t="s">
        <v>17</v>
      </c>
      <c r="W748" s="9" t="s">
        <v>22</v>
      </c>
      <c r="X748" s="12" t="s">
        <v>22</v>
      </c>
      <c r="Y748" s="13" t="s">
        <v>22</v>
      </c>
      <c r="Z748" s="374" t="s">
        <v>22</v>
      </c>
    </row>
    <row r="749" spans="1:26" ht="13.5" customHeight="1" x14ac:dyDescent="0.15">
      <c r="A749" s="6" t="s">
        <v>22</v>
      </c>
      <c r="B749" s="12" t="s">
        <v>22</v>
      </c>
      <c r="C749" s="13" t="s">
        <v>22</v>
      </c>
      <c r="D749" s="410" t="s">
        <v>13</v>
      </c>
      <c r="E749" s="14" t="s">
        <v>11</v>
      </c>
      <c r="F749" s="382" t="s">
        <v>22</v>
      </c>
      <c r="G749" s="382" t="s">
        <v>196</v>
      </c>
      <c r="H749" s="382" t="s">
        <v>22</v>
      </c>
      <c r="I749" s="382" t="s">
        <v>22</v>
      </c>
      <c r="J749" s="420" t="s">
        <v>22</v>
      </c>
      <c r="K749" s="14" t="s">
        <v>22</v>
      </c>
      <c r="L749" s="412" t="s">
        <v>14</v>
      </c>
      <c r="M749" s="423" t="s">
        <v>22</v>
      </c>
      <c r="N749" s="424" t="s">
        <v>22</v>
      </c>
      <c r="O749" s="405" t="s">
        <v>22</v>
      </c>
      <c r="P749" s="406" t="s">
        <v>22</v>
      </c>
      <c r="Q749" s="8" t="s">
        <v>15</v>
      </c>
      <c r="R749" s="378" t="s">
        <v>22</v>
      </c>
      <c r="S749" s="378" t="s">
        <v>22</v>
      </c>
      <c r="T749" s="378" t="s">
        <v>22</v>
      </c>
      <c r="U749" s="378" t="s">
        <v>22</v>
      </c>
      <c r="V749" s="9" t="s">
        <v>13</v>
      </c>
      <c r="W749" s="417" t="s">
        <v>22</v>
      </c>
      <c r="X749" s="417" t="s">
        <v>22</v>
      </c>
      <c r="Y749" s="10" t="s">
        <v>14</v>
      </c>
      <c r="Z749" s="374" t="s">
        <v>22</v>
      </c>
    </row>
    <row r="750" spans="1:26" ht="13.5" customHeight="1" x14ac:dyDescent="0.15">
      <c r="A750" s="15" t="s">
        <v>22</v>
      </c>
      <c r="B750" s="16" t="s">
        <v>22</v>
      </c>
      <c r="C750" s="17" t="s">
        <v>22</v>
      </c>
      <c r="D750" s="418" t="s">
        <v>22</v>
      </c>
      <c r="E750" s="18" t="s">
        <v>22</v>
      </c>
      <c r="F750" s="419" t="s">
        <v>22</v>
      </c>
      <c r="G750" s="419" t="s">
        <v>22</v>
      </c>
      <c r="H750" s="419" t="s">
        <v>22</v>
      </c>
      <c r="I750" s="419" t="s">
        <v>22</v>
      </c>
      <c r="J750" s="421" t="s">
        <v>22</v>
      </c>
      <c r="K750" s="18" t="s">
        <v>22</v>
      </c>
      <c r="L750" s="422" t="s">
        <v>22</v>
      </c>
      <c r="M750" s="26" t="s">
        <v>18</v>
      </c>
      <c r="N750" s="27">
        <v>63.7</v>
      </c>
      <c r="O750" s="407" t="s">
        <v>22</v>
      </c>
      <c r="P750" s="408" t="s">
        <v>22</v>
      </c>
      <c r="Q750" s="19" t="s">
        <v>16</v>
      </c>
      <c r="R750" s="425" t="s">
        <v>22</v>
      </c>
      <c r="S750" s="425" t="s">
        <v>22</v>
      </c>
      <c r="T750" s="425" t="s">
        <v>22</v>
      </c>
      <c r="U750" s="425" t="s">
        <v>22</v>
      </c>
      <c r="V750" s="20" t="s">
        <v>17</v>
      </c>
      <c r="W750" s="21" t="s">
        <v>22</v>
      </c>
      <c r="X750" s="16" t="s">
        <v>22</v>
      </c>
      <c r="Y750" s="17" t="s">
        <v>22</v>
      </c>
      <c r="Z750" s="375" t="s">
        <v>22</v>
      </c>
    </row>
  </sheetData>
  <autoFilter ref="A3:Z75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3410">
    <mergeCell ref="A733:C734"/>
    <mergeCell ref="A744:C748"/>
    <mergeCell ref="D744:L745"/>
    <mergeCell ref="M744:N744"/>
    <mergeCell ref="R744:T744"/>
    <mergeCell ref="V744:Y744"/>
    <mergeCell ref="M745:N745"/>
    <mergeCell ref="R745:T745"/>
    <mergeCell ref="V745:Y745"/>
    <mergeCell ref="D746:D748"/>
    <mergeCell ref="E746:K748"/>
    <mergeCell ref="R742:T742"/>
    <mergeCell ref="A742:C743"/>
    <mergeCell ref="D742:E742"/>
    <mergeCell ref="F742:L743"/>
    <mergeCell ref="M742:N742"/>
    <mergeCell ref="O742:P750"/>
    <mergeCell ref="D740:D741"/>
    <mergeCell ref="F740:F741"/>
    <mergeCell ref="G740:G741"/>
    <mergeCell ref="H740:H741"/>
    <mergeCell ref="I740:I741"/>
    <mergeCell ref="J740:J741"/>
    <mergeCell ref="F733:L734"/>
    <mergeCell ref="M733:N733"/>
    <mergeCell ref="O733:P741"/>
    <mergeCell ref="V737:Y737"/>
    <mergeCell ref="M738:N738"/>
    <mergeCell ref="R738:U738"/>
    <mergeCell ref="W738:X738"/>
    <mergeCell ref="A735:C739"/>
    <mergeCell ref="B2:P2"/>
    <mergeCell ref="L749:L750"/>
    <mergeCell ref="M749:N749"/>
    <mergeCell ref="R749:U749"/>
    <mergeCell ref="W749:X749"/>
    <mergeCell ref="R750:U750"/>
    <mergeCell ref="D749:D750"/>
    <mergeCell ref="F749:F750"/>
    <mergeCell ref="G749:G750"/>
    <mergeCell ref="H749:H750"/>
    <mergeCell ref="I749:I750"/>
    <mergeCell ref="J749:J750"/>
    <mergeCell ref="L746:L748"/>
    <mergeCell ref="M746:N746"/>
    <mergeCell ref="R746:T746"/>
    <mergeCell ref="V746:Y746"/>
    <mergeCell ref="M747:N747"/>
    <mergeCell ref="R747:U747"/>
    <mergeCell ref="W747:X747"/>
    <mergeCell ref="M748:N748"/>
    <mergeCell ref="R748:U748"/>
    <mergeCell ref="D735:L736"/>
    <mergeCell ref="M735:N735"/>
    <mergeCell ref="R735:T735"/>
    <mergeCell ref="V735:Y735"/>
    <mergeCell ref="M736:N736"/>
    <mergeCell ref="R736:T736"/>
    <mergeCell ref="V736:Y736"/>
    <mergeCell ref="D737:D739"/>
    <mergeCell ref="L737:L739"/>
    <mergeCell ref="M737:N737"/>
    <mergeCell ref="R737:T737"/>
    <mergeCell ref="A724:C725"/>
    <mergeCell ref="D724:E724"/>
    <mergeCell ref="F724:L725"/>
    <mergeCell ref="M724:N724"/>
    <mergeCell ref="O724:P732"/>
    <mergeCell ref="D733:E733"/>
    <mergeCell ref="Z742:Z750"/>
    <mergeCell ref="M743:N743"/>
    <mergeCell ref="R743:T743"/>
    <mergeCell ref="V743:Y743"/>
    <mergeCell ref="L740:L741"/>
    <mergeCell ref="M740:N740"/>
    <mergeCell ref="R740:U740"/>
    <mergeCell ref="W740:X740"/>
    <mergeCell ref="R741:U741"/>
    <mergeCell ref="R733:T733"/>
    <mergeCell ref="V733:Y733"/>
    <mergeCell ref="Z733:Z741"/>
    <mergeCell ref="M734:N734"/>
    <mergeCell ref="R734:T734"/>
    <mergeCell ref="V734:Y734"/>
    <mergeCell ref="L731:L732"/>
    <mergeCell ref="W729:X729"/>
    <mergeCell ref="M730:N730"/>
    <mergeCell ref="R730:U730"/>
    <mergeCell ref="A726:C730"/>
    <mergeCell ref="D726:L727"/>
    <mergeCell ref="M726:N726"/>
    <mergeCell ref="R726:T726"/>
    <mergeCell ref="E737:K739"/>
    <mergeCell ref="V742:Y742"/>
    <mergeCell ref="J731:J732"/>
    <mergeCell ref="M731:N731"/>
    <mergeCell ref="R731:U731"/>
    <mergeCell ref="W731:X731"/>
    <mergeCell ref="R732:U732"/>
    <mergeCell ref="D717:L718"/>
    <mergeCell ref="M717:N717"/>
    <mergeCell ref="R717:T717"/>
    <mergeCell ref="V717:Y717"/>
    <mergeCell ref="M718:N718"/>
    <mergeCell ref="R718:T718"/>
    <mergeCell ref="V718:Y718"/>
    <mergeCell ref="D719:D721"/>
    <mergeCell ref="E719:K721"/>
    <mergeCell ref="R724:T724"/>
    <mergeCell ref="V724:Y724"/>
    <mergeCell ref="M739:N739"/>
    <mergeCell ref="R739:U739"/>
    <mergeCell ref="Z724:Z732"/>
    <mergeCell ref="M725:N725"/>
    <mergeCell ref="R725:T725"/>
    <mergeCell ref="V725:Y725"/>
    <mergeCell ref="L722:L723"/>
    <mergeCell ref="M722:N722"/>
    <mergeCell ref="R722:U722"/>
    <mergeCell ref="W722:X722"/>
    <mergeCell ref="R723:U723"/>
    <mergeCell ref="D722:D723"/>
    <mergeCell ref="F722:F723"/>
    <mergeCell ref="G722:G723"/>
    <mergeCell ref="H722:H723"/>
    <mergeCell ref="I722:I723"/>
    <mergeCell ref="J722:J723"/>
    <mergeCell ref="L728:L730"/>
    <mergeCell ref="M728:N728"/>
    <mergeCell ref="R728:T728"/>
    <mergeCell ref="V728:Y728"/>
    <mergeCell ref="M729:N729"/>
    <mergeCell ref="R729:U729"/>
    <mergeCell ref="V726:Y726"/>
    <mergeCell ref="M727:N727"/>
    <mergeCell ref="R727:T727"/>
    <mergeCell ref="V727:Y727"/>
    <mergeCell ref="D728:D730"/>
    <mergeCell ref="E728:K730"/>
    <mergeCell ref="D731:D732"/>
    <mergeCell ref="F731:F732"/>
    <mergeCell ref="G731:G732"/>
    <mergeCell ref="H731:H732"/>
    <mergeCell ref="I731:I732"/>
    <mergeCell ref="R715:T715"/>
    <mergeCell ref="V715:Y715"/>
    <mergeCell ref="Z715:Z723"/>
    <mergeCell ref="M716:N716"/>
    <mergeCell ref="R716:T716"/>
    <mergeCell ref="V716:Y716"/>
    <mergeCell ref="L713:L714"/>
    <mergeCell ref="M713:N713"/>
    <mergeCell ref="R713:U713"/>
    <mergeCell ref="W713:X713"/>
    <mergeCell ref="R714:U714"/>
    <mergeCell ref="A715:C716"/>
    <mergeCell ref="D715:E715"/>
    <mergeCell ref="F715:L716"/>
    <mergeCell ref="M715:N715"/>
    <mergeCell ref="O715:P723"/>
    <mergeCell ref="D713:D714"/>
    <mergeCell ref="F713:F714"/>
    <mergeCell ref="G713:G714"/>
    <mergeCell ref="H713:H714"/>
    <mergeCell ref="I713:I714"/>
    <mergeCell ref="J713:J714"/>
    <mergeCell ref="L719:L721"/>
    <mergeCell ref="M719:N719"/>
    <mergeCell ref="R719:T719"/>
    <mergeCell ref="V719:Y719"/>
    <mergeCell ref="M720:N720"/>
    <mergeCell ref="R720:U720"/>
    <mergeCell ref="W720:X720"/>
    <mergeCell ref="M721:N721"/>
    <mergeCell ref="R721:U721"/>
    <mergeCell ref="A717:C721"/>
    <mergeCell ref="A706:C707"/>
    <mergeCell ref="D706:E706"/>
    <mergeCell ref="F706:L707"/>
    <mergeCell ref="M706:N706"/>
    <mergeCell ref="O706:P714"/>
    <mergeCell ref="D704:D705"/>
    <mergeCell ref="F704:F705"/>
    <mergeCell ref="G704:G705"/>
    <mergeCell ref="H704:H705"/>
    <mergeCell ref="I704:I705"/>
    <mergeCell ref="J704:J705"/>
    <mergeCell ref="L710:L712"/>
    <mergeCell ref="M710:N710"/>
    <mergeCell ref="R710:T710"/>
    <mergeCell ref="V710:Y710"/>
    <mergeCell ref="M711:N711"/>
    <mergeCell ref="R711:U711"/>
    <mergeCell ref="W711:X711"/>
    <mergeCell ref="M712:N712"/>
    <mergeCell ref="R712:U712"/>
    <mergeCell ref="A708:C712"/>
    <mergeCell ref="D708:L709"/>
    <mergeCell ref="M708:N708"/>
    <mergeCell ref="R708:T708"/>
    <mergeCell ref="V708:Y708"/>
    <mergeCell ref="M709:N709"/>
    <mergeCell ref="R709:T709"/>
    <mergeCell ref="V709:Y709"/>
    <mergeCell ref="D710:D712"/>
    <mergeCell ref="E710:K712"/>
    <mergeCell ref="D699:L700"/>
    <mergeCell ref="M699:N699"/>
    <mergeCell ref="R699:T699"/>
    <mergeCell ref="V699:Y699"/>
    <mergeCell ref="M700:N700"/>
    <mergeCell ref="R700:T700"/>
    <mergeCell ref="V700:Y700"/>
    <mergeCell ref="D701:D703"/>
    <mergeCell ref="E701:K703"/>
    <mergeCell ref="R706:T706"/>
    <mergeCell ref="V706:Y706"/>
    <mergeCell ref="Z706:Z714"/>
    <mergeCell ref="M707:N707"/>
    <mergeCell ref="R707:T707"/>
    <mergeCell ref="V707:Y707"/>
    <mergeCell ref="L704:L705"/>
    <mergeCell ref="M704:N704"/>
    <mergeCell ref="R704:U704"/>
    <mergeCell ref="W704:X704"/>
    <mergeCell ref="R705:U705"/>
    <mergeCell ref="R697:T697"/>
    <mergeCell ref="V697:Y697"/>
    <mergeCell ref="Z697:Z705"/>
    <mergeCell ref="M698:N698"/>
    <mergeCell ref="R698:T698"/>
    <mergeCell ref="V698:Y698"/>
    <mergeCell ref="L695:L696"/>
    <mergeCell ref="M695:N695"/>
    <mergeCell ref="R695:U695"/>
    <mergeCell ref="W695:X695"/>
    <mergeCell ref="R696:U696"/>
    <mergeCell ref="A697:C698"/>
    <mergeCell ref="D697:E697"/>
    <mergeCell ref="F697:L698"/>
    <mergeCell ref="M697:N697"/>
    <mergeCell ref="O697:P705"/>
    <mergeCell ref="D695:D696"/>
    <mergeCell ref="F695:F696"/>
    <mergeCell ref="G695:G696"/>
    <mergeCell ref="H695:H696"/>
    <mergeCell ref="I695:I696"/>
    <mergeCell ref="J695:J696"/>
    <mergeCell ref="L701:L703"/>
    <mergeCell ref="M701:N701"/>
    <mergeCell ref="R701:T701"/>
    <mergeCell ref="V701:Y701"/>
    <mergeCell ref="M702:N702"/>
    <mergeCell ref="R702:U702"/>
    <mergeCell ref="W702:X702"/>
    <mergeCell ref="M703:N703"/>
    <mergeCell ref="R703:U703"/>
    <mergeCell ref="A699:C703"/>
    <mergeCell ref="A688:C689"/>
    <mergeCell ref="D688:E688"/>
    <mergeCell ref="F688:L689"/>
    <mergeCell ref="M688:N688"/>
    <mergeCell ref="O688:P696"/>
    <mergeCell ref="D686:D687"/>
    <mergeCell ref="F686:F687"/>
    <mergeCell ref="G686:G687"/>
    <mergeCell ref="H686:H687"/>
    <mergeCell ref="I686:I687"/>
    <mergeCell ref="J686:J687"/>
    <mergeCell ref="L692:L694"/>
    <mergeCell ref="M692:N692"/>
    <mergeCell ref="R692:T692"/>
    <mergeCell ref="V692:Y692"/>
    <mergeCell ref="M693:N693"/>
    <mergeCell ref="R693:U693"/>
    <mergeCell ref="W693:X693"/>
    <mergeCell ref="M694:N694"/>
    <mergeCell ref="R694:U694"/>
    <mergeCell ref="A690:C694"/>
    <mergeCell ref="D690:L691"/>
    <mergeCell ref="M690:N690"/>
    <mergeCell ref="R690:T690"/>
    <mergeCell ref="V690:Y690"/>
    <mergeCell ref="M691:N691"/>
    <mergeCell ref="R691:T691"/>
    <mergeCell ref="V691:Y691"/>
    <mergeCell ref="D692:D694"/>
    <mergeCell ref="E692:K694"/>
    <mergeCell ref="D681:L682"/>
    <mergeCell ref="M681:N681"/>
    <mergeCell ref="R681:T681"/>
    <mergeCell ref="V681:Y681"/>
    <mergeCell ref="M682:N682"/>
    <mergeCell ref="R682:T682"/>
    <mergeCell ref="V682:Y682"/>
    <mergeCell ref="D683:D685"/>
    <mergeCell ref="E683:K685"/>
    <mergeCell ref="R688:T688"/>
    <mergeCell ref="V688:Y688"/>
    <mergeCell ref="Z688:Z696"/>
    <mergeCell ref="M689:N689"/>
    <mergeCell ref="R689:T689"/>
    <mergeCell ref="V689:Y689"/>
    <mergeCell ref="L686:L687"/>
    <mergeCell ref="M686:N686"/>
    <mergeCell ref="R686:U686"/>
    <mergeCell ref="W686:X686"/>
    <mergeCell ref="R687:U687"/>
    <mergeCell ref="R679:T679"/>
    <mergeCell ref="V679:Y679"/>
    <mergeCell ref="Z679:Z687"/>
    <mergeCell ref="M680:N680"/>
    <mergeCell ref="R680:T680"/>
    <mergeCell ref="V680:Y680"/>
    <mergeCell ref="L677:L678"/>
    <mergeCell ref="M677:N677"/>
    <mergeCell ref="R677:U677"/>
    <mergeCell ref="W677:X677"/>
    <mergeCell ref="R678:U678"/>
    <mergeCell ref="A679:C680"/>
    <mergeCell ref="D679:E679"/>
    <mergeCell ref="F679:L680"/>
    <mergeCell ref="M679:N679"/>
    <mergeCell ref="O679:P687"/>
    <mergeCell ref="D677:D678"/>
    <mergeCell ref="F677:F678"/>
    <mergeCell ref="G677:G678"/>
    <mergeCell ref="H677:H678"/>
    <mergeCell ref="I677:I678"/>
    <mergeCell ref="J677:J678"/>
    <mergeCell ref="L683:L685"/>
    <mergeCell ref="M683:N683"/>
    <mergeCell ref="R683:T683"/>
    <mergeCell ref="V683:Y683"/>
    <mergeCell ref="M684:N684"/>
    <mergeCell ref="R684:U684"/>
    <mergeCell ref="W684:X684"/>
    <mergeCell ref="M685:N685"/>
    <mergeCell ref="R685:U685"/>
    <mergeCell ref="A681:C685"/>
    <mergeCell ref="A670:C671"/>
    <mergeCell ref="D670:E670"/>
    <mergeCell ref="F670:L671"/>
    <mergeCell ref="M670:N670"/>
    <mergeCell ref="O670:P678"/>
    <mergeCell ref="D668:D669"/>
    <mergeCell ref="F668:F669"/>
    <mergeCell ref="G668:G669"/>
    <mergeCell ref="H668:H669"/>
    <mergeCell ref="I668:I669"/>
    <mergeCell ref="J668:J669"/>
    <mergeCell ref="L674:L676"/>
    <mergeCell ref="M674:N674"/>
    <mergeCell ref="R674:T674"/>
    <mergeCell ref="V674:Y674"/>
    <mergeCell ref="M675:N675"/>
    <mergeCell ref="R675:U675"/>
    <mergeCell ref="W675:X675"/>
    <mergeCell ref="M676:N676"/>
    <mergeCell ref="R676:U676"/>
    <mergeCell ref="A672:C676"/>
    <mergeCell ref="D672:L673"/>
    <mergeCell ref="M672:N672"/>
    <mergeCell ref="R672:T672"/>
    <mergeCell ref="V672:Y672"/>
    <mergeCell ref="M673:N673"/>
    <mergeCell ref="R673:T673"/>
    <mergeCell ref="V673:Y673"/>
    <mergeCell ref="D674:D676"/>
    <mergeCell ref="E674:K676"/>
    <mergeCell ref="D663:L664"/>
    <mergeCell ref="M663:N663"/>
    <mergeCell ref="R663:T663"/>
    <mergeCell ref="V663:Y663"/>
    <mergeCell ref="M664:N664"/>
    <mergeCell ref="R664:T664"/>
    <mergeCell ref="V664:Y664"/>
    <mergeCell ref="D665:D667"/>
    <mergeCell ref="E665:K667"/>
    <mergeCell ref="R670:T670"/>
    <mergeCell ref="V670:Y670"/>
    <mergeCell ref="Z670:Z678"/>
    <mergeCell ref="M671:N671"/>
    <mergeCell ref="R671:T671"/>
    <mergeCell ref="V671:Y671"/>
    <mergeCell ref="L668:L669"/>
    <mergeCell ref="M668:N668"/>
    <mergeCell ref="R668:U668"/>
    <mergeCell ref="W668:X668"/>
    <mergeCell ref="R669:U669"/>
    <mergeCell ref="R661:T661"/>
    <mergeCell ref="V661:Y661"/>
    <mergeCell ref="Z661:Z669"/>
    <mergeCell ref="M662:N662"/>
    <mergeCell ref="R662:T662"/>
    <mergeCell ref="V662:Y662"/>
    <mergeCell ref="L659:L660"/>
    <mergeCell ref="M659:N659"/>
    <mergeCell ref="R659:U659"/>
    <mergeCell ref="W659:X659"/>
    <mergeCell ref="R660:U660"/>
    <mergeCell ref="A661:C662"/>
    <mergeCell ref="D661:E661"/>
    <mergeCell ref="F661:L662"/>
    <mergeCell ref="M661:N661"/>
    <mergeCell ref="O661:P669"/>
    <mergeCell ref="D659:D660"/>
    <mergeCell ref="F659:F660"/>
    <mergeCell ref="G659:G660"/>
    <mergeCell ref="H659:H660"/>
    <mergeCell ref="I659:I660"/>
    <mergeCell ref="J659:J660"/>
    <mergeCell ref="L665:L667"/>
    <mergeCell ref="M665:N665"/>
    <mergeCell ref="R665:T665"/>
    <mergeCell ref="V665:Y665"/>
    <mergeCell ref="M666:N666"/>
    <mergeCell ref="R666:U666"/>
    <mergeCell ref="W666:X666"/>
    <mergeCell ref="M667:N667"/>
    <mergeCell ref="R667:U667"/>
    <mergeCell ref="A663:C667"/>
    <mergeCell ref="A652:C653"/>
    <mergeCell ref="D652:E652"/>
    <mergeCell ref="F652:L653"/>
    <mergeCell ref="M652:N652"/>
    <mergeCell ref="O652:P660"/>
    <mergeCell ref="D650:D651"/>
    <mergeCell ref="F650:F651"/>
    <mergeCell ref="G650:G651"/>
    <mergeCell ref="H650:H651"/>
    <mergeCell ref="I650:I651"/>
    <mergeCell ref="J650:J651"/>
    <mergeCell ref="L656:L658"/>
    <mergeCell ref="M656:N656"/>
    <mergeCell ref="R656:T656"/>
    <mergeCell ref="V656:Y656"/>
    <mergeCell ref="M657:N657"/>
    <mergeCell ref="R657:U657"/>
    <mergeCell ref="W657:X657"/>
    <mergeCell ref="M658:N658"/>
    <mergeCell ref="R658:U658"/>
    <mergeCell ref="A654:C658"/>
    <mergeCell ref="D654:L655"/>
    <mergeCell ref="M654:N654"/>
    <mergeCell ref="R654:T654"/>
    <mergeCell ref="V654:Y654"/>
    <mergeCell ref="M655:N655"/>
    <mergeCell ref="R655:T655"/>
    <mergeCell ref="V655:Y655"/>
    <mergeCell ref="D656:D658"/>
    <mergeCell ref="E656:K658"/>
    <mergeCell ref="D645:L646"/>
    <mergeCell ref="M645:N645"/>
    <mergeCell ref="R645:T645"/>
    <mergeCell ref="V645:Y645"/>
    <mergeCell ref="M646:N646"/>
    <mergeCell ref="R646:T646"/>
    <mergeCell ref="V646:Y646"/>
    <mergeCell ref="D647:D649"/>
    <mergeCell ref="E647:K649"/>
    <mergeCell ref="R652:T652"/>
    <mergeCell ref="V652:Y652"/>
    <mergeCell ref="Z652:Z660"/>
    <mergeCell ref="M653:N653"/>
    <mergeCell ref="R653:T653"/>
    <mergeCell ref="V653:Y653"/>
    <mergeCell ref="L650:L651"/>
    <mergeCell ref="M650:N650"/>
    <mergeCell ref="R650:U650"/>
    <mergeCell ref="W650:X650"/>
    <mergeCell ref="R651:U651"/>
    <mergeCell ref="R643:T643"/>
    <mergeCell ref="V643:Y643"/>
    <mergeCell ref="Z643:Z651"/>
    <mergeCell ref="M644:N644"/>
    <mergeCell ref="R644:T644"/>
    <mergeCell ref="V644:Y644"/>
    <mergeCell ref="L641:L642"/>
    <mergeCell ref="M641:N641"/>
    <mergeCell ref="R641:U641"/>
    <mergeCell ref="W641:X641"/>
    <mergeCell ref="R642:U642"/>
    <mergeCell ref="A643:C644"/>
    <mergeCell ref="D643:E643"/>
    <mergeCell ref="F643:L644"/>
    <mergeCell ref="M643:N643"/>
    <mergeCell ref="O643:P651"/>
    <mergeCell ref="D641:D642"/>
    <mergeCell ref="F641:F642"/>
    <mergeCell ref="G641:G642"/>
    <mergeCell ref="H641:H642"/>
    <mergeCell ref="I641:I642"/>
    <mergeCell ref="J641:J642"/>
    <mergeCell ref="L647:L649"/>
    <mergeCell ref="M647:N647"/>
    <mergeCell ref="R647:T647"/>
    <mergeCell ref="V647:Y647"/>
    <mergeCell ref="M648:N648"/>
    <mergeCell ref="R648:U648"/>
    <mergeCell ref="W648:X648"/>
    <mergeCell ref="M649:N649"/>
    <mergeCell ref="R649:U649"/>
    <mergeCell ref="A645:C649"/>
    <mergeCell ref="A634:C635"/>
    <mergeCell ref="D634:E634"/>
    <mergeCell ref="F634:L635"/>
    <mergeCell ref="M634:N634"/>
    <mergeCell ref="O634:P642"/>
    <mergeCell ref="D632:D633"/>
    <mergeCell ref="F632:F633"/>
    <mergeCell ref="G632:G633"/>
    <mergeCell ref="H632:H633"/>
    <mergeCell ref="I632:I633"/>
    <mergeCell ref="J632:J633"/>
    <mergeCell ref="L638:L640"/>
    <mergeCell ref="M638:N638"/>
    <mergeCell ref="R638:T638"/>
    <mergeCell ref="V638:Y638"/>
    <mergeCell ref="M639:N639"/>
    <mergeCell ref="R639:U639"/>
    <mergeCell ref="W639:X639"/>
    <mergeCell ref="M640:N640"/>
    <mergeCell ref="R640:U640"/>
    <mergeCell ref="A636:C640"/>
    <mergeCell ref="D636:L637"/>
    <mergeCell ref="M636:N636"/>
    <mergeCell ref="R636:T636"/>
    <mergeCell ref="V636:Y636"/>
    <mergeCell ref="M637:N637"/>
    <mergeCell ref="R637:T637"/>
    <mergeCell ref="V637:Y637"/>
    <mergeCell ref="D638:D640"/>
    <mergeCell ref="E638:K640"/>
    <mergeCell ref="D627:L628"/>
    <mergeCell ref="M627:N627"/>
    <mergeCell ref="R627:T627"/>
    <mergeCell ref="V627:Y627"/>
    <mergeCell ref="M628:N628"/>
    <mergeCell ref="R628:T628"/>
    <mergeCell ref="V628:Y628"/>
    <mergeCell ref="D629:D631"/>
    <mergeCell ref="E629:K631"/>
    <mergeCell ref="R634:T634"/>
    <mergeCell ref="V634:Y634"/>
    <mergeCell ref="Z634:Z642"/>
    <mergeCell ref="M635:N635"/>
    <mergeCell ref="R635:T635"/>
    <mergeCell ref="V635:Y635"/>
    <mergeCell ref="L632:L633"/>
    <mergeCell ref="M632:N632"/>
    <mergeCell ref="R632:U632"/>
    <mergeCell ref="W632:X632"/>
    <mergeCell ref="R633:U633"/>
    <mergeCell ref="R625:T625"/>
    <mergeCell ref="V625:Y625"/>
    <mergeCell ref="Z625:Z633"/>
    <mergeCell ref="M626:N626"/>
    <mergeCell ref="R626:T626"/>
    <mergeCell ref="V626:Y626"/>
    <mergeCell ref="L623:L624"/>
    <mergeCell ref="M623:N623"/>
    <mergeCell ref="R623:U623"/>
    <mergeCell ref="W623:X623"/>
    <mergeCell ref="R624:U624"/>
    <mergeCell ref="A625:C626"/>
    <mergeCell ref="D625:E625"/>
    <mergeCell ref="F625:L626"/>
    <mergeCell ref="M625:N625"/>
    <mergeCell ref="O625:P633"/>
    <mergeCell ref="D623:D624"/>
    <mergeCell ref="F623:F624"/>
    <mergeCell ref="G623:G624"/>
    <mergeCell ref="H623:H624"/>
    <mergeCell ref="I623:I624"/>
    <mergeCell ref="J623:J624"/>
    <mergeCell ref="L629:L631"/>
    <mergeCell ref="M629:N629"/>
    <mergeCell ref="R629:T629"/>
    <mergeCell ref="V629:Y629"/>
    <mergeCell ref="M630:N630"/>
    <mergeCell ref="R630:U630"/>
    <mergeCell ref="W630:X630"/>
    <mergeCell ref="M631:N631"/>
    <mergeCell ref="R631:U631"/>
    <mergeCell ref="A627:C631"/>
    <mergeCell ref="A616:C617"/>
    <mergeCell ref="D616:E616"/>
    <mergeCell ref="F616:L617"/>
    <mergeCell ref="M616:N616"/>
    <mergeCell ref="O616:P624"/>
    <mergeCell ref="D614:D615"/>
    <mergeCell ref="F614:F615"/>
    <mergeCell ref="G614:G615"/>
    <mergeCell ref="H614:H615"/>
    <mergeCell ref="I614:I615"/>
    <mergeCell ref="J614:J615"/>
    <mergeCell ref="L620:L622"/>
    <mergeCell ref="M620:N620"/>
    <mergeCell ref="R620:T620"/>
    <mergeCell ref="V620:Y620"/>
    <mergeCell ref="M621:N621"/>
    <mergeCell ref="R621:U621"/>
    <mergeCell ref="W621:X621"/>
    <mergeCell ref="M622:N622"/>
    <mergeCell ref="R622:U622"/>
    <mergeCell ref="A618:C622"/>
    <mergeCell ref="D618:L619"/>
    <mergeCell ref="M618:N618"/>
    <mergeCell ref="R618:T618"/>
    <mergeCell ref="V618:Y618"/>
    <mergeCell ref="M619:N619"/>
    <mergeCell ref="R619:T619"/>
    <mergeCell ref="V619:Y619"/>
    <mergeCell ref="D620:D622"/>
    <mergeCell ref="E620:K622"/>
    <mergeCell ref="D609:L610"/>
    <mergeCell ref="M609:N609"/>
    <mergeCell ref="R609:T609"/>
    <mergeCell ref="V609:Y609"/>
    <mergeCell ref="M610:N610"/>
    <mergeCell ref="R610:T610"/>
    <mergeCell ref="V610:Y610"/>
    <mergeCell ref="D611:D613"/>
    <mergeCell ref="E611:K613"/>
    <mergeCell ref="R616:T616"/>
    <mergeCell ref="V616:Y616"/>
    <mergeCell ref="Z616:Z624"/>
    <mergeCell ref="M617:N617"/>
    <mergeCell ref="R617:T617"/>
    <mergeCell ref="V617:Y617"/>
    <mergeCell ref="L614:L615"/>
    <mergeCell ref="M614:N614"/>
    <mergeCell ref="R614:U614"/>
    <mergeCell ref="W614:X614"/>
    <mergeCell ref="R615:U615"/>
    <mergeCell ref="R607:T607"/>
    <mergeCell ref="V607:Y607"/>
    <mergeCell ref="Z607:Z615"/>
    <mergeCell ref="M608:N608"/>
    <mergeCell ref="R608:T608"/>
    <mergeCell ref="V608:Y608"/>
    <mergeCell ref="L605:L606"/>
    <mergeCell ref="M605:N605"/>
    <mergeCell ref="R605:U605"/>
    <mergeCell ref="W605:X605"/>
    <mergeCell ref="R606:U606"/>
    <mergeCell ref="A607:C608"/>
    <mergeCell ref="D607:E607"/>
    <mergeCell ref="F607:L608"/>
    <mergeCell ref="M607:N607"/>
    <mergeCell ref="O607:P615"/>
    <mergeCell ref="D605:D606"/>
    <mergeCell ref="F605:F606"/>
    <mergeCell ref="G605:G606"/>
    <mergeCell ref="H605:H606"/>
    <mergeCell ref="I605:I606"/>
    <mergeCell ref="J605:J606"/>
    <mergeCell ref="L611:L613"/>
    <mergeCell ref="M611:N611"/>
    <mergeCell ref="R611:T611"/>
    <mergeCell ref="V611:Y611"/>
    <mergeCell ref="M612:N612"/>
    <mergeCell ref="R612:U612"/>
    <mergeCell ref="W612:X612"/>
    <mergeCell ref="M613:N613"/>
    <mergeCell ref="R613:U613"/>
    <mergeCell ref="A609:C613"/>
    <mergeCell ref="A598:C599"/>
    <mergeCell ref="D598:E598"/>
    <mergeCell ref="F598:L599"/>
    <mergeCell ref="M598:N598"/>
    <mergeCell ref="O598:P606"/>
    <mergeCell ref="D596:D597"/>
    <mergeCell ref="F596:F597"/>
    <mergeCell ref="G596:G597"/>
    <mergeCell ref="H596:H597"/>
    <mergeCell ref="I596:I597"/>
    <mergeCell ref="J596:J597"/>
    <mergeCell ref="L602:L604"/>
    <mergeCell ref="M602:N602"/>
    <mergeCell ref="R602:T602"/>
    <mergeCell ref="V602:Y602"/>
    <mergeCell ref="M603:N603"/>
    <mergeCell ref="R603:U603"/>
    <mergeCell ref="W603:X603"/>
    <mergeCell ref="M604:N604"/>
    <mergeCell ref="R604:U604"/>
    <mergeCell ref="A600:C604"/>
    <mergeCell ref="D600:L601"/>
    <mergeCell ref="M600:N600"/>
    <mergeCell ref="R600:T600"/>
    <mergeCell ref="V600:Y600"/>
    <mergeCell ref="M601:N601"/>
    <mergeCell ref="R601:T601"/>
    <mergeCell ref="V601:Y601"/>
    <mergeCell ref="D602:D604"/>
    <mergeCell ref="E602:K604"/>
    <mergeCell ref="D591:L592"/>
    <mergeCell ref="M591:N591"/>
    <mergeCell ref="R591:T591"/>
    <mergeCell ref="V591:Y591"/>
    <mergeCell ref="M592:N592"/>
    <mergeCell ref="R592:T592"/>
    <mergeCell ref="V592:Y592"/>
    <mergeCell ref="D593:D595"/>
    <mergeCell ref="E593:K595"/>
    <mergeCell ref="R598:T598"/>
    <mergeCell ref="V598:Y598"/>
    <mergeCell ref="Z598:Z606"/>
    <mergeCell ref="M599:N599"/>
    <mergeCell ref="R599:T599"/>
    <mergeCell ref="V599:Y599"/>
    <mergeCell ref="L596:L597"/>
    <mergeCell ref="M596:N596"/>
    <mergeCell ref="R596:U596"/>
    <mergeCell ref="W596:X596"/>
    <mergeCell ref="R597:U597"/>
    <mergeCell ref="R589:T589"/>
    <mergeCell ref="V589:Y589"/>
    <mergeCell ref="Z589:Z597"/>
    <mergeCell ref="M590:N590"/>
    <mergeCell ref="R590:T590"/>
    <mergeCell ref="V590:Y590"/>
    <mergeCell ref="L587:L588"/>
    <mergeCell ref="M587:N587"/>
    <mergeCell ref="R587:U587"/>
    <mergeCell ref="W587:X587"/>
    <mergeCell ref="R588:U588"/>
    <mergeCell ref="A589:C590"/>
    <mergeCell ref="D589:E589"/>
    <mergeCell ref="F589:L590"/>
    <mergeCell ref="M589:N589"/>
    <mergeCell ref="O589:P597"/>
    <mergeCell ref="D587:D588"/>
    <mergeCell ref="F587:F588"/>
    <mergeCell ref="G587:G588"/>
    <mergeCell ref="H587:H588"/>
    <mergeCell ref="I587:I588"/>
    <mergeCell ref="J587:J588"/>
    <mergeCell ref="L593:L595"/>
    <mergeCell ref="M593:N593"/>
    <mergeCell ref="R593:T593"/>
    <mergeCell ref="V593:Y593"/>
    <mergeCell ref="M594:N594"/>
    <mergeCell ref="R594:U594"/>
    <mergeCell ref="W594:X594"/>
    <mergeCell ref="M595:N595"/>
    <mergeCell ref="R595:U595"/>
    <mergeCell ref="A591:C595"/>
    <mergeCell ref="A580:C581"/>
    <mergeCell ref="D580:E580"/>
    <mergeCell ref="F580:L581"/>
    <mergeCell ref="M580:N580"/>
    <mergeCell ref="O580:P588"/>
    <mergeCell ref="D578:D579"/>
    <mergeCell ref="F578:F579"/>
    <mergeCell ref="G578:G579"/>
    <mergeCell ref="H578:H579"/>
    <mergeCell ref="I578:I579"/>
    <mergeCell ref="J578:J579"/>
    <mergeCell ref="L584:L586"/>
    <mergeCell ref="M584:N584"/>
    <mergeCell ref="R584:T584"/>
    <mergeCell ref="V584:Y584"/>
    <mergeCell ref="M585:N585"/>
    <mergeCell ref="R585:U585"/>
    <mergeCell ref="W585:X585"/>
    <mergeCell ref="M586:N586"/>
    <mergeCell ref="R586:U586"/>
    <mergeCell ref="A582:C586"/>
    <mergeCell ref="D582:L583"/>
    <mergeCell ref="M582:N582"/>
    <mergeCell ref="R582:T582"/>
    <mergeCell ref="V582:Y582"/>
    <mergeCell ref="M583:N583"/>
    <mergeCell ref="R583:T583"/>
    <mergeCell ref="V583:Y583"/>
    <mergeCell ref="D584:D586"/>
    <mergeCell ref="E584:K586"/>
    <mergeCell ref="D573:L574"/>
    <mergeCell ref="M573:N573"/>
    <mergeCell ref="R573:T573"/>
    <mergeCell ref="V573:Y573"/>
    <mergeCell ref="M574:N574"/>
    <mergeCell ref="R574:T574"/>
    <mergeCell ref="V574:Y574"/>
    <mergeCell ref="D575:D577"/>
    <mergeCell ref="E575:K577"/>
    <mergeCell ref="R580:T580"/>
    <mergeCell ref="V580:Y580"/>
    <mergeCell ref="Z580:Z588"/>
    <mergeCell ref="M581:N581"/>
    <mergeCell ref="R581:T581"/>
    <mergeCell ref="V581:Y581"/>
    <mergeCell ref="L578:L579"/>
    <mergeCell ref="M578:N578"/>
    <mergeCell ref="R578:U578"/>
    <mergeCell ref="W578:X578"/>
    <mergeCell ref="R579:U579"/>
    <mergeCell ref="R571:T571"/>
    <mergeCell ref="V571:Y571"/>
    <mergeCell ref="Z571:Z579"/>
    <mergeCell ref="M572:N572"/>
    <mergeCell ref="R572:T572"/>
    <mergeCell ref="V572:Y572"/>
    <mergeCell ref="L569:L570"/>
    <mergeCell ref="M569:N569"/>
    <mergeCell ref="R569:U569"/>
    <mergeCell ref="W569:X569"/>
    <mergeCell ref="R570:U570"/>
    <mergeCell ref="A571:C572"/>
    <mergeCell ref="D571:E571"/>
    <mergeCell ref="F571:L572"/>
    <mergeCell ref="M571:N571"/>
    <mergeCell ref="O571:P579"/>
    <mergeCell ref="D569:D570"/>
    <mergeCell ref="F569:F570"/>
    <mergeCell ref="G569:G570"/>
    <mergeCell ref="H569:H570"/>
    <mergeCell ref="I569:I570"/>
    <mergeCell ref="J569:J570"/>
    <mergeCell ref="L575:L577"/>
    <mergeCell ref="M575:N575"/>
    <mergeCell ref="R575:T575"/>
    <mergeCell ref="V575:Y575"/>
    <mergeCell ref="M576:N576"/>
    <mergeCell ref="R576:U576"/>
    <mergeCell ref="W576:X576"/>
    <mergeCell ref="M577:N577"/>
    <mergeCell ref="R577:U577"/>
    <mergeCell ref="A573:C577"/>
    <mergeCell ref="A562:C563"/>
    <mergeCell ref="D562:E562"/>
    <mergeCell ref="F562:L563"/>
    <mergeCell ref="M562:N562"/>
    <mergeCell ref="O562:P570"/>
    <mergeCell ref="D560:D561"/>
    <mergeCell ref="F560:F561"/>
    <mergeCell ref="G560:G561"/>
    <mergeCell ref="H560:H561"/>
    <mergeCell ref="I560:I561"/>
    <mergeCell ref="J560:J561"/>
    <mergeCell ref="L566:L568"/>
    <mergeCell ref="M566:N566"/>
    <mergeCell ref="R566:T566"/>
    <mergeCell ref="V566:Y566"/>
    <mergeCell ref="M567:N567"/>
    <mergeCell ref="R567:U567"/>
    <mergeCell ref="W567:X567"/>
    <mergeCell ref="M568:N568"/>
    <mergeCell ref="R568:U568"/>
    <mergeCell ref="A564:C568"/>
    <mergeCell ref="D564:L565"/>
    <mergeCell ref="M564:N564"/>
    <mergeCell ref="R564:T564"/>
    <mergeCell ref="V564:Y564"/>
    <mergeCell ref="M565:N565"/>
    <mergeCell ref="R565:T565"/>
    <mergeCell ref="V565:Y565"/>
    <mergeCell ref="D566:D568"/>
    <mergeCell ref="E566:K568"/>
    <mergeCell ref="D555:L556"/>
    <mergeCell ref="M555:N555"/>
    <mergeCell ref="R555:T555"/>
    <mergeCell ref="V555:Y555"/>
    <mergeCell ref="M556:N556"/>
    <mergeCell ref="R556:T556"/>
    <mergeCell ref="V556:Y556"/>
    <mergeCell ref="D557:D559"/>
    <mergeCell ref="E557:K559"/>
    <mergeCell ref="R562:T562"/>
    <mergeCell ref="V562:Y562"/>
    <mergeCell ref="Z562:Z570"/>
    <mergeCell ref="M563:N563"/>
    <mergeCell ref="R563:T563"/>
    <mergeCell ref="V563:Y563"/>
    <mergeCell ref="L560:L561"/>
    <mergeCell ref="M560:N560"/>
    <mergeCell ref="R560:U560"/>
    <mergeCell ref="W560:X560"/>
    <mergeCell ref="R561:U561"/>
    <mergeCell ref="R553:T553"/>
    <mergeCell ref="V553:Y553"/>
    <mergeCell ref="Z553:Z561"/>
    <mergeCell ref="M554:N554"/>
    <mergeCell ref="R554:T554"/>
    <mergeCell ref="V554:Y554"/>
    <mergeCell ref="L551:L552"/>
    <mergeCell ref="M551:N551"/>
    <mergeCell ref="R551:U551"/>
    <mergeCell ref="W551:X551"/>
    <mergeCell ref="R552:U552"/>
    <mergeCell ref="A553:C554"/>
    <mergeCell ref="D553:E553"/>
    <mergeCell ref="F553:L554"/>
    <mergeCell ref="M553:N553"/>
    <mergeCell ref="O553:P561"/>
    <mergeCell ref="D551:D552"/>
    <mergeCell ref="F551:F552"/>
    <mergeCell ref="G551:G552"/>
    <mergeCell ref="H551:H552"/>
    <mergeCell ref="I551:I552"/>
    <mergeCell ref="J551:J552"/>
    <mergeCell ref="L557:L559"/>
    <mergeCell ref="M557:N557"/>
    <mergeCell ref="R557:T557"/>
    <mergeCell ref="V557:Y557"/>
    <mergeCell ref="M558:N558"/>
    <mergeCell ref="R558:U558"/>
    <mergeCell ref="W558:X558"/>
    <mergeCell ref="M559:N559"/>
    <mergeCell ref="R559:U559"/>
    <mergeCell ref="A555:C559"/>
    <mergeCell ref="A544:C545"/>
    <mergeCell ref="D544:E544"/>
    <mergeCell ref="F544:L545"/>
    <mergeCell ref="M544:N544"/>
    <mergeCell ref="O544:P552"/>
    <mergeCell ref="D542:D543"/>
    <mergeCell ref="F542:F543"/>
    <mergeCell ref="G542:G543"/>
    <mergeCell ref="H542:H543"/>
    <mergeCell ref="I542:I543"/>
    <mergeCell ref="J542:J543"/>
    <mergeCell ref="L548:L550"/>
    <mergeCell ref="M548:N548"/>
    <mergeCell ref="R548:T548"/>
    <mergeCell ref="V548:Y548"/>
    <mergeCell ref="M549:N549"/>
    <mergeCell ref="R549:U549"/>
    <mergeCell ref="W549:X549"/>
    <mergeCell ref="M550:N550"/>
    <mergeCell ref="R550:U550"/>
    <mergeCell ref="A546:C550"/>
    <mergeCell ref="D546:L547"/>
    <mergeCell ref="M546:N546"/>
    <mergeCell ref="R546:T546"/>
    <mergeCell ref="V546:Y546"/>
    <mergeCell ref="M547:N547"/>
    <mergeCell ref="R547:T547"/>
    <mergeCell ref="V547:Y547"/>
    <mergeCell ref="D548:D550"/>
    <mergeCell ref="E548:K550"/>
    <mergeCell ref="D537:L538"/>
    <mergeCell ref="M537:N537"/>
    <mergeCell ref="R537:T537"/>
    <mergeCell ref="V537:Y537"/>
    <mergeCell ref="M538:N538"/>
    <mergeCell ref="R538:T538"/>
    <mergeCell ref="V538:Y538"/>
    <mergeCell ref="D539:D541"/>
    <mergeCell ref="E539:K541"/>
    <mergeCell ref="R544:T544"/>
    <mergeCell ref="V544:Y544"/>
    <mergeCell ref="Z544:Z552"/>
    <mergeCell ref="M545:N545"/>
    <mergeCell ref="R545:T545"/>
    <mergeCell ref="V545:Y545"/>
    <mergeCell ref="L542:L543"/>
    <mergeCell ref="M542:N542"/>
    <mergeCell ref="R542:U542"/>
    <mergeCell ref="W542:X542"/>
    <mergeCell ref="R543:U543"/>
    <mergeCell ref="R535:T535"/>
    <mergeCell ref="V535:Y535"/>
    <mergeCell ref="Z535:Z543"/>
    <mergeCell ref="M536:N536"/>
    <mergeCell ref="R536:T536"/>
    <mergeCell ref="V536:Y536"/>
    <mergeCell ref="L533:L534"/>
    <mergeCell ref="M533:N533"/>
    <mergeCell ref="R533:U533"/>
    <mergeCell ref="W533:X533"/>
    <mergeCell ref="R534:U534"/>
    <mergeCell ref="A535:C536"/>
    <mergeCell ref="D535:E535"/>
    <mergeCell ref="F535:L536"/>
    <mergeCell ref="M535:N535"/>
    <mergeCell ref="O535:P543"/>
    <mergeCell ref="D533:D534"/>
    <mergeCell ref="F533:F534"/>
    <mergeCell ref="G533:G534"/>
    <mergeCell ref="H533:H534"/>
    <mergeCell ref="I533:I534"/>
    <mergeCell ref="J533:J534"/>
    <mergeCell ref="L539:L541"/>
    <mergeCell ref="M539:N539"/>
    <mergeCell ref="R539:T539"/>
    <mergeCell ref="V539:Y539"/>
    <mergeCell ref="M540:N540"/>
    <mergeCell ref="R540:U540"/>
    <mergeCell ref="W540:X540"/>
    <mergeCell ref="M541:N541"/>
    <mergeCell ref="R541:U541"/>
    <mergeCell ref="A537:C541"/>
    <mergeCell ref="A526:C527"/>
    <mergeCell ref="D526:E526"/>
    <mergeCell ref="F526:L527"/>
    <mergeCell ref="M526:N526"/>
    <mergeCell ref="O526:P534"/>
    <mergeCell ref="D524:D525"/>
    <mergeCell ref="F524:F525"/>
    <mergeCell ref="G524:G525"/>
    <mergeCell ref="H524:H525"/>
    <mergeCell ref="I524:I525"/>
    <mergeCell ref="J524:J525"/>
    <mergeCell ref="L530:L532"/>
    <mergeCell ref="M530:N530"/>
    <mergeCell ref="R530:T530"/>
    <mergeCell ref="V530:Y530"/>
    <mergeCell ref="M531:N531"/>
    <mergeCell ref="R531:U531"/>
    <mergeCell ref="W531:X531"/>
    <mergeCell ref="M532:N532"/>
    <mergeCell ref="R532:U532"/>
    <mergeCell ref="A528:C532"/>
    <mergeCell ref="D528:L529"/>
    <mergeCell ref="M528:N528"/>
    <mergeCell ref="R528:T528"/>
    <mergeCell ref="V528:Y528"/>
    <mergeCell ref="M529:N529"/>
    <mergeCell ref="R529:T529"/>
    <mergeCell ref="V529:Y529"/>
    <mergeCell ref="D530:D532"/>
    <mergeCell ref="E530:K532"/>
    <mergeCell ref="D519:L520"/>
    <mergeCell ref="M519:N519"/>
    <mergeCell ref="R519:T519"/>
    <mergeCell ref="V519:Y519"/>
    <mergeCell ref="M520:N520"/>
    <mergeCell ref="R520:T520"/>
    <mergeCell ref="V520:Y520"/>
    <mergeCell ref="D521:D523"/>
    <mergeCell ref="E521:K523"/>
    <mergeCell ref="R526:T526"/>
    <mergeCell ref="V526:Y526"/>
    <mergeCell ref="Z526:Z534"/>
    <mergeCell ref="M527:N527"/>
    <mergeCell ref="R527:T527"/>
    <mergeCell ref="V527:Y527"/>
    <mergeCell ref="L524:L525"/>
    <mergeCell ref="M524:N524"/>
    <mergeCell ref="R524:U524"/>
    <mergeCell ref="W524:X524"/>
    <mergeCell ref="R525:U525"/>
    <mergeCell ref="R517:T517"/>
    <mergeCell ref="V517:Y517"/>
    <mergeCell ref="Z517:Z525"/>
    <mergeCell ref="M518:N518"/>
    <mergeCell ref="R518:T518"/>
    <mergeCell ref="V518:Y518"/>
    <mergeCell ref="L515:L516"/>
    <mergeCell ref="M515:N515"/>
    <mergeCell ref="R515:U515"/>
    <mergeCell ref="W515:X515"/>
    <mergeCell ref="R516:U516"/>
    <mergeCell ref="A517:C518"/>
    <mergeCell ref="D517:E517"/>
    <mergeCell ref="F517:L518"/>
    <mergeCell ref="M517:N517"/>
    <mergeCell ref="O517:P525"/>
    <mergeCell ref="D515:D516"/>
    <mergeCell ref="F515:F516"/>
    <mergeCell ref="G515:G516"/>
    <mergeCell ref="H515:H516"/>
    <mergeCell ref="I515:I516"/>
    <mergeCell ref="J515:J516"/>
    <mergeCell ref="L521:L523"/>
    <mergeCell ref="M521:N521"/>
    <mergeCell ref="R521:T521"/>
    <mergeCell ref="V521:Y521"/>
    <mergeCell ref="M522:N522"/>
    <mergeCell ref="R522:U522"/>
    <mergeCell ref="W522:X522"/>
    <mergeCell ref="M523:N523"/>
    <mergeCell ref="R523:U523"/>
    <mergeCell ref="A519:C523"/>
    <mergeCell ref="A508:C509"/>
    <mergeCell ref="D508:E508"/>
    <mergeCell ref="F508:L509"/>
    <mergeCell ref="M508:N508"/>
    <mergeCell ref="O508:P516"/>
    <mergeCell ref="D506:D507"/>
    <mergeCell ref="F506:F507"/>
    <mergeCell ref="G506:G507"/>
    <mergeCell ref="H506:H507"/>
    <mergeCell ref="I506:I507"/>
    <mergeCell ref="J506:J507"/>
    <mergeCell ref="L512:L514"/>
    <mergeCell ref="M512:N512"/>
    <mergeCell ref="R512:T512"/>
    <mergeCell ref="V512:Y512"/>
    <mergeCell ref="M513:N513"/>
    <mergeCell ref="R513:U513"/>
    <mergeCell ref="W513:X513"/>
    <mergeCell ref="M514:N514"/>
    <mergeCell ref="R514:U514"/>
    <mergeCell ref="A510:C514"/>
    <mergeCell ref="D510:L511"/>
    <mergeCell ref="M510:N510"/>
    <mergeCell ref="R510:T510"/>
    <mergeCell ref="V510:Y510"/>
    <mergeCell ref="M511:N511"/>
    <mergeCell ref="R511:T511"/>
    <mergeCell ref="V511:Y511"/>
    <mergeCell ref="D512:D514"/>
    <mergeCell ref="E512:K514"/>
    <mergeCell ref="D501:L502"/>
    <mergeCell ref="M501:N501"/>
    <mergeCell ref="R501:T501"/>
    <mergeCell ref="V501:Y501"/>
    <mergeCell ref="M502:N502"/>
    <mergeCell ref="R502:T502"/>
    <mergeCell ref="V502:Y502"/>
    <mergeCell ref="D503:D505"/>
    <mergeCell ref="E503:K505"/>
    <mergeCell ref="R508:T508"/>
    <mergeCell ref="V508:Y508"/>
    <mergeCell ref="Z508:Z516"/>
    <mergeCell ref="M509:N509"/>
    <mergeCell ref="R509:T509"/>
    <mergeCell ref="V509:Y509"/>
    <mergeCell ref="L506:L507"/>
    <mergeCell ref="M506:N506"/>
    <mergeCell ref="R506:U506"/>
    <mergeCell ref="W506:X506"/>
    <mergeCell ref="R507:U507"/>
    <mergeCell ref="R499:T499"/>
    <mergeCell ref="V499:Y499"/>
    <mergeCell ref="Z499:Z507"/>
    <mergeCell ref="M500:N500"/>
    <mergeCell ref="R500:T500"/>
    <mergeCell ref="V500:Y500"/>
    <mergeCell ref="L497:L498"/>
    <mergeCell ref="M497:N497"/>
    <mergeCell ref="R497:U497"/>
    <mergeCell ref="W497:X497"/>
    <mergeCell ref="R498:U498"/>
    <mergeCell ref="A499:C500"/>
    <mergeCell ref="D499:E499"/>
    <mergeCell ref="F499:L500"/>
    <mergeCell ref="M499:N499"/>
    <mergeCell ref="O499:P507"/>
    <mergeCell ref="D497:D498"/>
    <mergeCell ref="F497:F498"/>
    <mergeCell ref="G497:G498"/>
    <mergeCell ref="H497:H498"/>
    <mergeCell ref="I497:I498"/>
    <mergeCell ref="J497:J498"/>
    <mergeCell ref="L503:L505"/>
    <mergeCell ref="M503:N503"/>
    <mergeCell ref="R503:T503"/>
    <mergeCell ref="V503:Y503"/>
    <mergeCell ref="M504:N504"/>
    <mergeCell ref="R504:U504"/>
    <mergeCell ref="W504:X504"/>
    <mergeCell ref="M505:N505"/>
    <mergeCell ref="R505:U505"/>
    <mergeCell ref="A501:C505"/>
    <mergeCell ref="A490:C491"/>
    <mergeCell ref="D490:E490"/>
    <mergeCell ref="F490:L491"/>
    <mergeCell ref="M490:N490"/>
    <mergeCell ref="O490:P498"/>
    <mergeCell ref="D488:D489"/>
    <mergeCell ref="F488:F489"/>
    <mergeCell ref="G488:G489"/>
    <mergeCell ref="H488:H489"/>
    <mergeCell ref="I488:I489"/>
    <mergeCell ref="J488:J489"/>
    <mergeCell ref="L494:L496"/>
    <mergeCell ref="M494:N494"/>
    <mergeCell ref="R494:T494"/>
    <mergeCell ref="V494:Y494"/>
    <mergeCell ref="M495:N495"/>
    <mergeCell ref="R495:U495"/>
    <mergeCell ref="W495:X495"/>
    <mergeCell ref="M496:N496"/>
    <mergeCell ref="R496:U496"/>
    <mergeCell ref="A492:C496"/>
    <mergeCell ref="D492:L493"/>
    <mergeCell ref="M492:N492"/>
    <mergeCell ref="R492:T492"/>
    <mergeCell ref="V492:Y492"/>
    <mergeCell ref="M493:N493"/>
    <mergeCell ref="R493:T493"/>
    <mergeCell ref="V493:Y493"/>
    <mergeCell ref="D494:D496"/>
    <mergeCell ref="E494:K496"/>
    <mergeCell ref="D483:L484"/>
    <mergeCell ref="M483:N483"/>
    <mergeCell ref="R483:T483"/>
    <mergeCell ref="V483:Y483"/>
    <mergeCell ref="M484:N484"/>
    <mergeCell ref="R484:T484"/>
    <mergeCell ref="V484:Y484"/>
    <mergeCell ref="D485:D487"/>
    <mergeCell ref="E485:K487"/>
    <mergeCell ref="R490:T490"/>
    <mergeCell ref="V490:Y490"/>
    <mergeCell ref="Z490:Z498"/>
    <mergeCell ref="M491:N491"/>
    <mergeCell ref="R491:T491"/>
    <mergeCell ref="V491:Y491"/>
    <mergeCell ref="L488:L489"/>
    <mergeCell ref="M488:N488"/>
    <mergeCell ref="R488:U488"/>
    <mergeCell ref="W488:X488"/>
    <mergeCell ref="R489:U489"/>
    <mergeCell ref="R481:T481"/>
    <mergeCell ref="V481:Y481"/>
    <mergeCell ref="Z481:Z489"/>
    <mergeCell ref="M482:N482"/>
    <mergeCell ref="R482:T482"/>
    <mergeCell ref="V482:Y482"/>
    <mergeCell ref="L479:L480"/>
    <mergeCell ref="M479:N479"/>
    <mergeCell ref="R479:U479"/>
    <mergeCell ref="W479:X479"/>
    <mergeCell ref="R480:U480"/>
    <mergeCell ref="A481:C482"/>
    <mergeCell ref="D481:E481"/>
    <mergeCell ref="F481:L482"/>
    <mergeCell ref="M481:N481"/>
    <mergeCell ref="O481:P489"/>
    <mergeCell ref="D479:D480"/>
    <mergeCell ref="F479:F480"/>
    <mergeCell ref="G479:G480"/>
    <mergeCell ref="H479:H480"/>
    <mergeCell ref="I479:I480"/>
    <mergeCell ref="J479:J480"/>
    <mergeCell ref="L485:L487"/>
    <mergeCell ref="M485:N485"/>
    <mergeCell ref="R485:T485"/>
    <mergeCell ref="V485:Y485"/>
    <mergeCell ref="M486:N486"/>
    <mergeCell ref="R486:U486"/>
    <mergeCell ref="W486:X486"/>
    <mergeCell ref="M487:N487"/>
    <mergeCell ref="R487:U487"/>
    <mergeCell ref="A483:C487"/>
    <mergeCell ref="A472:C473"/>
    <mergeCell ref="D472:E472"/>
    <mergeCell ref="F472:L473"/>
    <mergeCell ref="M472:N472"/>
    <mergeCell ref="O472:P480"/>
    <mergeCell ref="D470:D471"/>
    <mergeCell ref="F470:F471"/>
    <mergeCell ref="G470:G471"/>
    <mergeCell ref="H470:H471"/>
    <mergeCell ref="I470:I471"/>
    <mergeCell ref="J470:J471"/>
    <mergeCell ref="L476:L478"/>
    <mergeCell ref="M476:N476"/>
    <mergeCell ref="R476:T476"/>
    <mergeCell ref="V476:Y476"/>
    <mergeCell ref="M477:N477"/>
    <mergeCell ref="R477:U477"/>
    <mergeCell ref="W477:X477"/>
    <mergeCell ref="M478:N478"/>
    <mergeCell ref="R478:U478"/>
    <mergeCell ref="A474:C478"/>
    <mergeCell ref="D474:L475"/>
    <mergeCell ref="M474:N474"/>
    <mergeCell ref="R474:T474"/>
    <mergeCell ref="V474:Y474"/>
    <mergeCell ref="M475:N475"/>
    <mergeCell ref="R475:T475"/>
    <mergeCell ref="V475:Y475"/>
    <mergeCell ref="D476:D478"/>
    <mergeCell ref="E476:K478"/>
    <mergeCell ref="D465:L466"/>
    <mergeCell ref="M465:N465"/>
    <mergeCell ref="R465:T465"/>
    <mergeCell ref="V465:Y465"/>
    <mergeCell ref="M466:N466"/>
    <mergeCell ref="R466:T466"/>
    <mergeCell ref="V466:Y466"/>
    <mergeCell ref="D467:D469"/>
    <mergeCell ref="E467:K469"/>
    <mergeCell ref="R472:T472"/>
    <mergeCell ref="V472:Y472"/>
    <mergeCell ref="Z472:Z480"/>
    <mergeCell ref="M473:N473"/>
    <mergeCell ref="R473:T473"/>
    <mergeCell ref="V473:Y473"/>
    <mergeCell ref="L470:L471"/>
    <mergeCell ref="M470:N470"/>
    <mergeCell ref="R470:U470"/>
    <mergeCell ref="W470:X470"/>
    <mergeCell ref="R471:U471"/>
    <mergeCell ref="R463:T463"/>
    <mergeCell ref="V463:Y463"/>
    <mergeCell ref="Z463:Z471"/>
    <mergeCell ref="M464:N464"/>
    <mergeCell ref="R464:T464"/>
    <mergeCell ref="V464:Y464"/>
    <mergeCell ref="L461:L462"/>
    <mergeCell ref="M461:N461"/>
    <mergeCell ref="R461:U461"/>
    <mergeCell ref="W461:X461"/>
    <mergeCell ref="R462:U462"/>
    <mergeCell ref="A463:C464"/>
    <mergeCell ref="D463:E463"/>
    <mergeCell ref="F463:L464"/>
    <mergeCell ref="M463:N463"/>
    <mergeCell ref="O463:P471"/>
    <mergeCell ref="D461:D462"/>
    <mergeCell ref="F461:F462"/>
    <mergeCell ref="G461:G462"/>
    <mergeCell ref="H461:H462"/>
    <mergeCell ref="I461:I462"/>
    <mergeCell ref="J461:J462"/>
    <mergeCell ref="L467:L469"/>
    <mergeCell ref="M467:N467"/>
    <mergeCell ref="R467:T467"/>
    <mergeCell ref="V467:Y467"/>
    <mergeCell ref="M468:N468"/>
    <mergeCell ref="R468:U468"/>
    <mergeCell ref="W468:X468"/>
    <mergeCell ref="M469:N469"/>
    <mergeCell ref="R469:U469"/>
    <mergeCell ref="A465:C469"/>
    <mergeCell ref="A454:C455"/>
    <mergeCell ref="D454:E454"/>
    <mergeCell ref="F454:L455"/>
    <mergeCell ref="M454:N454"/>
    <mergeCell ref="O454:P462"/>
    <mergeCell ref="D452:D453"/>
    <mergeCell ref="F452:F453"/>
    <mergeCell ref="G452:G453"/>
    <mergeCell ref="H452:H453"/>
    <mergeCell ref="I452:I453"/>
    <mergeCell ref="J452:J453"/>
    <mergeCell ref="L458:L460"/>
    <mergeCell ref="M458:N458"/>
    <mergeCell ref="R458:T458"/>
    <mergeCell ref="V458:Y458"/>
    <mergeCell ref="M459:N459"/>
    <mergeCell ref="R459:U459"/>
    <mergeCell ref="W459:X459"/>
    <mergeCell ref="M460:N460"/>
    <mergeCell ref="R460:U460"/>
    <mergeCell ref="A456:C460"/>
    <mergeCell ref="D456:L457"/>
    <mergeCell ref="M456:N456"/>
    <mergeCell ref="R456:T456"/>
    <mergeCell ref="V456:Y456"/>
    <mergeCell ref="M457:N457"/>
    <mergeCell ref="R457:T457"/>
    <mergeCell ref="V457:Y457"/>
    <mergeCell ref="D458:D460"/>
    <mergeCell ref="E458:K460"/>
    <mergeCell ref="D447:L448"/>
    <mergeCell ref="M447:N447"/>
    <mergeCell ref="R447:T447"/>
    <mergeCell ref="V447:Y447"/>
    <mergeCell ref="M448:N448"/>
    <mergeCell ref="R448:T448"/>
    <mergeCell ref="V448:Y448"/>
    <mergeCell ref="D449:D451"/>
    <mergeCell ref="E449:K451"/>
    <mergeCell ref="R454:T454"/>
    <mergeCell ref="V454:Y454"/>
    <mergeCell ref="Z454:Z462"/>
    <mergeCell ref="M455:N455"/>
    <mergeCell ref="R455:T455"/>
    <mergeCell ref="V455:Y455"/>
    <mergeCell ref="L452:L453"/>
    <mergeCell ref="M452:N452"/>
    <mergeCell ref="R452:U452"/>
    <mergeCell ref="W452:X452"/>
    <mergeCell ref="R453:U453"/>
    <mergeCell ref="R445:T445"/>
    <mergeCell ref="V445:Y445"/>
    <mergeCell ref="Z445:Z453"/>
    <mergeCell ref="M446:N446"/>
    <mergeCell ref="R446:T446"/>
    <mergeCell ref="V446:Y446"/>
    <mergeCell ref="L443:L444"/>
    <mergeCell ref="M443:N443"/>
    <mergeCell ref="R443:U443"/>
    <mergeCell ref="W443:X443"/>
    <mergeCell ref="R444:U444"/>
    <mergeCell ref="A445:C446"/>
    <mergeCell ref="D445:E445"/>
    <mergeCell ref="F445:L446"/>
    <mergeCell ref="M445:N445"/>
    <mergeCell ref="O445:P453"/>
    <mergeCell ref="D443:D444"/>
    <mergeCell ref="F443:F444"/>
    <mergeCell ref="G443:G444"/>
    <mergeCell ref="H443:H444"/>
    <mergeCell ref="I443:I444"/>
    <mergeCell ref="J443:J444"/>
    <mergeCell ref="L449:L451"/>
    <mergeCell ref="M449:N449"/>
    <mergeCell ref="R449:T449"/>
    <mergeCell ref="V449:Y449"/>
    <mergeCell ref="M450:N450"/>
    <mergeCell ref="R450:U450"/>
    <mergeCell ref="W450:X450"/>
    <mergeCell ref="M451:N451"/>
    <mergeCell ref="R451:U451"/>
    <mergeCell ref="A447:C451"/>
    <mergeCell ref="A436:C437"/>
    <mergeCell ref="D436:E436"/>
    <mergeCell ref="F436:L437"/>
    <mergeCell ref="M436:N436"/>
    <mergeCell ref="O436:P444"/>
    <mergeCell ref="D434:D435"/>
    <mergeCell ref="F434:F435"/>
    <mergeCell ref="G434:G435"/>
    <mergeCell ref="H434:H435"/>
    <mergeCell ref="I434:I435"/>
    <mergeCell ref="J434:J435"/>
    <mergeCell ref="L440:L442"/>
    <mergeCell ref="M440:N440"/>
    <mergeCell ref="R440:T440"/>
    <mergeCell ref="V440:Y440"/>
    <mergeCell ref="M441:N441"/>
    <mergeCell ref="R441:U441"/>
    <mergeCell ref="W441:X441"/>
    <mergeCell ref="M442:N442"/>
    <mergeCell ref="R442:U442"/>
    <mergeCell ref="A438:C442"/>
    <mergeCell ref="D438:L439"/>
    <mergeCell ref="M438:N438"/>
    <mergeCell ref="R438:T438"/>
    <mergeCell ref="V438:Y438"/>
    <mergeCell ref="M439:N439"/>
    <mergeCell ref="R439:T439"/>
    <mergeCell ref="V439:Y439"/>
    <mergeCell ref="D440:D442"/>
    <mergeCell ref="E440:K442"/>
    <mergeCell ref="D429:L430"/>
    <mergeCell ref="M429:N429"/>
    <mergeCell ref="R429:T429"/>
    <mergeCell ref="V429:Y429"/>
    <mergeCell ref="M430:N430"/>
    <mergeCell ref="R430:T430"/>
    <mergeCell ref="V430:Y430"/>
    <mergeCell ref="D431:D433"/>
    <mergeCell ref="E431:K433"/>
    <mergeCell ref="R436:T436"/>
    <mergeCell ref="V436:Y436"/>
    <mergeCell ref="Z436:Z444"/>
    <mergeCell ref="M437:N437"/>
    <mergeCell ref="R437:T437"/>
    <mergeCell ref="V437:Y437"/>
    <mergeCell ref="L434:L435"/>
    <mergeCell ref="M434:N434"/>
    <mergeCell ref="R434:U434"/>
    <mergeCell ref="W434:X434"/>
    <mergeCell ref="R435:U435"/>
    <mergeCell ref="R427:T427"/>
    <mergeCell ref="V427:Y427"/>
    <mergeCell ref="Z427:Z435"/>
    <mergeCell ref="M428:N428"/>
    <mergeCell ref="R428:T428"/>
    <mergeCell ref="V428:Y428"/>
    <mergeCell ref="L425:L426"/>
    <mergeCell ref="M425:N425"/>
    <mergeCell ref="R425:U425"/>
    <mergeCell ref="W425:X425"/>
    <mergeCell ref="R426:U426"/>
    <mergeCell ref="A427:C428"/>
    <mergeCell ref="D427:E427"/>
    <mergeCell ref="F427:L428"/>
    <mergeCell ref="M427:N427"/>
    <mergeCell ref="O427:P435"/>
    <mergeCell ref="D425:D426"/>
    <mergeCell ref="F425:F426"/>
    <mergeCell ref="G425:G426"/>
    <mergeCell ref="H425:H426"/>
    <mergeCell ref="I425:I426"/>
    <mergeCell ref="J425:J426"/>
    <mergeCell ref="L431:L433"/>
    <mergeCell ref="M431:N431"/>
    <mergeCell ref="R431:T431"/>
    <mergeCell ref="V431:Y431"/>
    <mergeCell ref="M432:N432"/>
    <mergeCell ref="R432:U432"/>
    <mergeCell ref="W432:X432"/>
    <mergeCell ref="M433:N433"/>
    <mergeCell ref="R433:U433"/>
    <mergeCell ref="A429:C433"/>
    <mergeCell ref="A418:C419"/>
    <mergeCell ref="D418:E418"/>
    <mergeCell ref="F418:L419"/>
    <mergeCell ref="M418:N418"/>
    <mergeCell ref="O418:P426"/>
    <mergeCell ref="D416:D417"/>
    <mergeCell ref="F416:F417"/>
    <mergeCell ref="G416:G417"/>
    <mergeCell ref="H416:H417"/>
    <mergeCell ref="I416:I417"/>
    <mergeCell ref="J416:J417"/>
    <mergeCell ref="L422:L424"/>
    <mergeCell ref="M422:N422"/>
    <mergeCell ref="R422:T422"/>
    <mergeCell ref="V422:Y422"/>
    <mergeCell ref="M423:N423"/>
    <mergeCell ref="R423:U423"/>
    <mergeCell ref="W423:X423"/>
    <mergeCell ref="M424:N424"/>
    <mergeCell ref="R424:U424"/>
    <mergeCell ref="A420:C424"/>
    <mergeCell ref="D420:L421"/>
    <mergeCell ref="M420:N420"/>
    <mergeCell ref="R420:T420"/>
    <mergeCell ref="V420:Y420"/>
    <mergeCell ref="M421:N421"/>
    <mergeCell ref="R421:T421"/>
    <mergeCell ref="V421:Y421"/>
    <mergeCell ref="D422:D424"/>
    <mergeCell ref="E422:K424"/>
    <mergeCell ref="D411:L412"/>
    <mergeCell ref="M411:N411"/>
    <mergeCell ref="R411:T411"/>
    <mergeCell ref="V411:Y411"/>
    <mergeCell ref="M412:N412"/>
    <mergeCell ref="R412:T412"/>
    <mergeCell ref="V412:Y412"/>
    <mergeCell ref="D413:D415"/>
    <mergeCell ref="E413:K415"/>
    <mergeCell ref="R418:T418"/>
    <mergeCell ref="V418:Y418"/>
    <mergeCell ref="Z418:Z426"/>
    <mergeCell ref="M419:N419"/>
    <mergeCell ref="R419:T419"/>
    <mergeCell ref="V419:Y419"/>
    <mergeCell ref="L416:L417"/>
    <mergeCell ref="M416:N416"/>
    <mergeCell ref="R416:U416"/>
    <mergeCell ref="W416:X416"/>
    <mergeCell ref="R417:U417"/>
    <mergeCell ref="R409:T409"/>
    <mergeCell ref="V409:Y409"/>
    <mergeCell ref="Z409:Z417"/>
    <mergeCell ref="M410:N410"/>
    <mergeCell ref="R410:T410"/>
    <mergeCell ref="V410:Y410"/>
    <mergeCell ref="L407:L408"/>
    <mergeCell ref="M407:N407"/>
    <mergeCell ref="R407:U407"/>
    <mergeCell ref="W407:X407"/>
    <mergeCell ref="R408:U408"/>
    <mergeCell ref="A409:C410"/>
    <mergeCell ref="D409:E409"/>
    <mergeCell ref="F409:L410"/>
    <mergeCell ref="M409:N409"/>
    <mergeCell ref="O409:P417"/>
    <mergeCell ref="D407:D408"/>
    <mergeCell ref="F407:F408"/>
    <mergeCell ref="G407:G408"/>
    <mergeCell ref="H407:H408"/>
    <mergeCell ref="I407:I408"/>
    <mergeCell ref="J407:J408"/>
    <mergeCell ref="L413:L415"/>
    <mergeCell ref="M413:N413"/>
    <mergeCell ref="R413:T413"/>
    <mergeCell ref="V413:Y413"/>
    <mergeCell ref="M414:N414"/>
    <mergeCell ref="R414:U414"/>
    <mergeCell ref="W414:X414"/>
    <mergeCell ref="M415:N415"/>
    <mergeCell ref="R415:U415"/>
    <mergeCell ref="A411:C415"/>
    <mergeCell ref="A400:C401"/>
    <mergeCell ref="D400:E400"/>
    <mergeCell ref="F400:L401"/>
    <mergeCell ref="M400:N400"/>
    <mergeCell ref="O400:P408"/>
    <mergeCell ref="D398:D399"/>
    <mergeCell ref="F398:F399"/>
    <mergeCell ref="G398:G399"/>
    <mergeCell ref="H398:H399"/>
    <mergeCell ref="I398:I399"/>
    <mergeCell ref="J398:J399"/>
    <mergeCell ref="L404:L406"/>
    <mergeCell ref="M404:N404"/>
    <mergeCell ref="R404:T404"/>
    <mergeCell ref="V404:Y404"/>
    <mergeCell ref="M405:N405"/>
    <mergeCell ref="R405:U405"/>
    <mergeCell ref="W405:X405"/>
    <mergeCell ref="M406:N406"/>
    <mergeCell ref="R406:U406"/>
    <mergeCell ref="A402:C406"/>
    <mergeCell ref="D402:L403"/>
    <mergeCell ref="M402:N402"/>
    <mergeCell ref="R402:T402"/>
    <mergeCell ref="V402:Y402"/>
    <mergeCell ref="M403:N403"/>
    <mergeCell ref="R403:T403"/>
    <mergeCell ref="V403:Y403"/>
    <mergeCell ref="D404:D406"/>
    <mergeCell ref="E404:K406"/>
    <mergeCell ref="D393:L394"/>
    <mergeCell ref="M393:N393"/>
    <mergeCell ref="R393:T393"/>
    <mergeCell ref="V393:Y393"/>
    <mergeCell ref="M394:N394"/>
    <mergeCell ref="R394:T394"/>
    <mergeCell ref="V394:Y394"/>
    <mergeCell ref="D395:D397"/>
    <mergeCell ref="E395:K397"/>
    <mergeCell ref="R400:T400"/>
    <mergeCell ref="V400:Y400"/>
    <mergeCell ref="Z400:Z408"/>
    <mergeCell ref="M401:N401"/>
    <mergeCell ref="R401:T401"/>
    <mergeCell ref="V401:Y401"/>
    <mergeCell ref="L398:L399"/>
    <mergeCell ref="M398:N398"/>
    <mergeCell ref="R398:U398"/>
    <mergeCell ref="W398:X398"/>
    <mergeCell ref="R399:U399"/>
    <mergeCell ref="R391:T391"/>
    <mergeCell ref="V391:Y391"/>
    <mergeCell ref="Z391:Z399"/>
    <mergeCell ref="M392:N392"/>
    <mergeCell ref="R392:T392"/>
    <mergeCell ref="V392:Y392"/>
    <mergeCell ref="L389:L390"/>
    <mergeCell ref="M389:N389"/>
    <mergeCell ref="R389:U389"/>
    <mergeCell ref="W389:X389"/>
    <mergeCell ref="R390:U390"/>
    <mergeCell ref="A391:C392"/>
    <mergeCell ref="D391:E391"/>
    <mergeCell ref="F391:L392"/>
    <mergeCell ref="M391:N391"/>
    <mergeCell ref="O391:P399"/>
    <mergeCell ref="D389:D390"/>
    <mergeCell ref="F389:F390"/>
    <mergeCell ref="G389:G390"/>
    <mergeCell ref="H389:H390"/>
    <mergeCell ref="I389:I390"/>
    <mergeCell ref="J389:J390"/>
    <mergeCell ref="L395:L397"/>
    <mergeCell ref="M395:N395"/>
    <mergeCell ref="R395:T395"/>
    <mergeCell ref="V395:Y395"/>
    <mergeCell ref="M396:N396"/>
    <mergeCell ref="R396:U396"/>
    <mergeCell ref="W396:X396"/>
    <mergeCell ref="M397:N397"/>
    <mergeCell ref="R397:U397"/>
    <mergeCell ref="A393:C397"/>
    <mergeCell ref="A382:C383"/>
    <mergeCell ref="D382:E382"/>
    <mergeCell ref="F382:L383"/>
    <mergeCell ref="M382:N382"/>
    <mergeCell ref="O382:P390"/>
    <mergeCell ref="D380:D381"/>
    <mergeCell ref="F380:F381"/>
    <mergeCell ref="G380:G381"/>
    <mergeCell ref="H380:H381"/>
    <mergeCell ref="I380:I381"/>
    <mergeCell ref="J380:J381"/>
    <mergeCell ref="L386:L388"/>
    <mergeCell ref="M386:N386"/>
    <mergeCell ref="R386:T386"/>
    <mergeCell ref="V386:Y386"/>
    <mergeCell ref="M387:N387"/>
    <mergeCell ref="R387:U387"/>
    <mergeCell ref="W387:X387"/>
    <mergeCell ref="M388:N388"/>
    <mergeCell ref="R388:U388"/>
    <mergeCell ref="A384:C388"/>
    <mergeCell ref="D384:L385"/>
    <mergeCell ref="M384:N384"/>
    <mergeCell ref="R384:T384"/>
    <mergeCell ref="V384:Y384"/>
    <mergeCell ref="M385:N385"/>
    <mergeCell ref="R385:T385"/>
    <mergeCell ref="V385:Y385"/>
    <mergeCell ref="D386:D388"/>
    <mergeCell ref="E386:K388"/>
    <mergeCell ref="D375:L376"/>
    <mergeCell ref="M375:N375"/>
    <mergeCell ref="R375:T375"/>
    <mergeCell ref="V375:Y375"/>
    <mergeCell ref="M376:N376"/>
    <mergeCell ref="R376:T376"/>
    <mergeCell ref="V376:Y376"/>
    <mergeCell ref="D377:D379"/>
    <mergeCell ref="E377:K379"/>
    <mergeCell ref="R382:T382"/>
    <mergeCell ref="V382:Y382"/>
    <mergeCell ref="Z382:Z390"/>
    <mergeCell ref="M383:N383"/>
    <mergeCell ref="R383:T383"/>
    <mergeCell ref="V383:Y383"/>
    <mergeCell ref="L380:L381"/>
    <mergeCell ref="M380:N380"/>
    <mergeCell ref="R380:U380"/>
    <mergeCell ref="W380:X380"/>
    <mergeCell ref="R381:U381"/>
    <mergeCell ref="R373:T373"/>
    <mergeCell ref="V373:Y373"/>
    <mergeCell ref="Z373:Z381"/>
    <mergeCell ref="M374:N374"/>
    <mergeCell ref="R374:T374"/>
    <mergeCell ref="V374:Y374"/>
    <mergeCell ref="L371:L372"/>
    <mergeCell ref="M371:N371"/>
    <mergeCell ref="R371:U371"/>
    <mergeCell ref="W371:X371"/>
    <mergeCell ref="R372:U372"/>
    <mergeCell ref="A373:C374"/>
    <mergeCell ref="D373:E373"/>
    <mergeCell ref="F373:L374"/>
    <mergeCell ref="M373:N373"/>
    <mergeCell ref="O373:P381"/>
    <mergeCell ref="D371:D372"/>
    <mergeCell ref="F371:F372"/>
    <mergeCell ref="G371:G372"/>
    <mergeCell ref="H371:H372"/>
    <mergeCell ref="I371:I372"/>
    <mergeCell ref="J371:J372"/>
    <mergeCell ref="L377:L379"/>
    <mergeCell ref="M377:N377"/>
    <mergeCell ref="R377:T377"/>
    <mergeCell ref="V377:Y377"/>
    <mergeCell ref="M378:N378"/>
    <mergeCell ref="R378:U378"/>
    <mergeCell ref="W378:X378"/>
    <mergeCell ref="M379:N379"/>
    <mergeCell ref="R379:U379"/>
    <mergeCell ref="A375:C379"/>
    <mergeCell ref="A364:C365"/>
    <mergeCell ref="D364:E364"/>
    <mergeCell ref="F364:L365"/>
    <mergeCell ref="M364:N364"/>
    <mergeCell ref="O364:P372"/>
    <mergeCell ref="D362:D363"/>
    <mergeCell ref="F362:F363"/>
    <mergeCell ref="G362:G363"/>
    <mergeCell ref="H362:H363"/>
    <mergeCell ref="I362:I363"/>
    <mergeCell ref="J362:J363"/>
    <mergeCell ref="L368:L370"/>
    <mergeCell ref="M368:N368"/>
    <mergeCell ref="R368:T368"/>
    <mergeCell ref="V368:Y368"/>
    <mergeCell ref="M369:N369"/>
    <mergeCell ref="R369:U369"/>
    <mergeCell ref="W369:X369"/>
    <mergeCell ref="M370:N370"/>
    <mergeCell ref="R370:U370"/>
    <mergeCell ref="A366:C370"/>
    <mergeCell ref="D366:L367"/>
    <mergeCell ref="M366:N366"/>
    <mergeCell ref="R366:T366"/>
    <mergeCell ref="V366:Y366"/>
    <mergeCell ref="M367:N367"/>
    <mergeCell ref="R367:T367"/>
    <mergeCell ref="V367:Y367"/>
    <mergeCell ref="D368:D370"/>
    <mergeCell ref="E368:K370"/>
    <mergeCell ref="D357:L358"/>
    <mergeCell ref="M357:N357"/>
    <mergeCell ref="R357:T357"/>
    <mergeCell ref="V357:Y357"/>
    <mergeCell ref="M358:N358"/>
    <mergeCell ref="R358:T358"/>
    <mergeCell ref="V358:Y358"/>
    <mergeCell ref="D359:D361"/>
    <mergeCell ref="E359:K361"/>
    <mergeCell ref="R364:T364"/>
    <mergeCell ref="V364:Y364"/>
    <mergeCell ref="Z364:Z372"/>
    <mergeCell ref="M365:N365"/>
    <mergeCell ref="R365:T365"/>
    <mergeCell ref="V365:Y365"/>
    <mergeCell ref="L362:L363"/>
    <mergeCell ref="M362:N362"/>
    <mergeCell ref="R362:U362"/>
    <mergeCell ref="W362:X362"/>
    <mergeCell ref="R363:U363"/>
    <mergeCell ref="R355:T355"/>
    <mergeCell ref="V355:Y355"/>
    <mergeCell ref="Z355:Z363"/>
    <mergeCell ref="M356:N356"/>
    <mergeCell ref="R356:T356"/>
    <mergeCell ref="V356:Y356"/>
    <mergeCell ref="L353:L354"/>
    <mergeCell ref="M353:N353"/>
    <mergeCell ref="R353:U353"/>
    <mergeCell ref="W353:X353"/>
    <mergeCell ref="R354:U354"/>
    <mergeCell ref="A355:C356"/>
    <mergeCell ref="D355:E355"/>
    <mergeCell ref="F355:L356"/>
    <mergeCell ref="M355:N355"/>
    <mergeCell ref="O355:P363"/>
    <mergeCell ref="D353:D354"/>
    <mergeCell ref="F353:F354"/>
    <mergeCell ref="G353:G354"/>
    <mergeCell ref="H353:H354"/>
    <mergeCell ref="I353:I354"/>
    <mergeCell ref="J353:J354"/>
    <mergeCell ref="L359:L361"/>
    <mergeCell ref="M359:N359"/>
    <mergeCell ref="R359:T359"/>
    <mergeCell ref="V359:Y359"/>
    <mergeCell ref="M360:N360"/>
    <mergeCell ref="R360:U360"/>
    <mergeCell ref="W360:X360"/>
    <mergeCell ref="M361:N361"/>
    <mergeCell ref="R361:U361"/>
    <mergeCell ref="A357:C361"/>
    <mergeCell ref="A346:C347"/>
    <mergeCell ref="D346:E346"/>
    <mergeCell ref="F346:L347"/>
    <mergeCell ref="M346:N346"/>
    <mergeCell ref="O346:P354"/>
    <mergeCell ref="D344:D345"/>
    <mergeCell ref="F344:F345"/>
    <mergeCell ref="G344:G345"/>
    <mergeCell ref="H344:H345"/>
    <mergeCell ref="I344:I345"/>
    <mergeCell ref="J344:J345"/>
    <mergeCell ref="L350:L352"/>
    <mergeCell ref="M350:N350"/>
    <mergeCell ref="R350:T350"/>
    <mergeCell ref="V350:Y350"/>
    <mergeCell ref="M351:N351"/>
    <mergeCell ref="R351:U351"/>
    <mergeCell ref="W351:X351"/>
    <mergeCell ref="M352:N352"/>
    <mergeCell ref="R352:U352"/>
    <mergeCell ref="A348:C352"/>
    <mergeCell ref="D348:L349"/>
    <mergeCell ref="M348:N348"/>
    <mergeCell ref="R348:T348"/>
    <mergeCell ref="V348:Y348"/>
    <mergeCell ref="M349:N349"/>
    <mergeCell ref="R349:T349"/>
    <mergeCell ref="V349:Y349"/>
    <mergeCell ref="D350:D352"/>
    <mergeCell ref="E350:K352"/>
    <mergeCell ref="D339:L340"/>
    <mergeCell ref="M339:N339"/>
    <mergeCell ref="R339:T339"/>
    <mergeCell ref="V339:Y339"/>
    <mergeCell ref="M340:N340"/>
    <mergeCell ref="R340:T340"/>
    <mergeCell ref="V340:Y340"/>
    <mergeCell ref="D341:D343"/>
    <mergeCell ref="E341:K343"/>
    <mergeCell ref="R346:T346"/>
    <mergeCell ref="V346:Y346"/>
    <mergeCell ref="Z346:Z354"/>
    <mergeCell ref="M347:N347"/>
    <mergeCell ref="R347:T347"/>
    <mergeCell ref="V347:Y347"/>
    <mergeCell ref="L344:L345"/>
    <mergeCell ref="M344:N344"/>
    <mergeCell ref="R344:U344"/>
    <mergeCell ref="W344:X344"/>
    <mergeCell ref="R345:U345"/>
    <mergeCell ref="R337:T337"/>
    <mergeCell ref="V337:Y337"/>
    <mergeCell ref="Z337:Z345"/>
    <mergeCell ref="M338:N338"/>
    <mergeCell ref="R338:T338"/>
    <mergeCell ref="V338:Y338"/>
    <mergeCell ref="L335:L336"/>
    <mergeCell ref="M335:N335"/>
    <mergeCell ref="R335:U335"/>
    <mergeCell ref="W335:X335"/>
    <mergeCell ref="R336:U336"/>
    <mergeCell ref="A337:C338"/>
    <mergeCell ref="D337:E337"/>
    <mergeCell ref="F337:L338"/>
    <mergeCell ref="M337:N337"/>
    <mergeCell ref="O337:P345"/>
    <mergeCell ref="D335:D336"/>
    <mergeCell ref="F335:F336"/>
    <mergeCell ref="G335:G336"/>
    <mergeCell ref="H335:H336"/>
    <mergeCell ref="I335:I336"/>
    <mergeCell ref="J335:J336"/>
    <mergeCell ref="L341:L343"/>
    <mergeCell ref="M341:N341"/>
    <mergeCell ref="R341:T341"/>
    <mergeCell ref="V341:Y341"/>
    <mergeCell ref="M342:N342"/>
    <mergeCell ref="R342:U342"/>
    <mergeCell ref="W342:X342"/>
    <mergeCell ref="M343:N343"/>
    <mergeCell ref="R343:U343"/>
    <mergeCell ref="A339:C343"/>
    <mergeCell ref="A328:C329"/>
    <mergeCell ref="D328:E328"/>
    <mergeCell ref="F328:L329"/>
    <mergeCell ref="M328:N328"/>
    <mergeCell ref="O328:P336"/>
    <mergeCell ref="D326:D327"/>
    <mergeCell ref="F326:F327"/>
    <mergeCell ref="G326:G327"/>
    <mergeCell ref="H326:H327"/>
    <mergeCell ref="I326:I327"/>
    <mergeCell ref="J326:J327"/>
    <mergeCell ref="L332:L334"/>
    <mergeCell ref="M332:N332"/>
    <mergeCell ref="R332:T332"/>
    <mergeCell ref="V332:Y332"/>
    <mergeCell ref="M333:N333"/>
    <mergeCell ref="R333:U333"/>
    <mergeCell ref="W333:X333"/>
    <mergeCell ref="M334:N334"/>
    <mergeCell ref="R334:U334"/>
    <mergeCell ref="A330:C334"/>
    <mergeCell ref="D330:L331"/>
    <mergeCell ref="M330:N330"/>
    <mergeCell ref="R330:T330"/>
    <mergeCell ref="V330:Y330"/>
    <mergeCell ref="M331:N331"/>
    <mergeCell ref="R331:T331"/>
    <mergeCell ref="V331:Y331"/>
    <mergeCell ref="D332:D334"/>
    <mergeCell ref="E332:K334"/>
    <mergeCell ref="D321:L322"/>
    <mergeCell ref="M321:N321"/>
    <mergeCell ref="R321:T321"/>
    <mergeCell ref="V321:Y321"/>
    <mergeCell ref="M322:N322"/>
    <mergeCell ref="R322:T322"/>
    <mergeCell ref="V322:Y322"/>
    <mergeCell ref="D323:D325"/>
    <mergeCell ref="E323:K325"/>
    <mergeCell ref="R328:T328"/>
    <mergeCell ref="V328:Y328"/>
    <mergeCell ref="Z328:Z336"/>
    <mergeCell ref="M329:N329"/>
    <mergeCell ref="R329:T329"/>
    <mergeCell ref="V329:Y329"/>
    <mergeCell ref="L326:L327"/>
    <mergeCell ref="M326:N326"/>
    <mergeCell ref="R326:U326"/>
    <mergeCell ref="W326:X326"/>
    <mergeCell ref="R327:U327"/>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L323:L325"/>
    <mergeCell ref="M323:N323"/>
    <mergeCell ref="R323:T323"/>
    <mergeCell ref="V323:Y323"/>
    <mergeCell ref="M324:N324"/>
    <mergeCell ref="R324:U324"/>
    <mergeCell ref="W324:X324"/>
    <mergeCell ref="M325:N325"/>
    <mergeCell ref="R325:U325"/>
    <mergeCell ref="A321:C325"/>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G20:G21"/>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18:U18"/>
    <mergeCell ref="R4:T4"/>
    <mergeCell ref="V4:Y4"/>
    <mergeCell ref="Z4:Z12"/>
    <mergeCell ref="M5:N5"/>
    <mergeCell ref="R5:T5"/>
    <mergeCell ref="V5:Y5"/>
    <mergeCell ref="A4:C5"/>
    <mergeCell ref="D4:E4"/>
    <mergeCell ref="F4:L5"/>
    <mergeCell ref="M4:N4"/>
    <mergeCell ref="O4:P12"/>
    <mergeCell ref="A3:C3"/>
    <mergeCell ref="D3:L3"/>
    <mergeCell ref="M3:N3"/>
    <mergeCell ref="O3:P3"/>
    <mergeCell ref="Q3:T3"/>
    <mergeCell ref="W3:X3"/>
    <mergeCell ref="L8:L10"/>
    <mergeCell ref="M8:N8"/>
    <mergeCell ref="R8:T8"/>
    <mergeCell ref="V8:Y8"/>
    <mergeCell ref="M9:N9"/>
    <mergeCell ref="R9:U9"/>
    <mergeCell ref="W9:X9"/>
    <mergeCell ref="M10:N10"/>
    <mergeCell ref="R10:U10"/>
    <mergeCell ref="A6:C10"/>
    <mergeCell ref="D6:L7"/>
    <mergeCell ref="M6:N6"/>
    <mergeCell ref="R6:T6"/>
    <mergeCell ref="V6:Y6"/>
    <mergeCell ref="M7:N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16" manualBreakCount="16">
    <brk id="48" max="25" man="1"/>
    <brk id="93" max="25" man="1"/>
    <brk id="138" max="25" man="1"/>
    <brk id="183" max="25" man="1"/>
    <brk id="228" max="25" man="1"/>
    <brk id="273" max="25" man="1"/>
    <brk id="318" max="25" man="1"/>
    <brk id="363" max="25" man="1"/>
    <brk id="408" max="25" man="1"/>
    <brk id="453" max="25" man="1"/>
    <brk id="498" max="25" man="1"/>
    <brk id="543" max="25" man="1"/>
    <brk id="588" max="25" man="1"/>
    <brk id="633" max="25" man="1"/>
    <brk id="678" max="25" man="1"/>
    <brk id="723"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8"/>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12" width="5.375" style="157" customWidth="1"/>
    <col min="13" max="253" width="9" style="157"/>
    <col min="254" max="254" width="0.625" style="157" customWidth="1"/>
    <col min="255" max="255" width="3.375" style="157" customWidth="1"/>
    <col min="256" max="256" width="9.25" style="157" customWidth="1"/>
    <col min="257" max="257" width="13.75" style="157" customWidth="1"/>
    <col min="258" max="260" width="12.625" style="157" customWidth="1"/>
    <col min="261" max="261" width="7.5" style="157" customWidth="1"/>
    <col min="262" max="262" width="12.625" style="157" customWidth="1"/>
    <col min="263" max="263" width="6.875" style="157" customWidth="1"/>
    <col min="264" max="264" width="5.375" style="157" customWidth="1"/>
    <col min="265" max="266" width="9" style="157"/>
    <col min="267" max="267" width="11.375" style="157" bestFit="1" customWidth="1"/>
    <col min="268" max="509" width="9" style="157"/>
    <col min="510" max="510" width="0.625" style="157" customWidth="1"/>
    <col min="511" max="511" width="3.375" style="157" customWidth="1"/>
    <col min="512" max="512" width="9.25" style="157" customWidth="1"/>
    <col min="513" max="513" width="13.75" style="157" customWidth="1"/>
    <col min="514" max="516" width="12.625" style="157" customWidth="1"/>
    <col min="517" max="517" width="7.5" style="157" customWidth="1"/>
    <col min="518" max="518" width="12.625" style="157" customWidth="1"/>
    <col min="519" max="519" width="6.875" style="157" customWidth="1"/>
    <col min="520" max="520" width="5.375" style="157" customWidth="1"/>
    <col min="521" max="522" width="9" style="157"/>
    <col min="523" max="523" width="11.375" style="157" bestFit="1" customWidth="1"/>
    <col min="524" max="765" width="9" style="157"/>
    <col min="766" max="766" width="0.625" style="157" customWidth="1"/>
    <col min="767" max="767" width="3.375" style="157" customWidth="1"/>
    <col min="768" max="768" width="9.25" style="157" customWidth="1"/>
    <col min="769" max="769" width="13.75" style="157" customWidth="1"/>
    <col min="770" max="772" width="12.625" style="157" customWidth="1"/>
    <col min="773" max="773" width="7.5" style="157" customWidth="1"/>
    <col min="774" max="774" width="12.625" style="157" customWidth="1"/>
    <col min="775" max="775" width="6.875" style="157" customWidth="1"/>
    <col min="776" max="776" width="5.375" style="157" customWidth="1"/>
    <col min="777" max="778" width="9" style="157"/>
    <col min="779" max="779" width="11.375" style="157" bestFit="1" customWidth="1"/>
    <col min="780" max="1021" width="9" style="157"/>
    <col min="1022" max="1022" width="0.625" style="157" customWidth="1"/>
    <col min="1023" max="1023" width="3.375" style="157" customWidth="1"/>
    <col min="1024" max="1024" width="9.25" style="157" customWidth="1"/>
    <col min="1025" max="1025" width="13.75" style="157" customWidth="1"/>
    <col min="1026" max="1028" width="12.625" style="157" customWidth="1"/>
    <col min="1029" max="1029" width="7.5" style="157" customWidth="1"/>
    <col min="1030" max="1030" width="12.625" style="157" customWidth="1"/>
    <col min="1031" max="1031" width="6.875" style="157" customWidth="1"/>
    <col min="1032" max="1032" width="5.375" style="157" customWidth="1"/>
    <col min="1033" max="1034" width="9" style="157"/>
    <col min="1035" max="1035" width="11.375" style="157" bestFit="1" customWidth="1"/>
    <col min="1036" max="1277" width="9" style="157"/>
    <col min="1278" max="1278" width="0.625" style="157" customWidth="1"/>
    <col min="1279" max="1279" width="3.375" style="157" customWidth="1"/>
    <col min="1280" max="1280" width="9.25" style="157" customWidth="1"/>
    <col min="1281" max="1281" width="13.75" style="157" customWidth="1"/>
    <col min="1282" max="1284" width="12.625" style="157" customWidth="1"/>
    <col min="1285" max="1285" width="7.5" style="157" customWidth="1"/>
    <col min="1286" max="1286" width="12.625" style="157" customWidth="1"/>
    <col min="1287" max="1287" width="6.875" style="157" customWidth="1"/>
    <col min="1288" max="1288" width="5.375" style="157" customWidth="1"/>
    <col min="1289" max="1290" width="9" style="157"/>
    <col min="1291" max="1291" width="11.375" style="157" bestFit="1" customWidth="1"/>
    <col min="1292" max="1533" width="9" style="157"/>
    <col min="1534" max="1534" width="0.625" style="157" customWidth="1"/>
    <col min="1535" max="1535" width="3.375" style="157" customWidth="1"/>
    <col min="1536" max="1536" width="9.25" style="157" customWidth="1"/>
    <col min="1537" max="1537" width="13.75" style="157" customWidth="1"/>
    <col min="1538" max="1540" width="12.625" style="157" customWidth="1"/>
    <col min="1541" max="1541" width="7.5" style="157" customWidth="1"/>
    <col min="1542" max="1542" width="12.625" style="157" customWidth="1"/>
    <col min="1543" max="1543" width="6.875" style="157" customWidth="1"/>
    <col min="1544" max="1544" width="5.375" style="157" customWidth="1"/>
    <col min="1545" max="1546" width="9" style="157"/>
    <col min="1547" max="1547" width="11.375" style="157" bestFit="1" customWidth="1"/>
    <col min="1548" max="1789" width="9" style="157"/>
    <col min="1790" max="1790" width="0.625" style="157" customWidth="1"/>
    <col min="1791" max="1791" width="3.375" style="157" customWidth="1"/>
    <col min="1792" max="1792" width="9.25" style="157" customWidth="1"/>
    <col min="1793" max="1793" width="13.75" style="157" customWidth="1"/>
    <col min="1794" max="1796" width="12.625" style="157" customWidth="1"/>
    <col min="1797" max="1797" width="7.5" style="157" customWidth="1"/>
    <col min="1798" max="1798" width="12.625" style="157" customWidth="1"/>
    <col min="1799" max="1799" width="6.875" style="157" customWidth="1"/>
    <col min="1800" max="1800" width="5.375" style="157" customWidth="1"/>
    <col min="1801" max="1802" width="9" style="157"/>
    <col min="1803" max="1803" width="11.375" style="157" bestFit="1" customWidth="1"/>
    <col min="1804" max="2045" width="9" style="157"/>
    <col min="2046" max="2046" width="0.625" style="157" customWidth="1"/>
    <col min="2047" max="2047" width="3.375" style="157" customWidth="1"/>
    <col min="2048" max="2048" width="9.25" style="157" customWidth="1"/>
    <col min="2049" max="2049" width="13.75" style="157" customWidth="1"/>
    <col min="2050" max="2052" width="12.625" style="157" customWidth="1"/>
    <col min="2053" max="2053" width="7.5" style="157" customWidth="1"/>
    <col min="2054" max="2054" width="12.625" style="157" customWidth="1"/>
    <col min="2055" max="2055" width="6.875" style="157" customWidth="1"/>
    <col min="2056" max="2056" width="5.375" style="157" customWidth="1"/>
    <col min="2057" max="2058" width="9" style="157"/>
    <col min="2059" max="2059" width="11.375" style="157" bestFit="1" customWidth="1"/>
    <col min="2060" max="2301" width="9" style="157"/>
    <col min="2302" max="2302" width="0.625" style="157" customWidth="1"/>
    <col min="2303" max="2303" width="3.375" style="157" customWidth="1"/>
    <col min="2304" max="2304" width="9.25" style="157" customWidth="1"/>
    <col min="2305" max="2305" width="13.75" style="157" customWidth="1"/>
    <col min="2306" max="2308" width="12.625" style="157" customWidth="1"/>
    <col min="2309" max="2309" width="7.5" style="157" customWidth="1"/>
    <col min="2310" max="2310" width="12.625" style="157" customWidth="1"/>
    <col min="2311" max="2311" width="6.875" style="157" customWidth="1"/>
    <col min="2312" max="2312" width="5.375" style="157" customWidth="1"/>
    <col min="2313" max="2314" width="9" style="157"/>
    <col min="2315" max="2315" width="11.375" style="157" bestFit="1" customWidth="1"/>
    <col min="2316" max="2557" width="9" style="157"/>
    <col min="2558" max="2558" width="0.625" style="157" customWidth="1"/>
    <col min="2559" max="2559" width="3.375" style="157" customWidth="1"/>
    <col min="2560" max="2560" width="9.25" style="157" customWidth="1"/>
    <col min="2561" max="2561" width="13.75" style="157" customWidth="1"/>
    <col min="2562" max="2564" width="12.625" style="157" customWidth="1"/>
    <col min="2565" max="2565" width="7.5" style="157" customWidth="1"/>
    <col min="2566" max="2566" width="12.625" style="157" customWidth="1"/>
    <col min="2567" max="2567" width="6.875" style="157" customWidth="1"/>
    <col min="2568" max="2568" width="5.375" style="157" customWidth="1"/>
    <col min="2569" max="2570" width="9" style="157"/>
    <col min="2571" max="2571" width="11.375" style="157" bestFit="1" customWidth="1"/>
    <col min="2572" max="2813" width="9" style="157"/>
    <col min="2814" max="2814" width="0.625" style="157" customWidth="1"/>
    <col min="2815" max="2815" width="3.375" style="157" customWidth="1"/>
    <col min="2816" max="2816" width="9.25" style="157" customWidth="1"/>
    <col min="2817" max="2817" width="13.75" style="157" customWidth="1"/>
    <col min="2818" max="2820" width="12.625" style="157" customWidth="1"/>
    <col min="2821" max="2821" width="7.5" style="157" customWidth="1"/>
    <col min="2822" max="2822" width="12.625" style="157" customWidth="1"/>
    <col min="2823" max="2823" width="6.875" style="157" customWidth="1"/>
    <col min="2824" max="2824" width="5.375" style="157" customWidth="1"/>
    <col min="2825" max="2826" width="9" style="157"/>
    <col min="2827" max="2827" width="11.375" style="157" bestFit="1" customWidth="1"/>
    <col min="2828" max="3069" width="9" style="157"/>
    <col min="3070" max="3070" width="0.625" style="157" customWidth="1"/>
    <col min="3071" max="3071" width="3.375" style="157" customWidth="1"/>
    <col min="3072" max="3072" width="9.25" style="157" customWidth="1"/>
    <col min="3073" max="3073" width="13.75" style="157" customWidth="1"/>
    <col min="3074" max="3076" width="12.625" style="157" customWidth="1"/>
    <col min="3077" max="3077" width="7.5" style="157" customWidth="1"/>
    <col min="3078" max="3078" width="12.625" style="157" customWidth="1"/>
    <col min="3079" max="3079" width="6.875" style="157" customWidth="1"/>
    <col min="3080" max="3080" width="5.375" style="157" customWidth="1"/>
    <col min="3081" max="3082" width="9" style="157"/>
    <col min="3083" max="3083" width="11.375" style="157" bestFit="1" customWidth="1"/>
    <col min="3084" max="3325" width="9" style="157"/>
    <col min="3326" max="3326" width="0.625" style="157" customWidth="1"/>
    <col min="3327" max="3327" width="3.375" style="157" customWidth="1"/>
    <col min="3328" max="3328" width="9.25" style="157" customWidth="1"/>
    <col min="3329" max="3329" width="13.75" style="157" customWidth="1"/>
    <col min="3330" max="3332" width="12.625" style="157" customWidth="1"/>
    <col min="3333" max="3333" width="7.5" style="157" customWidth="1"/>
    <col min="3334" max="3334" width="12.625" style="157" customWidth="1"/>
    <col min="3335" max="3335" width="6.875" style="157" customWidth="1"/>
    <col min="3336" max="3336" width="5.375" style="157" customWidth="1"/>
    <col min="3337" max="3338" width="9" style="157"/>
    <col min="3339" max="3339" width="11.375" style="157" bestFit="1" customWidth="1"/>
    <col min="3340" max="3581" width="9" style="157"/>
    <col min="3582" max="3582" width="0.625" style="157" customWidth="1"/>
    <col min="3583" max="3583" width="3.375" style="157" customWidth="1"/>
    <col min="3584" max="3584" width="9.25" style="157" customWidth="1"/>
    <col min="3585" max="3585" width="13.75" style="157" customWidth="1"/>
    <col min="3586" max="3588" width="12.625" style="157" customWidth="1"/>
    <col min="3589" max="3589" width="7.5" style="157" customWidth="1"/>
    <col min="3590" max="3590" width="12.625" style="157" customWidth="1"/>
    <col min="3591" max="3591" width="6.875" style="157" customWidth="1"/>
    <col min="3592" max="3592" width="5.375" style="157" customWidth="1"/>
    <col min="3593" max="3594" width="9" style="157"/>
    <col min="3595" max="3595" width="11.375" style="157" bestFit="1" customWidth="1"/>
    <col min="3596" max="3837" width="9" style="157"/>
    <col min="3838" max="3838" width="0.625" style="157" customWidth="1"/>
    <col min="3839" max="3839" width="3.375" style="157" customWidth="1"/>
    <col min="3840" max="3840" width="9.25" style="157" customWidth="1"/>
    <col min="3841" max="3841" width="13.75" style="157" customWidth="1"/>
    <col min="3842" max="3844" width="12.625" style="157" customWidth="1"/>
    <col min="3845" max="3845" width="7.5" style="157" customWidth="1"/>
    <col min="3846" max="3846" width="12.625" style="157" customWidth="1"/>
    <col min="3847" max="3847" width="6.875" style="157" customWidth="1"/>
    <col min="3848" max="3848" width="5.375" style="157" customWidth="1"/>
    <col min="3849" max="3850" width="9" style="157"/>
    <col min="3851" max="3851" width="11.375" style="157" bestFit="1" customWidth="1"/>
    <col min="3852" max="4093" width="9" style="157"/>
    <col min="4094" max="4094" width="0.625" style="157" customWidth="1"/>
    <col min="4095" max="4095" width="3.375" style="157" customWidth="1"/>
    <col min="4096" max="4096" width="9.25" style="157" customWidth="1"/>
    <col min="4097" max="4097" width="13.75" style="157" customWidth="1"/>
    <col min="4098" max="4100" width="12.625" style="157" customWidth="1"/>
    <col min="4101" max="4101" width="7.5" style="157" customWidth="1"/>
    <col min="4102" max="4102" width="12.625" style="157" customWidth="1"/>
    <col min="4103" max="4103" width="6.875" style="157" customWidth="1"/>
    <col min="4104" max="4104" width="5.375" style="157" customWidth="1"/>
    <col min="4105" max="4106" width="9" style="157"/>
    <col min="4107" max="4107" width="11.375" style="157" bestFit="1" customWidth="1"/>
    <col min="4108" max="4349" width="9" style="157"/>
    <col min="4350" max="4350" width="0.625" style="157" customWidth="1"/>
    <col min="4351" max="4351" width="3.375" style="157" customWidth="1"/>
    <col min="4352" max="4352" width="9.25" style="157" customWidth="1"/>
    <col min="4353" max="4353" width="13.75" style="157" customWidth="1"/>
    <col min="4354" max="4356" width="12.625" style="157" customWidth="1"/>
    <col min="4357" max="4357" width="7.5" style="157" customWidth="1"/>
    <col min="4358" max="4358" width="12.625" style="157" customWidth="1"/>
    <col min="4359" max="4359" width="6.875" style="157" customWidth="1"/>
    <col min="4360" max="4360" width="5.375" style="157" customWidth="1"/>
    <col min="4361" max="4362" width="9" style="157"/>
    <col min="4363" max="4363" width="11.375" style="157" bestFit="1" customWidth="1"/>
    <col min="4364" max="4605" width="9" style="157"/>
    <col min="4606" max="4606" width="0.625" style="157" customWidth="1"/>
    <col min="4607" max="4607" width="3.375" style="157" customWidth="1"/>
    <col min="4608" max="4608" width="9.25" style="157" customWidth="1"/>
    <col min="4609" max="4609" width="13.75" style="157" customWidth="1"/>
    <col min="4610" max="4612" width="12.625" style="157" customWidth="1"/>
    <col min="4613" max="4613" width="7.5" style="157" customWidth="1"/>
    <col min="4614" max="4614" width="12.625" style="157" customWidth="1"/>
    <col min="4615" max="4615" width="6.875" style="157" customWidth="1"/>
    <col min="4616" max="4616" width="5.375" style="157" customWidth="1"/>
    <col min="4617" max="4618" width="9" style="157"/>
    <col min="4619" max="4619" width="11.375" style="157" bestFit="1" customWidth="1"/>
    <col min="4620" max="4861" width="9" style="157"/>
    <col min="4862" max="4862" width="0.625" style="157" customWidth="1"/>
    <col min="4863" max="4863" width="3.375" style="157" customWidth="1"/>
    <col min="4864" max="4864" width="9.25" style="157" customWidth="1"/>
    <col min="4865" max="4865" width="13.75" style="157" customWidth="1"/>
    <col min="4866" max="4868" width="12.625" style="157" customWidth="1"/>
    <col min="4869" max="4869" width="7.5" style="157" customWidth="1"/>
    <col min="4870" max="4870" width="12.625" style="157" customWidth="1"/>
    <col min="4871" max="4871" width="6.875" style="157" customWidth="1"/>
    <col min="4872" max="4872" width="5.375" style="157" customWidth="1"/>
    <col min="4873" max="4874" width="9" style="157"/>
    <col min="4875" max="4875" width="11.375" style="157" bestFit="1" customWidth="1"/>
    <col min="4876" max="5117" width="9" style="157"/>
    <col min="5118" max="5118" width="0.625" style="157" customWidth="1"/>
    <col min="5119" max="5119" width="3.375" style="157" customWidth="1"/>
    <col min="5120" max="5120" width="9.25" style="157" customWidth="1"/>
    <col min="5121" max="5121" width="13.75" style="157" customWidth="1"/>
    <col min="5122" max="5124" width="12.625" style="157" customWidth="1"/>
    <col min="5125" max="5125" width="7.5" style="157" customWidth="1"/>
    <col min="5126" max="5126" width="12.625" style="157" customWidth="1"/>
    <col min="5127" max="5127" width="6.875" style="157" customWidth="1"/>
    <col min="5128" max="5128" width="5.375" style="157" customWidth="1"/>
    <col min="5129" max="5130" width="9" style="157"/>
    <col min="5131" max="5131" width="11.375" style="157" bestFit="1" customWidth="1"/>
    <col min="5132" max="5373" width="9" style="157"/>
    <col min="5374" max="5374" width="0.625" style="157" customWidth="1"/>
    <col min="5375" max="5375" width="3.375" style="157" customWidth="1"/>
    <col min="5376" max="5376" width="9.25" style="157" customWidth="1"/>
    <col min="5377" max="5377" width="13.75" style="157" customWidth="1"/>
    <col min="5378" max="5380" width="12.625" style="157" customWidth="1"/>
    <col min="5381" max="5381" width="7.5" style="157" customWidth="1"/>
    <col min="5382" max="5382" width="12.625" style="157" customWidth="1"/>
    <col min="5383" max="5383" width="6.875" style="157" customWidth="1"/>
    <col min="5384" max="5384" width="5.375" style="157" customWidth="1"/>
    <col min="5385" max="5386" width="9" style="157"/>
    <col min="5387" max="5387" width="11.375" style="157" bestFit="1" customWidth="1"/>
    <col min="5388" max="5629" width="9" style="157"/>
    <col min="5630" max="5630" width="0.625" style="157" customWidth="1"/>
    <col min="5631" max="5631" width="3.375" style="157" customWidth="1"/>
    <col min="5632" max="5632" width="9.25" style="157" customWidth="1"/>
    <col min="5633" max="5633" width="13.75" style="157" customWidth="1"/>
    <col min="5634" max="5636" width="12.625" style="157" customWidth="1"/>
    <col min="5637" max="5637" width="7.5" style="157" customWidth="1"/>
    <col min="5638" max="5638" width="12.625" style="157" customWidth="1"/>
    <col min="5639" max="5639" width="6.875" style="157" customWidth="1"/>
    <col min="5640" max="5640" width="5.375" style="157" customWidth="1"/>
    <col min="5641" max="5642" width="9" style="157"/>
    <col min="5643" max="5643" width="11.375" style="157" bestFit="1" customWidth="1"/>
    <col min="5644" max="5885" width="9" style="157"/>
    <col min="5886" max="5886" width="0.625" style="157" customWidth="1"/>
    <col min="5887" max="5887" width="3.375" style="157" customWidth="1"/>
    <col min="5888" max="5888" width="9.25" style="157" customWidth="1"/>
    <col min="5889" max="5889" width="13.75" style="157" customWidth="1"/>
    <col min="5890" max="5892" width="12.625" style="157" customWidth="1"/>
    <col min="5893" max="5893" width="7.5" style="157" customWidth="1"/>
    <col min="5894" max="5894" width="12.625" style="157" customWidth="1"/>
    <col min="5895" max="5895" width="6.875" style="157" customWidth="1"/>
    <col min="5896" max="5896" width="5.375" style="157" customWidth="1"/>
    <col min="5897" max="5898" width="9" style="157"/>
    <col min="5899" max="5899" width="11.375" style="157" bestFit="1" customWidth="1"/>
    <col min="5900" max="6141" width="9" style="157"/>
    <col min="6142" max="6142" width="0.625" style="157" customWidth="1"/>
    <col min="6143" max="6143" width="3.375" style="157" customWidth="1"/>
    <col min="6144" max="6144" width="9.25" style="157" customWidth="1"/>
    <col min="6145" max="6145" width="13.75" style="157" customWidth="1"/>
    <col min="6146" max="6148" width="12.625" style="157" customWidth="1"/>
    <col min="6149" max="6149" width="7.5" style="157" customWidth="1"/>
    <col min="6150" max="6150" width="12.625" style="157" customWidth="1"/>
    <col min="6151" max="6151" width="6.875" style="157" customWidth="1"/>
    <col min="6152" max="6152" width="5.375" style="157" customWidth="1"/>
    <col min="6153" max="6154" width="9" style="157"/>
    <col min="6155" max="6155" width="11.375" style="157" bestFit="1" customWidth="1"/>
    <col min="6156" max="6397" width="9" style="157"/>
    <col min="6398" max="6398" width="0.625" style="157" customWidth="1"/>
    <col min="6399" max="6399" width="3.375" style="157" customWidth="1"/>
    <col min="6400" max="6400" width="9.25" style="157" customWidth="1"/>
    <col min="6401" max="6401" width="13.75" style="157" customWidth="1"/>
    <col min="6402" max="6404" width="12.625" style="157" customWidth="1"/>
    <col min="6405" max="6405" width="7.5" style="157" customWidth="1"/>
    <col min="6406" max="6406" width="12.625" style="157" customWidth="1"/>
    <col min="6407" max="6407" width="6.875" style="157" customWidth="1"/>
    <col min="6408" max="6408" width="5.375" style="157" customWidth="1"/>
    <col min="6409" max="6410" width="9" style="157"/>
    <col min="6411" max="6411" width="11.375" style="157" bestFit="1" customWidth="1"/>
    <col min="6412" max="6653" width="9" style="157"/>
    <col min="6654" max="6654" width="0.625" style="157" customWidth="1"/>
    <col min="6655" max="6655" width="3.375" style="157" customWidth="1"/>
    <col min="6656" max="6656" width="9.25" style="157" customWidth="1"/>
    <col min="6657" max="6657" width="13.75" style="157" customWidth="1"/>
    <col min="6658" max="6660" width="12.625" style="157" customWidth="1"/>
    <col min="6661" max="6661" width="7.5" style="157" customWidth="1"/>
    <col min="6662" max="6662" width="12.625" style="157" customWidth="1"/>
    <col min="6663" max="6663" width="6.875" style="157" customWidth="1"/>
    <col min="6664" max="6664" width="5.375" style="157" customWidth="1"/>
    <col min="6665" max="6666" width="9" style="157"/>
    <col min="6667" max="6667" width="11.375" style="157" bestFit="1" customWidth="1"/>
    <col min="6668" max="6909" width="9" style="157"/>
    <col min="6910" max="6910" width="0.625" style="157" customWidth="1"/>
    <col min="6911" max="6911" width="3.375" style="157" customWidth="1"/>
    <col min="6912" max="6912" width="9.25" style="157" customWidth="1"/>
    <col min="6913" max="6913" width="13.75" style="157" customWidth="1"/>
    <col min="6914" max="6916" width="12.625" style="157" customWidth="1"/>
    <col min="6917" max="6917" width="7.5" style="157" customWidth="1"/>
    <col min="6918" max="6918" width="12.625" style="157" customWidth="1"/>
    <col min="6919" max="6919" width="6.875" style="157" customWidth="1"/>
    <col min="6920" max="6920" width="5.375" style="157" customWidth="1"/>
    <col min="6921" max="6922" width="9" style="157"/>
    <col min="6923" max="6923" width="11.375" style="157" bestFit="1" customWidth="1"/>
    <col min="6924" max="7165" width="9" style="157"/>
    <col min="7166" max="7166" width="0.625" style="157" customWidth="1"/>
    <col min="7167" max="7167" width="3.375" style="157" customWidth="1"/>
    <col min="7168" max="7168" width="9.25" style="157" customWidth="1"/>
    <col min="7169" max="7169" width="13.75" style="157" customWidth="1"/>
    <col min="7170" max="7172" width="12.625" style="157" customWidth="1"/>
    <col min="7173" max="7173" width="7.5" style="157" customWidth="1"/>
    <col min="7174" max="7174" width="12.625" style="157" customWidth="1"/>
    <col min="7175" max="7175" width="6.875" style="157" customWidth="1"/>
    <col min="7176" max="7176" width="5.375" style="157" customWidth="1"/>
    <col min="7177" max="7178" width="9" style="157"/>
    <col min="7179" max="7179" width="11.375" style="157" bestFit="1" customWidth="1"/>
    <col min="7180" max="7421" width="9" style="157"/>
    <col min="7422" max="7422" width="0.625" style="157" customWidth="1"/>
    <col min="7423" max="7423" width="3.375" style="157" customWidth="1"/>
    <col min="7424" max="7424" width="9.25" style="157" customWidth="1"/>
    <col min="7425" max="7425" width="13.75" style="157" customWidth="1"/>
    <col min="7426" max="7428" width="12.625" style="157" customWidth="1"/>
    <col min="7429" max="7429" width="7.5" style="157" customWidth="1"/>
    <col min="7430" max="7430" width="12.625" style="157" customWidth="1"/>
    <col min="7431" max="7431" width="6.875" style="157" customWidth="1"/>
    <col min="7432" max="7432" width="5.375" style="157" customWidth="1"/>
    <col min="7433" max="7434" width="9" style="157"/>
    <col min="7435" max="7435" width="11.375" style="157" bestFit="1" customWidth="1"/>
    <col min="7436" max="7677" width="9" style="157"/>
    <col min="7678" max="7678" width="0.625" style="157" customWidth="1"/>
    <col min="7679" max="7679" width="3.375" style="157" customWidth="1"/>
    <col min="7680" max="7680" width="9.25" style="157" customWidth="1"/>
    <col min="7681" max="7681" width="13.75" style="157" customWidth="1"/>
    <col min="7682" max="7684" width="12.625" style="157" customWidth="1"/>
    <col min="7685" max="7685" width="7.5" style="157" customWidth="1"/>
    <col min="7686" max="7686" width="12.625" style="157" customWidth="1"/>
    <col min="7687" max="7687" width="6.875" style="157" customWidth="1"/>
    <col min="7688" max="7688" width="5.375" style="157" customWidth="1"/>
    <col min="7689" max="7690" width="9" style="157"/>
    <col min="7691" max="7691" width="11.375" style="157" bestFit="1" customWidth="1"/>
    <col min="7692" max="7933" width="9" style="157"/>
    <col min="7934" max="7934" width="0.625" style="157" customWidth="1"/>
    <col min="7935" max="7935" width="3.375" style="157" customWidth="1"/>
    <col min="7936" max="7936" width="9.25" style="157" customWidth="1"/>
    <col min="7937" max="7937" width="13.75" style="157" customWidth="1"/>
    <col min="7938" max="7940" width="12.625" style="157" customWidth="1"/>
    <col min="7941" max="7941" width="7.5" style="157" customWidth="1"/>
    <col min="7942" max="7942" width="12.625" style="157" customWidth="1"/>
    <col min="7943" max="7943" width="6.875" style="157" customWidth="1"/>
    <col min="7944" max="7944" width="5.375" style="157" customWidth="1"/>
    <col min="7945" max="7946" width="9" style="157"/>
    <col min="7947" max="7947" width="11.375" style="157" bestFit="1" customWidth="1"/>
    <col min="7948" max="8189" width="9" style="157"/>
    <col min="8190" max="8190" width="0.625" style="157" customWidth="1"/>
    <col min="8191" max="8191" width="3.375" style="157" customWidth="1"/>
    <col min="8192" max="8192" width="9.25" style="157" customWidth="1"/>
    <col min="8193" max="8193" width="13.75" style="157" customWidth="1"/>
    <col min="8194" max="8196" width="12.625" style="157" customWidth="1"/>
    <col min="8197" max="8197" width="7.5" style="157" customWidth="1"/>
    <col min="8198" max="8198" width="12.625" style="157" customWidth="1"/>
    <col min="8199" max="8199" width="6.875" style="157" customWidth="1"/>
    <col min="8200" max="8200" width="5.375" style="157" customWidth="1"/>
    <col min="8201" max="8202" width="9" style="157"/>
    <col min="8203" max="8203" width="11.375" style="157" bestFit="1" customWidth="1"/>
    <col min="8204" max="8445" width="9" style="157"/>
    <col min="8446" max="8446" width="0.625" style="157" customWidth="1"/>
    <col min="8447" max="8447" width="3.375" style="157" customWidth="1"/>
    <col min="8448" max="8448" width="9.25" style="157" customWidth="1"/>
    <col min="8449" max="8449" width="13.75" style="157" customWidth="1"/>
    <col min="8450" max="8452" width="12.625" style="157" customWidth="1"/>
    <col min="8453" max="8453" width="7.5" style="157" customWidth="1"/>
    <col min="8454" max="8454" width="12.625" style="157" customWidth="1"/>
    <col min="8455" max="8455" width="6.875" style="157" customWidth="1"/>
    <col min="8456" max="8456" width="5.375" style="157" customWidth="1"/>
    <col min="8457" max="8458" width="9" style="157"/>
    <col min="8459" max="8459" width="11.375" style="157" bestFit="1" customWidth="1"/>
    <col min="8460" max="8701" width="9" style="157"/>
    <col min="8702" max="8702" width="0.625" style="157" customWidth="1"/>
    <col min="8703" max="8703" width="3.375" style="157" customWidth="1"/>
    <col min="8704" max="8704" width="9.25" style="157" customWidth="1"/>
    <col min="8705" max="8705" width="13.75" style="157" customWidth="1"/>
    <col min="8706" max="8708" width="12.625" style="157" customWidth="1"/>
    <col min="8709" max="8709" width="7.5" style="157" customWidth="1"/>
    <col min="8710" max="8710" width="12.625" style="157" customWidth="1"/>
    <col min="8711" max="8711" width="6.875" style="157" customWidth="1"/>
    <col min="8712" max="8712" width="5.375" style="157" customWidth="1"/>
    <col min="8713" max="8714" width="9" style="157"/>
    <col min="8715" max="8715" width="11.375" style="157" bestFit="1" customWidth="1"/>
    <col min="8716" max="8957" width="9" style="157"/>
    <col min="8958" max="8958" width="0.625" style="157" customWidth="1"/>
    <col min="8959" max="8959" width="3.375" style="157" customWidth="1"/>
    <col min="8960" max="8960" width="9.25" style="157" customWidth="1"/>
    <col min="8961" max="8961" width="13.75" style="157" customWidth="1"/>
    <col min="8962" max="8964" width="12.625" style="157" customWidth="1"/>
    <col min="8965" max="8965" width="7.5" style="157" customWidth="1"/>
    <col min="8966" max="8966" width="12.625" style="157" customWidth="1"/>
    <col min="8967" max="8967" width="6.875" style="157" customWidth="1"/>
    <col min="8968" max="8968" width="5.375" style="157" customWidth="1"/>
    <col min="8969" max="8970" width="9" style="157"/>
    <col min="8971" max="8971" width="11.375" style="157" bestFit="1" customWidth="1"/>
    <col min="8972" max="9213" width="9" style="157"/>
    <col min="9214" max="9214" width="0.625" style="157" customWidth="1"/>
    <col min="9215" max="9215" width="3.375" style="157" customWidth="1"/>
    <col min="9216" max="9216" width="9.25" style="157" customWidth="1"/>
    <col min="9217" max="9217" width="13.75" style="157" customWidth="1"/>
    <col min="9218" max="9220" width="12.625" style="157" customWidth="1"/>
    <col min="9221" max="9221" width="7.5" style="157" customWidth="1"/>
    <col min="9222" max="9222" width="12.625" style="157" customWidth="1"/>
    <col min="9223" max="9223" width="6.875" style="157" customWidth="1"/>
    <col min="9224" max="9224" width="5.375" style="157" customWidth="1"/>
    <col min="9225" max="9226" width="9" style="157"/>
    <col min="9227" max="9227" width="11.375" style="157" bestFit="1" customWidth="1"/>
    <col min="9228" max="9469" width="9" style="157"/>
    <col min="9470" max="9470" width="0.625" style="157" customWidth="1"/>
    <col min="9471" max="9471" width="3.375" style="157" customWidth="1"/>
    <col min="9472" max="9472" width="9.25" style="157" customWidth="1"/>
    <col min="9473" max="9473" width="13.75" style="157" customWidth="1"/>
    <col min="9474" max="9476" width="12.625" style="157" customWidth="1"/>
    <col min="9477" max="9477" width="7.5" style="157" customWidth="1"/>
    <col min="9478" max="9478" width="12.625" style="157" customWidth="1"/>
    <col min="9479" max="9479" width="6.875" style="157" customWidth="1"/>
    <col min="9480" max="9480" width="5.375" style="157" customWidth="1"/>
    <col min="9481" max="9482" width="9" style="157"/>
    <col min="9483" max="9483" width="11.375" style="157" bestFit="1" customWidth="1"/>
    <col min="9484" max="9725" width="9" style="157"/>
    <col min="9726" max="9726" width="0.625" style="157" customWidth="1"/>
    <col min="9727" max="9727" width="3.375" style="157" customWidth="1"/>
    <col min="9728" max="9728" width="9.25" style="157" customWidth="1"/>
    <col min="9729" max="9729" width="13.75" style="157" customWidth="1"/>
    <col min="9730" max="9732" width="12.625" style="157" customWidth="1"/>
    <col min="9733" max="9733" width="7.5" style="157" customWidth="1"/>
    <col min="9734" max="9734" width="12.625" style="157" customWidth="1"/>
    <col min="9735" max="9735" width="6.875" style="157" customWidth="1"/>
    <col min="9736" max="9736" width="5.375" style="157" customWidth="1"/>
    <col min="9737" max="9738" width="9" style="157"/>
    <col min="9739" max="9739" width="11.375" style="157" bestFit="1" customWidth="1"/>
    <col min="9740" max="9981" width="9" style="157"/>
    <col min="9982" max="9982" width="0.625" style="157" customWidth="1"/>
    <col min="9983" max="9983" width="3.375" style="157" customWidth="1"/>
    <col min="9984" max="9984" width="9.25" style="157" customWidth="1"/>
    <col min="9985" max="9985" width="13.75" style="157" customWidth="1"/>
    <col min="9986" max="9988" width="12.625" style="157" customWidth="1"/>
    <col min="9989" max="9989" width="7.5" style="157" customWidth="1"/>
    <col min="9990" max="9990" width="12.625" style="157" customWidth="1"/>
    <col min="9991" max="9991" width="6.875" style="157" customWidth="1"/>
    <col min="9992" max="9992" width="5.375" style="157" customWidth="1"/>
    <col min="9993" max="9994" width="9" style="157"/>
    <col min="9995" max="9995" width="11.375" style="157" bestFit="1" customWidth="1"/>
    <col min="9996" max="10237" width="9" style="157"/>
    <col min="10238" max="10238" width="0.625" style="157" customWidth="1"/>
    <col min="10239" max="10239" width="3.375" style="157" customWidth="1"/>
    <col min="10240" max="10240" width="9.25" style="157" customWidth="1"/>
    <col min="10241" max="10241" width="13.75" style="157" customWidth="1"/>
    <col min="10242" max="10244" width="12.625" style="157" customWidth="1"/>
    <col min="10245" max="10245" width="7.5" style="157" customWidth="1"/>
    <col min="10246" max="10246" width="12.625" style="157" customWidth="1"/>
    <col min="10247" max="10247" width="6.875" style="157" customWidth="1"/>
    <col min="10248" max="10248" width="5.375" style="157" customWidth="1"/>
    <col min="10249" max="10250" width="9" style="157"/>
    <col min="10251" max="10251" width="11.375" style="157" bestFit="1" customWidth="1"/>
    <col min="10252" max="10493" width="9" style="157"/>
    <col min="10494" max="10494" width="0.625" style="157" customWidth="1"/>
    <col min="10495" max="10495" width="3.375" style="157" customWidth="1"/>
    <col min="10496" max="10496" width="9.25" style="157" customWidth="1"/>
    <col min="10497" max="10497" width="13.75" style="157" customWidth="1"/>
    <col min="10498" max="10500" width="12.625" style="157" customWidth="1"/>
    <col min="10501" max="10501" width="7.5" style="157" customWidth="1"/>
    <col min="10502" max="10502" width="12.625" style="157" customWidth="1"/>
    <col min="10503" max="10503" width="6.875" style="157" customWidth="1"/>
    <col min="10504" max="10504" width="5.375" style="157" customWidth="1"/>
    <col min="10505" max="10506" width="9" style="157"/>
    <col min="10507" max="10507" width="11.375" style="157" bestFit="1" customWidth="1"/>
    <col min="10508" max="10749" width="9" style="157"/>
    <col min="10750" max="10750" width="0.625" style="157" customWidth="1"/>
    <col min="10751" max="10751" width="3.375" style="157" customWidth="1"/>
    <col min="10752" max="10752" width="9.25" style="157" customWidth="1"/>
    <col min="10753" max="10753" width="13.75" style="157" customWidth="1"/>
    <col min="10754" max="10756" width="12.625" style="157" customWidth="1"/>
    <col min="10757" max="10757" width="7.5" style="157" customWidth="1"/>
    <col min="10758" max="10758" width="12.625" style="157" customWidth="1"/>
    <col min="10759" max="10759" width="6.875" style="157" customWidth="1"/>
    <col min="10760" max="10760" width="5.375" style="157" customWidth="1"/>
    <col min="10761" max="10762" width="9" style="157"/>
    <col min="10763" max="10763" width="11.375" style="157" bestFit="1" customWidth="1"/>
    <col min="10764" max="11005" width="9" style="157"/>
    <col min="11006" max="11006" width="0.625" style="157" customWidth="1"/>
    <col min="11007" max="11007" width="3.375" style="157" customWidth="1"/>
    <col min="11008" max="11008" width="9.25" style="157" customWidth="1"/>
    <col min="11009" max="11009" width="13.75" style="157" customWidth="1"/>
    <col min="11010" max="11012" width="12.625" style="157" customWidth="1"/>
    <col min="11013" max="11013" width="7.5" style="157" customWidth="1"/>
    <col min="11014" max="11014" width="12.625" style="157" customWidth="1"/>
    <col min="11015" max="11015" width="6.875" style="157" customWidth="1"/>
    <col min="11016" max="11016" width="5.375" style="157" customWidth="1"/>
    <col min="11017" max="11018" width="9" style="157"/>
    <col min="11019" max="11019" width="11.375" style="157" bestFit="1" customWidth="1"/>
    <col min="11020" max="11261" width="9" style="157"/>
    <col min="11262" max="11262" width="0.625" style="157" customWidth="1"/>
    <col min="11263" max="11263" width="3.375" style="157" customWidth="1"/>
    <col min="11264" max="11264" width="9.25" style="157" customWidth="1"/>
    <col min="11265" max="11265" width="13.75" style="157" customWidth="1"/>
    <col min="11266" max="11268" width="12.625" style="157" customWidth="1"/>
    <col min="11269" max="11269" width="7.5" style="157" customWidth="1"/>
    <col min="11270" max="11270" width="12.625" style="157" customWidth="1"/>
    <col min="11271" max="11271" width="6.875" style="157" customWidth="1"/>
    <col min="11272" max="11272" width="5.375" style="157" customWidth="1"/>
    <col min="11273" max="11274" width="9" style="157"/>
    <col min="11275" max="11275" width="11.375" style="157" bestFit="1" customWidth="1"/>
    <col min="11276" max="11517" width="9" style="157"/>
    <col min="11518" max="11518" width="0.625" style="157" customWidth="1"/>
    <col min="11519" max="11519" width="3.375" style="157" customWidth="1"/>
    <col min="11520" max="11520" width="9.25" style="157" customWidth="1"/>
    <col min="11521" max="11521" width="13.75" style="157" customWidth="1"/>
    <col min="11522" max="11524" width="12.625" style="157" customWidth="1"/>
    <col min="11525" max="11525" width="7.5" style="157" customWidth="1"/>
    <col min="11526" max="11526" width="12.625" style="157" customWidth="1"/>
    <col min="11527" max="11527" width="6.875" style="157" customWidth="1"/>
    <col min="11528" max="11528" width="5.375" style="157" customWidth="1"/>
    <col min="11529" max="11530" width="9" style="157"/>
    <col min="11531" max="11531" width="11.375" style="157" bestFit="1" customWidth="1"/>
    <col min="11532" max="11773" width="9" style="157"/>
    <col min="11774" max="11774" width="0.625" style="157" customWidth="1"/>
    <col min="11775" max="11775" width="3.375" style="157" customWidth="1"/>
    <col min="11776" max="11776" width="9.25" style="157" customWidth="1"/>
    <col min="11777" max="11777" width="13.75" style="157" customWidth="1"/>
    <col min="11778" max="11780" width="12.625" style="157" customWidth="1"/>
    <col min="11781" max="11781" width="7.5" style="157" customWidth="1"/>
    <col min="11782" max="11782" width="12.625" style="157" customWidth="1"/>
    <col min="11783" max="11783" width="6.875" style="157" customWidth="1"/>
    <col min="11784" max="11784" width="5.375" style="157" customWidth="1"/>
    <col min="11785" max="11786" width="9" style="157"/>
    <col min="11787" max="11787" width="11.375" style="157" bestFit="1" customWidth="1"/>
    <col min="11788" max="12029" width="9" style="157"/>
    <col min="12030" max="12030" width="0.625" style="157" customWidth="1"/>
    <col min="12031" max="12031" width="3.375" style="157" customWidth="1"/>
    <col min="12032" max="12032" width="9.25" style="157" customWidth="1"/>
    <col min="12033" max="12033" width="13.75" style="157" customWidth="1"/>
    <col min="12034" max="12036" width="12.625" style="157" customWidth="1"/>
    <col min="12037" max="12037" width="7.5" style="157" customWidth="1"/>
    <col min="12038" max="12038" width="12.625" style="157" customWidth="1"/>
    <col min="12039" max="12039" width="6.875" style="157" customWidth="1"/>
    <col min="12040" max="12040" width="5.375" style="157" customWidth="1"/>
    <col min="12041" max="12042" width="9" style="157"/>
    <col min="12043" max="12043" width="11.375" style="157" bestFit="1" customWidth="1"/>
    <col min="12044" max="12285" width="9" style="157"/>
    <col min="12286" max="12286" width="0.625" style="157" customWidth="1"/>
    <col min="12287" max="12287" width="3.375" style="157" customWidth="1"/>
    <col min="12288" max="12288" width="9.25" style="157" customWidth="1"/>
    <col min="12289" max="12289" width="13.75" style="157" customWidth="1"/>
    <col min="12290" max="12292" width="12.625" style="157" customWidth="1"/>
    <col min="12293" max="12293" width="7.5" style="157" customWidth="1"/>
    <col min="12294" max="12294" width="12.625" style="157" customWidth="1"/>
    <col min="12295" max="12295" width="6.875" style="157" customWidth="1"/>
    <col min="12296" max="12296" width="5.375" style="157" customWidth="1"/>
    <col min="12297" max="12298" width="9" style="157"/>
    <col min="12299" max="12299" width="11.375" style="157" bestFit="1" customWidth="1"/>
    <col min="12300" max="12541" width="9" style="157"/>
    <col min="12542" max="12542" width="0.625" style="157" customWidth="1"/>
    <col min="12543" max="12543" width="3.375" style="157" customWidth="1"/>
    <col min="12544" max="12544" width="9.25" style="157" customWidth="1"/>
    <col min="12545" max="12545" width="13.75" style="157" customWidth="1"/>
    <col min="12546" max="12548" width="12.625" style="157" customWidth="1"/>
    <col min="12549" max="12549" width="7.5" style="157" customWidth="1"/>
    <col min="12550" max="12550" width="12.625" style="157" customWidth="1"/>
    <col min="12551" max="12551" width="6.875" style="157" customWidth="1"/>
    <col min="12552" max="12552" width="5.375" style="157" customWidth="1"/>
    <col min="12553" max="12554" width="9" style="157"/>
    <col min="12555" max="12555" width="11.375" style="157" bestFit="1" customWidth="1"/>
    <col min="12556" max="12797" width="9" style="157"/>
    <col min="12798" max="12798" width="0.625" style="157" customWidth="1"/>
    <col min="12799" max="12799" width="3.375" style="157" customWidth="1"/>
    <col min="12800" max="12800" width="9.25" style="157" customWidth="1"/>
    <col min="12801" max="12801" width="13.75" style="157" customWidth="1"/>
    <col min="12802" max="12804" width="12.625" style="157" customWidth="1"/>
    <col min="12805" max="12805" width="7.5" style="157" customWidth="1"/>
    <col min="12806" max="12806" width="12.625" style="157" customWidth="1"/>
    <col min="12807" max="12807" width="6.875" style="157" customWidth="1"/>
    <col min="12808" max="12808" width="5.375" style="157" customWidth="1"/>
    <col min="12809" max="12810" width="9" style="157"/>
    <col min="12811" max="12811" width="11.375" style="157" bestFit="1" customWidth="1"/>
    <col min="12812" max="13053" width="9" style="157"/>
    <col min="13054" max="13054" width="0.625" style="157" customWidth="1"/>
    <col min="13055" max="13055" width="3.375" style="157" customWidth="1"/>
    <col min="13056" max="13056" width="9.25" style="157" customWidth="1"/>
    <col min="13057" max="13057" width="13.75" style="157" customWidth="1"/>
    <col min="13058" max="13060" width="12.625" style="157" customWidth="1"/>
    <col min="13061" max="13061" width="7.5" style="157" customWidth="1"/>
    <col min="13062" max="13062" width="12.625" style="157" customWidth="1"/>
    <col min="13063" max="13063" width="6.875" style="157" customWidth="1"/>
    <col min="13064" max="13064" width="5.375" style="157" customWidth="1"/>
    <col min="13065" max="13066" width="9" style="157"/>
    <col min="13067" max="13067" width="11.375" style="157" bestFit="1" customWidth="1"/>
    <col min="13068" max="13309" width="9" style="157"/>
    <col min="13310" max="13310" width="0.625" style="157" customWidth="1"/>
    <col min="13311" max="13311" width="3.375" style="157" customWidth="1"/>
    <col min="13312" max="13312" width="9.25" style="157" customWidth="1"/>
    <col min="13313" max="13313" width="13.75" style="157" customWidth="1"/>
    <col min="13314" max="13316" width="12.625" style="157" customWidth="1"/>
    <col min="13317" max="13317" width="7.5" style="157" customWidth="1"/>
    <col min="13318" max="13318" width="12.625" style="157" customWidth="1"/>
    <col min="13319" max="13319" width="6.875" style="157" customWidth="1"/>
    <col min="13320" max="13320" width="5.375" style="157" customWidth="1"/>
    <col min="13321" max="13322" width="9" style="157"/>
    <col min="13323" max="13323" width="11.375" style="157" bestFit="1" customWidth="1"/>
    <col min="13324" max="13565" width="9" style="157"/>
    <col min="13566" max="13566" width="0.625" style="157" customWidth="1"/>
    <col min="13567" max="13567" width="3.375" style="157" customWidth="1"/>
    <col min="13568" max="13568" width="9.25" style="157" customWidth="1"/>
    <col min="13569" max="13569" width="13.75" style="157" customWidth="1"/>
    <col min="13570" max="13572" width="12.625" style="157" customWidth="1"/>
    <col min="13573" max="13573" width="7.5" style="157" customWidth="1"/>
    <col min="13574" max="13574" width="12.625" style="157" customWidth="1"/>
    <col min="13575" max="13575" width="6.875" style="157" customWidth="1"/>
    <col min="13576" max="13576" width="5.375" style="157" customWidth="1"/>
    <col min="13577" max="13578" width="9" style="157"/>
    <col min="13579" max="13579" width="11.375" style="157" bestFit="1" customWidth="1"/>
    <col min="13580" max="13821" width="9" style="157"/>
    <col min="13822" max="13822" width="0.625" style="157" customWidth="1"/>
    <col min="13823" max="13823" width="3.375" style="157" customWidth="1"/>
    <col min="13824" max="13824" width="9.25" style="157" customWidth="1"/>
    <col min="13825" max="13825" width="13.75" style="157" customWidth="1"/>
    <col min="13826" max="13828" width="12.625" style="157" customWidth="1"/>
    <col min="13829" max="13829" width="7.5" style="157" customWidth="1"/>
    <col min="13830" max="13830" width="12.625" style="157" customWidth="1"/>
    <col min="13831" max="13831" width="6.875" style="157" customWidth="1"/>
    <col min="13832" max="13832" width="5.375" style="157" customWidth="1"/>
    <col min="13833" max="13834" width="9" style="157"/>
    <col min="13835" max="13835" width="11.375" style="157" bestFit="1" customWidth="1"/>
    <col min="13836" max="14077" width="9" style="157"/>
    <col min="14078" max="14078" width="0.625" style="157" customWidth="1"/>
    <col min="14079" max="14079" width="3.375" style="157" customWidth="1"/>
    <col min="14080" max="14080" width="9.25" style="157" customWidth="1"/>
    <col min="14081" max="14081" width="13.75" style="157" customWidth="1"/>
    <col min="14082" max="14084" width="12.625" style="157" customWidth="1"/>
    <col min="14085" max="14085" width="7.5" style="157" customWidth="1"/>
    <col min="14086" max="14086" width="12.625" style="157" customWidth="1"/>
    <col min="14087" max="14087" width="6.875" style="157" customWidth="1"/>
    <col min="14088" max="14088" width="5.375" style="157" customWidth="1"/>
    <col min="14089" max="14090" width="9" style="157"/>
    <col min="14091" max="14091" width="11.375" style="157" bestFit="1" customWidth="1"/>
    <col min="14092" max="14333" width="9" style="157"/>
    <col min="14334" max="14334" width="0.625" style="157" customWidth="1"/>
    <col min="14335" max="14335" width="3.375" style="157" customWidth="1"/>
    <col min="14336" max="14336" width="9.25" style="157" customWidth="1"/>
    <col min="14337" max="14337" width="13.75" style="157" customWidth="1"/>
    <col min="14338" max="14340" width="12.625" style="157" customWidth="1"/>
    <col min="14341" max="14341" width="7.5" style="157" customWidth="1"/>
    <col min="14342" max="14342" width="12.625" style="157" customWidth="1"/>
    <col min="14343" max="14343" width="6.875" style="157" customWidth="1"/>
    <col min="14344" max="14344" width="5.375" style="157" customWidth="1"/>
    <col min="14345" max="14346" width="9" style="157"/>
    <col min="14347" max="14347" width="11.375" style="157" bestFit="1" customWidth="1"/>
    <col min="14348" max="14589" width="9" style="157"/>
    <col min="14590" max="14590" width="0.625" style="157" customWidth="1"/>
    <col min="14591" max="14591" width="3.375" style="157" customWidth="1"/>
    <col min="14592" max="14592" width="9.25" style="157" customWidth="1"/>
    <col min="14593" max="14593" width="13.75" style="157" customWidth="1"/>
    <col min="14594" max="14596" width="12.625" style="157" customWidth="1"/>
    <col min="14597" max="14597" width="7.5" style="157" customWidth="1"/>
    <col min="14598" max="14598" width="12.625" style="157" customWidth="1"/>
    <col min="14599" max="14599" width="6.875" style="157" customWidth="1"/>
    <col min="14600" max="14600" width="5.375" style="157" customWidth="1"/>
    <col min="14601" max="14602" width="9" style="157"/>
    <col min="14603" max="14603" width="11.375" style="157" bestFit="1" customWidth="1"/>
    <col min="14604" max="14845" width="9" style="157"/>
    <col min="14846" max="14846" width="0.625" style="157" customWidth="1"/>
    <col min="14847" max="14847" width="3.375" style="157" customWidth="1"/>
    <col min="14848" max="14848" width="9.25" style="157" customWidth="1"/>
    <col min="14849" max="14849" width="13.75" style="157" customWidth="1"/>
    <col min="14850" max="14852" width="12.625" style="157" customWidth="1"/>
    <col min="14853" max="14853" width="7.5" style="157" customWidth="1"/>
    <col min="14854" max="14854" width="12.625" style="157" customWidth="1"/>
    <col min="14855" max="14855" width="6.875" style="157" customWidth="1"/>
    <col min="14856" max="14856" width="5.375" style="157" customWidth="1"/>
    <col min="14857" max="14858" width="9" style="157"/>
    <col min="14859" max="14859" width="11.375" style="157" bestFit="1" customWidth="1"/>
    <col min="14860" max="15101" width="9" style="157"/>
    <col min="15102" max="15102" width="0.625" style="157" customWidth="1"/>
    <col min="15103" max="15103" width="3.375" style="157" customWidth="1"/>
    <col min="15104" max="15104" width="9.25" style="157" customWidth="1"/>
    <col min="15105" max="15105" width="13.75" style="157" customWidth="1"/>
    <col min="15106" max="15108" width="12.625" style="157" customWidth="1"/>
    <col min="15109" max="15109" width="7.5" style="157" customWidth="1"/>
    <col min="15110" max="15110" width="12.625" style="157" customWidth="1"/>
    <col min="15111" max="15111" width="6.875" style="157" customWidth="1"/>
    <col min="15112" max="15112" width="5.375" style="157" customWidth="1"/>
    <col min="15113" max="15114" width="9" style="157"/>
    <col min="15115" max="15115" width="11.375" style="157" bestFit="1" customWidth="1"/>
    <col min="15116" max="15357" width="9" style="157"/>
    <col min="15358" max="15358" width="0.625" style="157" customWidth="1"/>
    <col min="15359" max="15359" width="3.375" style="157" customWidth="1"/>
    <col min="15360" max="15360" width="9.25" style="157" customWidth="1"/>
    <col min="15361" max="15361" width="13.75" style="157" customWidth="1"/>
    <col min="15362" max="15364" width="12.625" style="157" customWidth="1"/>
    <col min="15365" max="15365" width="7.5" style="157" customWidth="1"/>
    <col min="15366" max="15366" width="12.625" style="157" customWidth="1"/>
    <col min="15367" max="15367" width="6.875" style="157" customWidth="1"/>
    <col min="15368" max="15368" width="5.375" style="157" customWidth="1"/>
    <col min="15369" max="15370" width="9" style="157"/>
    <col min="15371" max="15371" width="11.375" style="157" bestFit="1" customWidth="1"/>
    <col min="15372" max="15613" width="9" style="157"/>
    <col min="15614" max="15614" width="0.625" style="157" customWidth="1"/>
    <col min="15615" max="15615" width="3.375" style="157" customWidth="1"/>
    <col min="15616" max="15616" width="9.25" style="157" customWidth="1"/>
    <col min="15617" max="15617" width="13.75" style="157" customWidth="1"/>
    <col min="15618" max="15620" width="12.625" style="157" customWidth="1"/>
    <col min="15621" max="15621" width="7.5" style="157" customWidth="1"/>
    <col min="15622" max="15622" width="12.625" style="157" customWidth="1"/>
    <col min="15623" max="15623" width="6.875" style="157" customWidth="1"/>
    <col min="15624" max="15624" width="5.375" style="157" customWidth="1"/>
    <col min="15625" max="15626" width="9" style="157"/>
    <col min="15627" max="15627" width="11.375" style="157" bestFit="1" customWidth="1"/>
    <col min="15628" max="15869" width="9" style="157"/>
    <col min="15870" max="15870" width="0.625" style="157" customWidth="1"/>
    <col min="15871" max="15871" width="3.375" style="157" customWidth="1"/>
    <col min="15872" max="15872" width="9.25" style="157" customWidth="1"/>
    <col min="15873" max="15873" width="13.75" style="157" customWidth="1"/>
    <col min="15874" max="15876" width="12.625" style="157" customWidth="1"/>
    <col min="15877" max="15877" width="7.5" style="157" customWidth="1"/>
    <col min="15878" max="15878" width="12.625" style="157" customWidth="1"/>
    <col min="15879" max="15879" width="6.875" style="157" customWidth="1"/>
    <col min="15880" max="15880" width="5.375" style="157" customWidth="1"/>
    <col min="15881" max="15882" width="9" style="157"/>
    <col min="15883" max="15883" width="11.375" style="157" bestFit="1" customWidth="1"/>
    <col min="15884" max="16125" width="9" style="157"/>
    <col min="16126" max="16126" width="0.625" style="157" customWidth="1"/>
    <col min="16127" max="16127" width="3.375" style="157" customWidth="1"/>
    <col min="16128" max="16128" width="9.25" style="157" customWidth="1"/>
    <col min="16129" max="16129" width="13.75" style="157" customWidth="1"/>
    <col min="16130" max="16132" width="12.625" style="157" customWidth="1"/>
    <col min="16133" max="16133" width="7.5" style="157" customWidth="1"/>
    <col min="16134" max="16134" width="12.625" style="157" customWidth="1"/>
    <col min="16135" max="16135" width="6.875" style="157" customWidth="1"/>
    <col min="16136" max="16136" width="5.375" style="157" customWidth="1"/>
    <col min="16137" max="16138" width="9" style="157"/>
    <col min="16139" max="16139" width="11.375" style="157" bestFit="1" customWidth="1"/>
    <col min="16140" max="16384" width="9" style="157"/>
  </cols>
  <sheetData>
    <row r="1" spans="2:12" s="103" customFormat="1" ht="21" x14ac:dyDescent="0.2">
      <c r="B1" s="99" t="s">
        <v>5000</v>
      </c>
      <c r="C1" s="99"/>
      <c r="D1" s="100"/>
      <c r="E1" s="100"/>
      <c r="F1" s="100"/>
      <c r="G1" s="100"/>
      <c r="H1" s="100"/>
      <c r="I1" s="101"/>
      <c r="J1" s="100"/>
      <c r="K1" s="248"/>
      <c r="L1" s="249"/>
    </row>
    <row r="2" spans="2:12" s="108" customFormat="1" ht="18.75" x14ac:dyDescent="0.2">
      <c r="B2" s="104" t="s">
        <v>5002</v>
      </c>
      <c r="C2" s="250" t="s">
        <v>5099</v>
      </c>
      <c r="D2" s="105"/>
      <c r="E2" s="105"/>
      <c r="F2" s="104"/>
      <c r="G2" s="104"/>
      <c r="H2" s="104"/>
      <c r="I2" s="106"/>
      <c r="J2" s="104"/>
      <c r="K2" s="251"/>
      <c r="L2" s="252"/>
    </row>
    <row r="3" spans="2:12" s="103" customFormat="1" ht="10.5" customHeight="1" x14ac:dyDescent="0.15">
      <c r="I3" s="109"/>
      <c r="K3" s="253"/>
      <c r="L3" s="249"/>
    </row>
    <row r="4" spans="2:12"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row>
    <row r="5" spans="2:12" s="103" customFormat="1" ht="21" x14ac:dyDescent="0.15">
      <c r="B5" s="429"/>
      <c r="C5" s="430"/>
      <c r="D5" s="432"/>
      <c r="E5" s="432"/>
      <c r="F5" s="116" t="s">
        <v>5012</v>
      </c>
      <c r="G5" s="116" t="s">
        <v>5012</v>
      </c>
      <c r="H5" s="116" t="s">
        <v>5012</v>
      </c>
      <c r="I5" s="117" t="s">
        <v>5013</v>
      </c>
      <c r="J5" s="116" t="s">
        <v>5012</v>
      </c>
      <c r="K5" s="255" t="s">
        <v>5014</v>
      </c>
      <c r="L5" s="249"/>
    </row>
    <row r="6" spans="2:12" s="103" customFormat="1" ht="21.75" customHeight="1" x14ac:dyDescent="0.15">
      <c r="B6" s="121" t="s">
        <v>5015</v>
      </c>
      <c r="C6" s="122" t="s">
        <v>5100</v>
      </c>
      <c r="D6" s="123"/>
      <c r="E6" s="168"/>
      <c r="F6" s="124">
        <f>SUM(F7)</f>
        <v>8207131000</v>
      </c>
      <c r="G6" s="124">
        <f>SUM(G7)</f>
        <v>7986120509</v>
      </c>
      <c r="H6" s="124">
        <f t="shared" ref="H6:H11" si="0">F6-G6</f>
        <v>221010491</v>
      </c>
      <c r="I6" s="125">
        <f t="shared" ref="I6:I11" si="1">+ROUND(G6/F6*100,1)</f>
        <v>97.3</v>
      </c>
      <c r="J6" s="124">
        <f>SUM(J7)</f>
        <v>0</v>
      </c>
      <c r="K6" s="256"/>
      <c r="L6" s="249"/>
    </row>
    <row r="7" spans="2:12" s="103" customFormat="1" ht="21.75" customHeight="1" x14ac:dyDescent="0.15">
      <c r="B7" s="127"/>
      <c r="C7" s="129"/>
      <c r="D7" s="129" t="s">
        <v>5100</v>
      </c>
      <c r="E7" s="163"/>
      <c r="F7" s="76">
        <f>SUM(F8:F11)</f>
        <v>8207131000</v>
      </c>
      <c r="G7" s="76">
        <f>SUM(G8:G11)</f>
        <v>7986120509</v>
      </c>
      <c r="H7" s="76">
        <f t="shared" si="0"/>
        <v>221010491</v>
      </c>
      <c r="I7" s="125">
        <f t="shared" si="1"/>
        <v>97.3</v>
      </c>
      <c r="J7" s="76">
        <f>SUM(J8:J11)</f>
        <v>0</v>
      </c>
      <c r="K7" s="257"/>
      <c r="L7" s="249"/>
    </row>
    <row r="8" spans="2:12" s="103" customFormat="1" ht="21.75" customHeight="1" x14ac:dyDescent="0.15">
      <c r="B8" s="131"/>
      <c r="C8" s="129"/>
      <c r="D8" s="129"/>
      <c r="E8" s="163" t="s">
        <v>5101</v>
      </c>
      <c r="F8" s="162">
        <v>645367000</v>
      </c>
      <c r="G8" s="162">
        <v>608213067</v>
      </c>
      <c r="H8" s="76">
        <f t="shared" si="0"/>
        <v>37153933</v>
      </c>
      <c r="I8" s="125">
        <f t="shared" si="1"/>
        <v>94.2</v>
      </c>
      <c r="J8" s="76"/>
      <c r="K8" s="258" t="s">
        <v>5320</v>
      </c>
      <c r="L8" s="249"/>
    </row>
    <row r="9" spans="2:12" s="103" customFormat="1" ht="21.75" customHeight="1" x14ac:dyDescent="0.15">
      <c r="B9" s="135"/>
      <c r="C9" s="136"/>
      <c r="D9" s="136"/>
      <c r="E9" s="163" t="s">
        <v>5102</v>
      </c>
      <c r="F9" s="162">
        <v>44618000</v>
      </c>
      <c r="G9" s="162">
        <v>40923547</v>
      </c>
      <c r="H9" s="76">
        <f t="shared" si="0"/>
        <v>3694453</v>
      </c>
      <c r="I9" s="125">
        <f t="shared" si="1"/>
        <v>91.7</v>
      </c>
      <c r="J9" s="76">
        <v>0</v>
      </c>
      <c r="K9" s="258" t="s">
        <v>5321</v>
      </c>
      <c r="L9" s="249"/>
    </row>
    <row r="10" spans="2:12" s="103" customFormat="1" ht="21.75" customHeight="1" x14ac:dyDescent="0.15">
      <c r="B10" s="135"/>
      <c r="C10" s="136"/>
      <c r="D10" s="136"/>
      <c r="E10" s="163" t="s">
        <v>5103</v>
      </c>
      <c r="F10" s="162">
        <v>7259506000</v>
      </c>
      <c r="G10" s="162">
        <v>7099332926</v>
      </c>
      <c r="H10" s="76">
        <f t="shared" si="0"/>
        <v>160173074</v>
      </c>
      <c r="I10" s="125">
        <f t="shared" si="1"/>
        <v>97.8</v>
      </c>
      <c r="J10" s="76">
        <v>0</v>
      </c>
      <c r="K10" s="258" t="s">
        <v>5322</v>
      </c>
      <c r="L10" s="249"/>
    </row>
    <row r="11" spans="2:12" s="103" customFormat="1" ht="21.75" customHeight="1" x14ac:dyDescent="0.15">
      <c r="B11" s="135"/>
      <c r="C11" s="136"/>
      <c r="D11" s="136"/>
      <c r="E11" s="163" t="s">
        <v>5104</v>
      </c>
      <c r="F11" s="162">
        <v>257640000</v>
      </c>
      <c r="G11" s="162">
        <v>237650969</v>
      </c>
      <c r="H11" s="76">
        <f t="shared" si="0"/>
        <v>19989031</v>
      </c>
      <c r="I11" s="125">
        <f t="shared" si="1"/>
        <v>92.2</v>
      </c>
      <c r="J11" s="76">
        <v>0</v>
      </c>
      <c r="K11" s="258" t="s">
        <v>5323</v>
      </c>
      <c r="L11" s="249"/>
    </row>
    <row r="12" spans="2:12" s="103" customFormat="1" ht="21.75" customHeight="1" x14ac:dyDescent="0.15">
      <c r="B12" s="138"/>
      <c r="C12" s="259"/>
      <c r="D12" s="259"/>
      <c r="E12" s="259"/>
      <c r="F12" s="259"/>
      <c r="G12" s="259"/>
      <c r="H12" s="259"/>
      <c r="I12" s="259"/>
      <c r="J12" s="259"/>
      <c r="K12" s="260"/>
      <c r="L12" s="249"/>
    </row>
    <row r="13" spans="2:12" s="103" customFormat="1" ht="21.75" customHeight="1" x14ac:dyDescent="0.15">
      <c r="B13" s="138"/>
      <c r="C13" s="259"/>
      <c r="D13" s="259"/>
      <c r="E13" s="259"/>
      <c r="F13" s="259"/>
      <c r="G13" s="259"/>
      <c r="H13" s="259"/>
      <c r="I13" s="259"/>
      <c r="J13" s="259"/>
      <c r="K13" s="260"/>
      <c r="L13" s="249"/>
    </row>
    <row r="14" spans="2:12" s="103" customFormat="1" ht="21.75" customHeight="1" x14ac:dyDescent="0.15">
      <c r="B14" s="138"/>
      <c r="C14" s="259"/>
      <c r="D14" s="259"/>
      <c r="E14" s="259"/>
      <c r="F14" s="259"/>
      <c r="G14" s="259"/>
      <c r="H14" s="259"/>
      <c r="I14" s="259"/>
      <c r="J14" s="259"/>
      <c r="K14" s="261"/>
      <c r="L14" s="249"/>
    </row>
    <row r="15" spans="2:12" s="103" customFormat="1" ht="21.75" customHeight="1" x14ac:dyDescent="0.15">
      <c r="B15" s="138"/>
      <c r="C15" s="259"/>
      <c r="D15" s="259"/>
      <c r="E15" s="259"/>
      <c r="F15" s="259"/>
      <c r="G15" s="259"/>
      <c r="H15" s="259"/>
      <c r="I15" s="259"/>
      <c r="J15" s="259"/>
      <c r="K15" s="261"/>
      <c r="L15" s="249"/>
    </row>
    <row r="16" spans="2:12" s="103" customFormat="1" ht="21.75" customHeight="1" x14ac:dyDescent="0.15">
      <c r="B16" s="138"/>
      <c r="C16" s="259"/>
      <c r="D16" s="259"/>
      <c r="E16" s="259"/>
      <c r="F16" s="259"/>
      <c r="G16" s="259"/>
      <c r="H16" s="259"/>
      <c r="I16" s="259"/>
      <c r="J16" s="259"/>
      <c r="K16" s="261"/>
      <c r="L16" s="249"/>
    </row>
    <row r="17" spans="2:12" s="103" customFormat="1" ht="21.75" customHeight="1" x14ac:dyDescent="0.15">
      <c r="B17" s="138"/>
      <c r="C17" s="259"/>
      <c r="D17" s="259"/>
      <c r="E17" s="259"/>
      <c r="F17" s="259"/>
      <c r="G17" s="259"/>
      <c r="H17" s="259"/>
      <c r="I17" s="259"/>
      <c r="J17" s="259"/>
      <c r="K17" s="261"/>
      <c r="L17" s="249"/>
    </row>
    <row r="18" spans="2:12" s="103" customFormat="1" ht="21.75" customHeight="1" x14ac:dyDescent="0.15">
      <c r="B18" s="138"/>
      <c r="C18" s="259"/>
      <c r="D18" s="259"/>
      <c r="E18" s="259"/>
      <c r="F18" s="259"/>
      <c r="G18" s="259"/>
      <c r="H18" s="259"/>
      <c r="I18" s="259"/>
      <c r="J18" s="259"/>
      <c r="K18" s="261"/>
      <c r="L18" s="249"/>
    </row>
    <row r="19" spans="2:12" s="103" customFormat="1" ht="21.75" customHeight="1" x14ac:dyDescent="0.15">
      <c r="B19" s="138"/>
      <c r="C19" s="259"/>
      <c r="D19" s="259"/>
      <c r="E19" s="259"/>
      <c r="F19" s="259"/>
      <c r="G19" s="259"/>
      <c r="H19" s="259"/>
      <c r="I19" s="259"/>
      <c r="J19" s="259"/>
      <c r="K19" s="261"/>
      <c r="L19" s="249"/>
    </row>
    <row r="20" spans="2:12" s="103" customFormat="1" ht="21.75" customHeight="1" x14ac:dyDescent="0.15">
      <c r="B20" s="138"/>
      <c r="C20" s="259"/>
      <c r="D20" s="259"/>
      <c r="E20" s="259"/>
      <c r="F20" s="259"/>
      <c r="G20" s="259"/>
      <c r="H20" s="259"/>
      <c r="I20" s="259"/>
      <c r="J20" s="259"/>
      <c r="K20" s="261"/>
      <c r="L20" s="249"/>
    </row>
    <row r="21" spans="2:12" s="103" customFormat="1" ht="21.75" customHeight="1" x14ac:dyDescent="0.15">
      <c r="B21" s="138"/>
      <c r="C21" s="259"/>
      <c r="D21" s="259"/>
      <c r="E21" s="259"/>
      <c r="F21" s="259"/>
      <c r="G21" s="259"/>
      <c r="H21" s="259"/>
      <c r="I21" s="259"/>
      <c r="J21" s="259"/>
      <c r="K21" s="261"/>
      <c r="L21" s="249"/>
    </row>
    <row r="22" spans="2:12" s="103" customFormat="1" ht="21.75" customHeight="1" x14ac:dyDescent="0.15">
      <c r="B22" s="138"/>
      <c r="C22" s="259"/>
      <c r="D22" s="259"/>
      <c r="E22" s="259"/>
      <c r="F22" s="259"/>
      <c r="G22" s="259"/>
      <c r="H22" s="259"/>
      <c r="I22" s="259"/>
      <c r="J22" s="259"/>
      <c r="K22" s="261"/>
      <c r="L22" s="249"/>
    </row>
    <row r="23" spans="2:12" s="103" customFormat="1" ht="21.75" customHeight="1" x14ac:dyDescent="0.15">
      <c r="B23" s="138"/>
      <c r="C23" s="259"/>
      <c r="D23" s="259"/>
      <c r="E23" s="259"/>
      <c r="F23" s="259"/>
      <c r="G23" s="259"/>
      <c r="H23" s="259"/>
      <c r="I23" s="259"/>
      <c r="J23" s="259"/>
      <c r="K23" s="261"/>
      <c r="L23" s="249"/>
    </row>
    <row r="24" spans="2:12" s="103" customFormat="1" ht="21.75" customHeight="1" x14ac:dyDescent="0.15">
      <c r="B24" s="135" t="s">
        <v>11</v>
      </c>
      <c r="C24" s="259"/>
      <c r="D24" s="259"/>
      <c r="E24" s="259"/>
      <c r="F24" s="259"/>
      <c r="G24" s="259"/>
      <c r="H24" s="259"/>
      <c r="I24" s="259"/>
      <c r="J24" s="259"/>
      <c r="K24" s="261"/>
      <c r="L24" s="249"/>
    </row>
    <row r="25" spans="2:12" s="103" customFormat="1" ht="21.75" customHeight="1" x14ac:dyDescent="0.15">
      <c r="B25" s="135"/>
      <c r="C25" s="259"/>
      <c r="D25" s="259"/>
      <c r="E25" s="259"/>
      <c r="F25" s="259"/>
      <c r="G25" s="259"/>
      <c r="H25" s="259"/>
      <c r="I25" s="259"/>
      <c r="J25" s="259"/>
      <c r="K25" s="261"/>
      <c r="L25" s="249"/>
    </row>
    <row r="26" spans="2:12" s="103" customFormat="1" ht="21.75" customHeight="1" x14ac:dyDescent="0.15">
      <c r="B26" s="135"/>
      <c r="C26" s="259"/>
      <c r="D26" s="259"/>
      <c r="E26" s="259"/>
      <c r="F26" s="259"/>
      <c r="G26" s="259"/>
      <c r="H26" s="259"/>
      <c r="I26" s="259"/>
      <c r="J26" s="259"/>
      <c r="K26" s="261"/>
      <c r="L26" s="249"/>
    </row>
    <row r="27" spans="2:12" s="103" customFormat="1" ht="21.75" customHeight="1" x14ac:dyDescent="0.15">
      <c r="B27" s="135"/>
      <c r="C27" s="259"/>
      <c r="D27" s="259"/>
      <c r="E27" s="259"/>
      <c r="F27" s="259"/>
      <c r="G27" s="259"/>
      <c r="H27" s="259"/>
      <c r="I27" s="259"/>
      <c r="J27" s="259"/>
      <c r="K27" s="261"/>
      <c r="L27" s="249"/>
    </row>
    <row r="28" spans="2:12" s="103" customFormat="1" ht="21.75" customHeight="1" x14ac:dyDescent="0.15">
      <c r="B28" s="135"/>
      <c r="C28" s="259"/>
      <c r="D28" s="259"/>
      <c r="E28" s="259"/>
      <c r="F28" s="259"/>
      <c r="G28" s="259"/>
      <c r="H28" s="259"/>
      <c r="I28" s="259"/>
      <c r="J28" s="259"/>
      <c r="K28" s="261"/>
      <c r="L28" s="249"/>
    </row>
    <row r="29" spans="2:12" s="103" customFormat="1" ht="21.75" customHeight="1" x14ac:dyDescent="0.15">
      <c r="B29" s="135"/>
      <c r="C29" s="259"/>
      <c r="D29" s="259"/>
      <c r="E29" s="259"/>
      <c r="F29" s="259"/>
      <c r="G29" s="259"/>
      <c r="H29" s="259"/>
      <c r="I29" s="259"/>
      <c r="J29" s="259"/>
      <c r="K29" s="261"/>
      <c r="L29" s="249"/>
    </row>
    <row r="30" spans="2:12" s="103" customFormat="1" ht="21.75" customHeight="1" x14ac:dyDescent="0.15">
      <c r="B30" s="138"/>
      <c r="C30" s="259"/>
      <c r="D30" s="259"/>
      <c r="E30" s="259"/>
      <c r="F30" s="259"/>
      <c r="G30" s="259"/>
      <c r="H30" s="259"/>
      <c r="I30" s="259"/>
      <c r="J30" s="259"/>
      <c r="K30" s="261"/>
      <c r="L30" s="249"/>
    </row>
    <row r="31" spans="2:12" s="103" customFormat="1" ht="21.75" customHeight="1" x14ac:dyDescent="0.15">
      <c r="B31" s="138"/>
      <c r="C31" s="139"/>
      <c r="D31" s="147"/>
      <c r="E31" s="176"/>
      <c r="F31" s="76"/>
      <c r="G31" s="76"/>
      <c r="H31" s="76"/>
      <c r="I31" s="177"/>
      <c r="J31" s="178"/>
      <c r="K31" s="262"/>
      <c r="L31" s="249"/>
    </row>
    <row r="32" spans="2:12" s="103" customFormat="1" ht="21.75" customHeight="1" x14ac:dyDescent="0.15">
      <c r="B32" s="138"/>
      <c r="C32" s="139"/>
      <c r="D32" s="147"/>
      <c r="E32" s="148"/>
      <c r="F32" s="76"/>
      <c r="G32" s="76"/>
      <c r="H32" s="76"/>
      <c r="I32" s="177"/>
      <c r="J32" s="178"/>
      <c r="K32" s="262"/>
      <c r="L32" s="249"/>
    </row>
    <row r="33" spans="2:12" s="103" customFormat="1" ht="21.75" customHeight="1" x14ac:dyDescent="0.15">
      <c r="B33" s="138"/>
      <c r="C33" s="139"/>
      <c r="D33" s="147"/>
      <c r="E33" s="148"/>
      <c r="F33" s="76"/>
      <c r="G33" s="76"/>
      <c r="H33" s="76"/>
      <c r="I33" s="177"/>
      <c r="J33" s="178"/>
      <c r="K33" s="262"/>
      <c r="L33" s="249"/>
    </row>
    <row r="34" spans="2:12" s="103" customFormat="1" ht="21.75" customHeight="1" x14ac:dyDescent="0.15">
      <c r="B34" s="138"/>
      <c r="C34" s="139"/>
      <c r="D34" s="147"/>
      <c r="E34" s="148"/>
      <c r="F34" s="76"/>
      <c r="G34" s="76"/>
      <c r="H34" s="76"/>
      <c r="I34" s="177"/>
      <c r="J34" s="178"/>
      <c r="K34" s="262"/>
      <c r="L34" s="249"/>
    </row>
    <row r="35" spans="2:12" s="103" customFormat="1" ht="21.75" customHeight="1" x14ac:dyDescent="0.15">
      <c r="B35" s="138"/>
      <c r="C35" s="139"/>
      <c r="D35" s="147"/>
      <c r="E35" s="148"/>
      <c r="F35" s="76"/>
      <c r="G35" s="76"/>
      <c r="H35" s="76"/>
      <c r="I35" s="177"/>
      <c r="J35" s="178"/>
      <c r="K35" s="262"/>
      <c r="L35" s="249"/>
    </row>
    <row r="36" spans="2:12" s="103" customFormat="1" ht="21.75" customHeight="1" x14ac:dyDescent="0.15">
      <c r="B36" s="138"/>
      <c r="C36" s="139"/>
      <c r="D36" s="147"/>
      <c r="E36" s="148"/>
      <c r="F36" s="76"/>
      <c r="G36" s="76"/>
      <c r="H36" s="76"/>
      <c r="I36" s="177"/>
      <c r="J36" s="178"/>
      <c r="K36" s="262"/>
      <c r="L36" s="249"/>
    </row>
    <row r="37" spans="2:12" s="103" customFormat="1" ht="3" customHeight="1" x14ac:dyDescent="0.15">
      <c r="B37" s="152"/>
      <c r="C37" s="153"/>
      <c r="D37" s="153"/>
      <c r="E37" s="153"/>
      <c r="F37" s="153"/>
      <c r="G37" s="153"/>
      <c r="H37" s="153"/>
      <c r="I37" s="154"/>
      <c r="J37" s="153"/>
      <c r="K37" s="263"/>
      <c r="L37" s="249"/>
    </row>
    <row r="38" spans="2:12" s="103" customFormat="1" x14ac:dyDescent="0.15">
      <c r="I38" s="109"/>
      <c r="K38" s="253"/>
      <c r="L38" s="249"/>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192"/>
  <sheetViews>
    <sheetView zoomScaleNormal="100" zoomScaleSheetLayoutView="7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4987</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3624</v>
      </c>
      <c r="P4" s="404" t="s">
        <v>22</v>
      </c>
      <c r="Q4" s="5" t="s">
        <v>10</v>
      </c>
      <c r="R4" s="409" t="s">
        <v>3625</v>
      </c>
      <c r="S4" s="409" t="s">
        <v>22</v>
      </c>
      <c r="T4" s="409" t="s">
        <v>22</v>
      </c>
      <c r="U4" s="22">
        <v>589</v>
      </c>
      <c r="V4" s="371" t="str">
        <f>IF(U4="","","千円")</f>
        <v>千円</v>
      </c>
      <c r="W4" s="371" t="s">
        <v>22</v>
      </c>
      <c r="X4" s="371" t="s">
        <v>22</v>
      </c>
      <c r="Y4" s="372" t="s">
        <v>22</v>
      </c>
      <c r="Z4" s="373">
        <v>457</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2899000</v>
      </c>
      <c r="N5" s="377" t="s">
        <v>22</v>
      </c>
      <c r="O5" s="405" t="s">
        <v>22</v>
      </c>
      <c r="P5" s="406" t="s">
        <v>22</v>
      </c>
      <c r="Q5" s="6" t="s">
        <v>22</v>
      </c>
      <c r="R5" s="378" t="s">
        <v>3626</v>
      </c>
      <c r="S5" s="378" t="s">
        <v>22</v>
      </c>
      <c r="T5" s="378" t="s">
        <v>22</v>
      </c>
      <c r="U5" s="23">
        <v>964</v>
      </c>
      <c r="V5" s="379" t="str">
        <f>IF(U5="","","千円")</f>
        <v>千円</v>
      </c>
      <c r="W5" s="379" t="s">
        <v>22</v>
      </c>
      <c r="X5" s="379" t="s">
        <v>22</v>
      </c>
      <c r="Y5" s="380" t="s">
        <v>22</v>
      </c>
      <c r="Z5" s="374" t="s">
        <v>22</v>
      </c>
    </row>
    <row r="6" spans="1:26" ht="13.5" customHeight="1" x14ac:dyDescent="0.15">
      <c r="A6" s="381" t="s">
        <v>3627</v>
      </c>
      <c r="B6" s="382" t="s">
        <v>22</v>
      </c>
      <c r="C6" s="383" t="s">
        <v>22</v>
      </c>
      <c r="D6" s="384" t="s">
        <v>3628</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3629</v>
      </c>
      <c r="S6" s="378" t="s">
        <v>22</v>
      </c>
      <c r="T6" s="378" t="s">
        <v>22</v>
      </c>
      <c r="U6" s="23">
        <v>129</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2660685</v>
      </c>
      <c r="N7" s="377" t="s">
        <v>22</v>
      </c>
      <c r="O7" s="405" t="s">
        <v>22</v>
      </c>
      <c r="P7" s="406" t="s">
        <v>22</v>
      </c>
      <c r="Q7" s="6" t="s">
        <v>22</v>
      </c>
      <c r="R7" s="378" t="s">
        <v>3630</v>
      </c>
      <c r="S7" s="378" t="s">
        <v>22</v>
      </c>
      <c r="T7" s="378" t="s">
        <v>22</v>
      </c>
      <c r="U7" s="23">
        <v>874</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3631</v>
      </c>
      <c r="F8" s="411" t="s">
        <v>22</v>
      </c>
      <c r="G8" s="411" t="s">
        <v>22</v>
      </c>
      <c r="H8" s="411" t="s">
        <v>22</v>
      </c>
      <c r="I8" s="411" t="s">
        <v>22</v>
      </c>
      <c r="J8" s="411" t="s">
        <v>22</v>
      </c>
      <c r="K8" s="411" t="s">
        <v>22</v>
      </c>
      <c r="L8" s="412" t="s">
        <v>14</v>
      </c>
      <c r="M8" s="413" t="s">
        <v>20</v>
      </c>
      <c r="N8" s="414" t="s">
        <v>22</v>
      </c>
      <c r="O8" s="405" t="s">
        <v>22</v>
      </c>
      <c r="P8" s="406" t="s">
        <v>22</v>
      </c>
      <c r="Q8" s="7" t="s">
        <v>22</v>
      </c>
      <c r="R8" s="378" t="s">
        <v>3632</v>
      </c>
      <c r="S8" s="378" t="s">
        <v>22</v>
      </c>
      <c r="T8" s="378" t="s">
        <v>22</v>
      </c>
      <c r="U8" s="23">
        <v>105</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238315</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91.8</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143</v>
      </c>
      <c r="G13" s="397" t="s">
        <v>22</v>
      </c>
      <c r="H13" s="397" t="s">
        <v>22</v>
      </c>
      <c r="I13" s="397" t="s">
        <v>22</v>
      </c>
      <c r="J13" s="397" t="s">
        <v>22</v>
      </c>
      <c r="K13" s="397" t="s">
        <v>22</v>
      </c>
      <c r="L13" s="398" t="s">
        <v>22</v>
      </c>
      <c r="M13" s="401" t="s">
        <v>9</v>
      </c>
      <c r="N13" s="402" t="s">
        <v>22</v>
      </c>
      <c r="O13" s="403" t="s">
        <v>3633</v>
      </c>
      <c r="P13" s="404" t="s">
        <v>22</v>
      </c>
      <c r="Q13" s="5" t="s">
        <v>10</v>
      </c>
      <c r="R13" s="409" t="s">
        <v>3634</v>
      </c>
      <c r="S13" s="409" t="s">
        <v>22</v>
      </c>
      <c r="T13" s="409" t="s">
        <v>22</v>
      </c>
      <c r="U13" s="22">
        <v>120036</v>
      </c>
      <c r="V13" s="371" t="str">
        <f>IF(U13="","","千円")</f>
        <v>千円</v>
      </c>
      <c r="W13" s="371" t="s">
        <v>22</v>
      </c>
      <c r="X13" s="371" t="s">
        <v>22</v>
      </c>
      <c r="Y13" s="372" t="s">
        <v>22</v>
      </c>
      <c r="Z13" s="373">
        <v>457</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552018000</v>
      </c>
      <c r="N14" s="377" t="s">
        <v>22</v>
      </c>
      <c r="O14" s="405" t="s">
        <v>22</v>
      </c>
      <c r="P14" s="406" t="s">
        <v>22</v>
      </c>
      <c r="Q14" s="6" t="s">
        <v>22</v>
      </c>
      <c r="R14" s="378" t="s">
        <v>3635</v>
      </c>
      <c r="S14" s="378" t="s">
        <v>22</v>
      </c>
      <c r="T14" s="378" t="s">
        <v>22</v>
      </c>
      <c r="U14" s="23">
        <v>62233</v>
      </c>
      <c r="V14" s="379" t="str">
        <f>IF(U14="","","千円")</f>
        <v>千円</v>
      </c>
      <c r="W14" s="379" t="s">
        <v>22</v>
      </c>
      <c r="X14" s="379" t="s">
        <v>22</v>
      </c>
      <c r="Y14" s="380" t="s">
        <v>22</v>
      </c>
      <c r="Z14" s="374" t="s">
        <v>22</v>
      </c>
    </row>
    <row r="15" spans="1:26" ht="13.5" customHeight="1" x14ac:dyDescent="0.15">
      <c r="A15" s="381" t="s">
        <v>3636</v>
      </c>
      <c r="B15" s="382" t="s">
        <v>22</v>
      </c>
      <c r="C15" s="383" t="s">
        <v>22</v>
      </c>
      <c r="D15" s="384" t="s">
        <v>3637</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3638</v>
      </c>
      <c r="S15" s="378" t="s">
        <v>22</v>
      </c>
      <c r="T15" s="378" t="s">
        <v>22</v>
      </c>
      <c r="U15" s="23">
        <v>25240</v>
      </c>
      <c r="V15" s="379" t="str">
        <f>IF(U15="","","千円")</f>
        <v>千円</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527544406</v>
      </c>
      <c r="N16" s="377" t="s">
        <v>22</v>
      </c>
      <c r="O16" s="405" t="s">
        <v>22</v>
      </c>
      <c r="P16" s="406" t="s">
        <v>22</v>
      </c>
      <c r="Q16" s="6" t="s">
        <v>22</v>
      </c>
      <c r="R16" s="378" t="s">
        <v>5253</v>
      </c>
      <c r="S16" s="378" t="s">
        <v>22</v>
      </c>
      <c r="T16" s="378" t="s">
        <v>22</v>
      </c>
      <c r="U16" s="23">
        <v>255257</v>
      </c>
      <c r="V16" s="379" t="str">
        <f>IF(U16="","","千円")</f>
        <v>千円</v>
      </c>
      <c r="W16" s="379" t="s">
        <v>22</v>
      </c>
      <c r="X16" s="379" t="s">
        <v>22</v>
      </c>
      <c r="Y16" s="380" t="s">
        <v>22</v>
      </c>
      <c r="Z16" s="374" t="s">
        <v>22</v>
      </c>
    </row>
    <row r="17" spans="1:26" ht="13.5" customHeight="1" x14ac:dyDescent="0.15">
      <c r="A17" s="381" t="s">
        <v>22</v>
      </c>
      <c r="B17" s="382" t="s">
        <v>22</v>
      </c>
      <c r="C17" s="383" t="s">
        <v>22</v>
      </c>
      <c r="D17" s="410" t="s">
        <v>13</v>
      </c>
      <c r="E17" s="411" t="s">
        <v>3631</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3639</v>
      </c>
      <c r="S17" s="378" t="s">
        <v>22</v>
      </c>
      <c r="T17" s="378" t="s">
        <v>22</v>
      </c>
      <c r="U17" s="23">
        <v>64778</v>
      </c>
      <c r="V17" s="379" t="str">
        <f>IF(U17="","","千円")</f>
        <v>千円</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24473594</v>
      </c>
      <c r="N18" s="416" t="s">
        <v>22</v>
      </c>
      <c r="O18" s="405" t="s">
        <v>22</v>
      </c>
      <c r="P18" s="406" t="s">
        <v>22</v>
      </c>
      <c r="Q18" s="8" t="s">
        <v>15</v>
      </c>
      <c r="R18" s="378" t="s">
        <v>3640</v>
      </c>
      <c r="S18" s="378" t="s">
        <v>22</v>
      </c>
      <c r="T18" s="378" t="s">
        <v>22</v>
      </c>
      <c r="U18" s="378" t="s">
        <v>22</v>
      </c>
      <c r="V18" s="9" t="s">
        <v>13</v>
      </c>
      <c r="W18" s="417" t="s">
        <v>3641</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3642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152</v>
      </c>
      <c r="J20" s="420" t="s">
        <v>57</v>
      </c>
      <c r="K20" s="14" t="s">
        <v>22</v>
      </c>
      <c r="L20" s="412" t="s">
        <v>14</v>
      </c>
      <c r="M20" s="423" t="s">
        <v>22</v>
      </c>
      <c r="N20" s="424" t="s">
        <v>22</v>
      </c>
      <c r="O20" s="405" t="s">
        <v>22</v>
      </c>
      <c r="P20" s="406" t="s">
        <v>22</v>
      </c>
      <c r="Q20" s="8" t="s">
        <v>15</v>
      </c>
      <c r="R20" s="378" t="s">
        <v>3643</v>
      </c>
      <c r="S20" s="378" t="s">
        <v>22</v>
      </c>
      <c r="T20" s="378" t="s">
        <v>22</v>
      </c>
      <c r="U20" s="378" t="s">
        <v>22</v>
      </c>
      <c r="V20" s="9" t="s">
        <v>13</v>
      </c>
      <c r="W20" s="417" t="s">
        <v>3644</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95.6</v>
      </c>
      <c r="O21" s="407" t="s">
        <v>22</v>
      </c>
      <c r="P21" s="408" t="s">
        <v>22</v>
      </c>
      <c r="Q21" s="19" t="s">
        <v>16</v>
      </c>
      <c r="R21" s="425" t="s">
        <v>3645</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143</v>
      </c>
      <c r="G22" s="397" t="s">
        <v>22</v>
      </c>
      <c r="H22" s="397" t="s">
        <v>22</v>
      </c>
      <c r="I22" s="397" t="s">
        <v>22</v>
      </c>
      <c r="J22" s="397" t="s">
        <v>22</v>
      </c>
      <c r="K22" s="397" t="s">
        <v>22</v>
      </c>
      <c r="L22" s="398" t="s">
        <v>22</v>
      </c>
      <c r="M22" s="401" t="s">
        <v>9</v>
      </c>
      <c r="N22" s="402" t="s">
        <v>22</v>
      </c>
      <c r="O22" s="403" t="s">
        <v>3646</v>
      </c>
      <c r="P22" s="404" t="s">
        <v>22</v>
      </c>
      <c r="Q22" s="5" t="s">
        <v>10</v>
      </c>
      <c r="R22" s="409" t="s">
        <v>5254</v>
      </c>
      <c r="S22" s="409" t="s">
        <v>22</v>
      </c>
      <c r="T22" s="409" t="s">
        <v>22</v>
      </c>
      <c r="U22" s="22">
        <v>4086</v>
      </c>
      <c r="V22" s="371" t="str">
        <f>IF(U22="","","千円")</f>
        <v>千円</v>
      </c>
      <c r="W22" s="371" t="s">
        <v>22</v>
      </c>
      <c r="X22" s="371" t="s">
        <v>22</v>
      </c>
      <c r="Y22" s="372" t="s">
        <v>22</v>
      </c>
      <c r="Z22" s="373">
        <v>457</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6109000</v>
      </c>
      <c r="N23" s="377" t="s">
        <v>22</v>
      </c>
      <c r="O23" s="405" t="s">
        <v>22</v>
      </c>
      <c r="P23" s="406" t="s">
        <v>22</v>
      </c>
      <c r="Q23" s="6" t="s">
        <v>22</v>
      </c>
      <c r="R23" s="378" t="s">
        <v>3647</v>
      </c>
      <c r="S23" s="378" t="s">
        <v>22</v>
      </c>
      <c r="T23" s="378" t="s">
        <v>22</v>
      </c>
      <c r="U23" s="23">
        <v>184</v>
      </c>
      <c r="V23" s="379" t="str">
        <f>IF(U23="","","千円")</f>
        <v>千円</v>
      </c>
      <c r="W23" s="379" t="s">
        <v>22</v>
      </c>
      <c r="X23" s="379" t="s">
        <v>22</v>
      </c>
      <c r="Y23" s="380" t="s">
        <v>22</v>
      </c>
      <c r="Z23" s="374" t="s">
        <v>22</v>
      </c>
    </row>
    <row r="24" spans="1:26" ht="13.5" customHeight="1" x14ac:dyDescent="0.15">
      <c r="A24" s="381" t="s">
        <v>3648</v>
      </c>
      <c r="B24" s="382" t="s">
        <v>22</v>
      </c>
      <c r="C24" s="383" t="s">
        <v>22</v>
      </c>
      <c r="D24" s="384" t="s">
        <v>3649</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22</v>
      </c>
      <c r="S24" s="378" t="s">
        <v>22</v>
      </c>
      <c r="T24" s="378" t="s">
        <v>22</v>
      </c>
      <c r="U24" s="23" t="s">
        <v>22</v>
      </c>
      <c r="V24" s="379" t="str">
        <f>IF(U24="","","千円")</f>
        <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4270008</v>
      </c>
      <c r="N25" s="377"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3631</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1838992</v>
      </c>
      <c r="N27" s="416" t="s">
        <v>22</v>
      </c>
      <c r="O27" s="405" t="s">
        <v>22</v>
      </c>
      <c r="P27" s="406" t="s">
        <v>22</v>
      </c>
      <c r="Q27" s="8" t="s">
        <v>15</v>
      </c>
      <c r="R27" s="378" t="s">
        <v>3650</v>
      </c>
      <c r="S27" s="378" t="s">
        <v>22</v>
      </c>
      <c r="T27" s="378" t="s">
        <v>22</v>
      </c>
      <c r="U27" s="378" t="s">
        <v>22</v>
      </c>
      <c r="V27" s="9" t="s">
        <v>13</v>
      </c>
      <c r="W27" s="417" t="s">
        <v>3651</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3652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152</v>
      </c>
      <c r="J29" s="420" t="s">
        <v>22</v>
      </c>
      <c r="K29" s="14" t="s">
        <v>22</v>
      </c>
      <c r="L29" s="412" t="s">
        <v>14</v>
      </c>
      <c r="M29" s="423" t="s">
        <v>22</v>
      </c>
      <c r="N29" s="424" t="s">
        <v>22</v>
      </c>
      <c r="O29" s="405" t="s">
        <v>22</v>
      </c>
      <c r="P29" s="406" t="s">
        <v>22</v>
      </c>
      <c r="Q29" s="8" t="s">
        <v>15</v>
      </c>
      <c r="R29" s="378" t="s">
        <v>3653</v>
      </c>
      <c r="S29" s="378" t="s">
        <v>22</v>
      </c>
      <c r="T29" s="378" t="s">
        <v>22</v>
      </c>
      <c r="U29" s="378" t="s">
        <v>22</v>
      </c>
      <c r="V29" s="9" t="s">
        <v>13</v>
      </c>
      <c r="W29" s="417" t="s">
        <v>3116</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69.900000000000006</v>
      </c>
      <c r="O30" s="407" t="s">
        <v>22</v>
      </c>
      <c r="P30" s="408" t="s">
        <v>22</v>
      </c>
      <c r="Q30" s="19" t="s">
        <v>16</v>
      </c>
      <c r="R30" s="425" t="s">
        <v>3654</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3655</v>
      </c>
      <c r="G31" s="397" t="s">
        <v>22</v>
      </c>
      <c r="H31" s="397" t="s">
        <v>22</v>
      </c>
      <c r="I31" s="397" t="s">
        <v>22</v>
      </c>
      <c r="J31" s="397" t="s">
        <v>22</v>
      </c>
      <c r="K31" s="397" t="s">
        <v>22</v>
      </c>
      <c r="L31" s="398" t="s">
        <v>22</v>
      </c>
      <c r="M31" s="401" t="s">
        <v>9</v>
      </c>
      <c r="N31" s="402" t="s">
        <v>22</v>
      </c>
      <c r="O31" s="403" t="s">
        <v>3656</v>
      </c>
      <c r="P31" s="404" t="s">
        <v>22</v>
      </c>
      <c r="Q31" s="5" t="s">
        <v>10</v>
      </c>
      <c r="R31" s="409" t="s">
        <v>3657</v>
      </c>
      <c r="S31" s="409" t="s">
        <v>22</v>
      </c>
      <c r="T31" s="409" t="s">
        <v>22</v>
      </c>
      <c r="U31" s="22">
        <v>3629</v>
      </c>
      <c r="V31" s="371" t="str">
        <f>IF(U31="","","千円")</f>
        <v>千円</v>
      </c>
      <c r="W31" s="371" t="s">
        <v>22</v>
      </c>
      <c r="X31" s="371" t="s">
        <v>22</v>
      </c>
      <c r="Y31" s="372" t="s">
        <v>22</v>
      </c>
      <c r="Z31" s="373">
        <v>457</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34541000</v>
      </c>
      <c r="N32" s="377" t="s">
        <v>22</v>
      </c>
      <c r="O32" s="405" t="s">
        <v>22</v>
      </c>
      <c r="P32" s="406" t="s">
        <v>22</v>
      </c>
      <c r="Q32" s="6" t="s">
        <v>22</v>
      </c>
      <c r="R32" s="378" t="s">
        <v>3658</v>
      </c>
      <c r="S32" s="378" t="s">
        <v>22</v>
      </c>
      <c r="T32" s="378" t="s">
        <v>22</v>
      </c>
      <c r="U32" s="23">
        <v>4435</v>
      </c>
      <c r="V32" s="379" t="str">
        <f>IF(U32="","","千円")</f>
        <v>千円</v>
      </c>
      <c r="W32" s="379" t="s">
        <v>22</v>
      </c>
      <c r="X32" s="379" t="s">
        <v>22</v>
      </c>
      <c r="Y32" s="380" t="s">
        <v>22</v>
      </c>
      <c r="Z32" s="374" t="s">
        <v>22</v>
      </c>
    </row>
    <row r="33" spans="1:26" ht="13.5" customHeight="1" x14ac:dyDescent="0.15">
      <c r="A33" s="381" t="s">
        <v>3659</v>
      </c>
      <c r="B33" s="382" t="s">
        <v>22</v>
      </c>
      <c r="C33" s="383" t="s">
        <v>22</v>
      </c>
      <c r="D33" s="384" t="s">
        <v>3660</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3661</v>
      </c>
      <c r="S33" s="378" t="s">
        <v>22</v>
      </c>
      <c r="T33" s="378" t="s">
        <v>22</v>
      </c>
      <c r="U33" s="23">
        <v>4468</v>
      </c>
      <c r="V33" s="379" t="str">
        <f>IF(U33="","","千円")</f>
        <v>千円</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34191047</v>
      </c>
      <c r="N34" s="377" t="s">
        <v>22</v>
      </c>
      <c r="O34" s="405" t="s">
        <v>22</v>
      </c>
      <c r="P34" s="406" t="s">
        <v>22</v>
      </c>
      <c r="Q34" s="6" t="s">
        <v>22</v>
      </c>
      <c r="R34" s="378" t="s">
        <v>3662</v>
      </c>
      <c r="S34" s="378" t="s">
        <v>22</v>
      </c>
      <c r="T34" s="378" t="s">
        <v>22</v>
      </c>
      <c r="U34" s="23">
        <v>12005</v>
      </c>
      <c r="V34" s="379" t="str">
        <f>IF(U34="","","千円")</f>
        <v>千円</v>
      </c>
      <c r="W34" s="379" t="s">
        <v>22</v>
      </c>
      <c r="X34" s="379" t="s">
        <v>22</v>
      </c>
      <c r="Y34" s="380" t="s">
        <v>22</v>
      </c>
      <c r="Z34" s="374" t="s">
        <v>22</v>
      </c>
    </row>
    <row r="35" spans="1:26" ht="13.5" customHeight="1" x14ac:dyDescent="0.15">
      <c r="A35" s="381" t="s">
        <v>22</v>
      </c>
      <c r="B35" s="382" t="s">
        <v>22</v>
      </c>
      <c r="C35" s="383" t="s">
        <v>22</v>
      </c>
      <c r="D35" s="410" t="s">
        <v>13</v>
      </c>
      <c r="E35" s="411" t="s">
        <v>3631</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3663</v>
      </c>
      <c r="S35" s="378" t="s">
        <v>22</v>
      </c>
      <c r="T35" s="378" t="s">
        <v>22</v>
      </c>
      <c r="U35" s="23">
        <v>9654</v>
      </c>
      <c r="V35" s="379" t="str">
        <f>IF(U35="","","千円")</f>
        <v>千円</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349953</v>
      </c>
      <c r="N36" s="416" t="s">
        <v>22</v>
      </c>
      <c r="O36" s="405" t="s">
        <v>22</v>
      </c>
      <c r="P36" s="406" t="s">
        <v>22</v>
      </c>
      <c r="Q36" s="8" t="s">
        <v>15</v>
      </c>
      <c r="R36" s="378" t="s">
        <v>3664</v>
      </c>
      <c r="S36" s="378" t="s">
        <v>22</v>
      </c>
      <c r="T36" s="378" t="s">
        <v>22</v>
      </c>
      <c r="U36" s="378" t="s">
        <v>22</v>
      </c>
      <c r="V36" s="9" t="s">
        <v>13</v>
      </c>
      <c r="W36" s="417" t="s">
        <v>3665</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3666</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152</v>
      </c>
      <c r="J38" s="420" t="s">
        <v>22</v>
      </c>
      <c r="K38" s="14" t="s">
        <v>22</v>
      </c>
      <c r="L38" s="412" t="s">
        <v>14</v>
      </c>
      <c r="M38" s="423" t="s">
        <v>22</v>
      </c>
      <c r="N38" s="424" t="s">
        <v>22</v>
      </c>
      <c r="O38" s="405" t="s">
        <v>22</v>
      </c>
      <c r="P38" s="406" t="s">
        <v>22</v>
      </c>
      <c r="Q38" s="8" t="s">
        <v>15</v>
      </c>
      <c r="R38" s="378" t="s">
        <v>3667</v>
      </c>
      <c r="S38" s="378" t="s">
        <v>22</v>
      </c>
      <c r="T38" s="378" t="s">
        <v>22</v>
      </c>
      <c r="U38" s="378" t="s">
        <v>22</v>
      </c>
      <c r="V38" s="9" t="s">
        <v>13</v>
      </c>
      <c r="W38" s="417" t="s">
        <v>3668</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99</v>
      </c>
      <c r="O39" s="407" t="s">
        <v>22</v>
      </c>
      <c r="P39" s="408" t="s">
        <v>22</v>
      </c>
      <c r="Q39" s="19" t="s">
        <v>16</v>
      </c>
      <c r="R39" s="425" t="s">
        <v>3669</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3655</v>
      </c>
      <c r="G40" s="397" t="s">
        <v>22</v>
      </c>
      <c r="H40" s="397" t="s">
        <v>22</v>
      </c>
      <c r="I40" s="397" t="s">
        <v>22</v>
      </c>
      <c r="J40" s="397" t="s">
        <v>22</v>
      </c>
      <c r="K40" s="397" t="s">
        <v>22</v>
      </c>
      <c r="L40" s="398" t="s">
        <v>22</v>
      </c>
      <c r="M40" s="401" t="s">
        <v>9</v>
      </c>
      <c r="N40" s="402" t="s">
        <v>22</v>
      </c>
      <c r="O40" s="403" t="s">
        <v>3670</v>
      </c>
      <c r="P40" s="404" t="s">
        <v>22</v>
      </c>
      <c r="Q40" s="5" t="s">
        <v>10</v>
      </c>
      <c r="R40" s="409" t="s">
        <v>3671</v>
      </c>
      <c r="S40" s="409" t="s">
        <v>22</v>
      </c>
      <c r="T40" s="409" t="s">
        <v>22</v>
      </c>
      <c r="U40" s="22">
        <v>823</v>
      </c>
      <c r="V40" s="371" t="str">
        <f>IF(U40="","","千円")</f>
        <v>千円</v>
      </c>
      <c r="W40" s="371" t="s">
        <v>22</v>
      </c>
      <c r="X40" s="371" t="s">
        <v>22</v>
      </c>
      <c r="Y40" s="372" t="s">
        <v>22</v>
      </c>
      <c r="Z40" s="373">
        <v>459</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20796000</v>
      </c>
      <c r="N41" s="377" t="s">
        <v>22</v>
      </c>
      <c r="O41" s="405" t="s">
        <v>22</v>
      </c>
      <c r="P41" s="406" t="s">
        <v>22</v>
      </c>
      <c r="Q41" s="6" t="s">
        <v>22</v>
      </c>
      <c r="R41" s="378" t="s">
        <v>3672</v>
      </c>
      <c r="S41" s="378" t="s">
        <v>22</v>
      </c>
      <c r="T41" s="378" t="s">
        <v>22</v>
      </c>
      <c r="U41" s="23">
        <v>5584</v>
      </c>
      <c r="V41" s="379" t="str">
        <f>IF(U41="","","千円")</f>
        <v>千円</v>
      </c>
      <c r="W41" s="379" t="s">
        <v>22</v>
      </c>
      <c r="X41" s="379" t="s">
        <v>22</v>
      </c>
      <c r="Y41" s="380" t="s">
        <v>22</v>
      </c>
      <c r="Z41" s="374" t="s">
        <v>22</v>
      </c>
    </row>
    <row r="42" spans="1:26" ht="13.5" customHeight="1" x14ac:dyDescent="0.15">
      <c r="A42" s="381" t="s">
        <v>3673</v>
      </c>
      <c r="B42" s="382" t="s">
        <v>22</v>
      </c>
      <c r="C42" s="383" t="s">
        <v>22</v>
      </c>
      <c r="D42" s="384" t="s">
        <v>3674</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3675</v>
      </c>
      <c r="S42" s="378" t="s">
        <v>22</v>
      </c>
      <c r="T42" s="378" t="s">
        <v>22</v>
      </c>
      <c r="U42" s="23">
        <v>8371</v>
      </c>
      <c r="V42" s="379" t="str">
        <f>IF(U42="","","千円")</f>
        <v>千円</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15206783</v>
      </c>
      <c r="N43" s="377"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3631</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3676</v>
      </c>
      <c r="S44" s="378" t="s">
        <v>22</v>
      </c>
      <c r="T44" s="378" t="s">
        <v>22</v>
      </c>
      <c r="U44" s="23">
        <v>429</v>
      </c>
      <c r="V44" s="379" t="str">
        <f>IF(U44="","","千円")</f>
        <v>千円</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5589217</v>
      </c>
      <c r="N45" s="416" t="s">
        <v>22</v>
      </c>
      <c r="O45" s="405" t="s">
        <v>22</v>
      </c>
      <c r="P45" s="406" t="s">
        <v>22</v>
      </c>
      <c r="Q45" s="8" t="s">
        <v>15</v>
      </c>
      <c r="R45" s="378" t="s">
        <v>3677</v>
      </c>
      <c r="S45" s="378" t="s">
        <v>22</v>
      </c>
      <c r="T45" s="378" t="s">
        <v>22</v>
      </c>
      <c r="U45" s="378" t="s">
        <v>22</v>
      </c>
      <c r="V45" s="9" t="s">
        <v>13</v>
      </c>
      <c r="W45" s="417" t="s">
        <v>2602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3678</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3679</v>
      </c>
      <c r="S47" s="378" t="s">
        <v>22</v>
      </c>
      <c r="T47" s="378" t="s">
        <v>22</v>
      </c>
      <c r="U47" s="378" t="s">
        <v>22</v>
      </c>
      <c r="V47" s="9" t="s">
        <v>13</v>
      </c>
      <c r="W47" s="417" t="s">
        <v>3680</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73.099999999999994</v>
      </c>
      <c r="O48" s="407" t="s">
        <v>22</v>
      </c>
      <c r="P48" s="408" t="s">
        <v>22</v>
      </c>
      <c r="Q48" s="19" t="s">
        <v>16</v>
      </c>
      <c r="R48" s="425" t="s">
        <v>3681</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3682</v>
      </c>
      <c r="P49" s="404" t="s">
        <v>22</v>
      </c>
      <c r="Q49" s="5" t="s">
        <v>10</v>
      </c>
      <c r="R49" s="409" t="s">
        <v>3683</v>
      </c>
      <c r="S49" s="409" t="s">
        <v>22</v>
      </c>
      <c r="T49" s="409" t="s">
        <v>22</v>
      </c>
      <c r="U49" s="22">
        <v>15805</v>
      </c>
      <c r="V49" s="371" t="str">
        <f>IF(U49="","","千円")</f>
        <v>千円</v>
      </c>
      <c r="W49" s="371" t="s">
        <v>22</v>
      </c>
      <c r="X49" s="371" t="s">
        <v>22</v>
      </c>
      <c r="Y49" s="372" t="s">
        <v>22</v>
      </c>
      <c r="Z49" s="373">
        <v>459</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15805000</v>
      </c>
      <c r="N50" s="377" t="s">
        <v>22</v>
      </c>
      <c r="O50" s="405" t="s">
        <v>22</v>
      </c>
      <c r="P50" s="406" t="s">
        <v>22</v>
      </c>
      <c r="Q50" s="6" t="s">
        <v>22</v>
      </c>
      <c r="R50" s="378" t="s">
        <v>22</v>
      </c>
      <c r="S50" s="378" t="s">
        <v>22</v>
      </c>
      <c r="T50" s="378" t="s">
        <v>22</v>
      </c>
      <c r="U50" s="23" t="s">
        <v>22</v>
      </c>
      <c r="V50" s="379" t="str">
        <f>IF(U50="","","千円")</f>
        <v/>
      </c>
      <c r="W50" s="379" t="s">
        <v>22</v>
      </c>
      <c r="X50" s="379" t="s">
        <v>22</v>
      </c>
      <c r="Y50" s="380" t="s">
        <v>22</v>
      </c>
      <c r="Z50" s="374" t="s">
        <v>22</v>
      </c>
    </row>
    <row r="51" spans="1:26" ht="13.5" customHeight="1" x14ac:dyDescent="0.15">
      <c r="A51" s="381" t="s">
        <v>3684</v>
      </c>
      <c r="B51" s="382" t="s">
        <v>22</v>
      </c>
      <c r="C51" s="383" t="s">
        <v>22</v>
      </c>
      <c r="D51" s="384" t="s">
        <v>3685</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15804794</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3631</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22</v>
      </c>
      <c r="S53" s="378" t="s">
        <v>22</v>
      </c>
      <c r="T53" s="378" t="s">
        <v>22</v>
      </c>
      <c r="U53" s="23" t="s">
        <v>22</v>
      </c>
      <c r="V53" s="379" t="str">
        <f>IF(U53="","","千円")</f>
        <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206</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9">
        <v>100</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3655</v>
      </c>
      <c r="G58" s="397" t="s">
        <v>22</v>
      </c>
      <c r="H58" s="397" t="s">
        <v>22</v>
      </c>
      <c r="I58" s="397" t="s">
        <v>22</v>
      </c>
      <c r="J58" s="397" t="s">
        <v>22</v>
      </c>
      <c r="K58" s="397" t="s">
        <v>22</v>
      </c>
      <c r="L58" s="398" t="s">
        <v>22</v>
      </c>
      <c r="M58" s="401" t="s">
        <v>9</v>
      </c>
      <c r="N58" s="402" t="s">
        <v>22</v>
      </c>
      <c r="O58" s="403" t="s">
        <v>3686</v>
      </c>
      <c r="P58" s="404" t="s">
        <v>22</v>
      </c>
      <c r="Q58" s="5" t="s">
        <v>10</v>
      </c>
      <c r="R58" s="409" t="s">
        <v>3687</v>
      </c>
      <c r="S58" s="409" t="s">
        <v>22</v>
      </c>
      <c r="T58" s="409" t="s">
        <v>22</v>
      </c>
      <c r="U58" s="22">
        <v>596</v>
      </c>
      <c r="V58" s="371" t="str">
        <f>IF(U58="","","千円")</f>
        <v>千円</v>
      </c>
      <c r="W58" s="371" t="s">
        <v>22</v>
      </c>
      <c r="X58" s="371" t="s">
        <v>22</v>
      </c>
      <c r="Y58" s="372" t="s">
        <v>22</v>
      </c>
      <c r="Z58" s="373">
        <v>459</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10463000</v>
      </c>
      <c r="N59" s="377" t="s">
        <v>22</v>
      </c>
      <c r="O59" s="405" t="s">
        <v>22</v>
      </c>
      <c r="P59" s="406" t="s">
        <v>22</v>
      </c>
      <c r="Q59" s="6" t="s">
        <v>22</v>
      </c>
      <c r="R59" s="378" t="s">
        <v>3688</v>
      </c>
      <c r="S59" s="378" t="s">
        <v>22</v>
      </c>
      <c r="T59" s="378" t="s">
        <v>22</v>
      </c>
      <c r="U59" s="23">
        <v>4060</v>
      </c>
      <c r="V59" s="379" t="str">
        <f>IF(U59="","","千円")</f>
        <v>千円</v>
      </c>
      <c r="W59" s="379" t="s">
        <v>22</v>
      </c>
      <c r="X59" s="379" t="s">
        <v>22</v>
      </c>
      <c r="Y59" s="380" t="s">
        <v>22</v>
      </c>
      <c r="Z59" s="374" t="s">
        <v>22</v>
      </c>
    </row>
    <row r="60" spans="1:26" ht="13.5" customHeight="1" x14ac:dyDescent="0.15">
      <c r="A60" s="381" t="s">
        <v>3689</v>
      </c>
      <c r="B60" s="382" t="s">
        <v>22</v>
      </c>
      <c r="C60" s="383" t="s">
        <v>22</v>
      </c>
      <c r="D60" s="384" t="s">
        <v>3690</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3691</v>
      </c>
      <c r="S60" s="378" t="s">
        <v>22</v>
      </c>
      <c r="T60" s="378" t="s">
        <v>22</v>
      </c>
      <c r="U60" s="23">
        <v>1621</v>
      </c>
      <c r="V60" s="379" t="str">
        <f>IF(U60="","","千円")</f>
        <v>千円</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7719005</v>
      </c>
      <c r="N61" s="377" t="s">
        <v>22</v>
      </c>
      <c r="O61" s="405" t="s">
        <v>22</v>
      </c>
      <c r="P61" s="406" t="s">
        <v>22</v>
      </c>
      <c r="Q61" s="6" t="s">
        <v>22</v>
      </c>
      <c r="R61" s="378" t="s">
        <v>3692</v>
      </c>
      <c r="S61" s="378" t="s">
        <v>22</v>
      </c>
      <c r="T61" s="378" t="s">
        <v>22</v>
      </c>
      <c r="U61" s="23">
        <v>629</v>
      </c>
      <c r="V61" s="379" t="str">
        <f>IF(U61="","","千円")</f>
        <v>千円</v>
      </c>
      <c r="W61" s="379" t="s">
        <v>22</v>
      </c>
      <c r="X61" s="379" t="s">
        <v>22</v>
      </c>
      <c r="Y61" s="380" t="s">
        <v>22</v>
      </c>
      <c r="Z61" s="374" t="s">
        <v>22</v>
      </c>
    </row>
    <row r="62" spans="1:26" ht="13.5" customHeight="1" x14ac:dyDescent="0.15">
      <c r="A62" s="381" t="s">
        <v>22</v>
      </c>
      <c r="B62" s="382" t="s">
        <v>22</v>
      </c>
      <c r="C62" s="383" t="s">
        <v>22</v>
      </c>
      <c r="D62" s="410" t="s">
        <v>13</v>
      </c>
      <c r="E62" s="411" t="s">
        <v>3631</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3693</v>
      </c>
      <c r="S62" s="378" t="s">
        <v>22</v>
      </c>
      <c r="T62" s="378" t="s">
        <v>22</v>
      </c>
      <c r="U62" s="23">
        <v>813</v>
      </c>
      <c r="V62" s="379" t="str">
        <f>IF(U62="","","千円")</f>
        <v>千円</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2743995</v>
      </c>
      <c r="N63" s="416" t="s">
        <v>22</v>
      </c>
      <c r="O63" s="405" t="s">
        <v>22</v>
      </c>
      <c r="P63" s="406" t="s">
        <v>22</v>
      </c>
      <c r="Q63" s="8" t="s">
        <v>15</v>
      </c>
      <c r="R63" s="378" t="s">
        <v>3694</v>
      </c>
      <c r="S63" s="378" t="s">
        <v>22</v>
      </c>
      <c r="T63" s="378" t="s">
        <v>22</v>
      </c>
      <c r="U63" s="378" t="s">
        <v>22</v>
      </c>
      <c r="V63" s="9" t="s">
        <v>13</v>
      </c>
      <c r="W63" s="417" t="s">
        <v>3695</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3696</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152</v>
      </c>
      <c r="J65" s="420" t="s">
        <v>57</v>
      </c>
      <c r="K65" s="14" t="s">
        <v>22</v>
      </c>
      <c r="L65" s="412" t="s">
        <v>14</v>
      </c>
      <c r="M65" s="423" t="s">
        <v>22</v>
      </c>
      <c r="N65" s="424" t="s">
        <v>22</v>
      </c>
      <c r="O65" s="405" t="s">
        <v>22</v>
      </c>
      <c r="P65" s="406" t="s">
        <v>22</v>
      </c>
      <c r="Q65" s="8" t="s">
        <v>15</v>
      </c>
      <c r="R65" s="378" t="s">
        <v>3697</v>
      </c>
      <c r="S65" s="378" t="s">
        <v>22</v>
      </c>
      <c r="T65" s="378" t="s">
        <v>22</v>
      </c>
      <c r="U65" s="378" t="s">
        <v>22</v>
      </c>
      <c r="V65" s="9" t="s">
        <v>13</v>
      </c>
      <c r="W65" s="417" t="s">
        <v>3698</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73.8</v>
      </c>
      <c r="O66" s="407" t="s">
        <v>22</v>
      </c>
      <c r="P66" s="408" t="s">
        <v>22</v>
      </c>
      <c r="Q66" s="19" t="s">
        <v>16</v>
      </c>
      <c r="R66" s="425" t="s">
        <v>3699</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3700</v>
      </c>
      <c r="P67" s="404" t="s">
        <v>22</v>
      </c>
      <c r="Q67" s="5" t="s">
        <v>10</v>
      </c>
      <c r="R67" s="409" t="s">
        <v>3701</v>
      </c>
      <c r="S67" s="409" t="s">
        <v>22</v>
      </c>
      <c r="T67" s="409" t="s">
        <v>22</v>
      </c>
      <c r="U67" s="22">
        <v>437</v>
      </c>
      <c r="V67" s="371" t="str">
        <f>IF(U67="","","千円")</f>
        <v>千円</v>
      </c>
      <c r="W67" s="371" t="s">
        <v>22</v>
      </c>
      <c r="X67" s="371" t="s">
        <v>22</v>
      </c>
      <c r="Y67" s="372" t="s">
        <v>22</v>
      </c>
      <c r="Z67" s="373">
        <v>459</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2736000</v>
      </c>
      <c r="N68" s="377" t="s">
        <v>22</v>
      </c>
      <c r="O68" s="405" t="s">
        <v>22</v>
      </c>
      <c r="P68" s="406" t="s">
        <v>22</v>
      </c>
      <c r="Q68" s="6" t="s">
        <v>22</v>
      </c>
      <c r="R68" s="378" t="s">
        <v>3702</v>
      </c>
      <c r="S68" s="378" t="s">
        <v>22</v>
      </c>
      <c r="T68" s="378" t="s">
        <v>22</v>
      </c>
      <c r="U68" s="23">
        <v>96</v>
      </c>
      <c r="V68" s="379" t="str">
        <f>IF(U68="","","千円")</f>
        <v>千円</v>
      </c>
      <c r="W68" s="379" t="s">
        <v>22</v>
      </c>
      <c r="X68" s="379" t="s">
        <v>22</v>
      </c>
      <c r="Y68" s="380" t="s">
        <v>22</v>
      </c>
      <c r="Z68" s="374" t="s">
        <v>22</v>
      </c>
    </row>
    <row r="69" spans="1:26" ht="13.5" customHeight="1" x14ac:dyDescent="0.15">
      <c r="A69" s="381" t="s">
        <v>3703</v>
      </c>
      <c r="B69" s="382" t="s">
        <v>22</v>
      </c>
      <c r="C69" s="383" t="s">
        <v>22</v>
      </c>
      <c r="D69" s="384" t="s">
        <v>3704</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3705</v>
      </c>
      <c r="S69" s="378" t="s">
        <v>22</v>
      </c>
      <c r="T69" s="378" t="s">
        <v>22</v>
      </c>
      <c r="U69" s="23">
        <v>271</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816339</v>
      </c>
      <c r="N70" s="377" t="s">
        <v>22</v>
      </c>
      <c r="O70" s="405" t="s">
        <v>22</v>
      </c>
      <c r="P70" s="406" t="s">
        <v>22</v>
      </c>
      <c r="Q70" s="6" t="s">
        <v>22</v>
      </c>
      <c r="R70" s="378" t="s">
        <v>3706</v>
      </c>
      <c r="S70" s="378" t="s">
        <v>22</v>
      </c>
      <c r="T70" s="378" t="s">
        <v>22</v>
      </c>
      <c r="U70" s="23">
        <v>12</v>
      </c>
      <c r="V70" s="379" t="str">
        <f>IF(U70="","","千円")</f>
        <v>千円</v>
      </c>
      <c r="W70" s="379" t="s">
        <v>22</v>
      </c>
      <c r="X70" s="379" t="s">
        <v>22</v>
      </c>
      <c r="Y70" s="380" t="s">
        <v>22</v>
      </c>
      <c r="Z70" s="374" t="s">
        <v>22</v>
      </c>
    </row>
    <row r="71" spans="1:26" ht="13.5" customHeight="1" x14ac:dyDescent="0.15">
      <c r="A71" s="381" t="s">
        <v>22</v>
      </c>
      <c r="B71" s="382" t="s">
        <v>22</v>
      </c>
      <c r="C71" s="383" t="s">
        <v>22</v>
      </c>
      <c r="D71" s="410" t="s">
        <v>13</v>
      </c>
      <c r="E71" s="411" t="s">
        <v>3631</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1919661</v>
      </c>
      <c r="N72" s="416" t="s">
        <v>22</v>
      </c>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29.8</v>
      </c>
      <c r="O75" s="407" t="s">
        <v>22</v>
      </c>
      <c r="P75" s="408" t="s">
        <v>22</v>
      </c>
      <c r="Q75" s="19" t="s">
        <v>16</v>
      </c>
      <c r="R75" s="425" t="s">
        <v>22</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3655</v>
      </c>
      <c r="G76" s="397" t="s">
        <v>22</v>
      </c>
      <c r="H76" s="397" t="s">
        <v>22</v>
      </c>
      <c r="I76" s="397" t="s">
        <v>22</v>
      </c>
      <c r="J76" s="397" t="s">
        <v>22</v>
      </c>
      <c r="K76" s="397" t="s">
        <v>22</v>
      </c>
      <c r="L76" s="398" t="s">
        <v>22</v>
      </c>
      <c r="M76" s="401" t="s">
        <v>9</v>
      </c>
      <c r="N76" s="402" t="s">
        <v>22</v>
      </c>
      <c r="O76" s="403" t="s">
        <v>3707</v>
      </c>
      <c r="P76" s="404" t="s">
        <v>22</v>
      </c>
      <c r="Q76" s="5" t="s">
        <v>10</v>
      </c>
      <c r="R76" s="409" t="s">
        <v>3708</v>
      </c>
      <c r="S76" s="409" t="s">
        <v>22</v>
      </c>
      <c r="T76" s="409" t="s">
        <v>22</v>
      </c>
      <c r="U76" s="22">
        <v>397</v>
      </c>
      <c r="V76" s="371" t="str">
        <f>IF(U76="","","千円")</f>
        <v>千円</v>
      </c>
      <c r="W76" s="371" t="s">
        <v>22</v>
      </c>
      <c r="X76" s="371" t="s">
        <v>22</v>
      </c>
      <c r="Y76" s="372" t="s">
        <v>22</v>
      </c>
      <c r="Z76" s="373">
        <v>461</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6399000</v>
      </c>
      <c r="N77" s="377" t="s">
        <v>22</v>
      </c>
      <c r="O77" s="405" t="s">
        <v>22</v>
      </c>
      <c r="P77" s="406" t="s">
        <v>22</v>
      </c>
      <c r="Q77" s="6" t="s">
        <v>22</v>
      </c>
      <c r="R77" s="378" t="s">
        <v>3709</v>
      </c>
      <c r="S77" s="378" t="s">
        <v>22</v>
      </c>
      <c r="T77" s="378" t="s">
        <v>22</v>
      </c>
      <c r="U77" s="23">
        <v>867</v>
      </c>
      <c r="V77" s="379" t="str">
        <f>IF(U77="","","千円")</f>
        <v>千円</v>
      </c>
      <c r="W77" s="379" t="s">
        <v>22</v>
      </c>
      <c r="X77" s="379" t="s">
        <v>22</v>
      </c>
      <c r="Y77" s="380" t="s">
        <v>22</v>
      </c>
      <c r="Z77" s="374" t="s">
        <v>22</v>
      </c>
    </row>
    <row r="78" spans="1:26" ht="13.5" customHeight="1" x14ac:dyDescent="0.15">
      <c r="A78" s="381" t="s">
        <v>3710</v>
      </c>
      <c r="B78" s="382" t="s">
        <v>22</v>
      </c>
      <c r="C78" s="383" t="s">
        <v>22</v>
      </c>
      <c r="D78" s="384" t="s">
        <v>3711</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3712</v>
      </c>
      <c r="S78" s="378" t="s">
        <v>22</v>
      </c>
      <c r="T78" s="378" t="s">
        <v>22</v>
      </c>
      <c r="U78" s="23">
        <v>2342</v>
      </c>
      <c r="V78" s="379" t="str">
        <f>IF(U78="","","千円")</f>
        <v>千円</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4635789</v>
      </c>
      <c r="N79" s="377" t="s">
        <v>22</v>
      </c>
      <c r="O79" s="405" t="s">
        <v>22</v>
      </c>
      <c r="P79" s="406" t="s">
        <v>22</v>
      </c>
      <c r="Q79" s="6" t="s">
        <v>22</v>
      </c>
      <c r="R79" s="378" t="s">
        <v>3713</v>
      </c>
      <c r="S79" s="378" t="s">
        <v>22</v>
      </c>
      <c r="T79" s="378" t="s">
        <v>22</v>
      </c>
      <c r="U79" s="23">
        <v>801</v>
      </c>
      <c r="V79" s="379" t="str">
        <f>IF(U79="","","千円")</f>
        <v>千円</v>
      </c>
      <c r="W79" s="379" t="s">
        <v>22</v>
      </c>
      <c r="X79" s="379" t="s">
        <v>22</v>
      </c>
      <c r="Y79" s="380" t="s">
        <v>22</v>
      </c>
      <c r="Z79" s="374" t="s">
        <v>22</v>
      </c>
    </row>
    <row r="80" spans="1:26" ht="13.5" customHeight="1" x14ac:dyDescent="0.15">
      <c r="A80" s="381" t="s">
        <v>22</v>
      </c>
      <c r="B80" s="382" t="s">
        <v>22</v>
      </c>
      <c r="C80" s="383" t="s">
        <v>22</v>
      </c>
      <c r="D80" s="410" t="s">
        <v>13</v>
      </c>
      <c r="E80" s="411" t="s">
        <v>3631</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3714</v>
      </c>
      <c r="S80" s="378" t="s">
        <v>22</v>
      </c>
      <c r="T80" s="378" t="s">
        <v>22</v>
      </c>
      <c r="U80" s="23">
        <v>229</v>
      </c>
      <c r="V80" s="379" t="str">
        <f>IF(U80="","","千円")</f>
        <v>千円</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1763211</v>
      </c>
      <c r="N81" s="416" t="s">
        <v>22</v>
      </c>
      <c r="O81" s="405" t="s">
        <v>22</v>
      </c>
      <c r="P81" s="406" t="s">
        <v>22</v>
      </c>
      <c r="Q81" s="8" t="s">
        <v>15</v>
      </c>
      <c r="R81" s="378" t="s">
        <v>3715</v>
      </c>
      <c r="S81" s="378" t="s">
        <v>22</v>
      </c>
      <c r="T81" s="378" t="s">
        <v>22</v>
      </c>
      <c r="U81" s="378" t="s">
        <v>22</v>
      </c>
      <c r="V81" s="9" t="s">
        <v>13</v>
      </c>
      <c r="W81" s="417" t="s">
        <v>1217</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3716</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152</v>
      </c>
      <c r="J83" s="420" t="s">
        <v>22</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72.400000000000006</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3655</v>
      </c>
      <c r="G85" s="397" t="s">
        <v>22</v>
      </c>
      <c r="H85" s="397" t="s">
        <v>22</v>
      </c>
      <c r="I85" s="397" t="s">
        <v>22</v>
      </c>
      <c r="J85" s="397" t="s">
        <v>22</v>
      </c>
      <c r="K85" s="397" t="s">
        <v>22</v>
      </c>
      <c r="L85" s="398" t="s">
        <v>22</v>
      </c>
      <c r="M85" s="401" t="s">
        <v>9</v>
      </c>
      <c r="N85" s="402" t="s">
        <v>22</v>
      </c>
      <c r="O85" s="403" t="s">
        <v>3717</v>
      </c>
      <c r="P85" s="404" t="s">
        <v>22</v>
      </c>
      <c r="Q85" s="5" t="s">
        <v>10</v>
      </c>
      <c r="R85" s="409" t="s">
        <v>3718</v>
      </c>
      <c r="S85" s="409" t="s">
        <v>22</v>
      </c>
      <c r="T85" s="409" t="s">
        <v>22</v>
      </c>
      <c r="U85" s="22">
        <v>15198</v>
      </c>
      <c r="V85" s="371" t="str">
        <f>IF(U85="","","千円")</f>
        <v>千円</v>
      </c>
      <c r="W85" s="371" t="s">
        <v>22</v>
      </c>
      <c r="X85" s="371" t="s">
        <v>22</v>
      </c>
      <c r="Y85" s="372" t="s">
        <v>22</v>
      </c>
      <c r="Z85" s="373">
        <v>461</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26708000</v>
      </c>
      <c r="N86" s="377" t="s">
        <v>22</v>
      </c>
      <c r="O86" s="405" t="s">
        <v>22</v>
      </c>
      <c r="P86" s="406" t="s">
        <v>22</v>
      </c>
      <c r="Q86" s="6" t="s">
        <v>22</v>
      </c>
      <c r="R86" s="378" t="s">
        <v>3719</v>
      </c>
      <c r="S86" s="378" t="s">
        <v>22</v>
      </c>
      <c r="T86" s="378" t="s">
        <v>22</v>
      </c>
      <c r="U86" s="23">
        <v>3369</v>
      </c>
      <c r="V86" s="379" t="str">
        <f>IF(U86="","","千円")</f>
        <v>千円</v>
      </c>
      <c r="W86" s="379" t="s">
        <v>22</v>
      </c>
      <c r="X86" s="379" t="s">
        <v>22</v>
      </c>
      <c r="Y86" s="380" t="s">
        <v>22</v>
      </c>
      <c r="Z86" s="374" t="s">
        <v>22</v>
      </c>
    </row>
    <row r="87" spans="1:26" ht="13.5" customHeight="1" x14ac:dyDescent="0.15">
      <c r="A87" s="381" t="s">
        <v>3720</v>
      </c>
      <c r="B87" s="382" t="s">
        <v>22</v>
      </c>
      <c r="C87" s="383" t="s">
        <v>22</v>
      </c>
      <c r="D87" s="384" t="s">
        <v>3721</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3722</v>
      </c>
      <c r="S87" s="378" t="s">
        <v>22</v>
      </c>
      <c r="T87" s="378" t="s">
        <v>22</v>
      </c>
      <c r="U87" s="23">
        <v>3020</v>
      </c>
      <c r="V87" s="379" t="str">
        <f>IF(U87="","","千円")</f>
        <v>千円</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24833058</v>
      </c>
      <c r="N88" s="377" t="s">
        <v>22</v>
      </c>
      <c r="O88" s="405" t="s">
        <v>22</v>
      </c>
      <c r="P88" s="406" t="s">
        <v>22</v>
      </c>
      <c r="Q88" s="6" t="s">
        <v>22</v>
      </c>
      <c r="R88" s="378" t="s">
        <v>3723</v>
      </c>
      <c r="S88" s="378" t="s">
        <v>22</v>
      </c>
      <c r="T88" s="378" t="s">
        <v>22</v>
      </c>
      <c r="U88" s="23">
        <v>2134</v>
      </c>
      <c r="V88" s="379" t="str">
        <f>IF(U88="","","千円")</f>
        <v>千円</v>
      </c>
      <c r="W88" s="379" t="s">
        <v>22</v>
      </c>
      <c r="X88" s="379" t="s">
        <v>22</v>
      </c>
      <c r="Y88" s="380" t="s">
        <v>22</v>
      </c>
      <c r="Z88" s="374" t="s">
        <v>22</v>
      </c>
    </row>
    <row r="89" spans="1:26" ht="13.5" customHeight="1" x14ac:dyDescent="0.15">
      <c r="A89" s="381" t="s">
        <v>22</v>
      </c>
      <c r="B89" s="382" t="s">
        <v>22</v>
      </c>
      <c r="C89" s="383" t="s">
        <v>22</v>
      </c>
      <c r="D89" s="410" t="s">
        <v>13</v>
      </c>
      <c r="E89" s="411" t="s">
        <v>3631</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3724</v>
      </c>
      <c r="S89" s="378" t="s">
        <v>22</v>
      </c>
      <c r="T89" s="378" t="s">
        <v>22</v>
      </c>
      <c r="U89" s="23">
        <v>1112</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1874942</v>
      </c>
      <c r="N90" s="416" t="s">
        <v>22</v>
      </c>
      <c r="O90" s="405" t="s">
        <v>22</v>
      </c>
      <c r="P90" s="406" t="s">
        <v>22</v>
      </c>
      <c r="Q90" s="8" t="s">
        <v>15</v>
      </c>
      <c r="R90" s="378" t="s">
        <v>3725</v>
      </c>
      <c r="S90" s="378" t="s">
        <v>22</v>
      </c>
      <c r="T90" s="378" t="s">
        <v>22</v>
      </c>
      <c r="U90" s="378" t="s">
        <v>22</v>
      </c>
      <c r="V90" s="9" t="s">
        <v>13</v>
      </c>
      <c r="W90" s="417" t="s">
        <v>293</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3726</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22</v>
      </c>
      <c r="K92" s="14" t="s">
        <v>22</v>
      </c>
      <c r="L92" s="412" t="s">
        <v>14</v>
      </c>
      <c r="M92" s="423" t="s">
        <v>22</v>
      </c>
      <c r="N92" s="424" t="s">
        <v>22</v>
      </c>
      <c r="O92" s="405" t="s">
        <v>22</v>
      </c>
      <c r="P92" s="406" t="s">
        <v>22</v>
      </c>
      <c r="Q92" s="8" t="s">
        <v>15</v>
      </c>
      <c r="R92" s="378" t="s">
        <v>3727</v>
      </c>
      <c r="S92" s="378" t="s">
        <v>22</v>
      </c>
      <c r="T92" s="378" t="s">
        <v>22</v>
      </c>
      <c r="U92" s="378" t="s">
        <v>22</v>
      </c>
      <c r="V92" s="9" t="s">
        <v>13</v>
      </c>
      <c r="W92" s="417" t="s">
        <v>1217</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93</v>
      </c>
      <c r="O93" s="407" t="s">
        <v>22</v>
      </c>
      <c r="P93" s="408" t="s">
        <v>22</v>
      </c>
      <c r="Q93" s="19" t="s">
        <v>16</v>
      </c>
      <c r="R93" s="425" t="s">
        <v>518</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143</v>
      </c>
      <c r="G94" s="397" t="s">
        <v>22</v>
      </c>
      <c r="H94" s="397" t="s">
        <v>22</v>
      </c>
      <c r="I94" s="397" t="s">
        <v>22</v>
      </c>
      <c r="J94" s="397" t="s">
        <v>22</v>
      </c>
      <c r="K94" s="397" t="s">
        <v>22</v>
      </c>
      <c r="L94" s="398" t="s">
        <v>22</v>
      </c>
      <c r="M94" s="401" t="s">
        <v>9</v>
      </c>
      <c r="N94" s="402" t="s">
        <v>22</v>
      </c>
      <c r="O94" s="403" t="s">
        <v>3728</v>
      </c>
      <c r="P94" s="404" t="s">
        <v>22</v>
      </c>
      <c r="Q94" s="5" t="s">
        <v>10</v>
      </c>
      <c r="R94" s="409" t="s">
        <v>3729</v>
      </c>
      <c r="S94" s="409" t="s">
        <v>22</v>
      </c>
      <c r="T94" s="409" t="s">
        <v>22</v>
      </c>
      <c r="U94" s="22">
        <v>62</v>
      </c>
      <c r="V94" s="371" t="str">
        <f>IF(U94="","","千円")</f>
        <v>千円</v>
      </c>
      <c r="W94" s="371" t="s">
        <v>22</v>
      </c>
      <c r="X94" s="371" t="s">
        <v>22</v>
      </c>
      <c r="Y94" s="372" t="s">
        <v>22</v>
      </c>
      <c r="Z94" s="373">
        <v>461</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11511000</v>
      </c>
      <c r="N95" s="377" t="s">
        <v>22</v>
      </c>
      <c r="O95" s="405" t="s">
        <v>22</v>
      </c>
      <c r="P95" s="406" t="s">
        <v>22</v>
      </c>
      <c r="Q95" s="6" t="s">
        <v>22</v>
      </c>
      <c r="R95" s="378" t="s">
        <v>3730</v>
      </c>
      <c r="S95" s="378" t="s">
        <v>22</v>
      </c>
      <c r="T95" s="378" t="s">
        <v>22</v>
      </c>
      <c r="U95" s="23">
        <v>196</v>
      </c>
      <c r="V95" s="379" t="str">
        <f>IF(U95="","","千円")</f>
        <v>千円</v>
      </c>
      <c r="W95" s="379" t="s">
        <v>22</v>
      </c>
      <c r="X95" s="379" t="s">
        <v>22</v>
      </c>
      <c r="Y95" s="380" t="s">
        <v>22</v>
      </c>
      <c r="Z95" s="374" t="s">
        <v>22</v>
      </c>
    </row>
    <row r="96" spans="1:26" ht="13.5" customHeight="1" x14ac:dyDescent="0.15">
      <c r="A96" s="381" t="s">
        <v>3731</v>
      </c>
      <c r="B96" s="382" t="s">
        <v>22</v>
      </c>
      <c r="C96" s="383" t="s">
        <v>22</v>
      </c>
      <c r="D96" s="384" t="s">
        <v>3732</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3733</v>
      </c>
      <c r="S96" s="378" t="s">
        <v>22</v>
      </c>
      <c r="T96" s="378" t="s">
        <v>22</v>
      </c>
      <c r="U96" s="23">
        <v>291</v>
      </c>
      <c r="V96" s="379" t="str">
        <f>IF(U96="","","千円")</f>
        <v>千円</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11454700</v>
      </c>
      <c r="N97" s="377" t="s">
        <v>22</v>
      </c>
      <c r="O97" s="405" t="s">
        <v>22</v>
      </c>
      <c r="P97" s="406" t="s">
        <v>22</v>
      </c>
      <c r="Q97" s="6" t="s">
        <v>22</v>
      </c>
      <c r="R97" s="378" t="s">
        <v>4975</v>
      </c>
      <c r="S97" s="378" t="s">
        <v>22</v>
      </c>
      <c r="T97" s="378" t="s">
        <v>22</v>
      </c>
      <c r="U97" s="23">
        <v>10906</v>
      </c>
      <c r="V97" s="379" t="str">
        <f>IF(U97="","","千円")</f>
        <v>千円</v>
      </c>
      <c r="W97" s="379" t="s">
        <v>22</v>
      </c>
      <c r="X97" s="379" t="s">
        <v>22</v>
      </c>
      <c r="Y97" s="380" t="s">
        <v>22</v>
      </c>
      <c r="Z97" s="374" t="s">
        <v>22</v>
      </c>
    </row>
    <row r="98" spans="1:26" ht="13.5" customHeight="1" x14ac:dyDescent="0.15">
      <c r="A98" s="381" t="s">
        <v>22</v>
      </c>
      <c r="B98" s="382" t="s">
        <v>22</v>
      </c>
      <c r="C98" s="383" t="s">
        <v>22</v>
      </c>
      <c r="D98" s="410" t="s">
        <v>13</v>
      </c>
      <c r="E98" s="411" t="s">
        <v>3631</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22</v>
      </c>
      <c r="S98" s="378" t="s">
        <v>22</v>
      </c>
      <c r="T98" s="378" t="s">
        <v>22</v>
      </c>
      <c r="U98" s="23" t="s">
        <v>22</v>
      </c>
      <c r="V98" s="379" t="str">
        <f>IF(U98="","","千円")</f>
        <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56300</v>
      </c>
      <c r="N99" s="416" t="s">
        <v>22</v>
      </c>
      <c r="O99" s="405" t="s">
        <v>22</v>
      </c>
      <c r="P99" s="406" t="s">
        <v>22</v>
      </c>
      <c r="Q99" s="8" t="s">
        <v>15</v>
      </c>
      <c r="R99" s="378" t="s">
        <v>3734</v>
      </c>
      <c r="S99" s="378" t="s">
        <v>22</v>
      </c>
      <c r="T99" s="378" t="s">
        <v>22</v>
      </c>
      <c r="U99" s="378" t="s">
        <v>22</v>
      </c>
      <c r="V99" s="9" t="s">
        <v>13</v>
      </c>
      <c r="W99" s="417" t="s">
        <v>517</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4976</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152</v>
      </c>
      <c r="J101" s="420" t="s">
        <v>22</v>
      </c>
      <c r="K101" s="14" t="s">
        <v>22</v>
      </c>
      <c r="L101" s="412" t="s">
        <v>14</v>
      </c>
      <c r="M101" s="423" t="s">
        <v>22</v>
      </c>
      <c r="N101" s="424" t="s">
        <v>22</v>
      </c>
      <c r="O101" s="405" t="s">
        <v>22</v>
      </c>
      <c r="P101" s="406" t="s">
        <v>22</v>
      </c>
      <c r="Q101" s="8" t="s">
        <v>15</v>
      </c>
      <c r="R101" s="378" t="s">
        <v>22</v>
      </c>
      <c r="S101" s="378" t="s">
        <v>22</v>
      </c>
      <c r="T101" s="378" t="s">
        <v>22</v>
      </c>
      <c r="U101" s="378" t="s">
        <v>22</v>
      </c>
      <c r="V101" s="9" t="s">
        <v>13</v>
      </c>
      <c r="W101" s="417" t="s">
        <v>22</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99.5</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3655</v>
      </c>
      <c r="G103" s="397" t="s">
        <v>22</v>
      </c>
      <c r="H103" s="397" t="s">
        <v>22</v>
      </c>
      <c r="I103" s="397" t="s">
        <v>22</v>
      </c>
      <c r="J103" s="397" t="s">
        <v>22</v>
      </c>
      <c r="K103" s="397" t="s">
        <v>22</v>
      </c>
      <c r="L103" s="398" t="s">
        <v>22</v>
      </c>
      <c r="M103" s="401" t="s">
        <v>9</v>
      </c>
      <c r="N103" s="402" t="s">
        <v>22</v>
      </c>
      <c r="O103" s="403" t="s">
        <v>3735</v>
      </c>
      <c r="P103" s="404" t="s">
        <v>22</v>
      </c>
      <c r="Q103" s="5" t="s">
        <v>10</v>
      </c>
      <c r="R103" s="409" t="s">
        <v>3736</v>
      </c>
      <c r="S103" s="409" t="s">
        <v>22</v>
      </c>
      <c r="T103" s="409" t="s">
        <v>22</v>
      </c>
      <c r="U103" s="22">
        <v>5371</v>
      </c>
      <c r="V103" s="371" t="str">
        <f>IF(U103="","","千円")</f>
        <v>千円</v>
      </c>
      <c r="W103" s="371" t="s">
        <v>22</v>
      </c>
      <c r="X103" s="371" t="s">
        <v>22</v>
      </c>
      <c r="Y103" s="372" t="s">
        <v>22</v>
      </c>
      <c r="Z103" s="373">
        <v>461</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7735000</v>
      </c>
      <c r="N104" s="377" t="s">
        <v>22</v>
      </c>
      <c r="O104" s="405" t="s">
        <v>22</v>
      </c>
      <c r="P104" s="406" t="s">
        <v>22</v>
      </c>
      <c r="Q104" s="6" t="s">
        <v>22</v>
      </c>
      <c r="R104" s="378" t="s">
        <v>3737</v>
      </c>
      <c r="S104" s="378" t="s">
        <v>22</v>
      </c>
      <c r="T104" s="378" t="s">
        <v>22</v>
      </c>
      <c r="U104" s="23">
        <v>822</v>
      </c>
      <c r="V104" s="379" t="str">
        <f>IF(U104="","","千円")</f>
        <v>千円</v>
      </c>
      <c r="W104" s="379" t="s">
        <v>22</v>
      </c>
      <c r="X104" s="379" t="s">
        <v>22</v>
      </c>
      <c r="Y104" s="380" t="s">
        <v>22</v>
      </c>
      <c r="Z104" s="374" t="s">
        <v>22</v>
      </c>
    </row>
    <row r="105" spans="1:26" ht="13.5" customHeight="1" x14ac:dyDescent="0.15">
      <c r="A105" s="381" t="s">
        <v>3738</v>
      </c>
      <c r="B105" s="382" t="s">
        <v>22</v>
      </c>
      <c r="C105" s="383" t="s">
        <v>22</v>
      </c>
      <c r="D105" s="384" t="s">
        <v>3739</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3740</v>
      </c>
      <c r="S105" s="378" t="s">
        <v>22</v>
      </c>
      <c r="T105" s="378" t="s">
        <v>22</v>
      </c>
      <c r="U105" s="23">
        <v>388</v>
      </c>
      <c r="V105" s="379" t="str">
        <f>IF(U105="","","千円")</f>
        <v>千円</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7239073</v>
      </c>
      <c r="N106" s="377" t="s">
        <v>22</v>
      </c>
      <c r="O106" s="405" t="s">
        <v>22</v>
      </c>
      <c r="P106" s="406" t="s">
        <v>22</v>
      </c>
      <c r="Q106" s="6" t="s">
        <v>22</v>
      </c>
      <c r="R106" s="378" t="s">
        <v>22</v>
      </c>
      <c r="S106" s="378" t="s">
        <v>22</v>
      </c>
      <c r="T106" s="378" t="s">
        <v>22</v>
      </c>
      <c r="U106" s="23" t="s">
        <v>22</v>
      </c>
      <c r="V106" s="379" t="str">
        <f>IF(U106="","","千円")</f>
        <v/>
      </c>
      <c r="W106" s="379" t="s">
        <v>22</v>
      </c>
      <c r="X106" s="379" t="s">
        <v>22</v>
      </c>
      <c r="Y106" s="380" t="s">
        <v>22</v>
      </c>
      <c r="Z106" s="374" t="s">
        <v>22</v>
      </c>
    </row>
    <row r="107" spans="1:26" ht="13.5" customHeight="1" x14ac:dyDescent="0.15">
      <c r="A107" s="381" t="s">
        <v>22</v>
      </c>
      <c r="B107" s="382" t="s">
        <v>22</v>
      </c>
      <c r="C107" s="383" t="s">
        <v>22</v>
      </c>
      <c r="D107" s="410" t="s">
        <v>13</v>
      </c>
      <c r="E107" s="411" t="s">
        <v>3741</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3296</v>
      </c>
      <c r="S107" s="378" t="s">
        <v>22</v>
      </c>
      <c r="T107" s="378" t="s">
        <v>22</v>
      </c>
      <c r="U107" s="23">
        <v>658</v>
      </c>
      <c r="V107" s="379" t="str">
        <f>IF(U107="","","千円")</f>
        <v>千円</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495927</v>
      </c>
      <c r="N108" s="416" t="s">
        <v>22</v>
      </c>
      <c r="O108" s="405" t="s">
        <v>22</v>
      </c>
      <c r="P108" s="406" t="s">
        <v>22</v>
      </c>
      <c r="Q108" s="8" t="s">
        <v>15</v>
      </c>
      <c r="R108" s="378" t="s">
        <v>3742</v>
      </c>
      <c r="S108" s="378" t="s">
        <v>22</v>
      </c>
      <c r="T108" s="378" t="s">
        <v>22</v>
      </c>
      <c r="U108" s="378" t="s">
        <v>22</v>
      </c>
      <c r="V108" s="9" t="s">
        <v>13</v>
      </c>
      <c r="W108" s="417" t="s">
        <v>3743</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3744</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152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93.6</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3655</v>
      </c>
      <c r="G112" s="397" t="s">
        <v>22</v>
      </c>
      <c r="H112" s="397" t="s">
        <v>22</v>
      </c>
      <c r="I112" s="397" t="s">
        <v>22</v>
      </c>
      <c r="J112" s="397" t="s">
        <v>22</v>
      </c>
      <c r="K112" s="397" t="s">
        <v>22</v>
      </c>
      <c r="L112" s="398" t="s">
        <v>22</v>
      </c>
      <c r="M112" s="401" t="s">
        <v>9</v>
      </c>
      <c r="N112" s="402" t="s">
        <v>22</v>
      </c>
      <c r="O112" s="403" t="s">
        <v>3745</v>
      </c>
      <c r="P112" s="404" t="s">
        <v>22</v>
      </c>
      <c r="Q112" s="5" t="s">
        <v>10</v>
      </c>
      <c r="R112" s="409" t="s">
        <v>3746</v>
      </c>
      <c r="S112" s="409" t="s">
        <v>22</v>
      </c>
      <c r="T112" s="409" t="s">
        <v>22</v>
      </c>
      <c r="U112" s="22">
        <v>15422</v>
      </c>
      <c r="V112" s="371" t="str">
        <f>IF(U112="","","千円")</f>
        <v>千円</v>
      </c>
      <c r="W112" s="371" t="s">
        <v>22</v>
      </c>
      <c r="X112" s="371" t="s">
        <v>22</v>
      </c>
      <c r="Y112" s="372" t="s">
        <v>22</v>
      </c>
      <c r="Z112" s="373">
        <v>463</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96541000</v>
      </c>
      <c r="N113" s="377" t="s">
        <v>22</v>
      </c>
      <c r="O113" s="405" t="s">
        <v>22</v>
      </c>
      <c r="P113" s="406" t="s">
        <v>22</v>
      </c>
      <c r="Q113" s="6" t="s">
        <v>22</v>
      </c>
      <c r="R113" s="378" t="s">
        <v>3747</v>
      </c>
      <c r="S113" s="378" t="s">
        <v>22</v>
      </c>
      <c r="T113" s="378" t="s">
        <v>22</v>
      </c>
      <c r="U113" s="23">
        <v>23077</v>
      </c>
      <c r="V113" s="379" t="str">
        <f>IF(U113="","","千円")</f>
        <v>千円</v>
      </c>
      <c r="W113" s="379" t="s">
        <v>22</v>
      </c>
      <c r="X113" s="379" t="s">
        <v>22</v>
      </c>
      <c r="Y113" s="380" t="s">
        <v>22</v>
      </c>
      <c r="Z113" s="374" t="s">
        <v>22</v>
      </c>
    </row>
    <row r="114" spans="1:26" ht="13.5" customHeight="1" x14ac:dyDescent="0.15">
      <c r="A114" s="381" t="s">
        <v>3748</v>
      </c>
      <c r="B114" s="382" t="s">
        <v>22</v>
      </c>
      <c r="C114" s="383" t="s">
        <v>22</v>
      </c>
      <c r="D114" s="384" t="s">
        <v>3749</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3750</v>
      </c>
      <c r="S114" s="378" t="s">
        <v>22</v>
      </c>
      <c r="T114" s="378" t="s">
        <v>22</v>
      </c>
      <c r="U114" s="23">
        <v>1498</v>
      </c>
      <c r="V114" s="379" t="str">
        <f>IF(U114="","","千円")</f>
        <v>千円</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83483942</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3741</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3751</v>
      </c>
      <c r="S116" s="378" t="s">
        <v>22</v>
      </c>
      <c r="T116" s="378" t="s">
        <v>22</v>
      </c>
      <c r="U116" s="23">
        <v>43487</v>
      </c>
      <c r="V116" s="379" t="str">
        <f>IF(U116="","","千円")</f>
        <v>千円</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13057058</v>
      </c>
      <c r="N117" s="416" t="s">
        <v>22</v>
      </c>
      <c r="O117" s="405" t="s">
        <v>22</v>
      </c>
      <c r="P117" s="406" t="s">
        <v>22</v>
      </c>
      <c r="Q117" s="8" t="s">
        <v>15</v>
      </c>
      <c r="R117" s="378" t="s">
        <v>4959</v>
      </c>
      <c r="S117" s="378" t="s">
        <v>22</v>
      </c>
      <c r="T117" s="378" t="s">
        <v>22</v>
      </c>
      <c r="U117" s="378" t="s">
        <v>22</v>
      </c>
      <c r="V117" s="9" t="s">
        <v>13</v>
      </c>
      <c r="W117" s="417" t="s">
        <v>3752</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3753</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152</v>
      </c>
      <c r="J119" s="420" t="s">
        <v>57</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86.5</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3655</v>
      </c>
      <c r="G121" s="397" t="s">
        <v>22</v>
      </c>
      <c r="H121" s="397" t="s">
        <v>22</v>
      </c>
      <c r="I121" s="397" t="s">
        <v>22</v>
      </c>
      <c r="J121" s="397" t="s">
        <v>22</v>
      </c>
      <c r="K121" s="397" t="s">
        <v>22</v>
      </c>
      <c r="L121" s="398" t="s">
        <v>22</v>
      </c>
      <c r="M121" s="401" t="s">
        <v>9</v>
      </c>
      <c r="N121" s="402" t="s">
        <v>22</v>
      </c>
      <c r="O121" s="403" t="s">
        <v>3754</v>
      </c>
      <c r="P121" s="404" t="s">
        <v>22</v>
      </c>
      <c r="Q121" s="5" t="s">
        <v>10</v>
      </c>
      <c r="R121" s="409" t="s">
        <v>3755</v>
      </c>
      <c r="S121" s="409" t="s">
        <v>22</v>
      </c>
      <c r="T121" s="409" t="s">
        <v>22</v>
      </c>
      <c r="U121" s="22">
        <v>1091451</v>
      </c>
      <c r="V121" s="371" t="str">
        <f>IF(U121="","","千円")</f>
        <v>千円</v>
      </c>
      <c r="W121" s="371" t="s">
        <v>22</v>
      </c>
      <c r="X121" s="371" t="s">
        <v>22</v>
      </c>
      <c r="Y121" s="372" t="s">
        <v>22</v>
      </c>
      <c r="Z121" s="373">
        <v>463</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2021749000</v>
      </c>
      <c r="N122" s="377" t="s">
        <v>22</v>
      </c>
      <c r="O122" s="405" t="s">
        <v>22</v>
      </c>
      <c r="P122" s="406" t="s">
        <v>22</v>
      </c>
      <c r="Q122" s="6" t="s">
        <v>22</v>
      </c>
      <c r="R122" s="378" t="s">
        <v>3756</v>
      </c>
      <c r="S122" s="378" t="s">
        <v>22</v>
      </c>
      <c r="T122" s="378" t="s">
        <v>22</v>
      </c>
      <c r="U122" s="23">
        <v>340189</v>
      </c>
      <c r="V122" s="379" t="str">
        <f>IF(U122="","","千円")</f>
        <v>千円</v>
      </c>
      <c r="W122" s="379" t="s">
        <v>22</v>
      </c>
      <c r="X122" s="379" t="s">
        <v>22</v>
      </c>
      <c r="Y122" s="380" t="s">
        <v>22</v>
      </c>
      <c r="Z122" s="374" t="s">
        <v>22</v>
      </c>
    </row>
    <row r="123" spans="1:26" ht="13.5" customHeight="1" x14ac:dyDescent="0.15">
      <c r="A123" s="381" t="s">
        <v>3757</v>
      </c>
      <c r="B123" s="382" t="s">
        <v>22</v>
      </c>
      <c r="C123" s="383" t="s">
        <v>22</v>
      </c>
      <c r="D123" s="384" t="s">
        <v>3758</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3759</v>
      </c>
      <c r="S123" s="378" t="s">
        <v>22</v>
      </c>
      <c r="T123" s="378" t="s">
        <v>22</v>
      </c>
      <c r="U123" s="23">
        <v>108393</v>
      </c>
      <c r="V123" s="379" t="str">
        <f>IF(U123="","","千円")</f>
        <v>千円</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1940315948</v>
      </c>
      <c r="N124" s="377" t="s">
        <v>22</v>
      </c>
      <c r="O124" s="405" t="s">
        <v>22</v>
      </c>
      <c r="P124" s="406" t="s">
        <v>22</v>
      </c>
      <c r="Q124" s="6" t="s">
        <v>22</v>
      </c>
      <c r="R124" s="378" t="s">
        <v>3760</v>
      </c>
      <c r="S124" s="378" t="s">
        <v>22</v>
      </c>
      <c r="T124" s="378" t="s">
        <v>22</v>
      </c>
      <c r="U124" s="23">
        <v>166176</v>
      </c>
      <c r="V124" s="379" t="str">
        <f>IF(U124="","","千円")</f>
        <v>千円</v>
      </c>
      <c r="W124" s="379" t="s">
        <v>22</v>
      </c>
      <c r="X124" s="379" t="s">
        <v>22</v>
      </c>
      <c r="Y124" s="380" t="s">
        <v>22</v>
      </c>
      <c r="Z124" s="374" t="s">
        <v>22</v>
      </c>
    </row>
    <row r="125" spans="1:26" ht="13.5" customHeight="1" x14ac:dyDescent="0.15">
      <c r="A125" s="381" t="s">
        <v>22</v>
      </c>
      <c r="B125" s="382" t="s">
        <v>22</v>
      </c>
      <c r="C125" s="383" t="s">
        <v>22</v>
      </c>
      <c r="D125" s="410" t="s">
        <v>13</v>
      </c>
      <c r="E125" s="411" t="s">
        <v>4934</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3761</v>
      </c>
      <c r="S125" s="378" t="s">
        <v>22</v>
      </c>
      <c r="T125" s="378" t="s">
        <v>22</v>
      </c>
      <c r="U125" s="23">
        <v>234107</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81433052</v>
      </c>
      <c r="N126" s="416" t="s">
        <v>22</v>
      </c>
      <c r="O126" s="405" t="s">
        <v>22</v>
      </c>
      <c r="P126" s="406" t="s">
        <v>22</v>
      </c>
      <c r="Q126" s="8" t="s">
        <v>15</v>
      </c>
      <c r="R126" s="378" t="s">
        <v>3762</v>
      </c>
      <c r="S126" s="378" t="s">
        <v>22</v>
      </c>
      <c r="T126" s="378" t="s">
        <v>22</v>
      </c>
      <c r="U126" s="378" t="s">
        <v>22</v>
      </c>
      <c r="V126" s="9" t="s">
        <v>13</v>
      </c>
      <c r="W126" s="417" t="s">
        <v>3763</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3764</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152</v>
      </c>
      <c r="J128" s="420" t="s">
        <v>22</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96</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3655</v>
      </c>
      <c r="G130" s="397" t="s">
        <v>22</v>
      </c>
      <c r="H130" s="397" t="s">
        <v>22</v>
      </c>
      <c r="I130" s="397" t="s">
        <v>22</v>
      </c>
      <c r="J130" s="397" t="s">
        <v>22</v>
      </c>
      <c r="K130" s="397" t="s">
        <v>22</v>
      </c>
      <c r="L130" s="398" t="s">
        <v>22</v>
      </c>
      <c r="M130" s="401" t="s">
        <v>9</v>
      </c>
      <c r="N130" s="402" t="s">
        <v>22</v>
      </c>
      <c r="O130" s="403" t="s">
        <v>3765</v>
      </c>
      <c r="P130" s="404" t="s">
        <v>22</v>
      </c>
      <c r="Q130" s="5" t="s">
        <v>10</v>
      </c>
      <c r="R130" s="409" t="s">
        <v>3766</v>
      </c>
      <c r="S130" s="409" t="s">
        <v>22</v>
      </c>
      <c r="T130" s="409" t="s">
        <v>22</v>
      </c>
      <c r="U130" s="22">
        <v>930032</v>
      </c>
      <c r="V130" s="371" t="str">
        <f>IF(U130="","","千円")</f>
        <v>千円</v>
      </c>
      <c r="W130" s="371" t="s">
        <v>22</v>
      </c>
      <c r="X130" s="371" t="s">
        <v>22</v>
      </c>
      <c r="Y130" s="372" t="s">
        <v>22</v>
      </c>
      <c r="Z130" s="373">
        <v>463</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2628754000</v>
      </c>
      <c r="N131" s="377" t="s">
        <v>22</v>
      </c>
      <c r="O131" s="405" t="s">
        <v>22</v>
      </c>
      <c r="P131" s="406" t="s">
        <v>22</v>
      </c>
      <c r="Q131" s="6" t="s">
        <v>22</v>
      </c>
      <c r="R131" s="378" t="s">
        <v>3767</v>
      </c>
      <c r="S131" s="378" t="s">
        <v>22</v>
      </c>
      <c r="T131" s="378" t="s">
        <v>22</v>
      </c>
      <c r="U131" s="23">
        <v>397526</v>
      </c>
      <c r="V131" s="379" t="str">
        <f>IF(U131="","","千円")</f>
        <v>千円</v>
      </c>
      <c r="W131" s="379" t="s">
        <v>22</v>
      </c>
      <c r="X131" s="379" t="s">
        <v>22</v>
      </c>
      <c r="Y131" s="380" t="s">
        <v>22</v>
      </c>
      <c r="Z131" s="374" t="s">
        <v>22</v>
      </c>
    </row>
    <row r="132" spans="1:26" ht="13.5" customHeight="1" x14ac:dyDescent="0.15">
      <c r="A132" s="381" t="s">
        <v>3768</v>
      </c>
      <c r="B132" s="382" t="s">
        <v>22</v>
      </c>
      <c r="C132" s="383" t="s">
        <v>22</v>
      </c>
      <c r="D132" s="384" t="s">
        <v>3769</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3770</v>
      </c>
      <c r="S132" s="378" t="s">
        <v>22</v>
      </c>
      <c r="T132" s="378" t="s">
        <v>22</v>
      </c>
      <c r="U132" s="23">
        <v>601329</v>
      </c>
      <c r="V132" s="379" t="str">
        <f>IF(U132="","","千円")</f>
        <v>千円</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2575257091</v>
      </c>
      <c r="N133" s="377" t="s">
        <v>22</v>
      </c>
      <c r="O133" s="405" t="s">
        <v>22</v>
      </c>
      <c r="P133" s="406" t="s">
        <v>22</v>
      </c>
      <c r="Q133" s="6" t="s">
        <v>22</v>
      </c>
      <c r="R133" s="378" t="s">
        <v>3771</v>
      </c>
      <c r="S133" s="378" t="s">
        <v>22</v>
      </c>
      <c r="T133" s="378" t="s">
        <v>22</v>
      </c>
      <c r="U133" s="23">
        <v>632656</v>
      </c>
      <c r="V133" s="379" t="str">
        <f>IF(U133="","","千円")</f>
        <v>千円</v>
      </c>
      <c r="W133" s="379" t="s">
        <v>22</v>
      </c>
      <c r="X133" s="379" t="s">
        <v>22</v>
      </c>
      <c r="Y133" s="380" t="s">
        <v>22</v>
      </c>
      <c r="Z133" s="374" t="s">
        <v>22</v>
      </c>
    </row>
    <row r="134" spans="1:26" ht="13.5" customHeight="1" x14ac:dyDescent="0.15">
      <c r="A134" s="381" t="s">
        <v>22</v>
      </c>
      <c r="B134" s="382" t="s">
        <v>22</v>
      </c>
      <c r="C134" s="383" t="s">
        <v>22</v>
      </c>
      <c r="D134" s="410" t="s">
        <v>13</v>
      </c>
      <c r="E134" s="411" t="s">
        <v>4934</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3772</v>
      </c>
      <c r="S134" s="378" t="s">
        <v>22</v>
      </c>
      <c r="T134" s="378" t="s">
        <v>22</v>
      </c>
      <c r="U134" s="23">
        <v>13714</v>
      </c>
      <c r="V134" s="379" t="str">
        <f>IF(U134="","","千円")</f>
        <v>千円</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53496909</v>
      </c>
      <c r="N135" s="416" t="s">
        <v>22</v>
      </c>
      <c r="O135" s="405" t="s">
        <v>22</v>
      </c>
      <c r="P135" s="406" t="s">
        <v>22</v>
      </c>
      <c r="Q135" s="8" t="s">
        <v>15</v>
      </c>
      <c r="R135" s="378" t="s">
        <v>4948</v>
      </c>
      <c r="S135" s="378" t="s">
        <v>22</v>
      </c>
      <c r="T135" s="378" t="s">
        <v>22</v>
      </c>
      <c r="U135" s="378" t="s">
        <v>22</v>
      </c>
      <c r="V135" s="9" t="s">
        <v>13</v>
      </c>
      <c r="W135" s="417" t="s">
        <v>3773</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3774</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152</v>
      </c>
      <c r="J137" s="420" t="s">
        <v>57</v>
      </c>
      <c r="K137" s="14" t="s">
        <v>22</v>
      </c>
      <c r="L137" s="412" t="s">
        <v>14</v>
      </c>
      <c r="M137" s="423" t="s">
        <v>22</v>
      </c>
      <c r="N137" s="424" t="s">
        <v>22</v>
      </c>
      <c r="O137" s="405" t="s">
        <v>22</v>
      </c>
      <c r="P137" s="406" t="s">
        <v>22</v>
      </c>
      <c r="Q137" s="8" t="s">
        <v>15</v>
      </c>
      <c r="R137" s="378" t="s">
        <v>22</v>
      </c>
      <c r="S137" s="378" t="s">
        <v>22</v>
      </c>
      <c r="T137" s="378" t="s">
        <v>22</v>
      </c>
      <c r="U137" s="378" t="s">
        <v>22</v>
      </c>
      <c r="V137" s="9" t="s">
        <v>13</v>
      </c>
      <c r="W137" s="417" t="s">
        <v>22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98</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3655</v>
      </c>
      <c r="G139" s="397" t="s">
        <v>22</v>
      </c>
      <c r="H139" s="397" t="s">
        <v>22</v>
      </c>
      <c r="I139" s="397" t="s">
        <v>22</v>
      </c>
      <c r="J139" s="397" t="s">
        <v>22</v>
      </c>
      <c r="K139" s="397" t="s">
        <v>22</v>
      </c>
      <c r="L139" s="398" t="s">
        <v>22</v>
      </c>
      <c r="M139" s="401" t="s">
        <v>9</v>
      </c>
      <c r="N139" s="402" t="s">
        <v>22</v>
      </c>
      <c r="O139" s="403" t="s">
        <v>3775</v>
      </c>
      <c r="P139" s="404" t="s">
        <v>22</v>
      </c>
      <c r="Q139" s="5" t="s">
        <v>10</v>
      </c>
      <c r="R139" s="409" t="s">
        <v>3776</v>
      </c>
      <c r="S139" s="409" t="s">
        <v>22</v>
      </c>
      <c r="T139" s="409" t="s">
        <v>22</v>
      </c>
      <c r="U139" s="22">
        <v>11835</v>
      </c>
      <c r="V139" s="371" t="str">
        <f>IF(U139="","","千円")</f>
        <v>千円</v>
      </c>
      <c r="W139" s="371" t="s">
        <v>22</v>
      </c>
      <c r="X139" s="371" t="s">
        <v>22</v>
      </c>
      <c r="Y139" s="372" t="s">
        <v>22</v>
      </c>
      <c r="Z139" s="373">
        <v>465</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82376000</v>
      </c>
      <c r="N140" s="377" t="s">
        <v>22</v>
      </c>
      <c r="O140" s="405" t="s">
        <v>22</v>
      </c>
      <c r="P140" s="406" t="s">
        <v>22</v>
      </c>
      <c r="Q140" s="6" t="s">
        <v>22</v>
      </c>
      <c r="R140" s="378" t="s">
        <v>3777</v>
      </c>
      <c r="S140" s="378" t="s">
        <v>22</v>
      </c>
      <c r="T140" s="378" t="s">
        <v>22</v>
      </c>
      <c r="U140" s="23">
        <v>1266</v>
      </c>
      <c r="V140" s="379" t="str">
        <f>IF(U140="","","千円")</f>
        <v>千円</v>
      </c>
      <c r="W140" s="379" t="s">
        <v>22</v>
      </c>
      <c r="X140" s="379" t="s">
        <v>22</v>
      </c>
      <c r="Y140" s="380" t="s">
        <v>22</v>
      </c>
      <c r="Z140" s="374" t="s">
        <v>22</v>
      </c>
    </row>
    <row r="141" spans="1:26" ht="13.5" customHeight="1" x14ac:dyDescent="0.15">
      <c r="A141" s="381" t="s">
        <v>3778</v>
      </c>
      <c r="B141" s="382" t="s">
        <v>22</v>
      </c>
      <c r="C141" s="383" t="s">
        <v>22</v>
      </c>
      <c r="D141" s="384" t="s">
        <v>3779</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3780</v>
      </c>
      <c r="S141" s="378" t="s">
        <v>22</v>
      </c>
      <c r="T141" s="378" t="s">
        <v>22</v>
      </c>
      <c r="U141" s="23">
        <v>34100</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71992609</v>
      </c>
      <c r="N142" s="377" t="s">
        <v>22</v>
      </c>
      <c r="O142" s="405" t="s">
        <v>22</v>
      </c>
      <c r="P142" s="406" t="s">
        <v>22</v>
      </c>
      <c r="Q142" s="6" t="s">
        <v>22</v>
      </c>
      <c r="R142" s="378" t="s">
        <v>3781</v>
      </c>
      <c r="S142" s="378" t="s">
        <v>22</v>
      </c>
      <c r="T142" s="378" t="s">
        <v>22</v>
      </c>
      <c r="U142" s="23">
        <v>18987</v>
      </c>
      <c r="V142" s="379" t="str">
        <f>IF(U142="","","千円")</f>
        <v>千円</v>
      </c>
      <c r="W142" s="379" t="s">
        <v>22</v>
      </c>
      <c r="X142" s="379" t="s">
        <v>22</v>
      </c>
      <c r="Y142" s="380" t="s">
        <v>22</v>
      </c>
      <c r="Z142" s="374" t="s">
        <v>22</v>
      </c>
    </row>
    <row r="143" spans="1:26" ht="13.5" customHeight="1" x14ac:dyDescent="0.15">
      <c r="A143" s="381" t="s">
        <v>22</v>
      </c>
      <c r="B143" s="382" t="s">
        <v>22</v>
      </c>
      <c r="C143" s="383" t="s">
        <v>22</v>
      </c>
      <c r="D143" s="410" t="s">
        <v>13</v>
      </c>
      <c r="E143" s="411" t="s">
        <v>4934</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3783</v>
      </c>
      <c r="S143" s="378" t="s">
        <v>22</v>
      </c>
      <c r="T143" s="378" t="s">
        <v>22</v>
      </c>
      <c r="U143" s="23">
        <v>5805</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10383391</v>
      </c>
      <c r="N144" s="416" t="s">
        <v>22</v>
      </c>
      <c r="O144" s="405" t="s">
        <v>22</v>
      </c>
      <c r="P144" s="406" t="s">
        <v>22</v>
      </c>
      <c r="Q144" s="8" t="s">
        <v>15</v>
      </c>
      <c r="R144" s="378" t="s">
        <v>3784</v>
      </c>
      <c r="S144" s="378" t="s">
        <v>22</v>
      </c>
      <c r="T144" s="378" t="s">
        <v>22</v>
      </c>
      <c r="U144" s="378" t="s">
        <v>22</v>
      </c>
      <c r="V144" s="9" t="s">
        <v>13</v>
      </c>
      <c r="W144" s="417" t="s">
        <v>3785</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22</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152</v>
      </c>
      <c r="J146" s="420" t="s">
        <v>22</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87.4</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4903</v>
      </c>
      <c r="G148" s="397" t="s">
        <v>22</v>
      </c>
      <c r="H148" s="397" t="s">
        <v>22</v>
      </c>
      <c r="I148" s="397" t="s">
        <v>22</v>
      </c>
      <c r="J148" s="397" t="s">
        <v>22</v>
      </c>
      <c r="K148" s="397" t="s">
        <v>22</v>
      </c>
      <c r="L148" s="398" t="s">
        <v>22</v>
      </c>
      <c r="M148" s="401" t="s">
        <v>9</v>
      </c>
      <c r="N148" s="402" t="s">
        <v>22</v>
      </c>
      <c r="O148" s="403" t="s">
        <v>3786</v>
      </c>
      <c r="P148" s="404" t="s">
        <v>22</v>
      </c>
      <c r="Q148" s="5" t="s">
        <v>10</v>
      </c>
      <c r="R148" s="409" t="s">
        <v>3787</v>
      </c>
      <c r="S148" s="409" t="s">
        <v>22</v>
      </c>
      <c r="T148" s="409" t="s">
        <v>22</v>
      </c>
      <c r="U148" s="22">
        <v>5777</v>
      </c>
      <c r="V148" s="371" t="str">
        <f>IF(U148="","","千円")</f>
        <v>千円</v>
      </c>
      <c r="W148" s="371" t="s">
        <v>22</v>
      </c>
      <c r="X148" s="371" t="s">
        <v>22</v>
      </c>
      <c r="Y148" s="372" t="s">
        <v>22</v>
      </c>
      <c r="Z148" s="373">
        <v>467</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11348000</v>
      </c>
      <c r="N149" s="377" t="s">
        <v>22</v>
      </c>
      <c r="O149" s="405" t="s">
        <v>22</v>
      </c>
      <c r="P149" s="406" t="s">
        <v>22</v>
      </c>
      <c r="Q149" s="6" t="s">
        <v>22</v>
      </c>
      <c r="R149" s="378" t="s">
        <v>3788</v>
      </c>
      <c r="S149" s="378" t="s">
        <v>22</v>
      </c>
      <c r="T149" s="378" t="s">
        <v>22</v>
      </c>
      <c r="U149" s="23">
        <v>2519</v>
      </c>
      <c r="V149" s="379" t="str">
        <f>IF(U149="","","千円")</f>
        <v>千円</v>
      </c>
      <c r="W149" s="379" t="s">
        <v>22</v>
      </c>
      <c r="X149" s="379" t="s">
        <v>22</v>
      </c>
      <c r="Y149" s="380" t="s">
        <v>22</v>
      </c>
      <c r="Z149" s="374" t="s">
        <v>22</v>
      </c>
    </row>
    <row r="150" spans="1:26" ht="13.5" customHeight="1" x14ac:dyDescent="0.15">
      <c r="A150" s="381" t="s">
        <v>3789</v>
      </c>
      <c r="B150" s="382" t="s">
        <v>22</v>
      </c>
      <c r="C150" s="383" t="s">
        <v>22</v>
      </c>
      <c r="D150" s="384" t="s">
        <v>3790</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3791</v>
      </c>
      <c r="S150" s="378" t="s">
        <v>22</v>
      </c>
      <c r="T150" s="378" t="s">
        <v>22</v>
      </c>
      <c r="U150" s="23">
        <v>1380</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10041263</v>
      </c>
      <c r="N151" s="377" t="s">
        <v>22</v>
      </c>
      <c r="O151" s="405" t="s">
        <v>22</v>
      </c>
      <c r="P151" s="406" t="s">
        <v>22</v>
      </c>
      <c r="Q151" s="6" t="s">
        <v>22</v>
      </c>
      <c r="R151" s="378" t="s">
        <v>22</v>
      </c>
      <c r="S151" s="378" t="s">
        <v>22</v>
      </c>
      <c r="T151" s="378" t="s">
        <v>22</v>
      </c>
      <c r="U151" s="23" t="s">
        <v>22</v>
      </c>
      <c r="V151" s="379" t="str">
        <f>IF(U151="","","千円")</f>
        <v/>
      </c>
      <c r="W151" s="379" t="s">
        <v>22</v>
      </c>
      <c r="X151" s="379" t="s">
        <v>22</v>
      </c>
      <c r="Y151" s="380" t="s">
        <v>22</v>
      </c>
      <c r="Z151" s="374" t="s">
        <v>22</v>
      </c>
    </row>
    <row r="152" spans="1:26" ht="13.5" customHeight="1" x14ac:dyDescent="0.15">
      <c r="A152" s="381" t="s">
        <v>22</v>
      </c>
      <c r="B152" s="382" t="s">
        <v>22</v>
      </c>
      <c r="C152" s="383" t="s">
        <v>22</v>
      </c>
      <c r="D152" s="410" t="s">
        <v>13</v>
      </c>
      <c r="E152" s="411" t="s">
        <v>3782</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3792</v>
      </c>
      <c r="S152" s="378" t="s">
        <v>22</v>
      </c>
      <c r="T152" s="378" t="s">
        <v>22</v>
      </c>
      <c r="U152" s="23">
        <v>365</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1306737</v>
      </c>
      <c r="N153" s="416" t="s">
        <v>22</v>
      </c>
      <c r="O153" s="405" t="s">
        <v>22</v>
      </c>
      <c r="P153" s="406" t="s">
        <v>22</v>
      </c>
      <c r="Q153" s="8" t="s">
        <v>15</v>
      </c>
      <c r="R153" s="378" t="s">
        <v>22</v>
      </c>
      <c r="S153" s="378" t="s">
        <v>22</v>
      </c>
      <c r="T153" s="378" t="s">
        <v>22</v>
      </c>
      <c r="U153" s="378" t="s">
        <v>22</v>
      </c>
      <c r="V153" s="9" t="s">
        <v>13</v>
      </c>
      <c r="W153" s="417" t="s">
        <v>22</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22</v>
      </c>
      <c r="J155" s="420" t="s">
        <v>22</v>
      </c>
      <c r="K155" s="14" t="s">
        <v>22</v>
      </c>
      <c r="L155" s="412" t="s">
        <v>14</v>
      </c>
      <c r="M155" s="423" t="s">
        <v>22</v>
      </c>
      <c r="N155" s="424" t="s">
        <v>22</v>
      </c>
      <c r="O155" s="405" t="s">
        <v>22</v>
      </c>
      <c r="P155" s="406" t="s">
        <v>22</v>
      </c>
      <c r="Q155" s="8" t="s">
        <v>15</v>
      </c>
      <c r="R155" s="378" t="s">
        <v>22</v>
      </c>
      <c r="S155" s="378" t="s">
        <v>22</v>
      </c>
      <c r="T155" s="378" t="s">
        <v>22</v>
      </c>
      <c r="U155" s="378" t="s">
        <v>22</v>
      </c>
      <c r="V155" s="9" t="s">
        <v>13</v>
      </c>
      <c r="W155" s="417" t="s">
        <v>22</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88.5</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4903</v>
      </c>
      <c r="G157" s="397" t="s">
        <v>22</v>
      </c>
      <c r="H157" s="397" t="s">
        <v>22</v>
      </c>
      <c r="I157" s="397" t="s">
        <v>22</v>
      </c>
      <c r="J157" s="397" t="s">
        <v>22</v>
      </c>
      <c r="K157" s="397" t="s">
        <v>22</v>
      </c>
      <c r="L157" s="398" t="s">
        <v>22</v>
      </c>
      <c r="M157" s="401" t="s">
        <v>9</v>
      </c>
      <c r="N157" s="402" t="s">
        <v>22</v>
      </c>
      <c r="O157" s="403" t="s">
        <v>3793</v>
      </c>
      <c r="P157" s="404" t="s">
        <v>22</v>
      </c>
      <c r="Q157" s="5" t="s">
        <v>10</v>
      </c>
      <c r="R157" s="409" t="s">
        <v>3794</v>
      </c>
      <c r="S157" s="409" t="s">
        <v>22</v>
      </c>
      <c r="T157" s="409" t="s">
        <v>22</v>
      </c>
      <c r="U157" s="22">
        <v>2410603</v>
      </c>
      <c r="V157" s="371" t="str">
        <f>IF(U157="","","千円")</f>
        <v>千円</v>
      </c>
      <c r="W157" s="371" t="s">
        <v>22</v>
      </c>
      <c r="X157" s="371" t="s">
        <v>22</v>
      </c>
      <c r="Y157" s="372" t="s">
        <v>22</v>
      </c>
      <c r="Z157" s="373">
        <v>467</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2411003000</v>
      </c>
      <c r="N158" s="377" t="s">
        <v>22</v>
      </c>
      <c r="O158" s="405" t="s">
        <v>22</v>
      </c>
      <c r="P158" s="406" t="s">
        <v>22</v>
      </c>
      <c r="Q158" s="6" t="s">
        <v>22</v>
      </c>
      <c r="R158" s="378" t="s">
        <v>3795</v>
      </c>
      <c r="S158" s="378" t="s">
        <v>22</v>
      </c>
      <c r="T158" s="378" t="s">
        <v>22</v>
      </c>
      <c r="U158" s="23">
        <v>400</v>
      </c>
      <c r="V158" s="379" t="str">
        <f>IF(U158="","","千円")</f>
        <v>千円</v>
      </c>
      <c r="W158" s="379" t="s">
        <v>22</v>
      </c>
      <c r="X158" s="379" t="s">
        <v>22</v>
      </c>
      <c r="Y158" s="380" t="s">
        <v>22</v>
      </c>
      <c r="Z158" s="374" t="s">
        <v>22</v>
      </c>
    </row>
    <row r="159" spans="1:26" ht="13.5" customHeight="1" x14ac:dyDescent="0.15">
      <c r="A159" s="381" t="s">
        <v>3796</v>
      </c>
      <c r="B159" s="382" t="s">
        <v>22</v>
      </c>
      <c r="C159" s="383" t="s">
        <v>22</v>
      </c>
      <c r="D159" s="384" t="s">
        <v>3797</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22</v>
      </c>
      <c r="S159" s="378" t="s">
        <v>22</v>
      </c>
      <c r="T159" s="378" t="s">
        <v>22</v>
      </c>
      <c r="U159" s="23" t="s">
        <v>22</v>
      </c>
      <c r="V159" s="379" t="str">
        <f>IF(U159="","","千円")</f>
        <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2411003000</v>
      </c>
      <c r="N160" s="377" t="s">
        <v>22</v>
      </c>
      <c r="O160" s="405" t="s">
        <v>22</v>
      </c>
      <c r="P160" s="406" t="s">
        <v>22</v>
      </c>
      <c r="Q160" s="6" t="s">
        <v>22</v>
      </c>
      <c r="R160" s="378" t="s">
        <v>22</v>
      </c>
      <c r="S160" s="378" t="s">
        <v>22</v>
      </c>
      <c r="T160" s="378" t="s">
        <v>22</v>
      </c>
      <c r="U160" s="23" t="s">
        <v>22</v>
      </c>
      <c r="V160" s="379" t="str">
        <f>IF(U160="","","千円")</f>
        <v/>
      </c>
      <c r="W160" s="379" t="s">
        <v>22</v>
      </c>
      <c r="X160" s="379" t="s">
        <v>22</v>
      </c>
      <c r="Y160" s="380" t="s">
        <v>22</v>
      </c>
      <c r="Z160" s="374" t="s">
        <v>22</v>
      </c>
    </row>
    <row r="161" spans="1:26" ht="13.5" customHeight="1" x14ac:dyDescent="0.15">
      <c r="A161" s="381" t="s">
        <v>22</v>
      </c>
      <c r="B161" s="382" t="s">
        <v>22</v>
      </c>
      <c r="C161" s="383" t="s">
        <v>22</v>
      </c>
      <c r="D161" s="410" t="s">
        <v>13</v>
      </c>
      <c r="E161" s="411" t="s">
        <v>3741</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22</v>
      </c>
      <c r="S161" s="378" t="s">
        <v>22</v>
      </c>
      <c r="T161" s="378" t="s">
        <v>22</v>
      </c>
      <c r="U161" s="23" t="s">
        <v>22</v>
      </c>
      <c r="V161" s="379" t="str">
        <f>IF(U161="","","千円")</f>
        <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0</v>
      </c>
      <c r="N162" s="416" t="s">
        <v>22</v>
      </c>
      <c r="O162" s="405" t="s">
        <v>22</v>
      </c>
      <c r="P162" s="406" t="s">
        <v>22</v>
      </c>
      <c r="Q162" s="8" t="s">
        <v>15</v>
      </c>
      <c r="R162" s="378" t="s">
        <v>22</v>
      </c>
      <c r="S162" s="378" t="s">
        <v>22</v>
      </c>
      <c r="T162" s="378" t="s">
        <v>22</v>
      </c>
      <c r="U162" s="378" t="s">
        <v>22</v>
      </c>
      <c r="V162" s="9" t="s">
        <v>13</v>
      </c>
      <c r="W162" s="417" t="s">
        <v>22</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22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22</v>
      </c>
      <c r="J164" s="420" t="s">
        <v>22</v>
      </c>
      <c r="K164" s="14" t="s">
        <v>22</v>
      </c>
      <c r="L164" s="412" t="s">
        <v>14</v>
      </c>
      <c r="M164" s="423" t="s">
        <v>22</v>
      </c>
      <c r="N164" s="424" t="s">
        <v>22</v>
      </c>
      <c r="O164" s="405" t="s">
        <v>22</v>
      </c>
      <c r="P164" s="406" t="s">
        <v>22</v>
      </c>
      <c r="Q164" s="8" t="s">
        <v>15</v>
      </c>
      <c r="R164" s="378" t="s">
        <v>22</v>
      </c>
      <c r="S164" s="378" t="s">
        <v>22</v>
      </c>
      <c r="T164" s="378" t="s">
        <v>22</v>
      </c>
      <c r="U164" s="378" t="s">
        <v>22</v>
      </c>
      <c r="V164" s="9" t="s">
        <v>13</v>
      </c>
      <c r="W164" s="417" t="s">
        <v>22</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t="s">
        <v>854</v>
      </c>
      <c r="O165" s="407" t="s">
        <v>22</v>
      </c>
      <c r="P165" s="408"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4903</v>
      </c>
      <c r="G166" s="397" t="s">
        <v>22</v>
      </c>
      <c r="H166" s="397" t="s">
        <v>22</v>
      </c>
      <c r="I166" s="397" t="s">
        <v>22</v>
      </c>
      <c r="J166" s="397" t="s">
        <v>22</v>
      </c>
      <c r="K166" s="397" t="s">
        <v>22</v>
      </c>
      <c r="L166" s="398" t="s">
        <v>22</v>
      </c>
      <c r="M166" s="401" t="s">
        <v>9</v>
      </c>
      <c r="N166" s="402" t="s">
        <v>22</v>
      </c>
      <c r="O166" s="403" t="s">
        <v>3798</v>
      </c>
      <c r="P166" s="404" t="s">
        <v>22</v>
      </c>
      <c r="Q166" s="5" t="s">
        <v>10</v>
      </c>
      <c r="R166" s="409" t="s">
        <v>3799</v>
      </c>
      <c r="S166" s="409" t="s">
        <v>22</v>
      </c>
      <c r="T166" s="409" t="s">
        <v>22</v>
      </c>
      <c r="U166" s="22">
        <v>15158</v>
      </c>
      <c r="V166" s="371" t="str">
        <f>IF(U166="","","千円")</f>
        <v>千円</v>
      </c>
      <c r="W166" s="371" t="s">
        <v>22</v>
      </c>
      <c r="X166" s="371" t="s">
        <v>22</v>
      </c>
      <c r="Y166" s="372" t="s">
        <v>22</v>
      </c>
      <c r="Z166" s="373">
        <v>467</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29708000</v>
      </c>
      <c r="N167" s="377" t="s">
        <v>22</v>
      </c>
      <c r="O167" s="405" t="s">
        <v>22</v>
      </c>
      <c r="P167" s="406" t="s">
        <v>22</v>
      </c>
      <c r="Q167" s="6" t="s">
        <v>22</v>
      </c>
      <c r="R167" s="378" t="s">
        <v>3800</v>
      </c>
      <c r="S167" s="378" t="s">
        <v>22</v>
      </c>
      <c r="T167" s="378" t="s">
        <v>22</v>
      </c>
      <c r="U167" s="23">
        <v>9010</v>
      </c>
      <c r="V167" s="379" t="str">
        <f>IF(U167="","","千円")</f>
        <v>千円</v>
      </c>
      <c r="W167" s="379" t="s">
        <v>22</v>
      </c>
      <c r="X167" s="379" t="s">
        <v>22</v>
      </c>
      <c r="Y167" s="380" t="s">
        <v>22</v>
      </c>
      <c r="Z167" s="374" t="s">
        <v>22</v>
      </c>
    </row>
    <row r="168" spans="1:26" ht="13.5" customHeight="1" x14ac:dyDescent="0.15">
      <c r="A168" s="381" t="s">
        <v>3801</v>
      </c>
      <c r="B168" s="382" t="s">
        <v>22</v>
      </c>
      <c r="C168" s="383" t="s">
        <v>22</v>
      </c>
      <c r="D168" s="384" t="s">
        <v>3802</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3803</v>
      </c>
      <c r="S168" s="378" t="s">
        <v>22</v>
      </c>
      <c r="T168" s="378" t="s">
        <v>22</v>
      </c>
      <c r="U168" s="23">
        <v>833</v>
      </c>
      <c r="V168" s="379" t="str">
        <f>IF(U168="","","千円")</f>
        <v>千円</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25001147</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3782</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22</v>
      </c>
      <c r="S170" s="378" t="s">
        <v>22</v>
      </c>
      <c r="T170" s="378" t="s">
        <v>22</v>
      </c>
      <c r="U170" s="23" t="s">
        <v>22</v>
      </c>
      <c r="V170" s="379" t="str">
        <f>IF(U170="","","千円")</f>
        <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4706853</v>
      </c>
      <c r="N171" s="416" t="s">
        <v>22</v>
      </c>
      <c r="O171" s="405" t="s">
        <v>22</v>
      </c>
      <c r="P171" s="406" t="s">
        <v>22</v>
      </c>
      <c r="Q171" s="8" t="s">
        <v>15</v>
      </c>
      <c r="R171" s="378" t="s">
        <v>22</v>
      </c>
      <c r="S171" s="378" t="s">
        <v>22</v>
      </c>
      <c r="T171" s="378" t="s">
        <v>22</v>
      </c>
      <c r="U171" s="378" t="s">
        <v>22</v>
      </c>
      <c r="V171" s="9" t="s">
        <v>13</v>
      </c>
      <c r="W171" s="417" t="s">
        <v>22</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22</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84.2</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3804</v>
      </c>
      <c r="P175" s="404" t="s">
        <v>22</v>
      </c>
      <c r="Q175" s="5" t="s">
        <v>10</v>
      </c>
      <c r="R175" s="409" t="s">
        <v>3805</v>
      </c>
      <c r="S175" s="409" t="s">
        <v>22</v>
      </c>
      <c r="T175" s="409" t="s">
        <v>22</v>
      </c>
      <c r="U175" s="22">
        <v>55206</v>
      </c>
      <c r="V175" s="371" t="str">
        <f>IF(U175="","","千円")</f>
        <v>千円</v>
      </c>
      <c r="W175" s="371" t="s">
        <v>22</v>
      </c>
      <c r="X175" s="371" t="s">
        <v>22</v>
      </c>
      <c r="Y175" s="372" t="s">
        <v>22</v>
      </c>
      <c r="Z175" s="373">
        <v>467</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131807000</v>
      </c>
      <c r="N176" s="377" t="s">
        <v>22</v>
      </c>
      <c r="O176" s="405" t="s">
        <v>22</v>
      </c>
      <c r="P176" s="406" t="s">
        <v>22</v>
      </c>
      <c r="Q176" s="6" t="s">
        <v>22</v>
      </c>
      <c r="R176" s="378" t="s">
        <v>588</v>
      </c>
      <c r="S176" s="378" t="s">
        <v>22</v>
      </c>
      <c r="T176" s="378" t="s">
        <v>22</v>
      </c>
      <c r="U176" s="23">
        <v>42018</v>
      </c>
      <c r="V176" s="379" t="str">
        <f>IF(U176="","","千円")</f>
        <v>千円</v>
      </c>
      <c r="W176" s="379" t="s">
        <v>22</v>
      </c>
      <c r="X176" s="379" t="s">
        <v>22</v>
      </c>
      <c r="Y176" s="380" t="s">
        <v>22</v>
      </c>
      <c r="Z176" s="374" t="s">
        <v>22</v>
      </c>
    </row>
    <row r="177" spans="1:26" ht="13.5" customHeight="1" x14ac:dyDescent="0.15">
      <c r="A177" s="381" t="s">
        <v>3806</v>
      </c>
      <c r="B177" s="382" t="s">
        <v>22</v>
      </c>
      <c r="C177" s="383" t="s">
        <v>22</v>
      </c>
      <c r="D177" s="384" t="s">
        <v>3807</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3808</v>
      </c>
      <c r="S177" s="378" t="s">
        <v>22</v>
      </c>
      <c r="T177" s="378" t="s">
        <v>22</v>
      </c>
      <c r="U177" s="23">
        <v>12101</v>
      </c>
      <c r="V177" s="379" t="str">
        <f>IF(U177="","","千円")</f>
        <v>千円</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116663816</v>
      </c>
      <c r="N178" s="377" t="s">
        <v>22</v>
      </c>
      <c r="O178" s="405" t="s">
        <v>22</v>
      </c>
      <c r="P178" s="406" t="s">
        <v>22</v>
      </c>
      <c r="Q178" s="6" t="s">
        <v>22</v>
      </c>
      <c r="R178" s="378" t="s">
        <v>3809</v>
      </c>
      <c r="S178" s="378" t="s">
        <v>22</v>
      </c>
      <c r="T178" s="378" t="s">
        <v>22</v>
      </c>
      <c r="U178" s="23">
        <v>7339</v>
      </c>
      <c r="V178" s="379" t="str">
        <f>IF(U178="","","千円")</f>
        <v>千円</v>
      </c>
      <c r="W178" s="379" t="s">
        <v>22</v>
      </c>
      <c r="X178" s="379" t="s">
        <v>22</v>
      </c>
      <c r="Y178" s="380" t="s">
        <v>22</v>
      </c>
      <c r="Z178" s="374" t="s">
        <v>22</v>
      </c>
    </row>
    <row r="179" spans="1:26" ht="13.5" customHeight="1" x14ac:dyDescent="0.15">
      <c r="A179" s="381" t="s">
        <v>22</v>
      </c>
      <c r="B179" s="382" t="s">
        <v>22</v>
      </c>
      <c r="C179" s="383" t="s">
        <v>22</v>
      </c>
      <c r="D179" s="410" t="s">
        <v>13</v>
      </c>
      <c r="E179" s="411" t="s">
        <v>3782</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22</v>
      </c>
      <c r="S179" s="378" t="s">
        <v>22</v>
      </c>
      <c r="T179" s="378" t="s">
        <v>22</v>
      </c>
      <c r="U179" s="23" t="s">
        <v>22</v>
      </c>
      <c r="V179" s="379" t="str">
        <f>IF(U179="","","千円")</f>
        <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15143184</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88.5</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143</v>
      </c>
      <c r="G184" s="397" t="s">
        <v>22</v>
      </c>
      <c r="H184" s="397" t="s">
        <v>22</v>
      </c>
      <c r="I184" s="397" t="s">
        <v>22</v>
      </c>
      <c r="J184" s="397" t="s">
        <v>22</v>
      </c>
      <c r="K184" s="397" t="s">
        <v>22</v>
      </c>
      <c r="L184" s="398" t="s">
        <v>22</v>
      </c>
      <c r="M184" s="401" t="s">
        <v>9</v>
      </c>
      <c r="N184" s="402" t="s">
        <v>22</v>
      </c>
      <c r="O184" s="403" t="s">
        <v>3810</v>
      </c>
      <c r="P184" s="404" t="s">
        <v>22</v>
      </c>
      <c r="Q184" s="5" t="s">
        <v>10</v>
      </c>
      <c r="R184" s="409" t="s">
        <v>3811</v>
      </c>
      <c r="S184" s="409" t="s">
        <v>22</v>
      </c>
      <c r="T184" s="409" t="s">
        <v>22</v>
      </c>
      <c r="U184" s="22">
        <v>42859</v>
      </c>
      <c r="V184" s="371" t="str">
        <f>IF(U184="","","千円")</f>
        <v>千円</v>
      </c>
      <c r="W184" s="371" t="s">
        <v>22</v>
      </c>
      <c r="X184" s="371" t="s">
        <v>22</v>
      </c>
      <c r="Y184" s="372" t="s">
        <v>22</v>
      </c>
      <c r="Z184" s="373">
        <v>469</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96125000</v>
      </c>
      <c r="N185" s="377" t="s">
        <v>22</v>
      </c>
      <c r="O185" s="405" t="s">
        <v>22</v>
      </c>
      <c r="P185" s="406" t="s">
        <v>22</v>
      </c>
      <c r="Q185" s="6" t="s">
        <v>22</v>
      </c>
      <c r="R185" s="378" t="s">
        <v>3812</v>
      </c>
      <c r="S185" s="378" t="s">
        <v>22</v>
      </c>
      <c r="T185" s="378" t="s">
        <v>22</v>
      </c>
      <c r="U185" s="23">
        <v>3538</v>
      </c>
      <c r="V185" s="379" t="str">
        <f>IF(U185="","","千円")</f>
        <v>千円</v>
      </c>
      <c r="W185" s="379" t="s">
        <v>22</v>
      </c>
      <c r="X185" s="379" t="s">
        <v>22</v>
      </c>
      <c r="Y185" s="380" t="s">
        <v>22</v>
      </c>
      <c r="Z185" s="374" t="s">
        <v>22</v>
      </c>
    </row>
    <row r="186" spans="1:26" ht="13.5" customHeight="1" x14ac:dyDescent="0.15">
      <c r="A186" s="381" t="s">
        <v>3813</v>
      </c>
      <c r="B186" s="382" t="s">
        <v>22</v>
      </c>
      <c r="C186" s="383" t="s">
        <v>22</v>
      </c>
      <c r="D186" s="384" t="s">
        <v>3814</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3815</v>
      </c>
      <c r="S186" s="378" t="s">
        <v>22</v>
      </c>
      <c r="T186" s="378" t="s">
        <v>22</v>
      </c>
      <c r="U186" s="23">
        <v>4905</v>
      </c>
      <c r="V186" s="379" t="str">
        <f>IF(U186="","","千円")</f>
        <v>千円</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95986006</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3631</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3816</v>
      </c>
      <c r="S188" s="378" t="s">
        <v>22</v>
      </c>
      <c r="T188" s="378" t="s">
        <v>22</v>
      </c>
      <c r="U188" s="23">
        <v>44684</v>
      </c>
      <c r="V188" s="379" t="str">
        <f>IF(U188="","","千円")</f>
        <v>千円</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138994</v>
      </c>
      <c r="N189" s="416" t="s">
        <v>22</v>
      </c>
      <c r="O189" s="405" t="s">
        <v>22</v>
      </c>
      <c r="P189" s="406" t="s">
        <v>22</v>
      </c>
      <c r="Q189" s="8" t="s">
        <v>15</v>
      </c>
      <c r="R189" s="378" t="s">
        <v>3817</v>
      </c>
      <c r="S189" s="378" t="s">
        <v>22</v>
      </c>
      <c r="T189" s="378" t="s">
        <v>22</v>
      </c>
      <c r="U189" s="378" t="s">
        <v>22</v>
      </c>
      <c r="V189" s="9" t="s">
        <v>13</v>
      </c>
      <c r="W189" s="417" t="s">
        <v>3818</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3819</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152</v>
      </c>
      <c r="J191" s="420" t="s">
        <v>22</v>
      </c>
      <c r="K191" s="14" t="s">
        <v>22</v>
      </c>
      <c r="L191" s="412" t="s">
        <v>14</v>
      </c>
      <c r="M191" s="423" t="s">
        <v>22</v>
      </c>
      <c r="N191" s="424" t="s">
        <v>22</v>
      </c>
      <c r="O191" s="405" t="s">
        <v>22</v>
      </c>
      <c r="P191" s="406" t="s">
        <v>22</v>
      </c>
      <c r="Q191" s="8" t="s">
        <v>15</v>
      </c>
      <c r="R191" s="378" t="s">
        <v>22</v>
      </c>
      <c r="S191" s="378" t="s">
        <v>22</v>
      </c>
      <c r="T191" s="378" t="s">
        <v>22</v>
      </c>
      <c r="U191" s="378" t="s">
        <v>22</v>
      </c>
      <c r="V191" s="9" t="s">
        <v>13</v>
      </c>
      <c r="W191" s="417" t="s">
        <v>22</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99.9</v>
      </c>
      <c r="O192" s="407" t="s">
        <v>22</v>
      </c>
      <c r="P192" s="408" t="s">
        <v>22</v>
      </c>
      <c r="Q192" s="19" t="s">
        <v>16</v>
      </c>
      <c r="R192" s="425" t="s">
        <v>22</v>
      </c>
      <c r="S192" s="425" t="s">
        <v>22</v>
      </c>
      <c r="T192" s="425" t="s">
        <v>22</v>
      </c>
      <c r="U192" s="425" t="s">
        <v>22</v>
      </c>
      <c r="V192" s="20" t="s">
        <v>17</v>
      </c>
      <c r="W192" s="21" t="s">
        <v>22</v>
      </c>
      <c r="X192" s="16" t="s">
        <v>22</v>
      </c>
      <c r="Y192" s="17" t="s">
        <v>22</v>
      </c>
      <c r="Z192" s="375" t="s">
        <v>22</v>
      </c>
    </row>
  </sheetData>
  <autoFilter ref="A3:Z192">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868">
    <mergeCell ref="B2:P2"/>
    <mergeCell ref="L191:L192"/>
    <mergeCell ref="M191:N191"/>
    <mergeCell ref="R191:U191"/>
    <mergeCell ref="W191:X191"/>
    <mergeCell ref="R192:U192"/>
    <mergeCell ref="D191:D192"/>
    <mergeCell ref="F191:F192"/>
    <mergeCell ref="G191:G192"/>
    <mergeCell ref="H191:H192"/>
    <mergeCell ref="I191:I192"/>
    <mergeCell ref="J191:J192"/>
    <mergeCell ref="L188:L190"/>
    <mergeCell ref="M188:N188"/>
    <mergeCell ref="R188:T188"/>
    <mergeCell ref="V188:Y188"/>
    <mergeCell ref="M189:N189"/>
    <mergeCell ref="R189:U189"/>
    <mergeCell ref="W189:X189"/>
    <mergeCell ref="M190:N190"/>
    <mergeCell ref="R190:U190"/>
    <mergeCell ref="A186:C190"/>
    <mergeCell ref="D186:L187"/>
    <mergeCell ref="M186:N186"/>
    <mergeCell ref="Z184:Z192"/>
    <mergeCell ref="M185:N185"/>
    <mergeCell ref="R185:T185"/>
    <mergeCell ref="V185:Y185"/>
    <mergeCell ref="L182:L183"/>
    <mergeCell ref="M182:N182"/>
    <mergeCell ref="R182:U182"/>
    <mergeCell ref="W182:X182"/>
    <mergeCell ref="R183:U183"/>
    <mergeCell ref="R186:T186"/>
    <mergeCell ref="V186:Y186"/>
    <mergeCell ref="M187:N187"/>
    <mergeCell ref="R187:T187"/>
    <mergeCell ref="V187:Y187"/>
    <mergeCell ref="R184:T184"/>
    <mergeCell ref="V184:Y184"/>
    <mergeCell ref="R180:U180"/>
    <mergeCell ref="W180:X180"/>
    <mergeCell ref="M181:N181"/>
    <mergeCell ref="R181:U181"/>
    <mergeCell ref="A184:C185"/>
    <mergeCell ref="D184:E184"/>
    <mergeCell ref="F184:L185"/>
    <mergeCell ref="M184:N184"/>
    <mergeCell ref="O184:P192"/>
    <mergeCell ref="D182:D183"/>
    <mergeCell ref="F182:F183"/>
    <mergeCell ref="G182:G183"/>
    <mergeCell ref="H182:H183"/>
    <mergeCell ref="I182:I183"/>
    <mergeCell ref="J182:J183"/>
    <mergeCell ref="D188:D190"/>
    <mergeCell ref="E188:K190"/>
    <mergeCell ref="R175:T175"/>
    <mergeCell ref="V175:Y175"/>
    <mergeCell ref="Z175:Z183"/>
    <mergeCell ref="M176:N176"/>
    <mergeCell ref="R176:T176"/>
    <mergeCell ref="V176:Y176"/>
    <mergeCell ref="L173:L174"/>
    <mergeCell ref="M173:N173"/>
    <mergeCell ref="R173:U173"/>
    <mergeCell ref="W173:X173"/>
    <mergeCell ref="R174:U174"/>
    <mergeCell ref="D177:L178"/>
    <mergeCell ref="M177:N177"/>
    <mergeCell ref="R177:T177"/>
    <mergeCell ref="V177:Y177"/>
    <mergeCell ref="M178:N178"/>
    <mergeCell ref="R178:T178"/>
    <mergeCell ref="V178:Y178"/>
    <mergeCell ref="D179:D181"/>
    <mergeCell ref="E179:K181"/>
    <mergeCell ref="L179:L181"/>
    <mergeCell ref="M179:N179"/>
    <mergeCell ref="R179:T179"/>
    <mergeCell ref="V179:Y179"/>
    <mergeCell ref="A175:C176"/>
    <mergeCell ref="D175:E175"/>
    <mergeCell ref="F175:L176"/>
    <mergeCell ref="M175:N175"/>
    <mergeCell ref="O175:P183"/>
    <mergeCell ref="D173:D174"/>
    <mergeCell ref="F173:F174"/>
    <mergeCell ref="G173:G174"/>
    <mergeCell ref="H173:H174"/>
    <mergeCell ref="I173:I174"/>
    <mergeCell ref="J173:J174"/>
    <mergeCell ref="A177:C181"/>
    <mergeCell ref="M180:N180"/>
    <mergeCell ref="Z166:Z174"/>
    <mergeCell ref="M167:N167"/>
    <mergeCell ref="R167:T167"/>
    <mergeCell ref="V167:Y167"/>
    <mergeCell ref="L164:L165"/>
    <mergeCell ref="M164:N164"/>
    <mergeCell ref="R164:U164"/>
    <mergeCell ref="W164:X164"/>
    <mergeCell ref="R165:U165"/>
    <mergeCell ref="D168:L169"/>
    <mergeCell ref="M168:N168"/>
    <mergeCell ref="R168:T168"/>
    <mergeCell ref="V168:Y168"/>
    <mergeCell ref="M169:N169"/>
    <mergeCell ref="R169:T169"/>
    <mergeCell ref="V169:Y169"/>
    <mergeCell ref="D170:D172"/>
    <mergeCell ref="E170:K172"/>
    <mergeCell ref="L170:L172"/>
    <mergeCell ref="M170:N170"/>
    <mergeCell ref="R170:T170"/>
    <mergeCell ref="V170:Y170"/>
    <mergeCell ref="M171:N171"/>
    <mergeCell ref="R171:U171"/>
    <mergeCell ref="R162:U162"/>
    <mergeCell ref="W162:X162"/>
    <mergeCell ref="M163:N163"/>
    <mergeCell ref="R163:U163"/>
    <mergeCell ref="A166:C167"/>
    <mergeCell ref="D166:E166"/>
    <mergeCell ref="F166:L167"/>
    <mergeCell ref="M166:N166"/>
    <mergeCell ref="O166:P174"/>
    <mergeCell ref="D164:D165"/>
    <mergeCell ref="F164:F165"/>
    <mergeCell ref="G164:G165"/>
    <mergeCell ref="H164:H165"/>
    <mergeCell ref="I164:I165"/>
    <mergeCell ref="J164:J165"/>
    <mergeCell ref="R166:T166"/>
    <mergeCell ref="V166:Y166"/>
    <mergeCell ref="A168:C172"/>
    <mergeCell ref="W171:X171"/>
    <mergeCell ref="M172:N172"/>
    <mergeCell ref="R172:U172"/>
    <mergeCell ref="R157:T157"/>
    <mergeCell ref="V157:Y157"/>
    <mergeCell ref="Z157:Z165"/>
    <mergeCell ref="M158:N158"/>
    <mergeCell ref="R158:T158"/>
    <mergeCell ref="V158:Y158"/>
    <mergeCell ref="L155:L156"/>
    <mergeCell ref="M155:N155"/>
    <mergeCell ref="R155:U155"/>
    <mergeCell ref="W155:X155"/>
    <mergeCell ref="R156:U156"/>
    <mergeCell ref="D159:L160"/>
    <mergeCell ref="M159:N159"/>
    <mergeCell ref="R159:T159"/>
    <mergeCell ref="V159:Y159"/>
    <mergeCell ref="M160:N160"/>
    <mergeCell ref="R160:T160"/>
    <mergeCell ref="V160:Y160"/>
    <mergeCell ref="D161:D163"/>
    <mergeCell ref="E161:K163"/>
    <mergeCell ref="L161:L163"/>
    <mergeCell ref="M161:N161"/>
    <mergeCell ref="R161:T161"/>
    <mergeCell ref="V161:Y161"/>
    <mergeCell ref="A157:C158"/>
    <mergeCell ref="D157:E157"/>
    <mergeCell ref="F157:L158"/>
    <mergeCell ref="M157:N157"/>
    <mergeCell ref="O157:P165"/>
    <mergeCell ref="D155:D156"/>
    <mergeCell ref="F155:F156"/>
    <mergeCell ref="G155:G156"/>
    <mergeCell ref="H155:H156"/>
    <mergeCell ref="I155:I156"/>
    <mergeCell ref="J155:J156"/>
    <mergeCell ref="A159:C163"/>
    <mergeCell ref="M162:N162"/>
    <mergeCell ref="Z148:Z156"/>
    <mergeCell ref="M149:N149"/>
    <mergeCell ref="R149:T149"/>
    <mergeCell ref="V149:Y149"/>
    <mergeCell ref="L146:L147"/>
    <mergeCell ref="M146:N146"/>
    <mergeCell ref="R146:U146"/>
    <mergeCell ref="W146:X146"/>
    <mergeCell ref="R147:U147"/>
    <mergeCell ref="D150:L151"/>
    <mergeCell ref="M150:N150"/>
    <mergeCell ref="R150:T150"/>
    <mergeCell ref="V150:Y150"/>
    <mergeCell ref="M151:N151"/>
    <mergeCell ref="R151:T151"/>
    <mergeCell ref="V151:Y151"/>
    <mergeCell ref="D152:D154"/>
    <mergeCell ref="E152:K154"/>
    <mergeCell ref="L152:L154"/>
    <mergeCell ref="M152:N152"/>
    <mergeCell ref="R152:T152"/>
    <mergeCell ref="V152:Y152"/>
    <mergeCell ref="M153:N153"/>
    <mergeCell ref="R153:U153"/>
    <mergeCell ref="R144:U144"/>
    <mergeCell ref="W144:X144"/>
    <mergeCell ref="M145:N145"/>
    <mergeCell ref="R145:U145"/>
    <mergeCell ref="A148:C149"/>
    <mergeCell ref="D148:E148"/>
    <mergeCell ref="F148:L149"/>
    <mergeCell ref="M148:N148"/>
    <mergeCell ref="O148:P156"/>
    <mergeCell ref="D146:D147"/>
    <mergeCell ref="F146:F147"/>
    <mergeCell ref="G146:G147"/>
    <mergeCell ref="H146:H147"/>
    <mergeCell ref="I146:I147"/>
    <mergeCell ref="J146:J147"/>
    <mergeCell ref="R148:T148"/>
    <mergeCell ref="V148:Y148"/>
    <mergeCell ref="A150:C154"/>
    <mergeCell ref="W153:X153"/>
    <mergeCell ref="M154:N154"/>
    <mergeCell ref="R154:U154"/>
    <mergeCell ref="R139:T139"/>
    <mergeCell ref="V139:Y139"/>
    <mergeCell ref="Z139:Z147"/>
    <mergeCell ref="M140:N140"/>
    <mergeCell ref="R140:T140"/>
    <mergeCell ref="V140:Y140"/>
    <mergeCell ref="L137:L138"/>
    <mergeCell ref="M137:N137"/>
    <mergeCell ref="R137:U137"/>
    <mergeCell ref="W137:X137"/>
    <mergeCell ref="R138:U138"/>
    <mergeCell ref="D141:L142"/>
    <mergeCell ref="M141:N141"/>
    <mergeCell ref="R141:T141"/>
    <mergeCell ref="V141:Y141"/>
    <mergeCell ref="M142:N142"/>
    <mergeCell ref="R142:T142"/>
    <mergeCell ref="V142:Y142"/>
    <mergeCell ref="D143:D145"/>
    <mergeCell ref="E143:K145"/>
    <mergeCell ref="L143:L145"/>
    <mergeCell ref="M143:N143"/>
    <mergeCell ref="R143:T143"/>
    <mergeCell ref="V143:Y143"/>
    <mergeCell ref="A139:C140"/>
    <mergeCell ref="D139:E139"/>
    <mergeCell ref="F139:L140"/>
    <mergeCell ref="M139:N139"/>
    <mergeCell ref="O139:P147"/>
    <mergeCell ref="D137:D138"/>
    <mergeCell ref="F137:F138"/>
    <mergeCell ref="G137:G138"/>
    <mergeCell ref="H137:H138"/>
    <mergeCell ref="I137:I138"/>
    <mergeCell ref="J137:J138"/>
    <mergeCell ref="A141:C145"/>
    <mergeCell ref="M144:N144"/>
    <mergeCell ref="Z130:Z138"/>
    <mergeCell ref="M131:N131"/>
    <mergeCell ref="R131:T131"/>
    <mergeCell ref="V131:Y131"/>
    <mergeCell ref="L128:L129"/>
    <mergeCell ref="M128:N128"/>
    <mergeCell ref="R128:U128"/>
    <mergeCell ref="W128:X128"/>
    <mergeCell ref="R129:U129"/>
    <mergeCell ref="D132:L133"/>
    <mergeCell ref="M132:N132"/>
    <mergeCell ref="R132:T132"/>
    <mergeCell ref="V132:Y132"/>
    <mergeCell ref="M133:N133"/>
    <mergeCell ref="R133:T133"/>
    <mergeCell ref="V133:Y133"/>
    <mergeCell ref="D134:D136"/>
    <mergeCell ref="E134:K136"/>
    <mergeCell ref="L134:L136"/>
    <mergeCell ref="M134:N134"/>
    <mergeCell ref="R134:T134"/>
    <mergeCell ref="V134:Y134"/>
    <mergeCell ref="M135:N135"/>
    <mergeCell ref="R135:U135"/>
    <mergeCell ref="R126:U126"/>
    <mergeCell ref="W126:X126"/>
    <mergeCell ref="M127:N127"/>
    <mergeCell ref="R127:U127"/>
    <mergeCell ref="A130:C131"/>
    <mergeCell ref="D130:E130"/>
    <mergeCell ref="F130:L131"/>
    <mergeCell ref="M130:N130"/>
    <mergeCell ref="O130:P138"/>
    <mergeCell ref="D128:D129"/>
    <mergeCell ref="F128:F129"/>
    <mergeCell ref="G128:G129"/>
    <mergeCell ref="H128:H129"/>
    <mergeCell ref="I128:I129"/>
    <mergeCell ref="J128:J129"/>
    <mergeCell ref="R130:T130"/>
    <mergeCell ref="V130:Y130"/>
    <mergeCell ref="A132:C136"/>
    <mergeCell ref="W135:X135"/>
    <mergeCell ref="M136:N136"/>
    <mergeCell ref="R136:U136"/>
    <mergeCell ref="R121:T121"/>
    <mergeCell ref="V121:Y121"/>
    <mergeCell ref="Z121:Z129"/>
    <mergeCell ref="M122:N122"/>
    <mergeCell ref="R122:T122"/>
    <mergeCell ref="V122:Y122"/>
    <mergeCell ref="L119:L120"/>
    <mergeCell ref="M119:N119"/>
    <mergeCell ref="R119:U119"/>
    <mergeCell ref="W119:X119"/>
    <mergeCell ref="R120:U120"/>
    <mergeCell ref="D123:L124"/>
    <mergeCell ref="M123:N123"/>
    <mergeCell ref="R123:T123"/>
    <mergeCell ref="V123:Y123"/>
    <mergeCell ref="M124:N124"/>
    <mergeCell ref="R124:T124"/>
    <mergeCell ref="V124:Y124"/>
    <mergeCell ref="D125:D127"/>
    <mergeCell ref="E125:K127"/>
    <mergeCell ref="L125:L127"/>
    <mergeCell ref="M125:N125"/>
    <mergeCell ref="R125:T125"/>
    <mergeCell ref="V125:Y125"/>
    <mergeCell ref="A121:C122"/>
    <mergeCell ref="D121:E121"/>
    <mergeCell ref="F121:L122"/>
    <mergeCell ref="M121:N121"/>
    <mergeCell ref="O121:P129"/>
    <mergeCell ref="D119:D120"/>
    <mergeCell ref="F119:F120"/>
    <mergeCell ref="G119:G120"/>
    <mergeCell ref="H119:H120"/>
    <mergeCell ref="I119:I120"/>
    <mergeCell ref="J119:J120"/>
    <mergeCell ref="A123:C127"/>
    <mergeCell ref="M126:N126"/>
    <mergeCell ref="Z112:Z120"/>
    <mergeCell ref="M113:N113"/>
    <mergeCell ref="R113:T113"/>
    <mergeCell ref="V113:Y113"/>
    <mergeCell ref="L110:L111"/>
    <mergeCell ref="M110:N110"/>
    <mergeCell ref="R110:U110"/>
    <mergeCell ref="W110:X110"/>
    <mergeCell ref="R111:U111"/>
    <mergeCell ref="D114:L115"/>
    <mergeCell ref="M114:N114"/>
    <mergeCell ref="R114:T114"/>
    <mergeCell ref="V114:Y114"/>
    <mergeCell ref="M115:N115"/>
    <mergeCell ref="R115:T115"/>
    <mergeCell ref="V115:Y115"/>
    <mergeCell ref="D116:D118"/>
    <mergeCell ref="E116:K118"/>
    <mergeCell ref="L116:L118"/>
    <mergeCell ref="M116:N116"/>
    <mergeCell ref="R116:T116"/>
    <mergeCell ref="V116:Y116"/>
    <mergeCell ref="M117:N117"/>
    <mergeCell ref="R117:U117"/>
    <mergeCell ref="R108:U108"/>
    <mergeCell ref="W108:X108"/>
    <mergeCell ref="M109:N109"/>
    <mergeCell ref="R109:U109"/>
    <mergeCell ref="A112:C113"/>
    <mergeCell ref="D112:E112"/>
    <mergeCell ref="F112:L113"/>
    <mergeCell ref="M112:N112"/>
    <mergeCell ref="O112:P120"/>
    <mergeCell ref="D110:D111"/>
    <mergeCell ref="F110:F111"/>
    <mergeCell ref="G110:G111"/>
    <mergeCell ref="H110:H111"/>
    <mergeCell ref="I110:I111"/>
    <mergeCell ref="J110:J111"/>
    <mergeCell ref="R112:T112"/>
    <mergeCell ref="V112:Y112"/>
    <mergeCell ref="A114:C118"/>
    <mergeCell ref="W117:X117"/>
    <mergeCell ref="M118:N118"/>
    <mergeCell ref="R118:U118"/>
    <mergeCell ref="R103:T103"/>
    <mergeCell ref="V103:Y103"/>
    <mergeCell ref="Z103:Z111"/>
    <mergeCell ref="M104:N104"/>
    <mergeCell ref="R104:T104"/>
    <mergeCell ref="V104:Y104"/>
    <mergeCell ref="L101:L102"/>
    <mergeCell ref="M101:N101"/>
    <mergeCell ref="R101:U101"/>
    <mergeCell ref="W101:X101"/>
    <mergeCell ref="R102:U102"/>
    <mergeCell ref="D105:L106"/>
    <mergeCell ref="M105:N105"/>
    <mergeCell ref="R105:T105"/>
    <mergeCell ref="V105:Y105"/>
    <mergeCell ref="M106:N106"/>
    <mergeCell ref="R106:T106"/>
    <mergeCell ref="V106:Y106"/>
    <mergeCell ref="D107:D109"/>
    <mergeCell ref="E107:K109"/>
    <mergeCell ref="L107:L109"/>
    <mergeCell ref="M107:N107"/>
    <mergeCell ref="R107:T107"/>
    <mergeCell ref="V107:Y107"/>
    <mergeCell ref="A103:C104"/>
    <mergeCell ref="D103:E103"/>
    <mergeCell ref="F103:L104"/>
    <mergeCell ref="M103:N103"/>
    <mergeCell ref="O103:P111"/>
    <mergeCell ref="D101:D102"/>
    <mergeCell ref="F101:F102"/>
    <mergeCell ref="G101:G102"/>
    <mergeCell ref="H101:H102"/>
    <mergeCell ref="I101:I102"/>
    <mergeCell ref="J101:J102"/>
    <mergeCell ref="A105:C109"/>
    <mergeCell ref="M108:N108"/>
    <mergeCell ref="Z94:Z102"/>
    <mergeCell ref="M95:N95"/>
    <mergeCell ref="R95:T95"/>
    <mergeCell ref="V95:Y95"/>
    <mergeCell ref="L92:L93"/>
    <mergeCell ref="M92:N92"/>
    <mergeCell ref="R92:U92"/>
    <mergeCell ref="W92:X92"/>
    <mergeCell ref="R93:U93"/>
    <mergeCell ref="D96:L97"/>
    <mergeCell ref="M96:N96"/>
    <mergeCell ref="R96:T96"/>
    <mergeCell ref="V96:Y96"/>
    <mergeCell ref="M97:N97"/>
    <mergeCell ref="R97:T97"/>
    <mergeCell ref="V97:Y97"/>
    <mergeCell ref="D98:D100"/>
    <mergeCell ref="E98:K100"/>
    <mergeCell ref="L98:L100"/>
    <mergeCell ref="M98:N98"/>
    <mergeCell ref="R98:T98"/>
    <mergeCell ref="V98:Y98"/>
    <mergeCell ref="M99:N99"/>
    <mergeCell ref="R99:U99"/>
    <mergeCell ref="R90:U90"/>
    <mergeCell ref="W90:X90"/>
    <mergeCell ref="M91:N91"/>
    <mergeCell ref="R91:U91"/>
    <mergeCell ref="A94:C95"/>
    <mergeCell ref="D94:E94"/>
    <mergeCell ref="F94:L95"/>
    <mergeCell ref="M94:N94"/>
    <mergeCell ref="O94:P102"/>
    <mergeCell ref="D92:D93"/>
    <mergeCell ref="F92:F93"/>
    <mergeCell ref="G92:G93"/>
    <mergeCell ref="H92:H93"/>
    <mergeCell ref="I92:I93"/>
    <mergeCell ref="J92:J93"/>
    <mergeCell ref="R94:T94"/>
    <mergeCell ref="V94:Y94"/>
    <mergeCell ref="A96:C100"/>
    <mergeCell ref="W99:X99"/>
    <mergeCell ref="M100:N100"/>
    <mergeCell ref="R100:U100"/>
    <mergeCell ref="R85:T85"/>
    <mergeCell ref="V85:Y85"/>
    <mergeCell ref="Z85:Z93"/>
    <mergeCell ref="M86:N86"/>
    <mergeCell ref="R86:T86"/>
    <mergeCell ref="V86:Y86"/>
    <mergeCell ref="L83:L84"/>
    <mergeCell ref="M83:N83"/>
    <mergeCell ref="R83:U83"/>
    <mergeCell ref="W83:X83"/>
    <mergeCell ref="R84:U84"/>
    <mergeCell ref="D87:L88"/>
    <mergeCell ref="M87:N87"/>
    <mergeCell ref="R87:T87"/>
    <mergeCell ref="V87:Y87"/>
    <mergeCell ref="M88:N88"/>
    <mergeCell ref="R88:T88"/>
    <mergeCell ref="V88:Y88"/>
    <mergeCell ref="D89:D91"/>
    <mergeCell ref="E89:K91"/>
    <mergeCell ref="L89:L91"/>
    <mergeCell ref="M89:N89"/>
    <mergeCell ref="R89:T89"/>
    <mergeCell ref="V89:Y89"/>
    <mergeCell ref="A85:C86"/>
    <mergeCell ref="D85:E85"/>
    <mergeCell ref="F85:L86"/>
    <mergeCell ref="M85:N85"/>
    <mergeCell ref="O85:P93"/>
    <mergeCell ref="D83:D84"/>
    <mergeCell ref="F83:F84"/>
    <mergeCell ref="G83:G84"/>
    <mergeCell ref="H83:H84"/>
    <mergeCell ref="I83:I84"/>
    <mergeCell ref="J83:J84"/>
    <mergeCell ref="A87:C91"/>
    <mergeCell ref="M90:N90"/>
    <mergeCell ref="Z76:Z84"/>
    <mergeCell ref="M77:N77"/>
    <mergeCell ref="R77:T77"/>
    <mergeCell ref="V77:Y77"/>
    <mergeCell ref="L74:L75"/>
    <mergeCell ref="M74:N74"/>
    <mergeCell ref="R74:U74"/>
    <mergeCell ref="W74:X74"/>
    <mergeCell ref="R75:U75"/>
    <mergeCell ref="D78:L79"/>
    <mergeCell ref="M78:N78"/>
    <mergeCell ref="R78:T78"/>
    <mergeCell ref="V78:Y78"/>
    <mergeCell ref="M79:N79"/>
    <mergeCell ref="R79:T79"/>
    <mergeCell ref="V79:Y79"/>
    <mergeCell ref="D80:D82"/>
    <mergeCell ref="E80:K82"/>
    <mergeCell ref="L80:L82"/>
    <mergeCell ref="M80:N80"/>
    <mergeCell ref="R80:T80"/>
    <mergeCell ref="V80:Y80"/>
    <mergeCell ref="M81:N81"/>
    <mergeCell ref="R81:U81"/>
    <mergeCell ref="R72:U72"/>
    <mergeCell ref="W72:X72"/>
    <mergeCell ref="M73:N73"/>
    <mergeCell ref="R73:U73"/>
    <mergeCell ref="A76:C77"/>
    <mergeCell ref="D76:E76"/>
    <mergeCell ref="F76:L77"/>
    <mergeCell ref="M76:N76"/>
    <mergeCell ref="O76:P84"/>
    <mergeCell ref="D74:D75"/>
    <mergeCell ref="F74:F75"/>
    <mergeCell ref="G74:G75"/>
    <mergeCell ref="H74:H75"/>
    <mergeCell ref="I74:I75"/>
    <mergeCell ref="J74:J75"/>
    <mergeCell ref="R76:T76"/>
    <mergeCell ref="V76:Y76"/>
    <mergeCell ref="A78:C82"/>
    <mergeCell ref="W81:X81"/>
    <mergeCell ref="M82:N82"/>
    <mergeCell ref="R82:U82"/>
    <mergeCell ref="R67:T67"/>
    <mergeCell ref="V67:Y67"/>
    <mergeCell ref="Z67:Z75"/>
    <mergeCell ref="M68:N68"/>
    <mergeCell ref="R68:T68"/>
    <mergeCell ref="V68:Y68"/>
    <mergeCell ref="L65:L66"/>
    <mergeCell ref="M65:N65"/>
    <mergeCell ref="R65:U65"/>
    <mergeCell ref="W65:X65"/>
    <mergeCell ref="R66:U66"/>
    <mergeCell ref="D69:L70"/>
    <mergeCell ref="M69:N69"/>
    <mergeCell ref="R69:T69"/>
    <mergeCell ref="V69:Y69"/>
    <mergeCell ref="M70:N70"/>
    <mergeCell ref="R70:T70"/>
    <mergeCell ref="V70:Y70"/>
    <mergeCell ref="D71:D73"/>
    <mergeCell ref="E71:K73"/>
    <mergeCell ref="L71:L73"/>
    <mergeCell ref="M71:N71"/>
    <mergeCell ref="R71:T71"/>
    <mergeCell ref="V71:Y71"/>
    <mergeCell ref="A67:C68"/>
    <mergeCell ref="D67:E67"/>
    <mergeCell ref="F67:L68"/>
    <mergeCell ref="M67:N67"/>
    <mergeCell ref="O67:P75"/>
    <mergeCell ref="D65:D66"/>
    <mergeCell ref="F65:F66"/>
    <mergeCell ref="G65:G66"/>
    <mergeCell ref="H65:H66"/>
    <mergeCell ref="I65:I66"/>
    <mergeCell ref="J65:J66"/>
    <mergeCell ref="A69:C73"/>
    <mergeCell ref="M72:N72"/>
    <mergeCell ref="Z58:Z66"/>
    <mergeCell ref="M59:N59"/>
    <mergeCell ref="R59:T59"/>
    <mergeCell ref="V59:Y59"/>
    <mergeCell ref="L56:L57"/>
    <mergeCell ref="M56:N56"/>
    <mergeCell ref="R56:U56"/>
    <mergeCell ref="W56:X56"/>
    <mergeCell ref="R57:U57"/>
    <mergeCell ref="D60:L61"/>
    <mergeCell ref="M60:N60"/>
    <mergeCell ref="R60:T60"/>
    <mergeCell ref="V60:Y60"/>
    <mergeCell ref="M61:N61"/>
    <mergeCell ref="R61:T61"/>
    <mergeCell ref="V61:Y61"/>
    <mergeCell ref="D62:D64"/>
    <mergeCell ref="E62:K64"/>
    <mergeCell ref="L62:L64"/>
    <mergeCell ref="M62:N62"/>
    <mergeCell ref="R62:T62"/>
    <mergeCell ref="V62:Y62"/>
    <mergeCell ref="M63:N63"/>
    <mergeCell ref="R63:U63"/>
    <mergeCell ref="R54:U54"/>
    <mergeCell ref="W54:X54"/>
    <mergeCell ref="M55:N55"/>
    <mergeCell ref="R55:U55"/>
    <mergeCell ref="A58:C59"/>
    <mergeCell ref="D58:E58"/>
    <mergeCell ref="F58:L59"/>
    <mergeCell ref="M58:N58"/>
    <mergeCell ref="O58:P66"/>
    <mergeCell ref="D56:D57"/>
    <mergeCell ref="F56:F57"/>
    <mergeCell ref="G56:G57"/>
    <mergeCell ref="H56:H57"/>
    <mergeCell ref="I56:I57"/>
    <mergeCell ref="J56:J57"/>
    <mergeCell ref="R58:T58"/>
    <mergeCell ref="V58:Y58"/>
    <mergeCell ref="A60:C64"/>
    <mergeCell ref="W63:X63"/>
    <mergeCell ref="M64:N64"/>
    <mergeCell ref="R64:U64"/>
    <mergeCell ref="R49:T49"/>
    <mergeCell ref="V49:Y49"/>
    <mergeCell ref="Z49:Z57"/>
    <mergeCell ref="M50:N50"/>
    <mergeCell ref="R50:T50"/>
    <mergeCell ref="V50:Y50"/>
    <mergeCell ref="L47:L48"/>
    <mergeCell ref="M47:N47"/>
    <mergeCell ref="R47:U47"/>
    <mergeCell ref="W47:X47"/>
    <mergeCell ref="R48:U48"/>
    <mergeCell ref="D51:L52"/>
    <mergeCell ref="M51:N51"/>
    <mergeCell ref="R51:T51"/>
    <mergeCell ref="V51:Y51"/>
    <mergeCell ref="M52:N52"/>
    <mergeCell ref="R52:T52"/>
    <mergeCell ref="V52:Y52"/>
    <mergeCell ref="D53:D55"/>
    <mergeCell ref="E53:K55"/>
    <mergeCell ref="L53:L55"/>
    <mergeCell ref="M53:N53"/>
    <mergeCell ref="R53:T53"/>
    <mergeCell ref="V53:Y53"/>
    <mergeCell ref="A49:C50"/>
    <mergeCell ref="D49:E49"/>
    <mergeCell ref="F49:L50"/>
    <mergeCell ref="M49:N49"/>
    <mergeCell ref="O49:P57"/>
    <mergeCell ref="D47:D48"/>
    <mergeCell ref="F47:F48"/>
    <mergeCell ref="G47:G48"/>
    <mergeCell ref="H47:H48"/>
    <mergeCell ref="I47:I48"/>
    <mergeCell ref="J47:J48"/>
    <mergeCell ref="A51:C55"/>
    <mergeCell ref="M54:N54"/>
    <mergeCell ref="Z40:Z48"/>
    <mergeCell ref="M41:N41"/>
    <mergeCell ref="R41:T41"/>
    <mergeCell ref="V41:Y41"/>
    <mergeCell ref="L38:L39"/>
    <mergeCell ref="M38:N38"/>
    <mergeCell ref="R38:U38"/>
    <mergeCell ref="W38:X38"/>
    <mergeCell ref="R39:U39"/>
    <mergeCell ref="D42:L43"/>
    <mergeCell ref="M42:N42"/>
    <mergeCell ref="R42:T42"/>
    <mergeCell ref="V42:Y42"/>
    <mergeCell ref="M43:N43"/>
    <mergeCell ref="R43:T43"/>
    <mergeCell ref="V43:Y43"/>
    <mergeCell ref="D44:D46"/>
    <mergeCell ref="E44:K46"/>
    <mergeCell ref="L44:L46"/>
    <mergeCell ref="M44:N44"/>
    <mergeCell ref="R44:T44"/>
    <mergeCell ref="V44:Y44"/>
    <mergeCell ref="M45:N45"/>
    <mergeCell ref="R45:U45"/>
    <mergeCell ref="R36:U36"/>
    <mergeCell ref="W36:X36"/>
    <mergeCell ref="M37:N37"/>
    <mergeCell ref="R37:U37"/>
    <mergeCell ref="A40:C41"/>
    <mergeCell ref="D40:E40"/>
    <mergeCell ref="F40:L41"/>
    <mergeCell ref="M40:N40"/>
    <mergeCell ref="O40:P48"/>
    <mergeCell ref="D38:D39"/>
    <mergeCell ref="F38:F39"/>
    <mergeCell ref="G38:G39"/>
    <mergeCell ref="H38:H39"/>
    <mergeCell ref="I38:I39"/>
    <mergeCell ref="J38:J39"/>
    <mergeCell ref="R40:T40"/>
    <mergeCell ref="V40:Y40"/>
    <mergeCell ref="A42:C46"/>
    <mergeCell ref="W45:X45"/>
    <mergeCell ref="M46:N46"/>
    <mergeCell ref="R46:U46"/>
    <mergeCell ref="R31:T31"/>
    <mergeCell ref="V31:Y31"/>
    <mergeCell ref="Z31:Z39"/>
    <mergeCell ref="M32:N32"/>
    <mergeCell ref="R32:T32"/>
    <mergeCell ref="V32:Y32"/>
    <mergeCell ref="L29:L30"/>
    <mergeCell ref="M29:N29"/>
    <mergeCell ref="R29:U29"/>
    <mergeCell ref="W29:X29"/>
    <mergeCell ref="R30:U30"/>
    <mergeCell ref="D33:L34"/>
    <mergeCell ref="M33:N33"/>
    <mergeCell ref="R33:T33"/>
    <mergeCell ref="V33:Y33"/>
    <mergeCell ref="M34:N34"/>
    <mergeCell ref="R34:T34"/>
    <mergeCell ref="V34:Y34"/>
    <mergeCell ref="D35:D37"/>
    <mergeCell ref="E35:K37"/>
    <mergeCell ref="L35:L37"/>
    <mergeCell ref="M35:N35"/>
    <mergeCell ref="R35:T35"/>
    <mergeCell ref="V35:Y35"/>
    <mergeCell ref="A31:C32"/>
    <mergeCell ref="D31:E31"/>
    <mergeCell ref="F31:L32"/>
    <mergeCell ref="M31:N31"/>
    <mergeCell ref="O31:P39"/>
    <mergeCell ref="D29:D30"/>
    <mergeCell ref="F29:F30"/>
    <mergeCell ref="G29:G30"/>
    <mergeCell ref="H29:H30"/>
    <mergeCell ref="I29:I30"/>
    <mergeCell ref="J29:J30"/>
    <mergeCell ref="A33:C37"/>
    <mergeCell ref="M36:N36"/>
    <mergeCell ref="Z22:Z30"/>
    <mergeCell ref="M23:N23"/>
    <mergeCell ref="R23:T23"/>
    <mergeCell ref="V23:Y23"/>
    <mergeCell ref="L20:L21"/>
    <mergeCell ref="M20:N20"/>
    <mergeCell ref="R20:U20"/>
    <mergeCell ref="W20:X20"/>
    <mergeCell ref="R21:U21"/>
    <mergeCell ref="D24:L25"/>
    <mergeCell ref="M24:N24"/>
    <mergeCell ref="R24:T24"/>
    <mergeCell ref="V24:Y24"/>
    <mergeCell ref="M25:N25"/>
    <mergeCell ref="R25:T25"/>
    <mergeCell ref="V25:Y25"/>
    <mergeCell ref="D26:D28"/>
    <mergeCell ref="E26:K28"/>
    <mergeCell ref="L26:L28"/>
    <mergeCell ref="M26:N26"/>
    <mergeCell ref="R26:T26"/>
    <mergeCell ref="V26:Y26"/>
    <mergeCell ref="M27:N27"/>
    <mergeCell ref="R27:U27"/>
    <mergeCell ref="R18:U18"/>
    <mergeCell ref="W18:X18"/>
    <mergeCell ref="M19:N19"/>
    <mergeCell ref="R19:U19"/>
    <mergeCell ref="A22:C23"/>
    <mergeCell ref="D22:E22"/>
    <mergeCell ref="F22:L23"/>
    <mergeCell ref="M22:N22"/>
    <mergeCell ref="O22:P30"/>
    <mergeCell ref="D20:D21"/>
    <mergeCell ref="F20:F21"/>
    <mergeCell ref="G20:G21"/>
    <mergeCell ref="H20:H21"/>
    <mergeCell ref="I20:I21"/>
    <mergeCell ref="J20:J21"/>
    <mergeCell ref="R22:T22"/>
    <mergeCell ref="V22:Y22"/>
    <mergeCell ref="A24:C28"/>
    <mergeCell ref="W27:X27"/>
    <mergeCell ref="M28:N28"/>
    <mergeCell ref="R28:U28"/>
    <mergeCell ref="R13:T13"/>
    <mergeCell ref="V13:Y13"/>
    <mergeCell ref="Z13:Z21"/>
    <mergeCell ref="M14:N14"/>
    <mergeCell ref="R14:T14"/>
    <mergeCell ref="V14:Y14"/>
    <mergeCell ref="L11:L12"/>
    <mergeCell ref="M11:N11"/>
    <mergeCell ref="R11:U11"/>
    <mergeCell ref="W11:X11"/>
    <mergeCell ref="R12:U12"/>
    <mergeCell ref="D15:L16"/>
    <mergeCell ref="M15:N15"/>
    <mergeCell ref="R15:T15"/>
    <mergeCell ref="V15:Y15"/>
    <mergeCell ref="M16:N16"/>
    <mergeCell ref="R16:T16"/>
    <mergeCell ref="V16:Y16"/>
    <mergeCell ref="D17:D19"/>
    <mergeCell ref="E17:K19"/>
    <mergeCell ref="L17:L19"/>
    <mergeCell ref="M17:N17"/>
    <mergeCell ref="R17:T17"/>
    <mergeCell ref="V17:Y17"/>
    <mergeCell ref="A13:C14"/>
    <mergeCell ref="D13:E13"/>
    <mergeCell ref="F13:L14"/>
    <mergeCell ref="M13:N13"/>
    <mergeCell ref="O13:P21"/>
    <mergeCell ref="D11:D12"/>
    <mergeCell ref="F11:F12"/>
    <mergeCell ref="G11:G12"/>
    <mergeCell ref="H11:H12"/>
    <mergeCell ref="I11:I12"/>
    <mergeCell ref="J11:J12"/>
    <mergeCell ref="A15:C19"/>
    <mergeCell ref="M18:N18"/>
    <mergeCell ref="M10:N10"/>
    <mergeCell ref="R10:U10"/>
    <mergeCell ref="V7:Y7"/>
    <mergeCell ref="D8:D10"/>
    <mergeCell ref="E8:K10"/>
    <mergeCell ref="L8:L10"/>
    <mergeCell ref="M8:N8"/>
    <mergeCell ref="R8:T8"/>
    <mergeCell ref="V8:Y8"/>
    <mergeCell ref="M9:N9"/>
    <mergeCell ref="R9:U9"/>
    <mergeCell ref="W9:X9"/>
    <mergeCell ref="A3:C3"/>
    <mergeCell ref="D3:L3"/>
    <mergeCell ref="M3:N3"/>
    <mergeCell ref="O3:P3"/>
    <mergeCell ref="Q3:T3"/>
    <mergeCell ref="W3:X3"/>
    <mergeCell ref="V4:Y4"/>
    <mergeCell ref="Z4:Z12"/>
    <mergeCell ref="M5:N5"/>
    <mergeCell ref="R5:T5"/>
    <mergeCell ref="V5:Y5"/>
    <mergeCell ref="A6:C10"/>
    <mergeCell ref="D6:L7"/>
    <mergeCell ref="M6:N6"/>
    <mergeCell ref="R6:T6"/>
    <mergeCell ref="V6:Y6"/>
    <mergeCell ref="A4:C5"/>
    <mergeCell ref="D4:E4"/>
    <mergeCell ref="F4:L5"/>
    <mergeCell ref="M4:N4"/>
    <mergeCell ref="O4:P12"/>
    <mergeCell ref="R4:T4"/>
    <mergeCell ref="M7:N7"/>
    <mergeCell ref="R7:T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4" manualBreakCount="4">
    <brk id="48" max="25" man="1"/>
    <brk id="93" max="25" man="1"/>
    <brk id="138" max="25" man="1"/>
    <brk id="183" max="2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7"/>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12" width="3.625" style="157" customWidth="1"/>
    <col min="13" max="247" width="9" style="157"/>
    <col min="248" max="248" width="0.625" style="157" customWidth="1"/>
    <col min="249" max="249" width="3.375" style="157" customWidth="1"/>
    <col min="250" max="250" width="9.25" style="157" customWidth="1"/>
    <col min="251" max="251" width="13.75" style="157" customWidth="1"/>
    <col min="252" max="254" width="12.625" style="157" customWidth="1"/>
    <col min="255" max="255" width="7.5" style="157" customWidth="1"/>
    <col min="256" max="256" width="12.625" style="157" customWidth="1"/>
    <col min="257" max="257" width="6.875" style="157" customWidth="1"/>
    <col min="258" max="258" width="3.625" style="157" customWidth="1"/>
    <col min="259" max="260" width="9" style="157"/>
    <col min="261" max="261" width="13.5" style="157" customWidth="1"/>
    <col min="262" max="503" width="9" style="157"/>
    <col min="504" max="504" width="0.625" style="157" customWidth="1"/>
    <col min="505" max="505" width="3.375" style="157" customWidth="1"/>
    <col min="506" max="506" width="9.25" style="157" customWidth="1"/>
    <col min="507" max="507" width="13.75" style="157" customWidth="1"/>
    <col min="508" max="510" width="12.625" style="157" customWidth="1"/>
    <col min="511" max="511" width="7.5" style="157" customWidth="1"/>
    <col min="512" max="512" width="12.625" style="157" customWidth="1"/>
    <col min="513" max="513" width="6.875" style="157" customWidth="1"/>
    <col min="514" max="514" width="3.625" style="157" customWidth="1"/>
    <col min="515" max="516" width="9" style="157"/>
    <col min="517" max="517" width="13.5" style="157" customWidth="1"/>
    <col min="518" max="759" width="9" style="157"/>
    <col min="760" max="760" width="0.625" style="157" customWidth="1"/>
    <col min="761" max="761" width="3.375" style="157" customWidth="1"/>
    <col min="762" max="762" width="9.25" style="157" customWidth="1"/>
    <col min="763" max="763" width="13.75" style="157" customWidth="1"/>
    <col min="764" max="766" width="12.625" style="157" customWidth="1"/>
    <col min="767" max="767" width="7.5" style="157" customWidth="1"/>
    <col min="768" max="768" width="12.625" style="157" customWidth="1"/>
    <col min="769" max="769" width="6.875" style="157" customWidth="1"/>
    <col min="770" max="770" width="3.625" style="157" customWidth="1"/>
    <col min="771" max="772" width="9" style="157"/>
    <col min="773" max="773" width="13.5" style="157" customWidth="1"/>
    <col min="774" max="1015" width="9" style="157"/>
    <col min="1016" max="1016" width="0.625" style="157" customWidth="1"/>
    <col min="1017" max="1017" width="3.375" style="157" customWidth="1"/>
    <col min="1018" max="1018" width="9.25" style="157" customWidth="1"/>
    <col min="1019" max="1019" width="13.75" style="157" customWidth="1"/>
    <col min="1020" max="1022" width="12.625" style="157" customWidth="1"/>
    <col min="1023" max="1023" width="7.5" style="157" customWidth="1"/>
    <col min="1024" max="1024" width="12.625" style="157" customWidth="1"/>
    <col min="1025" max="1025" width="6.875" style="157" customWidth="1"/>
    <col min="1026" max="1026" width="3.625" style="157" customWidth="1"/>
    <col min="1027" max="1028" width="9" style="157"/>
    <col min="1029" max="1029" width="13.5" style="157" customWidth="1"/>
    <col min="1030" max="1271" width="9" style="157"/>
    <col min="1272" max="1272" width="0.625" style="157" customWidth="1"/>
    <col min="1273" max="1273" width="3.375" style="157" customWidth="1"/>
    <col min="1274" max="1274" width="9.25" style="157" customWidth="1"/>
    <col min="1275" max="1275" width="13.75" style="157" customWidth="1"/>
    <col min="1276" max="1278" width="12.625" style="157" customWidth="1"/>
    <col min="1279" max="1279" width="7.5" style="157" customWidth="1"/>
    <col min="1280" max="1280" width="12.625" style="157" customWidth="1"/>
    <col min="1281" max="1281" width="6.875" style="157" customWidth="1"/>
    <col min="1282" max="1282" width="3.625" style="157" customWidth="1"/>
    <col min="1283" max="1284" width="9" style="157"/>
    <col min="1285" max="1285" width="13.5" style="157" customWidth="1"/>
    <col min="1286" max="1527" width="9" style="157"/>
    <col min="1528" max="1528" width="0.625" style="157" customWidth="1"/>
    <col min="1529" max="1529" width="3.375" style="157" customWidth="1"/>
    <col min="1530" max="1530" width="9.25" style="157" customWidth="1"/>
    <col min="1531" max="1531" width="13.75" style="157" customWidth="1"/>
    <col min="1532" max="1534" width="12.625" style="157" customWidth="1"/>
    <col min="1535" max="1535" width="7.5" style="157" customWidth="1"/>
    <col min="1536" max="1536" width="12.625" style="157" customWidth="1"/>
    <col min="1537" max="1537" width="6.875" style="157" customWidth="1"/>
    <col min="1538" max="1538" width="3.625" style="157" customWidth="1"/>
    <col min="1539" max="1540" width="9" style="157"/>
    <col min="1541" max="1541" width="13.5" style="157" customWidth="1"/>
    <col min="1542" max="1783" width="9" style="157"/>
    <col min="1784" max="1784" width="0.625" style="157" customWidth="1"/>
    <col min="1785" max="1785" width="3.375" style="157" customWidth="1"/>
    <col min="1786" max="1786" width="9.25" style="157" customWidth="1"/>
    <col min="1787" max="1787" width="13.75" style="157" customWidth="1"/>
    <col min="1788" max="1790" width="12.625" style="157" customWidth="1"/>
    <col min="1791" max="1791" width="7.5" style="157" customWidth="1"/>
    <col min="1792" max="1792" width="12.625" style="157" customWidth="1"/>
    <col min="1793" max="1793" width="6.875" style="157" customWidth="1"/>
    <col min="1794" max="1794" width="3.625" style="157" customWidth="1"/>
    <col min="1795" max="1796" width="9" style="157"/>
    <col min="1797" max="1797" width="13.5" style="157" customWidth="1"/>
    <col min="1798" max="2039" width="9" style="157"/>
    <col min="2040" max="2040" width="0.625" style="157" customWidth="1"/>
    <col min="2041" max="2041" width="3.375" style="157" customWidth="1"/>
    <col min="2042" max="2042" width="9.25" style="157" customWidth="1"/>
    <col min="2043" max="2043" width="13.75" style="157" customWidth="1"/>
    <col min="2044" max="2046" width="12.625" style="157" customWidth="1"/>
    <col min="2047" max="2047" width="7.5" style="157" customWidth="1"/>
    <col min="2048" max="2048" width="12.625" style="157" customWidth="1"/>
    <col min="2049" max="2049" width="6.875" style="157" customWidth="1"/>
    <col min="2050" max="2050" width="3.625" style="157" customWidth="1"/>
    <col min="2051" max="2052" width="9" style="157"/>
    <col min="2053" max="2053" width="13.5" style="157" customWidth="1"/>
    <col min="2054" max="2295" width="9" style="157"/>
    <col min="2296" max="2296" width="0.625" style="157" customWidth="1"/>
    <col min="2297" max="2297" width="3.375" style="157" customWidth="1"/>
    <col min="2298" max="2298" width="9.25" style="157" customWidth="1"/>
    <col min="2299" max="2299" width="13.75" style="157" customWidth="1"/>
    <col min="2300" max="2302" width="12.625" style="157" customWidth="1"/>
    <col min="2303" max="2303" width="7.5" style="157" customWidth="1"/>
    <col min="2304" max="2304" width="12.625" style="157" customWidth="1"/>
    <col min="2305" max="2305" width="6.875" style="157" customWidth="1"/>
    <col min="2306" max="2306" width="3.625" style="157" customWidth="1"/>
    <col min="2307" max="2308" width="9" style="157"/>
    <col min="2309" max="2309" width="13.5" style="157" customWidth="1"/>
    <col min="2310" max="2551" width="9" style="157"/>
    <col min="2552" max="2552" width="0.625" style="157" customWidth="1"/>
    <col min="2553" max="2553" width="3.375" style="157" customWidth="1"/>
    <col min="2554" max="2554" width="9.25" style="157" customWidth="1"/>
    <col min="2555" max="2555" width="13.75" style="157" customWidth="1"/>
    <col min="2556" max="2558" width="12.625" style="157" customWidth="1"/>
    <col min="2559" max="2559" width="7.5" style="157" customWidth="1"/>
    <col min="2560" max="2560" width="12.625" style="157" customWidth="1"/>
    <col min="2561" max="2561" width="6.875" style="157" customWidth="1"/>
    <col min="2562" max="2562" width="3.625" style="157" customWidth="1"/>
    <col min="2563" max="2564" width="9" style="157"/>
    <col min="2565" max="2565" width="13.5" style="157" customWidth="1"/>
    <col min="2566" max="2807" width="9" style="157"/>
    <col min="2808" max="2808" width="0.625" style="157" customWidth="1"/>
    <col min="2809" max="2809" width="3.375" style="157" customWidth="1"/>
    <col min="2810" max="2810" width="9.25" style="157" customWidth="1"/>
    <col min="2811" max="2811" width="13.75" style="157" customWidth="1"/>
    <col min="2812" max="2814" width="12.625" style="157" customWidth="1"/>
    <col min="2815" max="2815" width="7.5" style="157" customWidth="1"/>
    <col min="2816" max="2816" width="12.625" style="157" customWidth="1"/>
    <col min="2817" max="2817" width="6.875" style="157" customWidth="1"/>
    <col min="2818" max="2818" width="3.625" style="157" customWidth="1"/>
    <col min="2819" max="2820" width="9" style="157"/>
    <col min="2821" max="2821" width="13.5" style="157" customWidth="1"/>
    <col min="2822" max="3063" width="9" style="157"/>
    <col min="3064" max="3064" width="0.625" style="157" customWidth="1"/>
    <col min="3065" max="3065" width="3.375" style="157" customWidth="1"/>
    <col min="3066" max="3066" width="9.25" style="157" customWidth="1"/>
    <col min="3067" max="3067" width="13.75" style="157" customWidth="1"/>
    <col min="3068" max="3070" width="12.625" style="157" customWidth="1"/>
    <col min="3071" max="3071" width="7.5" style="157" customWidth="1"/>
    <col min="3072" max="3072" width="12.625" style="157" customWidth="1"/>
    <col min="3073" max="3073" width="6.875" style="157" customWidth="1"/>
    <col min="3074" max="3074" width="3.625" style="157" customWidth="1"/>
    <col min="3075" max="3076" width="9" style="157"/>
    <col min="3077" max="3077" width="13.5" style="157" customWidth="1"/>
    <col min="3078" max="3319" width="9" style="157"/>
    <col min="3320" max="3320" width="0.625" style="157" customWidth="1"/>
    <col min="3321" max="3321" width="3.375" style="157" customWidth="1"/>
    <col min="3322" max="3322" width="9.25" style="157" customWidth="1"/>
    <col min="3323" max="3323" width="13.75" style="157" customWidth="1"/>
    <col min="3324" max="3326" width="12.625" style="157" customWidth="1"/>
    <col min="3327" max="3327" width="7.5" style="157" customWidth="1"/>
    <col min="3328" max="3328" width="12.625" style="157" customWidth="1"/>
    <col min="3329" max="3329" width="6.875" style="157" customWidth="1"/>
    <col min="3330" max="3330" width="3.625" style="157" customWidth="1"/>
    <col min="3331" max="3332" width="9" style="157"/>
    <col min="3333" max="3333" width="13.5" style="157" customWidth="1"/>
    <col min="3334" max="3575" width="9" style="157"/>
    <col min="3576" max="3576" width="0.625" style="157" customWidth="1"/>
    <col min="3577" max="3577" width="3.375" style="157" customWidth="1"/>
    <col min="3578" max="3578" width="9.25" style="157" customWidth="1"/>
    <col min="3579" max="3579" width="13.75" style="157" customWidth="1"/>
    <col min="3580" max="3582" width="12.625" style="157" customWidth="1"/>
    <col min="3583" max="3583" width="7.5" style="157" customWidth="1"/>
    <col min="3584" max="3584" width="12.625" style="157" customWidth="1"/>
    <col min="3585" max="3585" width="6.875" style="157" customWidth="1"/>
    <col min="3586" max="3586" width="3.625" style="157" customWidth="1"/>
    <col min="3587" max="3588" width="9" style="157"/>
    <col min="3589" max="3589" width="13.5" style="157" customWidth="1"/>
    <col min="3590" max="3831" width="9" style="157"/>
    <col min="3832" max="3832" width="0.625" style="157" customWidth="1"/>
    <col min="3833" max="3833" width="3.375" style="157" customWidth="1"/>
    <col min="3834" max="3834" width="9.25" style="157" customWidth="1"/>
    <col min="3835" max="3835" width="13.75" style="157" customWidth="1"/>
    <col min="3836" max="3838" width="12.625" style="157" customWidth="1"/>
    <col min="3839" max="3839" width="7.5" style="157" customWidth="1"/>
    <col min="3840" max="3840" width="12.625" style="157" customWidth="1"/>
    <col min="3841" max="3841" width="6.875" style="157" customWidth="1"/>
    <col min="3842" max="3842" width="3.625" style="157" customWidth="1"/>
    <col min="3843" max="3844" width="9" style="157"/>
    <col min="3845" max="3845" width="13.5" style="157" customWidth="1"/>
    <col min="3846" max="4087" width="9" style="157"/>
    <col min="4088" max="4088" width="0.625" style="157" customWidth="1"/>
    <col min="4089" max="4089" width="3.375" style="157" customWidth="1"/>
    <col min="4090" max="4090" width="9.25" style="157" customWidth="1"/>
    <col min="4091" max="4091" width="13.75" style="157" customWidth="1"/>
    <col min="4092" max="4094" width="12.625" style="157" customWidth="1"/>
    <col min="4095" max="4095" width="7.5" style="157" customWidth="1"/>
    <col min="4096" max="4096" width="12.625" style="157" customWidth="1"/>
    <col min="4097" max="4097" width="6.875" style="157" customWidth="1"/>
    <col min="4098" max="4098" width="3.625" style="157" customWidth="1"/>
    <col min="4099" max="4100" width="9" style="157"/>
    <col min="4101" max="4101" width="13.5" style="157" customWidth="1"/>
    <col min="4102" max="4343" width="9" style="157"/>
    <col min="4344" max="4344" width="0.625" style="157" customWidth="1"/>
    <col min="4345" max="4345" width="3.375" style="157" customWidth="1"/>
    <col min="4346" max="4346" width="9.25" style="157" customWidth="1"/>
    <col min="4347" max="4347" width="13.75" style="157" customWidth="1"/>
    <col min="4348" max="4350" width="12.625" style="157" customWidth="1"/>
    <col min="4351" max="4351" width="7.5" style="157" customWidth="1"/>
    <col min="4352" max="4352" width="12.625" style="157" customWidth="1"/>
    <col min="4353" max="4353" width="6.875" style="157" customWidth="1"/>
    <col min="4354" max="4354" width="3.625" style="157" customWidth="1"/>
    <col min="4355" max="4356" width="9" style="157"/>
    <col min="4357" max="4357" width="13.5" style="157" customWidth="1"/>
    <col min="4358" max="4599" width="9" style="157"/>
    <col min="4600" max="4600" width="0.625" style="157" customWidth="1"/>
    <col min="4601" max="4601" width="3.375" style="157" customWidth="1"/>
    <col min="4602" max="4602" width="9.25" style="157" customWidth="1"/>
    <col min="4603" max="4603" width="13.75" style="157" customWidth="1"/>
    <col min="4604" max="4606" width="12.625" style="157" customWidth="1"/>
    <col min="4607" max="4607" width="7.5" style="157" customWidth="1"/>
    <col min="4608" max="4608" width="12.625" style="157" customWidth="1"/>
    <col min="4609" max="4609" width="6.875" style="157" customWidth="1"/>
    <col min="4610" max="4610" width="3.625" style="157" customWidth="1"/>
    <col min="4611" max="4612" width="9" style="157"/>
    <col min="4613" max="4613" width="13.5" style="157" customWidth="1"/>
    <col min="4614" max="4855" width="9" style="157"/>
    <col min="4856" max="4856" width="0.625" style="157" customWidth="1"/>
    <col min="4857" max="4857" width="3.375" style="157" customWidth="1"/>
    <col min="4858" max="4858" width="9.25" style="157" customWidth="1"/>
    <col min="4859" max="4859" width="13.75" style="157" customWidth="1"/>
    <col min="4860" max="4862" width="12.625" style="157" customWidth="1"/>
    <col min="4863" max="4863" width="7.5" style="157" customWidth="1"/>
    <col min="4864" max="4864" width="12.625" style="157" customWidth="1"/>
    <col min="4865" max="4865" width="6.875" style="157" customWidth="1"/>
    <col min="4866" max="4866" width="3.625" style="157" customWidth="1"/>
    <col min="4867" max="4868" width="9" style="157"/>
    <col min="4869" max="4869" width="13.5" style="157" customWidth="1"/>
    <col min="4870" max="5111" width="9" style="157"/>
    <col min="5112" max="5112" width="0.625" style="157" customWidth="1"/>
    <col min="5113" max="5113" width="3.375" style="157" customWidth="1"/>
    <col min="5114" max="5114" width="9.25" style="157" customWidth="1"/>
    <col min="5115" max="5115" width="13.75" style="157" customWidth="1"/>
    <col min="5116" max="5118" width="12.625" style="157" customWidth="1"/>
    <col min="5119" max="5119" width="7.5" style="157" customWidth="1"/>
    <col min="5120" max="5120" width="12.625" style="157" customWidth="1"/>
    <col min="5121" max="5121" width="6.875" style="157" customWidth="1"/>
    <col min="5122" max="5122" width="3.625" style="157" customWidth="1"/>
    <col min="5123" max="5124" width="9" style="157"/>
    <col min="5125" max="5125" width="13.5" style="157" customWidth="1"/>
    <col min="5126" max="5367" width="9" style="157"/>
    <col min="5368" max="5368" width="0.625" style="157" customWidth="1"/>
    <col min="5369" max="5369" width="3.375" style="157" customWidth="1"/>
    <col min="5370" max="5370" width="9.25" style="157" customWidth="1"/>
    <col min="5371" max="5371" width="13.75" style="157" customWidth="1"/>
    <col min="5372" max="5374" width="12.625" style="157" customWidth="1"/>
    <col min="5375" max="5375" width="7.5" style="157" customWidth="1"/>
    <col min="5376" max="5376" width="12.625" style="157" customWidth="1"/>
    <col min="5377" max="5377" width="6.875" style="157" customWidth="1"/>
    <col min="5378" max="5378" width="3.625" style="157" customWidth="1"/>
    <col min="5379" max="5380" width="9" style="157"/>
    <col min="5381" max="5381" width="13.5" style="157" customWidth="1"/>
    <col min="5382" max="5623" width="9" style="157"/>
    <col min="5624" max="5624" width="0.625" style="157" customWidth="1"/>
    <col min="5625" max="5625" width="3.375" style="157" customWidth="1"/>
    <col min="5626" max="5626" width="9.25" style="157" customWidth="1"/>
    <col min="5627" max="5627" width="13.75" style="157" customWidth="1"/>
    <col min="5628" max="5630" width="12.625" style="157" customWidth="1"/>
    <col min="5631" max="5631" width="7.5" style="157" customWidth="1"/>
    <col min="5632" max="5632" width="12.625" style="157" customWidth="1"/>
    <col min="5633" max="5633" width="6.875" style="157" customWidth="1"/>
    <col min="5634" max="5634" width="3.625" style="157" customWidth="1"/>
    <col min="5635" max="5636" width="9" style="157"/>
    <col min="5637" max="5637" width="13.5" style="157" customWidth="1"/>
    <col min="5638" max="5879" width="9" style="157"/>
    <col min="5880" max="5880" width="0.625" style="157" customWidth="1"/>
    <col min="5881" max="5881" width="3.375" style="157" customWidth="1"/>
    <col min="5882" max="5882" width="9.25" style="157" customWidth="1"/>
    <col min="5883" max="5883" width="13.75" style="157" customWidth="1"/>
    <col min="5884" max="5886" width="12.625" style="157" customWidth="1"/>
    <col min="5887" max="5887" width="7.5" style="157" customWidth="1"/>
    <col min="5888" max="5888" width="12.625" style="157" customWidth="1"/>
    <col min="5889" max="5889" width="6.875" style="157" customWidth="1"/>
    <col min="5890" max="5890" width="3.625" style="157" customWidth="1"/>
    <col min="5891" max="5892" width="9" style="157"/>
    <col min="5893" max="5893" width="13.5" style="157" customWidth="1"/>
    <col min="5894" max="6135" width="9" style="157"/>
    <col min="6136" max="6136" width="0.625" style="157" customWidth="1"/>
    <col min="6137" max="6137" width="3.375" style="157" customWidth="1"/>
    <col min="6138" max="6138" width="9.25" style="157" customWidth="1"/>
    <col min="6139" max="6139" width="13.75" style="157" customWidth="1"/>
    <col min="6140" max="6142" width="12.625" style="157" customWidth="1"/>
    <col min="6143" max="6143" width="7.5" style="157" customWidth="1"/>
    <col min="6144" max="6144" width="12.625" style="157" customWidth="1"/>
    <col min="6145" max="6145" width="6.875" style="157" customWidth="1"/>
    <col min="6146" max="6146" width="3.625" style="157" customWidth="1"/>
    <col min="6147" max="6148" width="9" style="157"/>
    <col min="6149" max="6149" width="13.5" style="157" customWidth="1"/>
    <col min="6150" max="6391" width="9" style="157"/>
    <col min="6392" max="6392" width="0.625" style="157" customWidth="1"/>
    <col min="6393" max="6393" width="3.375" style="157" customWidth="1"/>
    <col min="6394" max="6394" width="9.25" style="157" customWidth="1"/>
    <col min="6395" max="6395" width="13.75" style="157" customWidth="1"/>
    <col min="6396" max="6398" width="12.625" style="157" customWidth="1"/>
    <col min="6399" max="6399" width="7.5" style="157" customWidth="1"/>
    <col min="6400" max="6400" width="12.625" style="157" customWidth="1"/>
    <col min="6401" max="6401" width="6.875" style="157" customWidth="1"/>
    <col min="6402" max="6402" width="3.625" style="157" customWidth="1"/>
    <col min="6403" max="6404" width="9" style="157"/>
    <col min="6405" max="6405" width="13.5" style="157" customWidth="1"/>
    <col min="6406" max="6647" width="9" style="157"/>
    <col min="6648" max="6648" width="0.625" style="157" customWidth="1"/>
    <col min="6649" max="6649" width="3.375" style="157" customWidth="1"/>
    <col min="6650" max="6650" width="9.25" style="157" customWidth="1"/>
    <col min="6651" max="6651" width="13.75" style="157" customWidth="1"/>
    <col min="6652" max="6654" width="12.625" style="157" customWidth="1"/>
    <col min="6655" max="6655" width="7.5" style="157" customWidth="1"/>
    <col min="6656" max="6656" width="12.625" style="157" customWidth="1"/>
    <col min="6657" max="6657" width="6.875" style="157" customWidth="1"/>
    <col min="6658" max="6658" width="3.625" style="157" customWidth="1"/>
    <col min="6659" max="6660" width="9" style="157"/>
    <col min="6661" max="6661" width="13.5" style="157" customWidth="1"/>
    <col min="6662" max="6903" width="9" style="157"/>
    <col min="6904" max="6904" width="0.625" style="157" customWidth="1"/>
    <col min="6905" max="6905" width="3.375" style="157" customWidth="1"/>
    <col min="6906" max="6906" width="9.25" style="157" customWidth="1"/>
    <col min="6907" max="6907" width="13.75" style="157" customWidth="1"/>
    <col min="6908" max="6910" width="12.625" style="157" customWidth="1"/>
    <col min="6911" max="6911" width="7.5" style="157" customWidth="1"/>
    <col min="6912" max="6912" width="12.625" style="157" customWidth="1"/>
    <col min="6913" max="6913" width="6.875" style="157" customWidth="1"/>
    <col min="6914" max="6914" width="3.625" style="157" customWidth="1"/>
    <col min="6915" max="6916" width="9" style="157"/>
    <col min="6917" max="6917" width="13.5" style="157" customWidth="1"/>
    <col min="6918" max="7159" width="9" style="157"/>
    <col min="7160" max="7160" width="0.625" style="157" customWidth="1"/>
    <col min="7161" max="7161" width="3.375" style="157" customWidth="1"/>
    <col min="7162" max="7162" width="9.25" style="157" customWidth="1"/>
    <col min="7163" max="7163" width="13.75" style="157" customWidth="1"/>
    <col min="7164" max="7166" width="12.625" style="157" customWidth="1"/>
    <col min="7167" max="7167" width="7.5" style="157" customWidth="1"/>
    <col min="7168" max="7168" width="12.625" style="157" customWidth="1"/>
    <col min="7169" max="7169" width="6.875" style="157" customWidth="1"/>
    <col min="7170" max="7170" width="3.625" style="157" customWidth="1"/>
    <col min="7171" max="7172" width="9" style="157"/>
    <col min="7173" max="7173" width="13.5" style="157" customWidth="1"/>
    <col min="7174" max="7415" width="9" style="157"/>
    <col min="7416" max="7416" width="0.625" style="157" customWidth="1"/>
    <col min="7417" max="7417" width="3.375" style="157" customWidth="1"/>
    <col min="7418" max="7418" width="9.25" style="157" customWidth="1"/>
    <col min="7419" max="7419" width="13.75" style="157" customWidth="1"/>
    <col min="7420" max="7422" width="12.625" style="157" customWidth="1"/>
    <col min="7423" max="7423" width="7.5" style="157" customWidth="1"/>
    <col min="7424" max="7424" width="12.625" style="157" customWidth="1"/>
    <col min="7425" max="7425" width="6.875" style="157" customWidth="1"/>
    <col min="7426" max="7426" width="3.625" style="157" customWidth="1"/>
    <col min="7427" max="7428" width="9" style="157"/>
    <col min="7429" max="7429" width="13.5" style="157" customWidth="1"/>
    <col min="7430" max="7671" width="9" style="157"/>
    <col min="7672" max="7672" width="0.625" style="157" customWidth="1"/>
    <col min="7673" max="7673" width="3.375" style="157" customWidth="1"/>
    <col min="7674" max="7674" width="9.25" style="157" customWidth="1"/>
    <col min="7675" max="7675" width="13.75" style="157" customWidth="1"/>
    <col min="7676" max="7678" width="12.625" style="157" customWidth="1"/>
    <col min="7679" max="7679" width="7.5" style="157" customWidth="1"/>
    <col min="7680" max="7680" width="12.625" style="157" customWidth="1"/>
    <col min="7681" max="7681" width="6.875" style="157" customWidth="1"/>
    <col min="7682" max="7682" width="3.625" style="157" customWidth="1"/>
    <col min="7683" max="7684" width="9" style="157"/>
    <col min="7685" max="7685" width="13.5" style="157" customWidth="1"/>
    <col min="7686" max="7927" width="9" style="157"/>
    <col min="7928" max="7928" width="0.625" style="157" customWidth="1"/>
    <col min="7929" max="7929" width="3.375" style="157" customWidth="1"/>
    <col min="7930" max="7930" width="9.25" style="157" customWidth="1"/>
    <col min="7931" max="7931" width="13.75" style="157" customWidth="1"/>
    <col min="7932" max="7934" width="12.625" style="157" customWidth="1"/>
    <col min="7935" max="7935" width="7.5" style="157" customWidth="1"/>
    <col min="7936" max="7936" width="12.625" style="157" customWidth="1"/>
    <col min="7937" max="7937" width="6.875" style="157" customWidth="1"/>
    <col min="7938" max="7938" width="3.625" style="157" customWidth="1"/>
    <col min="7939" max="7940" width="9" style="157"/>
    <col min="7941" max="7941" width="13.5" style="157" customWidth="1"/>
    <col min="7942" max="8183" width="9" style="157"/>
    <col min="8184" max="8184" width="0.625" style="157" customWidth="1"/>
    <col min="8185" max="8185" width="3.375" style="157" customWidth="1"/>
    <col min="8186" max="8186" width="9.25" style="157" customWidth="1"/>
    <col min="8187" max="8187" width="13.75" style="157" customWidth="1"/>
    <col min="8188" max="8190" width="12.625" style="157" customWidth="1"/>
    <col min="8191" max="8191" width="7.5" style="157" customWidth="1"/>
    <col min="8192" max="8192" width="12.625" style="157" customWidth="1"/>
    <col min="8193" max="8193" width="6.875" style="157" customWidth="1"/>
    <col min="8194" max="8194" width="3.625" style="157" customWidth="1"/>
    <col min="8195" max="8196" width="9" style="157"/>
    <col min="8197" max="8197" width="13.5" style="157" customWidth="1"/>
    <col min="8198" max="8439" width="9" style="157"/>
    <col min="8440" max="8440" width="0.625" style="157" customWidth="1"/>
    <col min="8441" max="8441" width="3.375" style="157" customWidth="1"/>
    <col min="8442" max="8442" width="9.25" style="157" customWidth="1"/>
    <col min="8443" max="8443" width="13.75" style="157" customWidth="1"/>
    <col min="8444" max="8446" width="12.625" style="157" customWidth="1"/>
    <col min="8447" max="8447" width="7.5" style="157" customWidth="1"/>
    <col min="8448" max="8448" width="12.625" style="157" customWidth="1"/>
    <col min="8449" max="8449" width="6.875" style="157" customWidth="1"/>
    <col min="8450" max="8450" width="3.625" style="157" customWidth="1"/>
    <col min="8451" max="8452" width="9" style="157"/>
    <col min="8453" max="8453" width="13.5" style="157" customWidth="1"/>
    <col min="8454" max="8695" width="9" style="157"/>
    <col min="8696" max="8696" width="0.625" style="157" customWidth="1"/>
    <col min="8697" max="8697" width="3.375" style="157" customWidth="1"/>
    <col min="8698" max="8698" width="9.25" style="157" customWidth="1"/>
    <col min="8699" max="8699" width="13.75" style="157" customWidth="1"/>
    <col min="8700" max="8702" width="12.625" style="157" customWidth="1"/>
    <col min="8703" max="8703" width="7.5" style="157" customWidth="1"/>
    <col min="8704" max="8704" width="12.625" style="157" customWidth="1"/>
    <col min="8705" max="8705" width="6.875" style="157" customWidth="1"/>
    <col min="8706" max="8706" width="3.625" style="157" customWidth="1"/>
    <col min="8707" max="8708" width="9" style="157"/>
    <col min="8709" max="8709" width="13.5" style="157" customWidth="1"/>
    <col min="8710" max="8951" width="9" style="157"/>
    <col min="8952" max="8952" width="0.625" style="157" customWidth="1"/>
    <col min="8953" max="8953" width="3.375" style="157" customWidth="1"/>
    <col min="8954" max="8954" width="9.25" style="157" customWidth="1"/>
    <col min="8955" max="8955" width="13.75" style="157" customWidth="1"/>
    <col min="8956" max="8958" width="12.625" style="157" customWidth="1"/>
    <col min="8959" max="8959" width="7.5" style="157" customWidth="1"/>
    <col min="8960" max="8960" width="12.625" style="157" customWidth="1"/>
    <col min="8961" max="8961" width="6.875" style="157" customWidth="1"/>
    <col min="8962" max="8962" width="3.625" style="157" customWidth="1"/>
    <col min="8963" max="8964" width="9" style="157"/>
    <col min="8965" max="8965" width="13.5" style="157" customWidth="1"/>
    <col min="8966" max="9207" width="9" style="157"/>
    <col min="9208" max="9208" width="0.625" style="157" customWidth="1"/>
    <col min="9209" max="9209" width="3.375" style="157" customWidth="1"/>
    <col min="9210" max="9210" width="9.25" style="157" customWidth="1"/>
    <col min="9211" max="9211" width="13.75" style="157" customWidth="1"/>
    <col min="9212" max="9214" width="12.625" style="157" customWidth="1"/>
    <col min="9215" max="9215" width="7.5" style="157" customWidth="1"/>
    <col min="9216" max="9216" width="12.625" style="157" customWidth="1"/>
    <col min="9217" max="9217" width="6.875" style="157" customWidth="1"/>
    <col min="9218" max="9218" width="3.625" style="157" customWidth="1"/>
    <col min="9219" max="9220" width="9" style="157"/>
    <col min="9221" max="9221" width="13.5" style="157" customWidth="1"/>
    <col min="9222" max="9463" width="9" style="157"/>
    <col min="9464" max="9464" width="0.625" style="157" customWidth="1"/>
    <col min="9465" max="9465" width="3.375" style="157" customWidth="1"/>
    <col min="9466" max="9466" width="9.25" style="157" customWidth="1"/>
    <col min="9467" max="9467" width="13.75" style="157" customWidth="1"/>
    <col min="9468" max="9470" width="12.625" style="157" customWidth="1"/>
    <col min="9471" max="9471" width="7.5" style="157" customWidth="1"/>
    <col min="9472" max="9472" width="12.625" style="157" customWidth="1"/>
    <col min="9473" max="9473" width="6.875" style="157" customWidth="1"/>
    <col min="9474" max="9474" width="3.625" style="157" customWidth="1"/>
    <col min="9475" max="9476" width="9" style="157"/>
    <col min="9477" max="9477" width="13.5" style="157" customWidth="1"/>
    <col min="9478" max="9719" width="9" style="157"/>
    <col min="9720" max="9720" width="0.625" style="157" customWidth="1"/>
    <col min="9721" max="9721" width="3.375" style="157" customWidth="1"/>
    <col min="9722" max="9722" width="9.25" style="157" customWidth="1"/>
    <col min="9723" max="9723" width="13.75" style="157" customWidth="1"/>
    <col min="9724" max="9726" width="12.625" style="157" customWidth="1"/>
    <col min="9727" max="9727" width="7.5" style="157" customWidth="1"/>
    <col min="9728" max="9728" width="12.625" style="157" customWidth="1"/>
    <col min="9729" max="9729" width="6.875" style="157" customWidth="1"/>
    <col min="9730" max="9730" width="3.625" style="157" customWidth="1"/>
    <col min="9731" max="9732" width="9" style="157"/>
    <col min="9733" max="9733" width="13.5" style="157" customWidth="1"/>
    <col min="9734" max="9975" width="9" style="157"/>
    <col min="9976" max="9976" width="0.625" style="157" customWidth="1"/>
    <col min="9977" max="9977" width="3.375" style="157" customWidth="1"/>
    <col min="9978" max="9978" width="9.25" style="157" customWidth="1"/>
    <col min="9979" max="9979" width="13.75" style="157" customWidth="1"/>
    <col min="9980" max="9982" width="12.625" style="157" customWidth="1"/>
    <col min="9983" max="9983" width="7.5" style="157" customWidth="1"/>
    <col min="9984" max="9984" width="12.625" style="157" customWidth="1"/>
    <col min="9985" max="9985" width="6.875" style="157" customWidth="1"/>
    <col min="9986" max="9986" width="3.625" style="157" customWidth="1"/>
    <col min="9987" max="9988" width="9" style="157"/>
    <col min="9989" max="9989" width="13.5" style="157" customWidth="1"/>
    <col min="9990" max="10231" width="9" style="157"/>
    <col min="10232" max="10232" width="0.625" style="157" customWidth="1"/>
    <col min="10233" max="10233" width="3.375" style="157" customWidth="1"/>
    <col min="10234" max="10234" width="9.25" style="157" customWidth="1"/>
    <col min="10235" max="10235" width="13.75" style="157" customWidth="1"/>
    <col min="10236" max="10238" width="12.625" style="157" customWidth="1"/>
    <col min="10239" max="10239" width="7.5" style="157" customWidth="1"/>
    <col min="10240" max="10240" width="12.625" style="157" customWidth="1"/>
    <col min="10241" max="10241" width="6.875" style="157" customWidth="1"/>
    <col min="10242" max="10242" width="3.625" style="157" customWidth="1"/>
    <col min="10243" max="10244" width="9" style="157"/>
    <col min="10245" max="10245" width="13.5" style="157" customWidth="1"/>
    <col min="10246" max="10487" width="9" style="157"/>
    <col min="10488" max="10488" width="0.625" style="157" customWidth="1"/>
    <col min="10489" max="10489" width="3.375" style="157" customWidth="1"/>
    <col min="10490" max="10490" width="9.25" style="157" customWidth="1"/>
    <col min="10491" max="10491" width="13.75" style="157" customWidth="1"/>
    <col min="10492" max="10494" width="12.625" style="157" customWidth="1"/>
    <col min="10495" max="10495" width="7.5" style="157" customWidth="1"/>
    <col min="10496" max="10496" width="12.625" style="157" customWidth="1"/>
    <col min="10497" max="10497" width="6.875" style="157" customWidth="1"/>
    <col min="10498" max="10498" width="3.625" style="157" customWidth="1"/>
    <col min="10499" max="10500" width="9" style="157"/>
    <col min="10501" max="10501" width="13.5" style="157" customWidth="1"/>
    <col min="10502" max="10743" width="9" style="157"/>
    <col min="10744" max="10744" width="0.625" style="157" customWidth="1"/>
    <col min="10745" max="10745" width="3.375" style="157" customWidth="1"/>
    <col min="10746" max="10746" width="9.25" style="157" customWidth="1"/>
    <col min="10747" max="10747" width="13.75" style="157" customWidth="1"/>
    <col min="10748" max="10750" width="12.625" style="157" customWidth="1"/>
    <col min="10751" max="10751" width="7.5" style="157" customWidth="1"/>
    <col min="10752" max="10752" width="12.625" style="157" customWidth="1"/>
    <col min="10753" max="10753" width="6.875" style="157" customWidth="1"/>
    <col min="10754" max="10754" width="3.625" style="157" customWidth="1"/>
    <col min="10755" max="10756" width="9" style="157"/>
    <col min="10757" max="10757" width="13.5" style="157" customWidth="1"/>
    <col min="10758" max="10999" width="9" style="157"/>
    <col min="11000" max="11000" width="0.625" style="157" customWidth="1"/>
    <col min="11001" max="11001" width="3.375" style="157" customWidth="1"/>
    <col min="11002" max="11002" width="9.25" style="157" customWidth="1"/>
    <col min="11003" max="11003" width="13.75" style="157" customWidth="1"/>
    <col min="11004" max="11006" width="12.625" style="157" customWidth="1"/>
    <col min="11007" max="11007" width="7.5" style="157" customWidth="1"/>
    <col min="11008" max="11008" width="12.625" style="157" customWidth="1"/>
    <col min="11009" max="11009" width="6.875" style="157" customWidth="1"/>
    <col min="11010" max="11010" width="3.625" style="157" customWidth="1"/>
    <col min="11011" max="11012" width="9" style="157"/>
    <col min="11013" max="11013" width="13.5" style="157" customWidth="1"/>
    <col min="11014" max="11255" width="9" style="157"/>
    <col min="11256" max="11256" width="0.625" style="157" customWidth="1"/>
    <col min="11257" max="11257" width="3.375" style="157" customWidth="1"/>
    <col min="11258" max="11258" width="9.25" style="157" customWidth="1"/>
    <col min="11259" max="11259" width="13.75" style="157" customWidth="1"/>
    <col min="11260" max="11262" width="12.625" style="157" customWidth="1"/>
    <col min="11263" max="11263" width="7.5" style="157" customWidth="1"/>
    <col min="11264" max="11264" width="12.625" style="157" customWidth="1"/>
    <col min="11265" max="11265" width="6.875" style="157" customWidth="1"/>
    <col min="11266" max="11266" width="3.625" style="157" customWidth="1"/>
    <col min="11267" max="11268" width="9" style="157"/>
    <col min="11269" max="11269" width="13.5" style="157" customWidth="1"/>
    <col min="11270" max="11511" width="9" style="157"/>
    <col min="11512" max="11512" width="0.625" style="157" customWidth="1"/>
    <col min="11513" max="11513" width="3.375" style="157" customWidth="1"/>
    <col min="11514" max="11514" width="9.25" style="157" customWidth="1"/>
    <col min="11515" max="11515" width="13.75" style="157" customWidth="1"/>
    <col min="11516" max="11518" width="12.625" style="157" customWidth="1"/>
    <col min="11519" max="11519" width="7.5" style="157" customWidth="1"/>
    <col min="11520" max="11520" width="12.625" style="157" customWidth="1"/>
    <col min="11521" max="11521" width="6.875" style="157" customWidth="1"/>
    <col min="11522" max="11522" width="3.625" style="157" customWidth="1"/>
    <col min="11523" max="11524" width="9" style="157"/>
    <col min="11525" max="11525" width="13.5" style="157" customWidth="1"/>
    <col min="11526" max="11767" width="9" style="157"/>
    <col min="11768" max="11768" width="0.625" style="157" customWidth="1"/>
    <col min="11769" max="11769" width="3.375" style="157" customWidth="1"/>
    <col min="11770" max="11770" width="9.25" style="157" customWidth="1"/>
    <col min="11771" max="11771" width="13.75" style="157" customWidth="1"/>
    <col min="11772" max="11774" width="12.625" style="157" customWidth="1"/>
    <col min="11775" max="11775" width="7.5" style="157" customWidth="1"/>
    <col min="11776" max="11776" width="12.625" style="157" customWidth="1"/>
    <col min="11777" max="11777" width="6.875" style="157" customWidth="1"/>
    <col min="11778" max="11778" width="3.625" style="157" customWidth="1"/>
    <col min="11779" max="11780" width="9" style="157"/>
    <col min="11781" max="11781" width="13.5" style="157" customWidth="1"/>
    <col min="11782" max="12023" width="9" style="157"/>
    <col min="12024" max="12024" width="0.625" style="157" customWidth="1"/>
    <col min="12025" max="12025" width="3.375" style="157" customWidth="1"/>
    <col min="12026" max="12026" width="9.25" style="157" customWidth="1"/>
    <col min="12027" max="12027" width="13.75" style="157" customWidth="1"/>
    <col min="12028" max="12030" width="12.625" style="157" customWidth="1"/>
    <col min="12031" max="12031" width="7.5" style="157" customWidth="1"/>
    <col min="12032" max="12032" width="12.625" style="157" customWidth="1"/>
    <col min="12033" max="12033" width="6.875" style="157" customWidth="1"/>
    <col min="12034" max="12034" width="3.625" style="157" customWidth="1"/>
    <col min="12035" max="12036" width="9" style="157"/>
    <col min="12037" max="12037" width="13.5" style="157" customWidth="1"/>
    <col min="12038" max="12279" width="9" style="157"/>
    <col min="12280" max="12280" width="0.625" style="157" customWidth="1"/>
    <col min="12281" max="12281" width="3.375" style="157" customWidth="1"/>
    <col min="12282" max="12282" width="9.25" style="157" customWidth="1"/>
    <col min="12283" max="12283" width="13.75" style="157" customWidth="1"/>
    <col min="12284" max="12286" width="12.625" style="157" customWidth="1"/>
    <col min="12287" max="12287" width="7.5" style="157" customWidth="1"/>
    <col min="12288" max="12288" width="12.625" style="157" customWidth="1"/>
    <col min="12289" max="12289" width="6.875" style="157" customWidth="1"/>
    <col min="12290" max="12290" width="3.625" style="157" customWidth="1"/>
    <col min="12291" max="12292" width="9" style="157"/>
    <col min="12293" max="12293" width="13.5" style="157" customWidth="1"/>
    <col min="12294" max="12535" width="9" style="157"/>
    <col min="12536" max="12536" width="0.625" style="157" customWidth="1"/>
    <col min="12537" max="12537" width="3.375" style="157" customWidth="1"/>
    <col min="12538" max="12538" width="9.25" style="157" customWidth="1"/>
    <col min="12539" max="12539" width="13.75" style="157" customWidth="1"/>
    <col min="12540" max="12542" width="12.625" style="157" customWidth="1"/>
    <col min="12543" max="12543" width="7.5" style="157" customWidth="1"/>
    <col min="12544" max="12544" width="12.625" style="157" customWidth="1"/>
    <col min="12545" max="12545" width="6.875" style="157" customWidth="1"/>
    <col min="12546" max="12546" width="3.625" style="157" customWidth="1"/>
    <col min="12547" max="12548" width="9" style="157"/>
    <col min="12549" max="12549" width="13.5" style="157" customWidth="1"/>
    <col min="12550" max="12791" width="9" style="157"/>
    <col min="12792" max="12792" width="0.625" style="157" customWidth="1"/>
    <col min="12793" max="12793" width="3.375" style="157" customWidth="1"/>
    <col min="12794" max="12794" width="9.25" style="157" customWidth="1"/>
    <col min="12795" max="12795" width="13.75" style="157" customWidth="1"/>
    <col min="12796" max="12798" width="12.625" style="157" customWidth="1"/>
    <col min="12799" max="12799" width="7.5" style="157" customWidth="1"/>
    <col min="12800" max="12800" width="12.625" style="157" customWidth="1"/>
    <col min="12801" max="12801" width="6.875" style="157" customWidth="1"/>
    <col min="12802" max="12802" width="3.625" style="157" customWidth="1"/>
    <col min="12803" max="12804" width="9" style="157"/>
    <col min="12805" max="12805" width="13.5" style="157" customWidth="1"/>
    <col min="12806" max="13047" width="9" style="157"/>
    <col min="13048" max="13048" width="0.625" style="157" customWidth="1"/>
    <col min="13049" max="13049" width="3.375" style="157" customWidth="1"/>
    <col min="13050" max="13050" width="9.25" style="157" customWidth="1"/>
    <col min="13051" max="13051" width="13.75" style="157" customWidth="1"/>
    <col min="13052" max="13054" width="12.625" style="157" customWidth="1"/>
    <col min="13055" max="13055" width="7.5" style="157" customWidth="1"/>
    <col min="13056" max="13056" width="12.625" style="157" customWidth="1"/>
    <col min="13057" max="13057" width="6.875" style="157" customWidth="1"/>
    <col min="13058" max="13058" width="3.625" style="157" customWidth="1"/>
    <col min="13059" max="13060" width="9" style="157"/>
    <col min="13061" max="13061" width="13.5" style="157" customWidth="1"/>
    <col min="13062" max="13303" width="9" style="157"/>
    <col min="13304" max="13304" width="0.625" style="157" customWidth="1"/>
    <col min="13305" max="13305" width="3.375" style="157" customWidth="1"/>
    <col min="13306" max="13306" width="9.25" style="157" customWidth="1"/>
    <col min="13307" max="13307" width="13.75" style="157" customWidth="1"/>
    <col min="13308" max="13310" width="12.625" style="157" customWidth="1"/>
    <col min="13311" max="13311" width="7.5" style="157" customWidth="1"/>
    <col min="13312" max="13312" width="12.625" style="157" customWidth="1"/>
    <col min="13313" max="13313" width="6.875" style="157" customWidth="1"/>
    <col min="13314" max="13314" width="3.625" style="157" customWidth="1"/>
    <col min="13315" max="13316" width="9" style="157"/>
    <col min="13317" max="13317" width="13.5" style="157" customWidth="1"/>
    <col min="13318" max="13559" width="9" style="157"/>
    <col min="13560" max="13560" width="0.625" style="157" customWidth="1"/>
    <col min="13561" max="13561" width="3.375" style="157" customWidth="1"/>
    <col min="13562" max="13562" width="9.25" style="157" customWidth="1"/>
    <col min="13563" max="13563" width="13.75" style="157" customWidth="1"/>
    <col min="13564" max="13566" width="12.625" style="157" customWidth="1"/>
    <col min="13567" max="13567" width="7.5" style="157" customWidth="1"/>
    <col min="13568" max="13568" width="12.625" style="157" customWidth="1"/>
    <col min="13569" max="13569" width="6.875" style="157" customWidth="1"/>
    <col min="13570" max="13570" width="3.625" style="157" customWidth="1"/>
    <col min="13571" max="13572" width="9" style="157"/>
    <col min="13573" max="13573" width="13.5" style="157" customWidth="1"/>
    <col min="13574" max="13815" width="9" style="157"/>
    <col min="13816" max="13816" width="0.625" style="157" customWidth="1"/>
    <col min="13817" max="13817" width="3.375" style="157" customWidth="1"/>
    <col min="13818" max="13818" width="9.25" style="157" customWidth="1"/>
    <col min="13819" max="13819" width="13.75" style="157" customWidth="1"/>
    <col min="13820" max="13822" width="12.625" style="157" customWidth="1"/>
    <col min="13823" max="13823" width="7.5" style="157" customWidth="1"/>
    <col min="13824" max="13824" width="12.625" style="157" customWidth="1"/>
    <col min="13825" max="13825" width="6.875" style="157" customWidth="1"/>
    <col min="13826" max="13826" width="3.625" style="157" customWidth="1"/>
    <col min="13827" max="13828" width="9" style="157"/>
    <col min="13829" max="13829" width="13.5" style="157" customWidth="1"/>
    <col min="13830" max="14071" width="9" style="157"/>
    <col min="14072" max="14072" width="0.625" style="157" customWidth="1"/>
    <col min="14073" max="14073" width="3.375" style="157" customWidth="1"/>
    <col min="14074" max="14074" width="9.25" style="157" customWidth="1"/>
    <col min="14075" max="14075" width="13.75" style="157" customWidth="1"/>
    <col min="14076" max="14078" width="12.625" style="157" customWidth="1"/>
    <col min="14079" max="14079" width="7.5" style="157" customWidth="1"/>
    <col min="14080" max="14080" width="12.625" style="157" customWidth="1"/>
    <col min="14081" max="14081" width="6.875" style="157" customWidth="1"/>
    <col min="14082" max="14082" width="3.625" style="157" customWidth="1"/>
    <col min="14083" max="14084" width="9" style="157"/>
    <col min="14085" max="14085" width="13.5" style="157" customWidth="1"/>
    <col min="14086" max="14327" width="9" style="157"/>
    <col min="14328" max="14328" width="0.625" style="157" customWidth="1"/>
    <col min="14329" max="14329" width="3.375" style="157" customWidth="1"/>
    <col min="14330" max="14330" width="9.25" style="157" customWidth="1"/>
    <col min="14331" max="14331" width="13.75" style="157" customWidth="1"/>
    <col min="14332" max="14334" width="12.625" style="157" customWidth="1"/>
    <col min="14335" max="14335" width="7.5" style="157" customWidth="1"/>
    <col min="14336" max="14336" width="12.625" style="157" customWidth="1"/>
    <col min="14337" max="14337" width="6.875" style="157" customWidth="1"/>
    <col min="14338" max="14338" width="3.625" style="157" customWidth="1"/>
    <col min="14339" max="14340" width="9" style="157"/>
    <col min="14341" max="14341" width="13.5" style="157" customWidth="1"/>
    <col min="14342" max="14583" width="9" style="157"/>
    <col min="14584" max="14584" width="0.625" style="157" customWidth="1"/>
    <col min="14585" max="14585" width="3.375" style="157" customWidth="1"/>
    <col min="14586" max="14586" width="9.25" style="157" customWidth="1"/>
    <col min="14587" max="14587" width="13.75" style="157" customWidth="1"/>
    <col min="14588" max="14590" width="12.625" style="157" customWidth="1"/>
    <col min="14591" max="14591" width="7.5" style="157" customWidth="1"/>
    <col min="14592" max="14592" width="12.625" style="157" customWidth="1"/>
    <col min="14593" max="14593" width="6.875" style="157" customWidth="1"/>
    <col min="14594" max="14594" width="3.625" style="157" customWidth="1"/>
    <col min="14595" max="14596" width="9" style="157"/>
    <col min="14597" max="14597" width="13.5" style="157" customWidth="1"/>
    <col min="14598" max="14839" width="9" style="157"/>
    <col min="14840" max="14840" width="0.625" style="157" customWidth="1"/>
    <col min="14841" max="14841" width="3.375" style="157" customWidth="1"/>
    <col min="14842" max="14842" width="9.25" style="157" customWidth="1"/>
    <col min="14843" max="14843" width="13.75" style="157" customWidth="1"/>
    <col min="14844" max="14846" width="12.625" style="157" customWidth="1"/>
    <col min="14847" max="14847" width="7.5" style="157" customWidth="1"/>
    <col min="14848" max="14848" width="12.625" style="157" customWidth="1"/>
    <col min="14849" max="14849" width="6.875" style="157" customWidth="1"/>
    <col min="14850" max="14850" width="3.625" style="157" customWidth="1"/>
    <col min="14851" max="14852" width="9" style="157"/>
    <col min="14853" max="14853" width="13.5" style="157" customWidth="1"/>
    <col min="14854" max="15095" width="9" style="157"/>
    <col min="15096" max="15096" width="0.625" style="157" customWidth="1"/>
    <col min="15097" max="15097" width="3.375" style="157" customWidth="1"/>
    <col min="15098" max="15098" width="9.25" style="157" customWidth="1"/>
    <col min="15099" max="15099" width="13.75" style="157" customWidth="1"/>
    <col min="15100" max="15102" width="12.625" style="157" customWidth="1"/>
    <col min="15103" max="15103" width="7.5" style="157" customWidth="1"/>
    <col min="15104" max="15104" width="12.625" style="157" customWidth="1"/>
    <col min="15105" max="15105" width="6.875" style="157" customWidth="1"/>
    <col min="15106" max="15106" width="3.625" style="157" customWidth="1"/>
    <col min="15107" max="15108" width="9" style="157"/>
    <col min="15109" max="15109" width="13.5" style="157" customWidth="1"/>
    <col min="15110" max="15351" width="9" style="157"/>
    <col min="15352" max="15352" width="0.625" style="157" customWidth="1"/>
    <col min="15353" max="15353" width="3.375" style="157" customWidth="1"/>
    <col min="15354" max="15354" width="9.25" style="157" customWidth="1"/>
    <col min="15355" max="15355" width="13.75" style="157" customWidth="1"/>
    <col min="15356" max="15358" width="12.625" style="157" customWidth="1"/>
    <col min="15359" max="15359" width="7.5" style="157" customWidth="1"/>
    <col min="15360" max="15360" width="12.625" style="157" customWidth="1"/>
    <col min="15361" max="15361" width="6.875" style="157" customWidth="1"/>
    <col min="15362" max="15362" width="3.625" style="157" customWidth="1"/>
    <col min="15363" max="15364" width="9" style="157"/>
    <col min="15365" max="15365" width="13.5" style="157" customWidth="1"/>
    <col min="15366" max="15607" width="9" style="157"/>
    <col min="15608" max="15608" width="0.625" style="157" customWidth="1"/>
    <col min="15609" max="15609" width="3.375" style="157" customWidth="1"/>
    <col min="15610" max="15610" width="9.25" style="157" customWidth="1"/>
    <col min="15611" max="15611" width="13.75" style="157" customWidth="1"/>
    <col min="15612" max="15614" width="12.625" style="157" customWidth="1"/>
    <col min="15615" max="15615" width="7.5" style="157" customWidth="1"/>
    <col min="15616" max="15616" width="12.625" style="157" customWidth="1"/>
    <col min="15617" max="15617" width="6.875" style="157" customWidth="1"/>
    <col min="15618" max="15618" width="3.625" style="157" customWidth="1"/>
    <col min="15619" max="15620" width="9" style="157"/>
    <col min="15621" max="15621" width="13.5" style="157" customWidth="1"/>
    <col min="15622" max="15863" width="9" style="157"/>
    <col min="15864" max="15864" width="0.625" style="157" customWidth="1"/>
    <col min="15865" max="15865" width="3.375" style="157" customWidth="1"/>
    <col min="15866" max="15866" width="9.25" style="157" customWidth="1"/>
    <col min="15867" max="15867" width="13.75" style="157" customWidth="1"/>
    <col min="15868" max="15870" width="12.625" style="157" customWidth="1"/>
    <col min="15871" max="15871" width="7.5" style="157" customWidth="1"/>
    <col min="15872" max="15872" width="12.625" style="157" customWidth="1"/>
    <col min="15873" max="15873" width="6.875" style="157" customWidth="1"/>
    <col min="15874" max="15874" width="3.625" style="157" customWidth="1"/>
    <col min="15875" max="15876" width="9" style="157"/>
    <col min="15877" max="15877" width="13.5" style="157" customWidth="1"/>
    <col min="15878" max="16119" width="9" style="157"/>
    <col min="16120" max="16120" width="0.625" style="157" customWidth="1"/>
    <col min="16121" max="16121" width="3.375" style="157" customWidth="1"/>
    <col min="16122" max="16122" width="9.25" style="157" customWidth="1"/>
    <col min="16123" max="16123" width="13.75" style="157" customWidth="1"/>
    <col min="16124" max="16126" width="12.625" style="157" customWidth="1"/>
    <col min="16127" max="16127" width="7.5" style="157" customWidth="1"/>
    <col min="16128" max="16128" width="12.625" style="157" customWidth="1"/>
    <col min="16129" max="16129" width="6.875" style="157" customWidth="1"/>
    <col min="16130" max="16130" width="3.625" style="157" customWidth="1"/>
    <col min="16131" max="16132" width="9" style="157"/>
    <col min="16133" max="16133" width="13.5" style="157" customWidth="1"/>
    <col min="16134" max="16384" width="9" style="157"/>
  </cols>
  <sheetData>
    <row r="1" spans="2:12" s="103" customFormat="1" ht="21" x14ac:dyDescent="0.2">
      <c r="B1" s="99" t="s">
        <v>5000</v>
      </c>
      <c r="C1" s="99"/>
      <c r="D1" s="100"/>
      <c r="E1" s="100"/>
      <c r="F1" s="100"/>
      <c r="G1" s="100"/>
      <c r="H1" s="100"/>
      <c r="I1" s="101"/>
      <c r="J1" s="100"/>
      <c r="K1" s="248"/>
      <c r="L1" s="249"/>
    </row>
    <row r="2" spans="2:12" s="108" customFormat="1" ht="18.75" x14ac:dyDescent="0.2">
      <c r="B2" s="104" t="s">
        <v>5002</v>
      </c>
      <c r="C2" s="250" t="s">
        <v>5105</v>
      </c>
      <c r="D2" s="105"/>
      <c r="E2" s="105"/>
      <c r="F2" s="104"/>
      <c r="G2" s="104"/>
      <c r="H2" s="104"/>
      <c r="I2" s="106"/>
      <c r="J2" s="104"/>
      <c r="K2" s="251"/>
      <c r="L2" s="252"/>
    </row>
    <row r="3" spans="2:12" s="103" customFormat="1" ht="10.5" customHeight="1" x14ac:dyDescent="0.15">
      <c r="I3" s="109"/>
      <c r="K3" s="253"/>
      <c r="L3" s="249"/>
    </row>
    <row r="4" spans="2:12"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row>
    <row r="5" spans="2:12" s="103" customFormat="1" ht="21" x14ac:dyDescent="0.15">
      <c r="B5" s="429"/>
      <c r="C5" s="430"/>
      <c r="D5" s="432"/>
      <c r="E5" s="432"/>
      <c r="F5" s="116" t="s">
        <v>5012</v>
      </c>
      <c r="G5" s="116" t="s">
        <v>5012</v>
      </c>
      <c r="H5" s="116" t="s">
        <v>5012</v>
      </c>
      <c r="I5" s="117" t="s">
        <v>5013</v>
      </c>
      <c r="J5" s="116" t="s">
        <v>5012</v>
      </c>
      <c r="K5" s="255" t="s">
        <v>5014</v>
      </c>
      <c r="L5" s="249"/>
    </row>
    <row r="6" spans="2:12" s="103" customFormat="1" ht="21.75" customHeight="1" x14ac:dyDescent="0.15">
      <c r="B6" s="121" t="s">
        <v>5015</v>
      </c>
      <c r="C6" s="264" t="s">
        <v>5106</v>
      </c>
      <c r="D6" s="265"/>
      <c r="E6" s="168"/>
      <c r="F6" s="124">
        <f>SUM(F7,F12,F16,F20)</f>
        <v>24207971000</v>
      </c>
      <c r="G6" s="124">
        <f>SUM(G7,G12,G16,G20)</f>
        <v>23294501473</v>
      </c>
      <c r="H6" s="124">
        <f>F6-G6</f>
        <v>913469527</v>
      </c>
      <c r="I6" s="125">
        <f t="shared" ref="I6:I16" si="0">+ROUND(G6/F6*100,1)</f>
        <v>96.2</v>
      </c>
      <c r="J6" s="124">
        <f>SUM(J7,J12,J16,J20)</f>
        <v>86110000</v>
      </c>
      <c r="K6" s="266"/>
      <c r="L6" s="249"/>
    </row>
    <row r="7" spans="2:12" s="103" customFormat="1" ht="21.75" customHeight="1" x14ac:dyDescent="0.15">
      <c r="B7" s="127"/>
      <c r="C7" s="267"/>
      <c r="D7" s="267" t="s">
        <v>5107</v>
      </c>
      <c r="E7" s="163"/>
      <c r="F7" s="76">
        <f>SUM(F8:F11)</f>
        <v>9928615000</v>
      </c>
      <c r="G7" s="76">
        <f>SUM(G8:G11)</f>
        <v>9585116018</v>
      </c>
      <c r="H7" s="76">
        <f>F7-G7</f>
        <v>343498982</v>
      </c>
      <c r="I7" s="125">
        <f t="shared" si="0"/>
        <v>96.5</v>
      </c>
      <c r="J7" s="76">
        <v>0</v>
      </c>
      <c r="K7" s="268"/>
      <c r="L7" s="249"/>
    </row>
    <row r="8" spans="2:12" s="103" customFormat="1" ht="21.75" customHeight="1" x14ac:dyDescent="0.15">
      <c r="B8" s="131"/>
      <c r="C8" s="267"/>
      <c r="D8" s="267"/>
      <c r="E8" s="163" t="s">
        <v>5108</v>
      </c>
      <c r="F8" s="162">
        <v>314979000</v>
      </c>
      <c r="G8" s="162">
        <v>269329190</v>
      </c>
      <c r="H8" s="76">
        <f t="shared" ref="H8:H23" si="1">F8-G8</f>
        <v>45649810</v>
      </c>
      <c r="I8" s="125">
        <f t="shared" si="0"/>
        <v>85.5</v>
      </c>
      <c r="J8" s="76">
        <v>0</v>
      </c>
      <c r="K8" s="258" t="s">
        <v>5324</v>
      </c>
      <c r="L8" s="249"/>
    </row>
    <row r="9" spans="2:12" s="103" customFormat="1" ht="21.75" customHeight="1" x14ac:dyDescent="0.15">
      <c r="B9" s="135"/>
      <c r="C9" s="269"/>
      <c r="D9" s="270"/>
      <c r="E9" s="163" t="s">
        <v>5109</v>
      </c>
      <c r="F9" s="162">
        <v>1934697000</v>
      </c>
      <c r="G9" s="162">
        <v>1882307304</v>
      </c>
      <c r="H9" s="76">
        <f t="shared" si="1"/>
        <v>52389696</v>
      </c>
      <c r="I9" s="125">
        <f t="shared" si="0"/>
        <v>97.3</v>
      </c>
      <c r="J9" s="76">
        <v>0</v>
      </c>
      <c r="K9" s="258" t="s">
        <v>5325</v>
      </c>
      <c r="L9" s="249"/>
    </row>
    <row r="10" spans="2:12" s="103" customFormat="1" ht="21.75" customHeight="1" x14ac:dyDescent="0.15">
      <c r="B10" s="135"/>
      <c r="C10" s="269"/>
      <c r="D10" s="270"/>
      <c r="E10" s="163" t="s">
        <v>5110</v>
      </c>
      <c r="F10" s="162">
        <v>7358048000</v>
      </c>
      <c r="G10" s="162">
        <v>7118139553</v>
      </c>
      <c r="H10" s="76">
        <f t="shared" si="1"/>
        <v>239908447</v>
      </c>
      <c r="I10" s="125">
        <f t="shared" si="0"/>
        <v>96.7</v>
      </c>
      <c r="J10" s="76">
        <v>0</v>
      </c>
      <c r="K10" s="258" t="s">
        <v>5326</v>
      </c>
      <c r="L10" s="249"/>
    </row>
    <row r="11" spans="2:12" s="103" customFormat="1" ht="21.75" customHeight="1" x14ac:dyDescent="0.15">
      <c r="B11" s="135"/>
      <c r="C11" s="269"/>
      <c r="D11" s="270"/>
      <c r="E11" s="163" t="s">
        <v>5111</v>
      </c>
      <c r="F11" s="162">
        <v>320891000</v>
      </c>
      <c r="G11" s="162">
        <v>315339971</v>
      </c>
      <c r="H11" s="76">
        <f t="shared" si="1"/>
        <v>5551029</v>
      </c>
      <c r="I11" s="125">
        <f t="shared" si="0"/>
        <v>98.3</v>
      </c>
      <c r="J11" s="76">
        <v>0</v>
      </c>
      <c r="K11" s="258" t="s">
        <v>5327</v>
      </c>
      <c r="L11" s="249"/>
    </row>
    <row r="12" spans="2:12" s="103" customFormat="1" ht="21.75" customHeight="1" x14ac:dyDescent="0.15">
      <c r="B12" s="138"/>
      <c r="C12" s="271"/>
      <c r="D12" s="267" t="s">
        <v>5112</v>
      </c>
      <c r="E12" s="163"/>
      <c r="F12" s="162">
        <f>SUM(F13:F15)</f>
        <v>5761243000</v>
      </c>
      <c r="G12" s="162">
        <f>SUM(G13:G15)</f>
        <v>5511102367</v>
      </c>
      <c r="H12" s="76">
        <f t="shared" si="1"/>
        <v>250140633</v>
      </c>
      <c r="I12" s="125">
        <f t="shared" si="0"/>
        <v>95.7</v>
      </c>
      <c r="J12" s="162">
        <f>SUM(J13:J15)</f>
        <v>39225000</v>
      </c>
      <c r="K12" s="258"/>
      <c r="L12" s="249"/>
    </row>
    <row r="13" spans="2:12" s="103" customFormat="1" ht="21.75" customHeight="1" x14ac:dyDescent="0.15">
      <c r="B13" s="138"/>
      <c r="C13" s="271"/>
      <c r="D13" s="272"/>
      <c r="E13" s="163" t="s">
        <v>5113</v>
      </c>
      <c r="F13" s="162">
        <v>3763769000</v>
      </c>
      <c r="G13" s="162">
        <v>3567232566</v>
      </c>
      <c r="H13" s="76">
        <f t="shared" si="1"/>
        <v>196536434</v>
      </c>
      <c r="I13" s="125">
        <f t="shared" si="0"/>
        <v>94.8</v>
      </c>
      <c r="J13" s="76">
        <v>18425000</v>
      </c>
      <c r="K13" s="258" t="s">
        <v>5328</v>
      </c>
      <c r="L13" s="249"/>
    </row>
    <row r="14" spans="2:12" s="103" customFormat="1" ht="21.75" customHeight="1" x14ac:dyDescent="0.15">
      <c r="B14" s="138"/>
      <c r="C14" s="271"/>
      <c r="D14" s="267"/>
      <c r="E14" s="163" t="s">
        <v>5114</v>
      </c>
      <c r="F14" s="162">
        <v>68220000</v>
      </c>
      <c r="G14" s="162">
        <v>64529271</v>
      </c>
      <c r="H14" s="76">
        <f t="shared" si="1"/>
        <v>3690729</v>
      </c>
      <c r="I14" s="125">
        <f t="shared" si="0"/>
        <v>94.6</v>
      </c>
      <c r="J14" s="76">
        <v>0</v>
      </c>
      <c r="K14" s="258" t="s">
        <v>5329</v>
      </c>
      <c r="L14" s="249"/>
    </row>
    <row r="15" spans="2:12" s="103" customFormat="1" ht="21.75" customHeight="1" x14ac:dyDescent="0.15">
      <c r="B15" s="138"/>
      <c r="C15" s="271"/>
      <c r="D15" s="272"/>
      <c r="E15" s="163" t="s">
        <v>5115</v>
      </c>
      <c r="F15" s="162">
        <v>1929254000</v>
      </c>
      <c r="G15" s="162">
        <v>1879340530</v>
      </c>
      <c r="H15" s="76">
        <f t="shared" si="1"/>
        <v>49913470</v>
      </c>
      <c r="I15" s="125">
        <f t="shared" si="0"/>
        <v>97.4</v>
      </c>
      <c r="J15" s="76">
        <v>20800000</v>
      </c>
      <c r="K15" s="258" t="s">
        <v>5330</v>
      </c>
      <c r="L15" s="249"/>
    </row>
    <row r="16" spans="2:12" s="103" customFormat="1" ht="21.75" customHeight="1" x14ac:dyDescent="0.15">
      <c r="B16" s="138"/>
      <c r="C16" s="271"/>
      <c r="D16" s="272" t="s">
        <v>5116</v>
      </c>
      <c r="E16" s="163"/>
      <c r="F16" s="162">
        <f>SUM(F17:F19)</f>
        <v>5483316000</v>
      </c>
      <c r="G16" s="162">
        <f>SUM(G17:G19)</f>
        <v>5276845178</v>
      </c>
      <c r="H16" s="76">
        <f t="shared" si="1"/>
        <v>206470822</v>
      </c>
      <c r="I16" s="125">
        <f t="shared" si="0"/>
        <v>96.2</v>
      </c>
      <c r="J16" s="162">
        <f>SUM(J17:J19)</f>
        <v>46885000</v>
      </c>
      <c r="K16" s="258"/>
      <c r="L16" s="249"/>
    </row>
    <row r="17" spans="2:12" s="103" customFormat="1" ht="21.75" customHeight="1" x14ac:dyDescent="0.15">
      <c r="B17" s="138"/>
      <c r="C17" s="271"/>
      <c r="D17" s="272"/>
      <c r="E17" s="163" t="s">
        <v>5113</v>
      </c>
      <c r="F17" s="162">
        <v>1653628000</v>
      </c>
      <c r="G17" s="162">
        <v>1551498811</v>
      </c>
      <c r="H17" s="76">
        <f t="shared" si="1"/>
        <v>102129189</v>
      </c>
      <c r="I17" s="125">
        <f>+ROUND(G17/F17*100,1)</f>
        <v>93.8</v>
      </c>
      <c r="J17" s="76">
        <v>10885000</v>
      </c>
      <c r="K17" s="258" t="s">
        <v>5331</v>
      </c>
      <c r="L17" s="249"/>
    </row>
    <row r="18" spans="2:12" s="103" customFormat="1" ht="21.75" customHeight="1" x14ac:dyDescent="0.15">
      <c r="B18" s="138"/>
      <c r="C18" s="271"/>
      <c r="D18" s="272"/>
      <c r="E18" s="163" t="s">
        <v>5114</v>
      </c>
      <c r="F18" s="162">
        <v>93597000</v>
      </c>
      <c r="G18" s="162">
        <v>89969529</v>
      </c>
      <c r="H18" s="76">
        <f t="shared" si="1"/>
        <v>3627471</v>
      </c>
      <c r="I18" s="125">
        <f t="shared" ref="I18:I23" si="2">+ROUND(G18/F18*100,1)</f>
        <v>96.1</v>
      </c>
      <c r="J18" s="76">
        <v>0</v>
      </c>
      <c r="K18" s="258" t="s">
        <v>5332</v>
      </c>
      <c r="L18" s="249"/>
    </row>
    <row r="19" spans="2:12" s="103" customFormat="1" ht="21.75" customHeight="1" x14ac:dyDescent="0.15">
      <c r="B19" s="138"/>
      <c r="C19" s="271"/>
      <c r="D19" s="272"/>
      <c r="E19" s="163" t="s">
        <v>5115</v>
      </c>
      <c r="F19" s="162">
        <v>3736091000</v>
      </c>
      <c r="G19" s="162">
        <v>3635376838</v>
      </c>
      <c r="H19" s="76">
        <f t="shared" si="1"/>
        <v>100714162</v>
      </c>
      <c r="I19" s="125">
        <f t="shared" si="2"/>
        <v>97.3</v>
      </c>
      <c r="J19" s="76">
        <v>36000000</v>
      </c>
      <c r="K19" s="258" t="s">
        <v>5333</v>
      </c>
      <c r="L19" s="249"/>
    </row>
    <row r="20" spans="2:12" s="103" customFormat="1" ht="21.75" customHeight="1" x14ac:dyDescent="0.15">
      <c r="B20" s="138"/>
      <c r="C20" s="271"/>
      <c r="D20" s="267" t="s">
        <v>5117</v>
      </c>
      <c r="E20" s="163"/>
      <c r="F20" s="162">
        <f>SUM(F21:F23)</f>
        <v>3034797000</v>
      </c>
      <c r="G20" s="162">
        <f>SUM(G21:G23)</f>
        <v>2921437910</v>
      </c>
      <c r="H20" s="76">
        <f t="shared" si="1"/>
        <v>113359090</v>
      </c>
      <c r="I20" s="125">
        <f t="shared" si="2"/>
        <v>96.3</v>
      </c>
      <c r="J20" s="162">
        <f>SUM(J21:J23)</f>
        <v>0</v>
      </c>
      <c r="K20" s="258"/>
      <c r="L20" s="249"/>
    </row>
    <row r="21" spans="2:12" s="103" customFormat="1" ht="21.75" customHeight="1" x14ac:dyDescent="0.15">
      <c r="B21" s="138"/>
      <c r="C21" s="271"/>
      <c r="D21" s="267"/>
      <c r="E21" s="163" t="s">
        <v>5118</v>
      </c>
      <c r="F21" s="162">
        <v>1577840000</v>
      </c>
      <c r="G21" s="162">
        <v>1524476707</v>
      </c>
      <c r="H21" s="76">
        <f t="shared" si="1"/>
        <v>53363293</v>
      </c>
      <c r="I21" s="125">
        <f t="shared" si="2"/>
        <v>96.6</v>
      </c>
      <c r="J21" s="76">
        <v>0</v>
      </c>
      <c r="K21" s="258" t="s">
        <v>5334</v>
      </c>
      <c r="L21" s="249"/>
    </row>
    <row r="22" spans="2:12" s="103" customFormat="1" ht="21.75" customHeight="1" x14ac:dyDescent="0.15">
      <c r="B22" s="138"/>
      <c r="C22" s="269"/>
      <c r="D22" s="267"/>
      <c r="E22" s="163" t="s">
        <v>5119</v>
      </c>
      <c r="F22" s="162">
        <v>394074000</v>
      </c>
      <c r="G22" s="162">
        <v>377193549</v>
      </c>
      <c r="H22" s="76">
        <f t="shared" si="1"/>
        <v>16880451</v>
      </c>
      <c r="I22" s="125">
        <f t="shared" si="2"/>
        <v>95.7</v>
      </c>
      <c r="J22" s="76">
        <v>0</v>
      </c>
      <c r="K22" s="258" t="s">
        <v>5335</v>
      </c>
      <c r="L22" s="249"/>
    </row>
    <row r="23" spans="2:12" s="103" customFormat="1" ht="21.75" customHeight="1" x14ac:dyDescent="0.15">
      <c r="B23" s="135" t="s">
        <v>11</v>
      </c>
      <c r="C23" s="269"/>
      <c r="D23" s="267"/>
      <c r="E23" s="163" t="s">
        <v>5120</v>
      </c>
      <c r="F23" s="162">
        <v>1062883000</v>
      </c>
      <c r="G23" s="162">
        <v>1019767654</v>
      </c>
      <c r="H23" s="76">
        <f t="shared" si="1"/>
        <v>43115346</v>
      </c>
      <c r="I23" s="125">
        <f t="shared" si="2"/>
        <v>95.9</v>
      </c>
      <c r="J23" s="76">
        <v>0</v>
      </c>
      <c r="K23" s="258">
        <v>502</v>
      </c>
      <c r="L23" s="249"/>
    </row>
    <row r="24" spans="2:12" s="103" customFormat="1" ht="21.75" customHeight="1" x14ac:dyDescent="0.15">
      <c r="B24" s="135"/>
      <c r="C24" s="271"/>
      <c r="D24" s="267"/>
      <c r="E24" s="163"/>
      <c r="F24" s="162"/>
      <c r="G24" s="162"/>
      <c r="H24" s="76"/>
      <c r="I24" s="125"/>
      <c r="J24" s="76"/>
      <c r="K24" s="258"/>
      <c r="L24" s="249"/>
    </row>
    <row r="25" spans="2:12" s="103" customFormat="1" ht="21.75" customHeight="1" x14ac:dyDescent="0.15">
      <c r="B25" s="135"/>
      <c r="C25" s="271"/>
      <c r="D25" s="267"/>
      <c r="E25" s="163"/>
      <c r="F25" s="162"/>
      <c r="G25" s="162"/>
      <c r="H25" s="76"/>
      <c r="I25" s="125"/>
      <c r="J25" s="76"/>
      <c r="K25" s="258"/>
      <c r="L25" s="249"/>
    </row>
    <row r="26" spans="2:12" s="103" customFormat="1" ht="21.75" customHeight="1" x14ac:dyDescent="0.15">
      <c r="B26" s="135"/>
      <c r="C26" s="271"/>
      <c r="D26" s="267"/>
      <c r="E26" s="163"/>
      <c r="F26" s="162"/>
      <c r="G26" s="162"/>
      <c r="H26" s="76"/>
      <c r="I26" s="125"/>
      <c r="J26" s="76"/>
      <c r="K26" s="258"/>
      <c r="L26" s="249"/>
    </row>
    <row r="27" spans="2:12" s="103" customFormat="1" ht="21.75" customHeight="1" x14ac:dyDescent="0.15">
      <c r="B27" s="135"/>
      <c r="C27" s="271"/>
      <c r="D27" s="273"/>
      <c r="E27" s="259"/>
      <c r="F27" s="259"/>
      <c r="G27" s="259"/>
      <c r="H27" s="259"/>
      <c r="I27" s="274"/>
      <c r="J27" s="259"/>
      <c r="K27" s="258"/>
      <c r="L27" s="249"/>
    </row>
    <row r="28" spans="2:12" s="103" customFormat="1" ht="21.75" customHeight="1" x14ac:dyDescent="0.15">
      <c r="B28" s="135"/>
      <c r="C28" s="271"/>
      <c r="D28" s="273"/>
      <c r="E28" s="259"/>
      <c r="F28" s="259"/>
      <c r="G28" s="259"/>
      <c r="H28" s="259"/>
      <c r="I28" s="274"/>
      <c r="J28" s="259"/>
      <c r="K28" s="258"/>
      <c r="L28" s="249"/>
    </row>
    <row r="29" spans="2:12" s="103" customFormat="1" ht="21.75" customHeight="1" x14ac:dyDescent="0.15">
      <c r="B29" s="135"/>
      <c r="C29" s="271"/>
      <c r="D29" s="259"/>
      <c r="E29" s="259"/>
      <c r="F29" s="259"/>
      <c r="G29" s="259"/>
      <c r="H29" s="259"/>
      <c r="I29" s="259"/>
      <c r="J29" s="259"/>
      <c r="K29" s="258"/>
      <c r="L29" s="249"/>
    </row>
    <row r="30" spans="2:12" s="103" customFormat="1" ht="21.75" customHeight="1" x14ac:dyDescent="0.15">
      <c r="B30" s="138"/>
      <c r="C30" s="271"/>
      <c r="D30" s="259"/>
      <c r="E30" s="259"/>
      <c r="F30" s="259"/>
      <c r="G30" s="259"/>
      <c r="H30" s="259"/>
      <c r="I30" s="259"/>
      <c r="J30" s="259"/>
      <c r="K30" s="258"/>
      <c r="L30" s="249"/>
    </row>
    <row r="31" spans="2:12" s="103" customFormat="1" ht="21.75" customHeight="1" x14ac:dyDescent="0.15">
      <c r="B31" s="138"/>
      <c r="C31" s="139"/>
      <c r="D31" s="147"/>
      <c r="E31" s="176"/>
      <c r="F31" s="76"/>
      <c r="G31" s="76"/>
      <c r="H31" s="76"/>
      <c r="I31" s="177"/>
      <c r="J31" s="178"/>
      <c r="K31" s="275"/>
      <c r="L31" s="249"/>
    </row>
    <row r="32" spans="2:12" s="103" customFormat="1" ht="21.75" customHeight="1" x14ac:dyDescent="0.15">
      <c r="B32" s="138"/>
      <c r="C32" s="139"/>
      <c r="D32" s="147"/>
      <c r="E32" s="148"/>
      <c r="F32" s="76"/>
      <c r="G32" s="76"/>
      <c r="H32" s="76"/>
      <c r="I32" s="177"/>
      <c r="J32" s="178"/>
      <c r="K32" s="275"/>
      <c r="L32" s="249"/>
    </row>
    <row r="33" spans="2:12" s="103" customFormat="1" ht="21.75" customHeight="1" x14ac:dyDescent="0.15">
      <c r="B33" s="138"/>
      <c r="C33" s="139"/>
      <c r="D33" s="147"/>
      <c r="E33" s="148"/>
      <c r="F33" s="76"/>
      <c r="G33" s="76"/>
      <c r="H33" s="76"/>
      <c r="I33" s="177"/>
      <c r="J33" s="178"/>
      <c r="K33" s="275"/>
      <c r="L33" s="249"/>
    </row>
    <row r="34" spans="2:12" s="103" customFormat="1" ht="21.75" customHeight="1" x14ac:dyDescent="0.15">
      <c r="B34" s="138"/>
      <c r="C34" s="139"/>
      <c r="D34" s="147"/>
      <c r="E34" s="148"/>
      <c r="F34" s="76"/>
      <c r="G34" s="76"/>
      <c r="H34" s="76"/>
      <c r="I34" s="177"/>
      <c r="J34" s="178"/>
      <c r="K34" s="276"/>
      <c r="L34" s="249"/>
    </row>
    <row r="35" spans="2:12" s="103" customFormat="1" ht="21.75" customHeight="1" x14ac:dyDescent="0.15">
      <c r="B35" s="138"/>
      <c r="C35" s="139"/>
      <c r="D35" s="147"/>
      <c r="E35" s="148"/>
      <c r="F35" s="76"/>
      <c r="G35" s="76"/>
      <c r="H35" s="76"/>
      <c r="I35" s="177"/>
      <c r="J35" s="178"/>
      <c r="K35" s="276"/>
      <c r="L35" s="249"/>
    </row>
    <row r="36" spans="2:12" s="103" customFormat="1" ht="21.75" customHeight="1" x14ac:dyDescent="0.15">
      <c r="B36" s="138"/>
      <c r="C36" s="139"/>
      <c r="D36" s="147"/>
      <c r="E36" s="148"/>
      <c r="F36" s="76"/>
      <c r="G36" s="76"/>
      <c r="H36" s="76"/>
      <c r="I36" s="177"/>
      <c r="J36" s="178"/>
      <c r="K36" s="277"/>
      <c r="L36" s="249"/>
    </row>
    <row r="37" spans="2:12" s="103" customFormat="1" ht="3" customHeight="1" x14ac:dyDescent="0.15">
      <c r="B37" s="152"/>
      <c r="C37" s="153"/>
      <c r="D37" s="153"/>
      <c r="E37" s="153"/>
      <c r="F37" s="153"/>
      <c r="G37" s="153"/>
      <c r="H37" s="153"/>
      <c r="I37" s="154"/>
      <c r="J37" s="153"/>
      <c r="K37" s="278"/>
      <c r="L37" s="249"/>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624"/>
  <sheetViews>
    <sheetView zoomScaleNormal="100" zoomScaleSheetLayoutView="7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4988</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3820</v>
      </c>
      <c r="G4" s="397" t="s">
        <v>22</v>
      </c>
      <c r="H4" s="397" t="s">
        <v>22</v>
      </c>
      <c r="I4" s="397" t="s">
        <v>22</v>
      </c>
      <c r="J4" s="397" t="s">
        <v>22</v>
      </c>
      <c r="K4" s="397" t="s">
        <v>22</v>
      </c>
      <c r="L4" s="398" t="s">
        <v>22</v>
      </c>
      <c r="M4" s="401" t="s">
        <v>9</v>
      </c>
      <c r="N4" s="402" t="s">
        <v>22</v>
      </c>
      <c r="O4" s="403" t="s">
        <v>3821</v>
      </c>
      <c r="P4" s="404" t="s">
        <v>22</v>
      </c>
      <c r="Q4" s="5" t="s">
        <v>10</v>
      </c>
      <c r="R4" s="409" t="s">
        <v>3822</v>
      </c>
      <c r="S4" s="409" t="s">
        <v>22</v>
      </c>
      <c r="T4" s="409" t="s">
        <v>22</v>
      </c>
      <c r="U4" s="22">
        <v>12388</v>
      </c>
      <c r="V4" s="371" t="str">
        <f>IF(U4="","","千円")</f>
        <v>千円</v>
      </c>
      <c r="W4" s="371" t="s">
        <v>22</v>
      </c>
      <c r="X4" s="371" t="s">
        <v>22</v>
      </c>
      <c r="Y4" s="372" t="s">
        <v>22</v>
      </c>
      <c r="Z4" s="373">
        <v>471</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26578000</v>
      </c>
      <c r="N5" s="377" t="s">
        <v>22</v>
      </c>
      <c r="O5" s="405" t="s">
        <v>22</v>
      </c>
      <c r="P5" s="406" t="s">
        <v>22</v>
      </c>
      <c r="Q5" s="6" t="s">
        <v>22</v>
      </c>
      <c r="R5" s="378" t="s">
        <v>3823</v>
      </c>
      <c r="S5" s="378" t="s">
        <v>22</v>
      </c>
      <c r="T5" s="378" t="s">
        <v>22</v>
      </c>
      <c r="U5" s="23">
        <v>2979</v>
      </c>
      <c r="V5" s="379" t="str">
        <f>IF(U5="","","千円")</f>
        <v>千円</v>
      </c>
      <c r="W5" s="379" t="s">
        <v>22</v>
      </c>
      <c r="X5" s="379" t="s">
        <v>22</v>
      </c>
      <c r="Y5" s="380" t="s">
        <v>22</v>
      </c>
      <c r="Z5" s="374" t="s">
        <v>22</v>
      </c>
    </row>
    <row r="6" spans="1:26" ht="13.5" customHeight="1" x14ac:dyDescent="0.15">
      <c r="A6" s="381" t="s">
        <v>3824</v>
      </c>
      <c r="B6" s="382" t="s">
        <v>22</v>
      </c>
      <c r="C6" s="383" t="s">
        <v>22</v>
      </c>
      <c r="D6" s="384" t="s">
        <v>3825</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3826</v>
      </c>
      <c r="S6" s="378" t="s">
        <v>22</v>
      </c>
      <c r="T6" s="378" t="s">
        <v>22</v>
      </c>
      <c r="U6" s="23">
        <v>504</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22582969</v>
      </c>
      <c r="N7" s="377" t="s">
        <v>22</v>
      </c>
      <c r="O7" s="405" t="s">
        <v>22</v>
      </c>
      <c r="P7" s="406" t="s">
        <v>22</v>
      </c>
      <c r="Q7" s="6" t="s">
        <v>22</v>
      </c>
      <c r="R7" s="378" t="s">
        <v>3827</v>
      </c>
      <c r="S7" s="378" t="s">
        <v>22</v>
      </c>
      <c r="T7" s="378" t="s">
        <v>22</v>
      </c>
      <c r="U7" s="23">
        <v>6437</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3828</v>
      </c>
      <c r="F8" s="411" t="s">
        <v>22</v>
      </c>
      <c r="G8" s="411" t="s">
        <v>22</v>
      </c>
      <c r="H8" s="411" t="s">
        <v>22</v>
      </c>
      <c r="I8" s="411" t="s">
        <v>22</v>
      </c>
      <c r="J8" s="411" t="s">
        <v>22</v>
      </c>
      <c r="K8" s="411" t="s">
        <v>22</v>
      </c>
      <c r="L8" s="412" t="s">
        <v>14</v>
      </c>
      <c r="M8" s="413" t="s">
        <v>20</v>
      </c>
      <c r="N8" s="414" t="s">
        <v>22</v>
      </c>
      <c r="O8" s="405" t="s">
        <v>22</v>
      </c>
      <c r="P8" s="406" t="s">
        <v>22</v>
      </c>
      <c r="Q8" s="7" t="s">
        <v>22</v>
      </c>
      <c r="R8" s="378" t="s">
        <v>3829</v>
      </c>
      <c r="S8" s="378" t="s">
        <v>22</v>
      </c>
      <c r="T8" s="378" t="s">
        <v>22</v>
      </c>
      <c r="U8" s="23">
        <v>275</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3995031</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152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85</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3830</v>
      </c>
      <c r="G13" s="397" t="s">
        <v>22</v>
      </c>
      <c r="H13" s="397" t="s">
        <v>22</v>
      </c>
      <c r="I13" s="397" t="s">
        <v>22</v>
      </c>
      <c r="J13" s="397" t="s">
        <v>22</v>
      </c>
      <c r="K13" s="397" t="s">
        <v>22</v>
      </c>
      <c r="L13" s="398" t="s">
        <v>22</v>
      </c>
      <c r="M13" s="401" t="s">
        <v>9</v>
      </c>
      <c r="N13" s="402" t="s">
        <v>22</v>
      </c>
      <c r="O13" s="403" t="s">
        <v>4999</v>
      </c>
      <c r="P13" s="404" t="s">
        <v>22</v>
      </c>
      <c r="Q13" s="5" t="s">
        <v>10</v>
      </c>
      <c r="R13" s="409" t="s">
        <v>3831</v>
      </c>
      <c r="S13" s="409" t="s">
        <v>22</v>
      </c>
      <c r="T13" s="409" t="s">
        <v>22</v>
      </c>
      <c r="U13" s="22">
        <v>32588</v>
      </c>
      <c r="V13" s="371" t="str">
        <f>IF(U13="","","千円")</f>
        <v>千円</v>
      </c>
      <c r="W13" s="371" t="s">
        <v>22</v>
      </c>
      <c r="X13" s="371" t="s">
        <v>22</v>
      </c>
      <c r="Y13" s="372" t="s">
        <v>22</v>
      </c>
      <c r="Z13" s="373">
        <v>471</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45145000</v>
      </c>
      <c r="N14" s="377" t="s">
        <v>22</v>
      </c>
      <c r="O14" s="405" t="s">
        <v>22</v>
      </c>
      <c r="P14" s="406" t="s">
        <v>22</v>
      </c>
      <c r="Q14" s="6" t="s">
        <v>22</v>
      </c>
      <c r="R14" s="378" t="s">
        <v>22</v>
      </c>
      <c r="S14" s="378" t="s">
        <v>22</v>
      </c>
      <c r="T14" s="378" t="s">
        <v>22</v>
      </c>
      <c r="U14" s="23" t="s">
        <v>22</v>
      </c>
      <c r="V14" s="379" t="str">
        <f>IF(U14="","","千円")</f>
        <v/>
      </c>
      <c r="W14" s="379" t="s">
        <v>22</v>
      </c>
      <c r="X14" s="379" t="s">
        <v>22</v>
      </c>
      <c r="Y14" s="380" t="s">
        <v>22</v>
      </c>
      <c r="Z14" s="374" t="s">
        <v>22</v>
      </c>
    </row>
    <row r="15" spans="1:26" ht="13.5" customHeight="1" x14ac:dyDescent="0.15">
      <c r="A15" s="381" t="s">
        <v>3832</v>
      </c>
      <c r="B15" s="382" t="s">
        <v>22</v>
      </c>
      <c r="C15" s="383" t="s">
        <v>22</v>
      </c>
      <c r="D15" s="384" t="s">
        <v>3833</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32587896</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3834</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12557104</v>
      </c>
      <c r="N18" s="416" t="s">
        <v>22</v>
      </c>
      <c r="O18" s="405" t="s">
        <v>22</v>
      </c>
      <c r="P18" s="406" t="s">
        <v>22</v>
      </c>
      <c r="Q18" s="8" t="s">
        <v>15</v>
      </c>
      <c r="R18" s="378" t="s">
        <v>3835</v>
      </c>
      <c r="S18" s="378" t="s">
        <v>22</v>
      </c>
      <c r="T18" s="378" t="s">
        <v>22</v>
      </c>
      <c r="U18" s="378" t="s">
        <v>22</v>
      </c>
      <c r="V18" s="9" t="s">
        <v>13</v>
      </c>
      <c r="W18" s="417" t="s">
        <v>2055</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3836</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152</v>
      </c>
      <c r="J20" s="420" t="s">
        <v>57</v>
      </c>
      <c r="K20" s="14" t="s">
        <v>22</v>
      </c>
      <c r="L20" s="412" t="s">
        <v>14</v>
      </c>
      <c r="M20" s="423" t="s">
        <v>22</v>
      </c>
      <c r="N20" s="424" t="s">
        <v>22</v>
      </c>
      <c r="O20" s="405" t="s">
        <v>22</v>
      </c>
      <c r="P20" s="406" t="s">
        <v>22</v>
      </c>
      <c r="Q20" s="8" t="s">
        <v>15</v>
      </c>
      <c r="R20" s="452" t="s">
        <v>4998</v>
      </c>
      <c r="S20" s="452" t="s">
        <v>22</v>
      </c>
      <c r="T20" s="452" t="s">
        <v>22</v>
      </c>
      <c r="U20" s="452" t="s">
        <v>22</v>
      </c>
      <c r="V20" s="9" t="s">
        <v>13</v>
      </c>
      <c r="W20" s="417" t="s">
        <v>517</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72.2</v>
      </c>
      <c r="O21" s="407" t="s">
        <v>22</v>
      </c>
      <c r="P21" s="408" t="s">
        <v>22</v>
      </c>
      <c r="Q21" s="19" t="s">
        <v>16</v>
      </c>
      <c r="R21" s="425" t="s">
        <v>3836</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3830</v>
      </c>
      <c r="G22" s="397" t="s">
        <v>22</v>
      </c>
      <c r="H22" s="397" t="s">
        <v>22</v>
      </c>
      <c r="I22" s="397" t="s">
        <v>22</v>
      </c>
      <c r="J22" s="397" t="s">
        <v>22</v>
      </c>
      <c r="K22" s="397" t="s">
        <v>22</v>
      </c>
      <c r="L22" s="398" t="s">
        <v>22</v>
      </c>
      <c r="M22" s="401" t="s">
        <v>9</v>
      </c>
      <c r="N22" s="402" t="s">
        <v>22</v>
      </c>
      <c r="O22" s="403" t="s">
        <v>3837</v>
      </c>
      <c r="P22" s="404" t="s">
        <v>22</v>
      </c>
      <c r="Q22" s="5" t="s">
        <v>10</v>
      </c>
      <c r="R22" s="409" t="s">
        <v>3838</v>
      </c>
      <c r="S22" s="409" t="s">
        <v>22</v>
      </c>
      <c r="T22" s="409" t="s">
        <v>22</v>
      </c>
      <c r="U22" s="22">
        <v>81928</v>
      </c>
      <c r="V22" s="371" t="str">
        <f>IF(U22="","","千円")</f>
        <v>千円</v>
      </c>
      <c r="W22" s="371" t="s">
        <v>22</v>
      </c>
      <c r="X22" s="371" t="s">
        <v>22</v>
      </c>
      <c r="Y22" s="372" t="s">
        <v>22</v>
      </c>
      <c r="Z22" s="373">
        <v>471</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241855000</v>
      </c>
      <c r="N23" s="377" t="s">
        <v>22</v>
      </c>
      <c r="O23" s="405" t="s">
        <v>22</v>
      </c>
      <c r="P23" s="406" t="s">
        <v>22</v>
      </c>
      <c r="Q23" s="6" t="s">
        <v>22</v>
      </c>
      <c r="R23" s="378" t="s">
        <v>3839</v>
      </c>
      <c r="S23" s="378" t="s">
        <v>22</v>
      </c>
      <c r="T23" s="378" t="s">
        <v>22</v>
      </c>
      <c r="U23" s="23">
        <v>51491</v>
      </c>
      <c r="V23" s="379" t="str">
        <f>IF(U23="","","千円")</f>
        <v>千円</v>
      </c>
      <c r="W23" s="379" t="s">
        <v>22</v>
      </c>
      <c r="X23" s="379" t="s">
        <v>22</v>
      </c>
      <c r="Y23" s="380" t="s">
        <v>22</v>
      </c>
      <c r="Z23" s="374" t="s">
        <v>22</v>
      </c>
    </row>
    <row r="24" spans="1:26" ht="13.5" customHeight="1" x14ac:dyDescent="0.15">
      <c r="A24" s="381" t="s">
        <v>3840</v>
      </c>
      <c r="B24" s="382" t="s">
        <v>22</v>
      </c>
      <c r="C24" s="383" t="s">
        <v>22</v>
      </c>
      <c r="D24" s="384" t="s">
        <v>3841</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3842</v>
      </c>
      <c r="S24" s="378" t="s">
        <v>22</v>
      </c>
      <c r="T24" s="378" t="s">
        <v>22</v>
      </c>
      <c r="U24" s="23">
        <v>77455</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214016425</v>
      </c>
      <c r="N25" s="377" t="s">
        <v>22</v>
      </c>
      <c r="O25" s="405" t="s">
        <v>22</v>
      </c>
      <c r="P25" s="406" t="s">
        <v>22</v>
      </c>
      <c r="Q25" s="6" t="s">
        <v>22</v>
      </c>
      <c r="R25" s="378" t="s">
        <v>3843</v>
      </c>
      <c r="S25" s="378" t="s">
        <v>22</v>
      </c>
      <c r="T25" s="378" t="s">
        <v>22</v>
      </c>
      <c r="U25" s="23">
        <v>1316</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3834</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3844</v>
      </c>
      <c r="S26" s="378" t="s">
        <v>22</v>
      </c>
      <c r="T26" s="378" t="s">
        <v>22</v>
      </c>
      <c r="U26" s="23">
        <v>1826</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27838575</v>
      </c>
      <c r="N27" s="416" t="s">
        <v>22</v>
      </c>
      <c r="O27" s="405" t="s">
        <v>22</v>
      </c>
      <c r="P27" s="406" t="s">
        <v>22</v>
      </c>
      <c r="Q27" s="8" t="s">
        <v>15</v>
      </c>
      <c r="R27" s="378" t="s">
        <v>3845</v>
      </c>
      <c r="S27" s="378" t="s">
        <v>22</v>
      </c>
      <c r="T27" s="378" t="s">
        <v>22</v>
      </c>
      <c r="U27" s="378" t="s">
        <v>22</v>
      </c>
      <c r="V27" s="9" t="s">
        <v>13</v>
      </c>
      <c r="W27" s="417" t="s">
        <v>3846</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152</v>
      </c>
      <c r="J29" s="420" t="s">
        <v>57</v>
      </c>
      <c r="K29" s="14" t="s">
        <v>22</v>
      </c>
      <c r="L29" s="412" t="s">
        <v>14</v>
      </c>
      <c r="M29" s="423" t="s">
        <v>22</v>
      </c>
      <c r="N29" s="424" t="s">
        <v>22</v>
      </c>
      <c r="O29" s="405" t="s">
        <v>22</v>
      </c>
      <c r="P29" s="406" t="s">
        <v>22</v>
      </c>
      <c r="Q29" s="8" t="s">
        <v>15</v>
      </c>
      <c r="R29" s="378" t="s">
        <v>3847</v>
      </c>
      <c r="S29" s="378" t="s">
        <v>22</v>
      </c>
      <c r="T29" s="378" t="s">
        <v>22</v>
      </c>
      <c r="U29" s="378" t="s">
        <v>22</v>
      </c>
      <c r="V29" s="9" t="s">
        <v>13</v>
      </c>
      <c r="W29" s="417" t="s">
        <v>3848</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88.5</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3849</v>
      </c>
      <c r="P31" s="404" t="s">
        <v>22</v>
      </c>
      <c r="Q31" s="5" t="s">
        <v>10</v>
      </c>
      <c r="R31" s="409" t="s">
        <v>3850</v>
      </c>
      <c r="S31" s="409" t="s">
        <v>22</v>
      </c>
      <c r="T31" s="409" t="s">
        <v>22</v>
      </c>
      <c r="U31" s="22">
        <v>52.8</v>
      </c>
      <c r="V31" s="371" t="str">
        <f>IF(U31="","","千円")</f>
        <v>千円</v>
      </c>
      <c r="W31" s="371" t="s">
        <v>22</v>
      </c>
      <c r="X31" s="371" t="s">
        <v>22</v>
      </c>
      <c r="Y31" s="372" t="s">
        <v>22</v>
      </c>
      <c r="Z31" s="373">
        <v>473</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1401000</v>
      </c>
      <c r="N32" s="377" t="s">
        <v>22</v>
      </c>
      <c r="O32" s="405" t="s">
        <v>22</v>
      </c>
      <c r="P32" s="406" t="s">
        <v>22</v>
      </c>
      <c r="Q32" s="6" t="s">
        <v>22</v>
      </c>
      <c r="R32" s="378" t="s">
        <v>3851</v>
      </c>
      <c r="S32" s="378" t="s">
        <v>22</v>
      </c>
      <c r="T32" s="378" t="s">
        <v>22</v>
      </c>
      <c r="U32" s="23">
        <v>89.1</v>
      </c>
      <c r="V32" s="379" t="str">
        <f>IF(U32="","","千円")</f>
        <v>千円</v>
      </c>
      <c r="W32" s="379" t="s">
        <v>22</v>
      </c>
      <c r="X32" s="379" t="s">
        <v>22</v>
      </c>
      <c r="Y32" s="380" t="s">
        <v>22</v>
      </c>
      <c r="Z32" s="374" t="s">
        <v>22</v>
      </c>
    </row>
    <row r="33" spans="1:26" ht="13.5" customHeight="1" x14ac:dyDescent="0.15">
      <c r="A33" s="381" t="s">
        <v>3852</v>
      </c>
      <c r="B33" s="382" t="s">
        <v>22</v>
      </c>
      <c r="C33" s="383" t="s">
        <v>22</v>
      </c>
      <c r="D33" s="384" t="s">
        <v>3853</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141900</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3854</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1259100</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347</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10.1</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3830</v>
      </c>
      <c r="G40" s="397" t="s">
        <v>22</v>
      </c>
      <c r="H40" s="397" t="s">
        <v>22</v>
      </c>
      <c r="I40" s="397" t="s">
        <v>22</v>
      </c>
      <c r="J40" s="397" t="s">
        <v>22</v>
      </c>
      <c r="K40" s="397" t="s">
        <v>22</v>
      </c>
      <c r="L40" s="398" t="s">
        <v>22</v>
      </c>
      <c r="M40" s="401" t="s">
        <v>9</v>
      </c>
      <c r="N40" s="402" t="s">
        <v>22</v>
      </c>
      <c r="O40" s="403" t="s">
        <v>3855</v>
      </c>
      <c r="P40" s="404" t="s">
        <v>22</v>
      </c>
      <c r="Q40" s="5" t="s">
        <v>10</v>
      </c>
      <c r="R40" s="409" t="s">
        <v>3856</v>
      </c>
      <c r="S40" s="409" t="s">
        <v>22</v>
      </c>
      <c r="T40" s="409" t="s">
        <v>22</v>
      </c>
      <c r="U40" s="22">
        <v>2002</v>
      </c>
      <c r="V40" s="371" t="str">
        <f>IF(U40="","","千円")</f>
        <v>千円</v>
      </c>
      <c r="W40" s="371" t="s">
        <v>22</v>
      </c>
      <c r="X40" s="371" t="s">
        <v>22</v>
      </c>
      <c r="Y40" s="372" t="s">
        <v>22</v>
      </c>
      <c r="Z40" s="373">
        <v>473</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12249000</v>
      </c>
      <c r="N41" s="377" t="s">
        <v>22</v>
      </c>
      <c r="O41" s="405" t="s">
        <v>22</v>
      </c>
      <c r="P41" s="406" t="s">
        <v>22</v>
      </c>
      <c r="Q41" s="6" t="s">
        <v>22</v>
      </c>
      <c r="R41" s="378" t="s">
        <v>3626</v>
      </c>
      <c r="S41" s="378" t="s">
        <v>22</v>
      </c>
      <c r="T41" s="378" t="s">
        <v>22</v>
      </c>
      <c r="U41" s="23">
        <v>2725</v>
      </c>
      <c r="V41" s="379" t="str">
        <f>IF(U41="","","千円")</f>
        <v>千円</v>
      </c>
      <c r="W41" s="379" t="s">
        <v>22</v>
      </c>
      <c r="X41" s="379" t="s">
        <v>22</v>
      </c>
      <c r="Y41" s="380" t="s">
        <v>22</v>
      </c>
      <c r="Z41" s="374" t="s">
        <v>22</v>
      </c>
    </row>
    <row r="42" spans="1:26" ht="13.5" customHeight="1" x14ac:dyDescent="0.15">
      <c r="A42" s="381" t="s">
        <v>3857</v>
      </c>
      <c r="B42" s="382" t="s">
        <v>22</v>
      </c>
      <c r="C42" s="383" t="s">
        <v>22</v>
      </c>
      <c r="D42" s="384" t="s">
        <v>3858</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3859</v>
      </c>
      <c r="S42" s="378" t="s">
        <v>22</v>
      </c>
      <c r="T42" s="378" t="s">
        <v>22</v>
      </c>
      <c r="U42" s="23">
        <v>1663</v>
      </c>
      <c r="V42" s="379" t="str">
        <f>IF(U42="","","千円")</f>
        <v>千円</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10131764</v>
      </c>
      <c r="N43" s="377" t="s">
        <v>22</v>
      </c>
      <c r="O43" s="405" t="s">
        <v>22</v>
      </c>
      <c r="P43" s="406" t="s">
        <v>22</v>
      </c>
      <c r="Q43" s="6" t="s">
        <v>22</v>
      </c>
      <c r="R43" s="378" t="s">
        <v>3860</v>
      </c>
      <c r="S43" s="378" t="s">
        <v>22</v>
      </c>
      <c r="T43" s="378" t="s">
        <v>22</v>
      </c>
      <c r="U43" s="23">
        <v>2691</v>
      </c>
      <c r="V43" s="379" t="str">
        <f>IF(U43="","","千円")</f>
        <v>千円</v>
      </c>
      <c r="W43" s="379" t="s">
        <v>22</v>
      </c>
      <c r="X43" s="379" t="s">
        <v>22</v>
      </c>
      <c r="Y43" s="380" t="s">
        <v>22</v>
      </c>
      <c r="Z43" s="374" t="s">
        <v>22</v>
      </c>
    </row>
    <row r="44" spans="1:26" ht="13.5" customHeight="1" x14ac:dyDescent="0.15">
      <c r="A44" s="381" t="s">
        <v>22</v>
      </c>
      <c r="B44" s="382" t="s">
        <v>22</v>
      </c>
      <c r="C44" s="383" t="s">
        <v>22</v>
      </c>
      <c r="D44" s="410" t="s">
        <v>13</v>
      </c>
      <c r="E44" s="411" t="s">
        <v>3828</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3861</v>
      </c>
      <c r="S44" s="378" t="s">
        <v>22</v>
      </c>
      <c r="T44" s="378" t="s">
        <v>22</v>
      </c>
      <c r="U44" s="23">
        <v>1051</v>
      </c>
      <c r="V44" s="379" t="str">
        <f>IF(U44="","","千円")</f>
        <v>千円</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2117236</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82.7</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3862</v>
      </c>
      <c r="P49" s="404" t="s">
        <v>22</v>
      </c>
      <c r="Q49" s="5" t="s">
        <v>10</v>
      </c>
      <c r="R49" s="409" t="s">
        <v>3863</v>
      </c>
      <c r="S49" s="409" t="s">
        <v>22</v>
      </c>
      <c r="T49" s="409" t="s">
        <v>22</v>
      </c>
      <c r="U49" s="22">
        <v>923584</v>
      </c>
      <c r="V49" s="371" t="str">
        <f>IF(U49="","","千円")</f>
        <v>千円</v>
      </c>
      <c r="W49" s="371" t="s">
        <v>22</v>
      </c>
      <c r="X49" s="371" t="s">
        <v>22</v>
      </c>
      <c r="Y49" s="372" t="s">
        <v>22</v>
      </c>
      <c r="Z49" s="373">
        <v>473</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1138170000</v>
      </c>
      <c r="N50" s="377" t="s">
        <v>22</v>
      </c>
      <c r="O50" s="405" t="s">
        <v>22</v>
      </c>
      <c r="P50" s="406" t="s">
        <v>22</v>
      </c>
      <c r="Q50" s="6" t="s">
        <v>22</v>
      </c>
      <c r="R50" s="378" t="s">
        <v>3864</v>
      </c>
      <c r="S50" s="378" t="s">
        <v>22</v>
      </c>
      <c r="T50" s="378" t="s">
        <v>22</v>
      </c>
      <c r="U50" s="23">
        <v>75232</v>
      </c>
      <c r="V50" s="379" t="str">
        <f>IF(U50="","","千円")</f>
        <v>千円</v>
      </c>
      <c r="W50" s="379" t="s">
        <v>22</v>
      </c>
      <c r="X50" s="379" t="s">
        <v>22</v>
      </c>
      <c r="Y50" s="380" t="s">
        <v>22</v>
      </c>
      <c r="Z50" s="374" t="s">
        <v>22</v>
      </c>
    </row>
    <row r="51" spans="1:26" ht="13.5" customHeight="1" x14ac:dyDescent="0.15">
      <c r="A51" s="381" t="s">
        <v>3865</v>
      </c>
      <c r="B51" s="382" t="s">
        <v>22</v>
      </c>
      <c r="C51" s="383" t="s">
        <v>22</v>
      </c>
      <c r="D51" s="384" t="s">
        <v>3866</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3867</v>
      </c>
      <c r="S51" s="378" t="s">
        <v>22</v>
      </c>
      <c r="T51" s="378" t="s">
        <v>22</v>
      </c>
      <c r="U51" s="23">
        <v>127291</v>
      </c>
      <c r="V51" s="379" t="str">
        <f>IF(U51="","","千円")</f>
        <v>千円</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1132758212</v>
      </c>
      <c r="N52" s="377" t="s">
        <v>22</v>
      </c>
      <c r="O52" s="405" t="s">
        <v>22</v>
      </c>
      <c r="P52" s="406" t="s">
        <v>22</v>
      </c>
      <c r="Q52" s="6" t="s">
        <v>22</v>
      </c>
      <c r="R52" s="378" t="s">
        <v>3868</v>
      </c>
      <c r="S52" s="378" t="s">
        <v>22</v>
      </c>
      <c r="T52" s="378" t="s">
        <v>22</v>
      </c>
      <c r="U52" s="23">
        <v>2192</v>
      </c>
      <c r="V52" s="379" t="str">
        <f>IF(U52="","","千円")</f>
        <v>千円</v>
      </c>
      <c r="W52" s="379" t="s">
        <v>22</v>
      </c>
      <c r="X52" s="379" t="s">
        <v>22</v>
      </c>
      <c r="Y52" s="380" t="s">
        <v>22</v>
      </c>
      <c r="Z52" s="374" t="s">
        <v>22</v>
      </c>
    </row>
    <row r="53" spans="1:26" ht="13.5" customHeight="1" x14ac:dyDescent="0.15">
      <c r="A53" s="381" t="s">
        <v>22</v>
      </c>
      <c r="B53" s="382" t="s">
        <v>22</v>
      </c>
      <c r="C53" s="383" t="s">
        <v>22</v>
      </c>
      <c r="D53" s="410" t="s">
        <v>13</v>
      </c>
      <c r="E53" s="411" t="s">
        <v>3828</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3869</v>
      </c>
      <c r="S53" s="378" t="s">
        <v>22</v>
      </c>
      <c r="T53" s="378" t="s">
        <v>22</v>
      </c>
      <c r="U53" s="23">
        <v>4459</v>
      </c>
      <c r="V53" s="379" t="str">
        <f>IF(U53="","","千円")</f>
        <v>千円</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5411788</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99.5</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3870</v>
      </c>
      <c r="P58" s="404" t="s">
        <v>22</v>
      </c>
      <c r="Q58" s="5" t="s">
        <v>10</v>
      </c>
      <c r="R58" s="409" t="s">
        <v>3871</v>
      </c>
      <c r="S58" s="409" t="s">
        <v>22</v>
      </c>
      <c r="T58" s="409" t="s">
        <v>22</v>
      </c>
      <c r="U58" s="22">
        <v>3107</v>
      </c>
      <c r="V58" s="371" t="str">
        <f>IF(U58="","","千円")</f>
        <v>千円</v>
      </c>
      <c r="W58" s="371" t="s">
        <v>22</v>
      </c>
      <c r="X58" s="371" t="s">
        <v>22</v>
      </c>
      <c r="Y58" s="372" t="s">
        <v>22</v>
      </c>
      <c r="Z58" s="373">
        <v>473</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12372000</v>
      </c>
      <c r="N59" s="377" t="s">
        <v>22</v>
      </c>
      <c r="O59" s="405" t="s">
        <v>22</v>
      </c>
      <c r="P59" s="406" t="s">
        <v>22</v>
      </c>
      <c r="Q59" s="6" t="s">
        <v>22</v>
      </c>
      <c r="R59" s="378" t="s">
        <v>3872</v>
      </c>
      <c r="S59" s="378" t="s">
        <v>22</v>
      </c>
      <c r="T59" s="378" t="s">
        <v>22</v>
      </c>
      <c r="U59" s="23">
        <v>506</v>
      </c>
      <c r="V59" s="379" t="str">
        <f>IF(U59="","","千円")</f>
        <v>千円</v>
      </c>
      <c r="W59" s="379" t="s">
        <v>22</v>
      </c>
      <c r="X59" s="379" t="s">
        <v>22</v>
      </c>
      <c r="Y59" s="380" t="s">
        <v>22</v>
      </c>
      <c r="Z59" s="374" t="s">
        <v>22</v>
      </c>
    </row>
    <row r="60" spans="1:26" ht="13.5" customHeight="1" x14ac:dyDescent="0.15">
      <c r="A60" s="381" t="s">
        <v>3873</v>
      </c>
      <c r="B60" s="382" t="s">
        <v>22</v>
      </c>
      <c r="C60" s="383" t="s">
        <v>22</v>
      </c>
      <c r="D60" s="384" t="s">
        <v>3874</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3875</v>
      </c>
      <c r="S60" s="378" t="s">
        <v>22</v>
      </c>
      <c r="T60" s="378" t="s">
        <v>22</v>
      </c>
      <c r="U60" s="23">
        <v>3919</v>
      </c>
      <c r="V60" s="379" t="str">
        <f>IF(U60="","","千円")</f>
        <v>千円</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8497573</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3828</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3876</v>
      </c>
      <c r="S62" s="378" t="s">
        <v>22</v>
      </c>
      <c r="T62" s="378" t="s">
        <v>22</v>
      </c>
      <c r="U62" s="23">
        <v>966</v>
      </c>
      <c r="V62" s="379" t="str">
        <f>IF(U62="","","千円")</f>
        <v>千円</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3874427</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68.7</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3830</v>
      </c>
      <c r="G67" s="397" t="s">
        <v>22</v>
      </c>
      <c r="H67" s="397" t="s">
        <v>22</v>
      </c>
      <c r="I67" s="397" t="s">
        <v>22</v>
      </c>
      <c r="J67" s="397" t="s">
        <v>22</v>
      </c>
      <c r="K67" s="397" t="s">
        <v>22</v>
      </c>
      <c r="L67" s="398" t="s">
        <v>22</v>
      </c>
      <c r="M67" s="401" t="s">
        <v>9</v>
      </c>
      <c r="N67" s="402" t="s">
        <v>22</v>
      </c>
      <c r="O67" s="403" t="s">
        <v>3877</v>
      </c>
      <c r="P67" s="404" t="s">
        <v>22</v>
      </c>
      <c r="Q67" s="5" t="s">
        <v>10</v>
      </c>
      <c r="R67" s="409" t="s">
        <v>3878</v>
      </c>
      <c r="S67" s="409" t="s">
        <v>22</v>
      </c>
      <c r="T67" s="409" t="s">
        <v>22</v>
      </c>
      <c r="U67" s="22">
        <v>14912</v>
      </c>
      <c r="V67" s="371" t="str">
        <f>IF(U67="","","千円")</f>
        <v>千円</v>
      </c>
      <c r="W67" s="371" t="s">
        <v>22</v>
      </c>
      <c r="X67" s="371" t="s">
        <v>22</v>
      </c>
      <c r="Y67" s="372" t="s">
        <v>22</v>
      </c>
      <c r="Z67" s="373">
        <v>473</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17961000</v>
      </c>
      <c r="N68" s="377" t="s">
        <v>22</v>
      </c>
      <c r="O68" s="405" t="s">
        <v>22</v>
      </c>
      <c r="P68" s="406" t="s">
        <v>22</v>
      </c>
      <c r="Q68" s="6" t="s">
        <v>22</v>
      </c>
      <c r="R68" s="378" t="s">
        <v>3879</v>
      </c>
      <c r="S68" s="378" t="s">
        <v>22</v>
      </c>
      <c r="T68" s="378" t="s">
        <v>22</v>
      </c>
      <c r="U68" s="23">
        <v>1545</v>
      </c>
      <c r="V68" s="379" t="str">
        <f>IF(U68="","","千円")</f>
        <v>千円</v>
      </c>
      <c r="W68" s="379" t="s">
        <v>22</v>
      </c>
      <c r="X68" s="379" t="s">
        <v>22</v>
      </c>
      <c r="Y68" s="380" t="s">
        <v>22</v>
      </c>
      <c r="Z68" s="374" t="s">
        <v>22</v>
      </c>
    </row>
    <row r="69" spans="1:26" ht="13.5" customHeight="1" x14ac:dyDescent="0.15">
      <c r="A69" s="381" t="s">
        <v>3880</v>
      </c>
      <c r="B69" s="382" t="s">
        <v>22</v>
      </c>
      <c r="C69" s="383" t="s">
        <v>22</v>
      </c>
      <c r="D69" s="384" t="s">
        <v>3881</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3882</v>
      </c>
      <c r="S69" s="378" t="s">
        <v>22</v>
      </c>
      <c r="T69" s="378" t="s">
        <v>22</v>
      </c>
      <c r="U69" s="23">
        <v>99</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17094905</v>
      </c>
      <c r="N70" s="377" t="s">
        <v>22</v>
      </c>
      <c r="O70" s="405" t="s">
        <v>22</v>
      </c>
      <c r="P70" s="406" t="s">
        <v>22</v>
      </c>
      <c r="Q70" s="6" t="s">
        <v>22</v>
      </c>
      <c r="R70" s="378" t="s">
        <v>3883</v>
      </c>
      <c r="S70" s="378" t="s">
        <v>22</v>
      </c>
      <c r="T70" s="378" t="s">
        <v>22</v>
      </c>
      <c r="U70" s="23">
        <v>62</v>
      </c>
      <c r="V70" s="379" t="str">
        <f>IF(U70="","","千円")</f>
        <v>千円</v>
      </c>
      <c r="W70" s="379" t="s">
        <v>22</v>
      </c>
      <c r="X70" s="379" t="s">
        <v>22</v>
      </c>
      <c r="Y70" s="380" t="s">
        <v>22</v>
      </c>
      <c r="Z70" s="374" t="s">
        <v>22</v>
      </c>
    </row>
    <row r="71" spans="1:26" ht="13.5" customHeight="1" x14ac:dyDescent="0.15">
      <c r="A71" s="381" t="s">
        <v>22</v>
      </c>
      <c r="B71" s="382" t="s">
        <v>22</v>
      </c>
      <c r="C71" s="383" t="s">
        <v>22</v>
      </c>
      <c r="D71" s="410" t="s">
        <v>13</v>
      </c>
      <c r="E71" s="411" t="s">
        <v>3884</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3885</v>
      </c>
      <c r="S71" s="378" t="s">
        <v>22</v>
      </c>
      <c r="T71" s="378" t="s">
        <v>22</v>
      </c>
      <c r="U71" s="23">
        <v>477</v>
      </c>
      <c r="V71" s="379" t="str">
        <f>IF(U71="","","千円")</f>
        <v>千円</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866095</v>
      </c>
      <c r="N72" s="416" t="s">
        <v>22</v>
      </c>
      <c r="O72" s="405" t="s">
        <v>22</v>
      </c>
      <c r="P72" s="406" t="s">
        <v>22</v>
      </c>
      <c r="Q72" s="8" t="s">
        <v>15</v>
      </c>
      <c r="R72" s="378" t="s">
        <v>3886</v>
      </c>
      <c r="S72" s="378" t="s">
        <v>22</v>
      </c>
      <c r="T72" s="378" t="s">
        <v>22</v>
      </c>
      <c r="U72" s="378" t="s">
        <v>22</v>
      </c>
      <c r="V72" s="9" t="s">
        <v>13</v>
      </c>
      <c r="W72" s="417" t="s">
        <v>293</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3887</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3888</v>
      </c>
      <c r="S74" s="378" t="s">
        <v>22</v>
      </c>
      <c r="T74" s="378" t="s">
        <v>22</v>
      </c>
      <c r="U74" s="378" t="s">
        <v>22</v>
      </c>
      <c r="V74" s="9" t="s">
        <v>13</v>
      </c>
      <c r="W74" s="417" t="s">
        <v>293</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95.2</v>
      </c>
      <c r="O75" s="407" t="s">
        <v>22</v>
      </c>
      <c r="P75" s="408" t="s">
        <v>22</v>
      </c>
      <c r="Q75" s="19" t="s">
        <v>16</v>
      </c>
      <c r="R75" s="425" t="s">
        <v>3889</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3820</v>
      </c>
      <c r="G76" s="397" t="s">
        <v>22</v>
      </c>
      <c r="H76" s="397" t="s">
        <v>22</v>
      </c>
      <c r="I76" s="397" t="s">
        <v>22</v>
      </c>
      <c r="J76" s="397" t="s">
        <v>22</v>
      </c>
      <c r="K76" s="397" t="s">
        <v>22</v>
      </c>
      <c r="L76" s="398" t="s">
        <v>22</v>
      </c>
      <c r="M76" s="401" t="s">
        <v>9</v>
      </c>
      <c r="N76" s="402" t="s">
        <v>22</v>
      </c>
      <c r="O76" s="403" t="s">
        <v>3890</v>
      </c>
      <c r="P76" s="404" t="s">
        <v>22</v>
      </c>
      <c r="Q76" s="5" t="s">
        <v>10</v>
      </c>
      <c r="R76" s="409" t="s">
        <v>3891</v>
      </c>
      <c r="S76" s="409" t="s">
        <v>22</v>
      </c>
      <c r="T76" s="409" t="s">
        <v>22</v>
      </c>
      <c r="U76" s="22">
        <v>25755</v>
      </c>
      <c r="V76" s="371" t="str">
        <f>IF(U76="","","千円")</f>
        <v>千円</v>
      </c>
      <c r="W76" s="371" t="s">
        <v>22</v>
      </c>
      <c r="X76" s="371" t="s">
        <v>22</v>
      </c>
      <c r="Y76" s="372" t="s">
        <v>22</v>
      </c>
      <c r="Z76" s="373">
        <v>475</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225588000</v>
      </c>
      <c r="N77" s="377" t="s">
        <v>22</v>
      </c>
      <c r="O77" s="405" t="s">
        <v>22</v>
      </c>
      <c r="P77" s="406" t="s">
        <v>22</v>
      </c>
      <c r="Q77" s="6" t="s">
        <v>22</v>
      </c>
      <c r="R77" s="378" t="s">
        <v>3892</v>
      </c>
      <c r="S77" s="378" t="s">
        <v>22</v>
      </c>
      <c r="T77" s="378" t="s">
        <v>22</v>
      </c>
      <c r="U77" s="23">
        <v>18813</v>
      </c>
      <c r="V77" s="379" t="str">
        <f>IF(U77="","","千円")</f>
        <v>千円</v>
      </c>
      <c r="W77" s="379" t="s">
        <v>22</v>
      </c>
      <c r="X77" s="379" t="s">
        <v>22</v>
      </c>
      <c r="Y77" s="380" t="s">
        <v>22</v>
      </c>
      <c r="Z77" s="374" t="s">
        <v>22</v>
      </c>
    </row>
    <row r="78" spans="1:26" ht="13.5" customHeight="1" x14ac:dyDescent="0.15">
      <c r="A78" s="381" t="s">
        <v>3893</v>
      </c>
      <c r="B78" s="382" t="s">
        <v>22</v>
      </c>
      <c r="C78" s="383" t="s">
        <v>22</v>
      </c>
      <c r="D78" s="384" t="s">
        <v>3894</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3895</v>
      </c>
      <c r="S78" s="378" t="s">
        <v>22</v>
      </c>
      <c r="T78" s="378" t="s">
        <v>22</v>
      </c>
      <c r="U78" s="23">
        <v>9995</v>
      </c>
      <c r="V78" s="379" t="str">
        <f>IF(U78="","","千円")</f>
        <v>千円</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197583168</v>
      </c>
      <c r="N79" s="377" t="s">
        <v>22</v>
      </c>
      <c r="O79" s="405" t="s">
        <v>22</v>
      </c>
      <c r="P79" s="406" t="s">
        <v>22</v>
      </c>
      <c r="Q79" s="6" t="s">
        <v>22</v>
      </c>
      <c r="R79" s="378" t="s">
        <v>3896</v>
      </c>
      <c r="S79" s="378" t="s">
        <v>22</v>
      </c>
      <c r="T79" s="378" t="s">
        <v>22</v>
      </c>
      <c r="U79" s="23">
        <v>25914</v>
      </c>
      <c r="V79" s="379" t="str">
        <f>IF(U79="","","千円")</f>
        <v>千円</v>
      </c>
      <c r="W79" s="379" t="s">
        <v>22</v>
      </c>
      <c r="X79" s="379" t="s">
        <v>22</v>
      </c>
      <c r="Y79" s="380" t="s">
        <v>22</v>
      </c>
      <c r="Z79" s="374" t="s">
        <v>22</v>
      </c>
    </row>
    <row r="80" spans="1:26" ht="13.5" customHeight="1" x14ac:dyDescent="0.15">
      <c r="A80" s="381" t="s">
        <v>22</v>
      </c>
      <c r="B80" s="382" t="s">
        <v>22</v>
      </c>
      <c r="C80" s="383" t="s">
        <v>22</v>
      </c>
      <c r="D80" s="410" t="s">
        <v>13</v>
      </c>
      <c r="E80" s="411" t="s">
        <v>3897</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3898</v>
      </c>
      <c r="S80" s="378" t="s">
        <v>22</v>
      </c>
      <c r="T80" s="378" t="s">
        <v>22</v>
      </c>
      <c r="U80" s="23">
        <v>117106</v>
      </c>
      <c r="V80" s="379" t="str">
        <f>IF(U80="","","千円")</f>
        <v>千円</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28004832</v>
      </c>
      <c r="N81" s="416" t="s">
        <v>22</v>
      </c>
      <c r="O81" s="405" t="s">
        <v>22</v>
      </c>
      <c r="P81" s="406" t="s">
        <v>22</v>
      </c>
      <c r="Q81" s="8" t="s">
        <v>15</v>
      </c>
      <c r="R81" s="378" t="s">
        <v>3899</v>
      </c>
      <c r="S81" s="378" t="s">
        <v>22</v>
      </c>
      <c r="T81" s="378" t="s">
        <v>22</v>
      </c>
      <c r="U81" s="378" t="s">
        <v>22</v>
      </c>
      <c r="V81" s="9" t="s">
        <v>13</v>
      </c>
      <c r="W81" s="417" t="s">
        <v>2147</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22</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152</v>
      </c>
      <c r="J83" s="420" t="s">
        <v>57</v>
      </c>
      <c r="K83" s="14" t="s">
        <v>22</v>
      </c>
      <c r="L83" s="412" t="s">
        <v>14</v>
      </c>
      <c r="M83" s="423" t="s">
        <v>22</v>
      </c>
      <c r="N83" s="424" t="s">
        <v>22</v>
      </c>
      <c r="O83" s="405" t="s">
        <v>22</v>
      </c>
      <c r="P83" s="406" t="s">
        <v>22</v>
      </c>
      <c r="Q83" s="8" t="s">
        <v>15</v>
      </c>
      <c r="R83" s="378" t="s">
        <v>3900</v>
      </c>
      <c r="S83" s="378" t="s">
        <v>22</v>
      </c>
      <c r="T83" s="378" t="s">
        <v>22</v>
      </c>
      <c r="U83" s="378" t="s">
        <v>22</v>
      </c>
      <c r="V83" s="9" t="s">
        <v>13</v>
      </c>
      <c r="W83" s="417" t="s">
        <v>3901</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87.6</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4903</v>
      </c>
      <c r="G85" s="397" t="s">
        <v>22</v>
      </c>
      <c r="H85" s="397" t="s">
        <v>22</v>
      </c>
      <c r="I85" s="397" t="s">
        <v>22</v>
      </c>
      <c r="J85" s="397" t="s">
        <v>22</v>
      </c>
      <c r="K85" s="397" t="s">
        <v>22</v>
      </c>
      <c r="L85" s="398" t="s">
        <v>22</v>
      </c>
      <c r="M85" s="401" t="s">
        <v>9</v>
      </c>
      <c r="N85" s="402" t="s">
        <v>22</v>
      </c>
      <c r="O85" s="403" t="s">
        <v>3902</v>
      </c>
      <c r="P85" s="404" t="s">
        <v>22</v>
      </c>
      <c r="Q85" s="5" t="s">
        <v>10</v>
      </c>
      <c r="R85" s="409" t="s">
        <v>3903</v>
      </c>
      <c r="S85" s="409" t="s">
        <v>22</v>
      </c>
      <c r="T85" s="409" t="s">
        <v>22</v>
      </c>
      <c r="U85" s="22">
        <v>5046</v>
      </c>
      <c r="V85" s="371" t="str">
        <f>IF(U85="","","千円")</f>
        <v>千円</v>
      </c>
      <c r="W85" s="371" t="s">
        <v>22</v>
      </c>
      <c r="X85" s="371" t="s">
        <v>22</v>
      </c>
      <c r="Y85" s="372" t="s">
        <v>22</v>
      </c>
      <c r="Z85" s="373">
        <v>475</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14719000</v>
      </c>
      <c r="N86" s="377" t="s">
        <v>22</v>
      </c>
      <c r="O86" s="405" t="s">
        <v>22</v>
      </c>
      <c r="P86" s="406" t="s">
        <v>22</v>
      </c>
      <c r="Q86" s="6" t="s">
        <v>22</v>
      </c>
      <c r="R86" s="378" t="s">
        <v>3904</v>
      </c>
      <c r="S86" s="378" t="s">
        <v>22</v>
      </c>
      <c r="T86" s="378" t="s">
        <v>22</v>
      </c>
      <c r="U86" s="23">
        <v>408</v>
      </c>
      <c r="V86" s="379" t="str">
        <f>IF(U86="","","千円")</f>
        <v>千円</v>
      </c>
      <c r="W86" s="379" t="s">
        <v>22</v>
      </c>
      <c r="X86" s="379" t="s">
        <v>22</v>
      </c>
      <c r="Y86" s="380" t="s">
        <v>22</v>
      </c>
      <c r="Z86" s="374" t="s">
        <v>22</v>
      </c>
    </row>
    <row r="87" spans="1:26" ht="13.5" customHeight="1" x14ac:dyDescent="0.15">
      <c r="A87" s="381" t="s">
        <v>3905</v>
      </c>
      <c r="B87" s="382" t="s">
        <v>22</v>
      </c>
      <c r="C87" s="383" t="s">
        <v>22</v>
      </c>
      <c r="D87" s="384" t="s">
        <v>3906</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3907</v>
      </c>
      <c r="S87" s="378" t="s">
        <v>22</v>
      </c>
      <c r="T87" s="378" t="s">
        <v>22</v>
      </c>
      <c r="U87" s="23">
        <v>1200</v>
      </c>
      <c r="V87" s="379" t="str">
        <f>IF(U87="","","千円")</f>
        <v>千円</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10686139</v>
      </c>
      <c r="N88" s="377" t="s">
        <v>22</v>
      </c>
      <c r="O88" s="405" t="s">
        <v>22</v>
      </c>
      <c r="P88" s="406" t="s">
        <v>22</v>
      </c>
      <c r="Q88" s="6" t="s">
        <v>22</v>
      </c>
      <c r="R88" s="378" t="s">
        <v>3908</v>
      </c>
      <c r="S88" s="378" t="s">
        <v>22</v>
      </c>
      <c r="T88" s="378" t="s">
        <v>22</v>
      </c>
      <c r="U88" s="23">
        <v>3024</v>
      </c>
      <c r="V88" s="379" t="str">
        <f>IF(U88="","","千円")</f>
        <v>千円</v>
      </c>
      <c r="W88" s="379" t="s">
        <v>22</v>
      </c>
      <c r="X88" s="379" t="s">
        <v>22</v>
      </c>
      <c r="Y88" s="380" t="s">
        <v>22</v>
      </c>
      <c r="Z88" s="374" t="s">
        <v>22</v>
      </c>
    </row>
    <row r="89" spans="1:26" ht="13.5" customHeight="1" x14ac:dyDescent="0.15">
      <c r="A89" s="381" t="s">
        <v>22</v>
      </c>
      <c r="B89" s="382" t="s">
        <v>22</v>
      </c>
      <c r="C89" s="383" t="s">
        <v>22</v>
      </c>
      <c r="D89" s="410" t="s">
        <v>13</v>
      </c>
      <c r="E89" s="411" t="s">
        <v>3884</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3909</v>
      </c>
      <c r="S89" s="378" t="s">
        <v>22</v>
      </c>
      <c r="T89" s="378" t="s">
        <v>22</v>
      </c>
      <c r="U89" s="23">
        <v>1008</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4032861</v>
      </c>
      <c r="N90" s="416" t="s">
        <v>22</v>
      </c>
      <c r="O90" s="405" t="s">
        <v>22</v>
      </c>
      <c r="P90" s="406" t="s">
        <v>22</v>
      </c>
      <c r="Q90" s="8" t="s">
        <v>15</v>
      </c>
      <c r="R90" s="378" t="s">
        <v>22</v>
      </c>
      <c r="S90" s="378" t="s">
        <v>22</v>
      </c>
      <c r="T90" s="378" t="s">
        <v>22</v>
      </c>
      <c r="U90" s="378" t="s">
        <v>22</v>
      </c>
      <c r="V90" s="9" t="s">
        <v>13</v>
      </c>
      <c r="W90" s="417" t="s">
        <v>22</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22</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72.599999999999994</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3830</v>
      </c>
      <c r="G94" s="397" t="s">
        <v>22</v>
      </c>
      <c r="H94" s="397" t="s">
        <v>22</v>
      </c>
      <c r="I94" s="397" t="s">
        <v>22</v>
      </c>
      <c r="J94" s="397" t="s">
        <v>22</v>
      </c>
      <c r="K94" s="397" t="s">
        <v>22</v>
      </c>
      <c r="L94" s="398" t="s">
        <v>22</v>
      </c>
      <c r="M94" s="401" t="s">
        <v>9</v>
      </c>
      <c r="N94" s="402" t="s">
        <v>22</v>
      </c>
      <c r="O94" s="403" t="s">
        <v>3910</v>
      </c>
      <c r="P94" s="404" t="s">
        <v>22</v>
      </c>
      <c r="Q94" s="5" t="s">
        <v>10</v>
      </c>
      <c r="R94" s="409" t="s">
        <v>3911</v>
      </c>
      <c r="S94" s="409" t="s">
        <v>22</v>
      </c>
      <c r="T94" s="409" t="s">
        <v>22</v>
      </c>
      <c r="U94" s="22">
        <v>6570</v>
      </c>
      <c r="V94" s="371" t="str">
        <f>IF(U94="","","千円")</f>
        <v>千円</v>
      </c>
      <c r="W94" s="371" t="s">
        <v>22</v>
      </c>
      <c r="X94" s="371" t="s">
        <v>22</v>
      </c>
      <c r="Y94" s="372" t="s">
        <v>22</v>
      </c>
      <c r="Z94" s="373">
        <v>475</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14180000</v>
      </c>
      <c r="N95" s="377" t="s">
        <v>22</v>
      </c>
      <c r="O95" s="405" t="s">
        <v>22</v>
      </c>
      <c r="P95" s="406" t="s">
        <v>22</v>
      </c>
      <c r="Q95" s="6" t="s">
        <v>22</v>
      </c>
      <c r="R95" s="378" t="s">
        <v>3912</v>
      </c>
      <c r="S95" s="378" t="s">
        <v>22</v>
      </c>
      <c r="T95" s="378" t="s">
        <v>22</v>
      </c>
      <c r="U95" s="23">
        <v>3772</v>
      </c>
      <c r="V95" s="379" t="str">
        <f>IF(U95="","","千円")</f>
        <v>千円</v>
      </c>
      <c r="W95" s="379" t="s">
        <v>22</v>
      </c>
      <c r="X95" s="379" t="s">
        <v>22</v>
      </c>
      <c r="Y95" s="380" t="s">
        <v>22</v>
      </c>
      <c r="Z95" s="374" t="s">
        <v>22</v>
      </c>
    </row>
    <row r="96" spans="1:26" ht="13.5" customHeight="1" x14ac:dyDescent="0.15">
      <c r="A96" s="381" t="s">
        <v>3913</v>
      </c>
      <c r="B96" s="382" t="s">
        <v>22</v>
      </c>
      <c r="C96" s="383" t="s">
        <v>22</v>
      </c>
      <c r="D96" s="384" t="s">
        <v>3914</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3915</v>
      </c>
      <c r="S96" s="378" t="s">
        <v>22</v>
      </c>
      <c r="T96" s="378" t="s">
        <v>22</v>
      </c>
      <c r="U96" s="23">
        <v>1521</v>
      </c>
      <c r="V96" s="379" t="str">
        <f>IF(U96="","","千円")</f>
        <v>千円</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12925322</v>
      </c>
      <c r="N97" s="377" t="s">
        <v>22</v>
      </c>
      <c r="O97" s="405" t="s">
        <v>22</v>
      </c>
      <c r="P97" s="406" t="s">
        <v>22</v>
      </c>
      <c r="Q97" s="6" t="s">
        <v>22</v>
      </c>
      <c r="R97" s="378" t="s">
        <v>3916</v>
      </c>
      <c r="S97" s="378" t="s">
        <v>22</v>
      </c>
      <c r="T97" s="378" t="s">
        <v>22</v>
      </c>
      <c r="U97" s="23">
        <v>807</v>
      </c>
      <c r="V97" s="379" t="str">
        <f>IF(U97="","","千円")</f>
        <v>千円</v>
      </c>
      <c r="W97" s="379" t="s">
        <v>22</v>
      </c>
      <c r="X97" s="379" t="s">
        <v>22</v>
      </c>
      <c r="Y97" s="380" t="s">
        <v>22</v>
      </c>
      <c r="Z97" s="374" t="s">
        <v>22</v>
      </c>
    </row>
    <row r="98" spans="1:26" ht="13.5" customHeight="1" x14ac:dyDescent="0.15">
      <c r="A98" s="381" t="s">
        <v>22</v>
      </c>
      <c r="B98" s="382" t="s">
        <v>22</v>
      </c>
      <c r="C98" s="383" t="s">
        <v>22</v>
      </c>
      <c r="D98" s="410" t="s">
        <v>13</v>
      </c>
      <c r="E98" s="411" t="s">
        <v>3884</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3917</v>
      </c>
      <c r="S98" s="378" t="s">
        <v>22</v>
      </c>
      <c r="T98" s="378" t="s">
        <v>22</v>
      </c>
      <c r="U98" s="23">
        <v>255</v>
      </c>
      <c r="V98" s="379" t="str">
        <f>IF(U98="","","千円")</f>
        <v>千円</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1254678</v>
      </c>
      <c r="N99" s="416" t="s">
        <v>22</v>
      </c>
      <c r="O99" s="405" t="s">
        <v>22</v>
      </c>
      <c r="P99" s="406" t="s">
        <v>22</v>
      </c>
      <c r="Q99" s="8" t="s">
        <v>15</v>
      </c>
      <c r="R99" s="378" t="s">
        <v>3918</v>
      </c>
      <c r="S99" s="378" t="s">
        <v>22</v>
      </c>
      <c r="T99" s="378" t="s">
        <v>22</v>
      </c>
      <c r="U99" s="378" t="s">
        <v>22</v>
      </c>
      <c r="V99" s="9" t="s">
        <v>13</v>
      </c>
      <c r="W99" s="417" t="s">
        <v>2017</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3919</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3920</v>
      </c>
      <c r="S101" s="378" t="s">
        <v>22</v>
      </c>
      <c r="T101" s="378" t="s">
        <v>22</v>
      </c>
      <c r="U101" s="378" t="s">
        <v>22</v>
      </c>
      <c r="V101" s="9" t="s">
        <v>13</v>
      </c>
      <c r="W101" s="417" t="s">
        <v>293</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91.2</v>
      </c>
      <c r="O102" s="407" t="s">
        <v>22</v>
      </c>
      <c r="P102" s="408" t="s">
        <v>22</v>
      </c>
      <c r="Q102" s="19" t="s">
        <v>16</v>
      </c>
      <c r="R102" s="425" t="s">
        <v>3921</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4903</v>
      </c>
      <c r="G103" s="397" t="s">
        <v>22</v>
      </c>
      <c r="H103" s="397" t="s">
        <v>22</v>
      </c>
      <c r="I103" s="397" t="s">
        <v>22</v>
      </c>
      <c r="J103" s="397" t="s">
        <v>22</v>
      </c>
      <c r="K103" s="397" t="s">
        <v>22</v>
      </c>
      <c r="L103" s="398" t="s">
        <v>22</v>
      </c>
      <c r="M103" s="401" t="s">
        <v>9</v>
      </c>
      <c r="N103" s="402" t="s">
        <v>22</v>
      </c>
      <c r="O103" s="403" t="s">
        <v>3922</v>
      </c>
      <c r="P103" s="404" t="s">
        <v>22</v>
      </c>
      <c r="Q103" s="5" t="s">
        <v>10</v>
      </c>
      <c r="R103" s="409" t="s">
        <v>3923</v>
      </c>
      <c r="S103" s="409" t="s">
        <v>22</v>
      </c>
      <c r="T103" s="409" t="s">
        <v>22</v>
      </c>
      <c r="U103" s="22">
        <v>27364</v>
      </c>
      <c r="V103" s="371" t="str">
        <f>IF(U103="","","千円")</f>
        <v>千円</v>
      </c>
      <c r="W103" s="371" t="s">
        <v>22</v>
      </c>
      <c r="X103" s="371" t="s">
        <v>22</v>
      </c>
      <c r="Y103" s="372" t="s">
        <v>22</v>
      </c>
      <c r="Z103" s="373">
        <v>477</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51955000</v>
      </c>
      <c r="N104" s="377" t="s">
        <v>22</v>
      </c>
      <c r="O104" s="405" t="s">
        <v>22</v>
      </c>
      <c r="P104" s="406" t="s">
        <v>22</v>
      </c>
      <c r="Q104" s="6" t="s">
        <v>22</v>
      </c>
      <c r="R104" s="378" t="s">
        <v>3924</v>
      </c>
      <c r="S104" s="378" t="s">
        <v>22</v>
      </c>
      <c r="T104" s="378" t="s">
        <v>22</v>
      </c>
      <c r="U104" s="23">
        <v>2814</v>
      </c>
      <c r="V104" s="379" t="str">
        <f>IF(U104="","","千円")</f>
        <v>千円</v>
      </c>
      <c r="W104" s="379" t="s">
        <v>22</v>
      </c>
      <c r="X104" s="379" t="s">
        <v>22</v>
      </c>
      <c r="Y104" s="380" t="s">
        <v>22</v>
      </c>
      <c r="Z104" s="374" t="s">
        <v>22</v>
      </c>
    </row>
    <row r="105" spans="1:26" ht="13.5" customHeight="1" x14ac:dyDescent="0.15">
      <c r="A105" s="381" t="s">
        <v>3925</v>
      </c>
      <c r="B105" s="382" t="s">
        <v>22</v>
      </c>
      <c r="C105" s="383" t="s">
        <v>22</v>
      </c>
      <c r="D105" s="384" t="s">
        <v>3926</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3927</v>
      </c>
      <c r="S105" s="378" t="s">
        <v>22</v>
      </c>
      <c r="T105" s="378" t="s">
        <v>22</v>
      </c>
      <c r="U105" s="23">
        <v>8433</v>
      </c>
      <c r="V105" s="379" t="str">
        <f>IF(U105="","","千円")</f>
        <v>千円</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47444991</v>
      </c>
      <c r="N106" s="377" t="s">
        <v>22</v>
      </c>
      <c r="O106" s="405" t="s">
        <v>22</v>
      </c>
      <c r="P106" s="406" t="s">
        <v>22</v>
      </c>
      <c r="Q106" s="6" t="s">
        <v>22</v>
      </c>
      <c r="R106" s="378" t="s">
        <v>3928</v>
      </c>
      <c r="S106" s="378" t="s">
        <v>22</v>
      </c>
      <c r="T106" s="378" t="s">
        <v>22</v>
      </c>
      <c r="U106" s="23">
        <v>484</v>
      </c>
      <c r="V106" s="379" t="str">
        <f>IF(U106="","","千円")</f>
        <v>千円</v>
      </c>
      <c r="W106" s="379" t="s">
        <v>22</v>
      </c>
      <c r="X106" s="379" t="s">
        <v>22</v>
      </c>
      <c r="Y106" s="380" t="s">
        <v>22</v>
      </c>
      <c r="Z106" s="374" t="s">
        <v>22</v>
      </c>
    </row>
    <row r="107" spans="1:26" ht="13.5" customHeight="1" x14ac:dyDescent="0.15">
      <c r="A107" s="381" t="s">
        <v>22</v>
      </c>
      <c r="B107" s="382" t="s">
        <v>22</v>
      </c>
      <c r="C107" s="383" t="s">
        <v>22</v>
      </c>
      <c r="D107" s="410" t="s">
        <v>13</v>
      </c>
      <c r="E107" s="411" t="s">
        <v>3884</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3929</v>
      </c>
      <c r="S107" s="378" t="s">
        <v>22</v>
      </c>
      <c r="T107" s="378" t="s">
        <v>22</v>
      </c>
      <c r="U107" s="23">
        <v>8350</v>
      </c>
      <c r="V107" s="379" t="str">
        <f>IF(U107="","","千円")</f>
        <v>千円</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4510009</v>
      </c>
      <c r="N108" s="416" t="s">
        <v>22</v>
      </c>
      <c r="O108" s="405" t="s">
        <v>22</v>
      </c>
      <c r="P108" s="406" t="s">
        <v>22</v>
      </c>
      <c r="Q108" s="8" t="s">
        <v>15</v>
      </c>
      <c r="R108" s="378" t="s">
        <v>22</v>
      </c>
      <c r="S108" s="378" t="s">
        <v>22</v>
      </c>
      <c r="T108" s="378" t="s">
        <v>22</v>
      </c>
      <c r="U108" s="378" t="s">
        <v>22</v>
      </c>
      <c r="V108" s="9" t="s">
        <v>13</v>
      </c>
      <c r="W108" s="417" t="s">
        <v>22</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22</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91.3</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3830</v>
      </c>
      <c r="G112" s="397" t="s">
        <v>22</v>
      </c>
      <c r="H112" s="397" t="s">
        <v>22</v>
      </c>
      <c r="I112" s="397" t="s">
        <v>22</v>
      </c>
      <c r="J112" s="397" t="s">
        <v>22</v>
      </c>
      <c r="K112" s="397" t="s">
        <v>22</v>
      </c>
      <c r="L112" s="398" t="s">
        <v>22</v>
      </c>
      <c r="M112" s="401" t="s">
        <v>9</v>
      </c>
      <c r="N112" s="402" t="s">
        <v>22</v>
      </c>
      <c r="O112" s="403" t="s">
        <v>3930</v>
      </c>
      <c r="P112" s="404" t="s">
        <v>22</v>
      </c>
      <c r="Q112" s="5" t="s">
        <v>10</v>
      </c>
      <c r="R112" s="409" t="s">
        <v>3931</v>
      </c>
      <c r="S112" s="409" t="s">
        <v>22</v>
      </c>
      <c r="T112" s="409" t="s">
        <v>22</v>
      </c>
      <c r="U112" s="22">
        <v>1</v>
      </c>
      <c r="V112" s="371" t="str">
        <f>IF(U112="","","千円")</f>
        <v>千円</v>
      </c>
      <c r="W112" s="371" t="s">
        <v>22</v>
      </c>
      <c r="X112" s="371" t="s">
        <v>22</v>
      </c>
      <c r="Y112" s="372" t="s">
        <v>22</v>
      </c>
      <c r="Z112" s="373">
        <v>477</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113343000</v>
      </c>
      <c r="N113" s="377" t="s">
        <v>22</v>
      </c>
      <c r="O113" s="405" t="s">
        <v>22</v>
      </c>
      <c r="P113" s="406" t="s">
        <v>22</v>
      </c>
      <c r="Q113" s="6" t="s">
        <v>22</v>
      </c>
      <c r="R113" s="378" t="s">
        <v>3932</v>
      </c>
      <c r="S113" s="378" t="s">
        <v>22</v>
      </c>
      <c r="T113" s="378" t="s">
        <v>22</v>
      </c>
      <c r="U113" s="23">
        <v>178</v>
      </c>
      <c r="V113" s="379" t="str">
        <f>IF(U113="","","千円")</f>
        <v>千円</v>
      </c>
      <c r="W113" s="379" t="s">
        <v>22</v>
      </c>
      <c r="X113" s="379" t="s">
        <v>22</v>
      </c>
      <c r="Y113" s="380" t="s">
        <v>22</v>
      </c>
      <c r="Z113" s="374" t="s">
        <v>22</v>
      </c>
    </row>
    <row r="114" spans="1:26" ht="13.5" customHeight="1" x14ac:dyDescent="0.15">
      <c r="A114" s="381" t="s">
        <v>3933</v>
      </c>
      <c r="B114" s="382" t="s">
        <v>22</v>
      </c>
      <c r="C114" s="383" t="s">
        <v>22</v>
      </c>
      <c r="D114" s="384" t="s">
        <v>3934</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3935</v>
      </c>
      <c r="S114" s="378" t="s">
        <v>22</v>
      </c>
      <c r="T114" s="378" t="s">
        <v>22</v>
      </c>
      <c r="U114" s="23">
        <v>26</v>
      </c>
      <c r="V114" s="379" t="str">
        <f>IF(U114="","","千円")</f>
        <v>千円</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111719380</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3936</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3937</v>
      </c>
      <c r="S116" s="378" t="s">
        <v>22</v>
      </c>
      <c r="T116" s="378" t="s">
        <v>22</v>
      </c>
      <c r="U116" s="23">
        <v>111514</v>
      </c>
      <c r="V116" s="379" t="str">
        <f>IF(U116="","","千円")</f>
        <v>千円</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1623620</v>
      </c>
      <c r="N117" s="416" t="s">
        <v>22</v>
      </c>
      <c r="O117" s="405" t="s">
        <v>22</v>
      </c>
      <c r="P117" s="406" t="s">
        <v>22</v>
      </c>
      <c r="Q117" s="8" t="s">
        <v>15</v>
      </c>
      <c r="R117" s="378" t="s">
        <v>22</v>
      </c>
      <c r="S117" s="378" t="s">
        <v>22</v>
      </c>
      <c r="T117" s="378" t="s">
        <v>22</v>
      </c>
      <c r="U117" s="378" t="s">
        <v>22</v>
      </c>
      <c r="V117" s="9" t="s">
        <v>13</v>
      </c>
      <c r="W117" s="417" t="s">
        <v>22</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22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152</v>
      </c>
      <c r="J119" s="420" t="s">
        <v>57</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98.6</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3820</v>
      </c>
      <c r="G121" s="397" t="s">
        <v>22</v>
      </c>
      <c r="H121" s="397" t="s">
        <v>22</v>
      </c>
      <c r="I121" s="397" t="s">
        <v>22</v>
      </c>
      <c r="J121" s="397" t="s">
        <v>22</v>
      </c>
      <c r="K121" s="397" t="s">
        <v>22</v>
      </c>
      <c r="L121" s="398" t="s">
        <v>22</v>
      </c>
      <c r="M121" s="401" t="s">
        <v>9</v>
      </c>
      <c r="N121" s="402" t="s">
        <v>22</v>
      </c>
      <c r="O121" s="403" t="s">
        <v>3938</v>
      </c>
      <c r="P121" s="404" t="s">
        <v>22</v>
      </c>
      <c r="Q121" s="5" t="s">
        <v>10</v>
      </c>
      <c r="R121" s="409" t="s">
        <v>3939</v>
      </c>
      <c r="S121" s="409" t="s">
        <v>22</v>
      </c>
      <c r="T121" s="409" t="s">
        <v>22</v>
      </c>
      <c r="U121" s="22">
        <v>320682</v>
      </c>
      <c r="V121" s="371" t="str">
        <f>IF(U121="","","千円")</f>
        <v>千円</v>
      </c>
      <c r="W121" s="371" t="s">
        <v>22</v>
      </c>
      <c r="X121" s="371" t="s">
        <v>22</v>
      </c>
      <c r="Y121" s="372" t="s">
        <v>22</v>
      </c>
      <c r="Z121" s="373">
        <v>477</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334160000</v>
      </c>
      <c r="N122" s="377" t="s">
        <v>22</v>
      </c>
      <c r="O122" s="405" t="s">
        <v>22</v>
      </c>
      <c r="P122" s="406" t="s">
        <v>22</v>
      </c>
      <c r="Q122" s="6" t="s">
        <v>22</v>
      </c>
      <c r="R122" s="378" t="s">
        <v>22</v>
      </c>
      <c r="S122" s="378" t="s">
        <v>22</v>
      </c>
      <c r="T122" s="378" t="s">
        <v>22</v>
      </c>
      <c r="U122" s="23" t="s">
        <v>22</v>
      </c>
      <c r="V122" s="379" t="str">
        <f>IF(U122="","","千円")</f>
        <v/>
      </c>
      <c r="W122" s="379" t="s">
        <v>22</v>
      </c>
      <c r="X122" s="379" t="s">
        <v>22</v>
      </c>
      <c r="Y122" s="380" t="s">
        <v>22</v>
      </c>
      <c r="Z122" s="374" t="s">
        <v>22</v>
      </c>
    </row>
    <row r="123" spans="1:26" ht="13.5" customHeight="1" x14ac:dyDescent="0.15">
      <c r="A123" s="381" t="s">
        <v>3940</v>
      </c>
      <c r="B123" s="382" t="s">
        <v>22</v>
      </c>
      <c r="C123" s="383" t="s">
        <v>22</v>
      </c>
      <c r="D123" s="384" t="s">
        <v>3941</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22</v>
      </c>
      <c r="S123" s="378" t="s">
        <v>22</v>
      </c>
      <c r="T123" s="378" t="s">
        <v>22</v>
      </c>
      <c r="U123" s="23" t="s">
        <v>22</v>
      </c>
      <c r="V123" s="379" t="str">
        <f>IF(U123="","","千円")</f>
        <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333465850</v>
      </c>
      <c r="N124" s="377" t="s">
        <v>22</v>
      </c>
      <c r="O124" s="405" t="s">
        <v>22</v>
      </c>
      <c r="P124" s="406" t="s">
        <v>22</v>
      </c>
      <c r="Q124" s="6" t="s">
        <v>22</v>
      </c>
      <c r="R124" s="378" t="s">
        <v>22</v>
      </c>
      <c r="S124" s="378" t="s">
        <v>22</v>
      </c>
      <c r="T124" s="378" t="s">
        <v>22</v>
      </c>
      <c r="U124" s="23" t="s">
        <v>22</v>
      </c>
      <c r="V124" s="379" t="str">
        <f>IF(U124="","","千円")</f>
        <v/>
      </c>
      <c r="W124" s="379" t="s">
        <v>22</v>
      </c>
      <c r="X124" s="379" t="s">
        <v>22</v>
      </c>
      <c r="Y124" s="380" t="s">
        <v>22</v>
      </c>
      <c r="Z124" s="374" t="s">
        <v>22</v>
      </c>
    </row>
    <row r="125" spans="1:26" ht="13.5" customHeight="1" x14ac:dyDescent="0.15">
      <c r="A125" s="381" t="s">
        <v>22</v>
      </c>
      <c r="B125" s="382" t="s">
        <v>22</v>
      </c>
      <c r="C125" s="383" t="s">
        <v>22</v>
      </c>
      <c r="D125" s="410" t="s">
        <v>13</v>
      </c>
      <c r="E125" s="411" t="s">
        <v>3897</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3942</v>
      </c>
      <c r="S125" s="378" t="s">
        <v>22</v>
      </c>
      <c r="T125" s="378" t="s">
        <v>22</v>
      </c>
      <c r="U125" s="23">
        <v>12784</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694150</v>
      </c>
      <c r="N126" s="416" t="s">
        <v>22</v>
      </c>
      <c r="O126" s="405" t="s">
        <v>22</v>
      </c>
      <c r="P126" s="406" t="s">
        <v>22</v>
      </c>
      <c r="Q126" s="8" t="s">
        <v>15</v>
      </c>
      <c r="R126" s="378" t="s">
        <v>22</v>
      </c>
      <c r="S126" s="378" t="s">
        <v>22</v>
      </c>
      <c r="T126" s="378" t="s">
        <v>22</v>
      </c>
      <c r="U126" s="378" t="s">
        <v>22</v>
      </c>
      <c r="V126" s="9" t="s">
        <v>13</v>
      </c>
      <c r="W126" s="417" t="s">
        <v>22</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22</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196</v>
      </c>
      <c r="H128" s="382" t="s">
        <v>22</v>
      </c>
      <c r="I128" s="382" t="s">
        <v>152</v>
      </c>
      <c r="J128" s="420" t="s">
        <v>57</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99.8</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3830</v>
      </c>
      <c r="G130" s="397" t="s">
        <v>22</v>
      </c>
      <c r="H130" s="397" t="s">
        <v>22</v>
      </c>
      <c r="I130" s="397" t="s">
        <v>22</v>
      </c>
      <c r="J130" s="397" t="s">
        <v>22</v>
      </c>
      <c r="K130" s="397" t="s">
        <v>22</v>
      </c>
      <c r="L130" s="398" t="s">
        <v>22</v>
      </c>
      <c r="M130" s="401" t="s">
        <v>9</v>
      </c>
      <c r="N130" s="402" t="s">
        <v>22</v>
      </c>
      <c r="O130" s="403" t="s">
        <v>3943</v>
      </c>
      <c r="P130" s="404" t="s">
        <v>22</v>
      </c>
      <c r="Q130" s="5" t="s">
        <v>10</v>
      </c>
      <c r="R130" s="409" t="s">
        <v>3944</v>
      </c>
      <c r="S130" s="409" t="s">
        <v>22</v>
      </c>
      <c r="T130" s="409" t="s">
        <v>22</v>
      </c>
      <c r="U130" s="22">
        <v>44442</v>
      </c>
      <c r="V130" s="371" t="str">
        <f>IF(U130="","","千円")</f>
        <v>千円</v>
      </c>
      <c r="W130" s="371" t="s">
        <v>22</v>
      </c>
      <c r="X130" s="371" t="s">
        <v>22</v>
      </c>
      <c r="Y130" s="372" t="s">
        <v>22</v>
      </c>
      <c r="Z130" s="373">
        <v>477</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159179000</v>
      </c>
      <c r="N131" s="377" t="s">
        <v>22</v>
      </c>
      <c r="O131" s="405" t="s">
        <v>22</v>
      </c>
      <c r="P131" s="406" t="s">
        <v>22</v>
      </c>
      <c r="Q131" s="6" t="s">
        <v>22</v>
      </c>
      <c r="R131" s="378" t="s">
        <v>3945</v>
      </c>
      <c r="S131" s="378" t="s">
        <v>22</v>
      </c>
      <c r="T131" s="378" t="s">
        <v>22</v>
      </c>
      <c r="U131" s="23">
        <v>69553</v>
      </c>
      <c r="V131" s="379" t="str">
        <f>IF(U131="","","千円")</f>
        <v>千円</v>
      </c>
      <c r="W131" s="379" t="s">
        <v>22</v>
      </c>
      <c r="X131" s="379" t="s">
        <v>22</v>
      </c>
      <c r="Y131" s="380" t="s">
        <v>22</v>
      </c>
      <c r="Z131" s="374" t="s">
        <v>22</v>
      </c>
    </row>
    <row r="132" spans="1:26" ht="13.5" customHeight="1" x14ac:dyDescent="0.15">
      <c r="A132" s="381" t="s">
        <v>3946</v>
      </c>
      <c r="B132" s="382" t="s">
        <v>22</v>
      </c>
      <c r="C132" s="383" t="s">
        <v>22</v>
      </c>
      <c r="D132" s="384" t="s">
        <v>3947</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3948</v>
      </c>
      <c r="S132" s="378" t="s">
        <v>22</v>
      </c>
      <c r="T132" s="378" t="s">
        <v>22</v>
      </c>
      <c r="U132" s="23">
        <v>18311</v>
      </c>
      <c r="V132" s="379" t="str">
        <f>IF(U132="","","千円")</f>
        <v>千円</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151194877</v>
      </c>
      <c r="N133" s="377" t="s">
        <v>22</v>
      </c>
      <c r="O133" s="405" t="s">
        <v>22</v>
      </c>
      <c r="P133" s="406" t="s">
        <v>22</v>
      </c>
      <c r="Q133" s="6" t="s">
        <v>22</v>
      </c>
      <c r="R133" s="378" t="s">
        <v>3949</v>
      </c>
      <c r="S133" s="378" t="s">
        <v>22</v>
      </c>
      <c r="T133" s="378" t="s">
        <v>22</v>
      </c>
      <c r="U133" s="23">
        <v>17599</v>
      </c>
      <c r="V133" s="379" t="str">
        <f>IF(U133="","","千円")</f>
        <v>千円</v>
      </c>
      <c r="W133" s="379" t="s">
        <v>22</v>
      </c>
      <c r="X133" s="379" t="s">
        <v>22</v>
      </c>
      <c r="Y133" s="380" t="s">
        <v>22</v>
      </c>
      <c r="Z133" s="374" t="s">
        <v>22</v>
      </c>
    </row>
    <row r="134" spans="1:26" ht="13.5" customHeight="1" x14ac:dyDescent="0.15">
      <c r="A134" s="381" t="s">
        <v>22</v>
      </c>
      <c r="B134" s="382" t="s">
        <v>22</v>
      </c>
      <c r="C134" s="383" t="s">
        <v>22</v>
      </c>
      <c r="D134" s="410" t="s">
        <v>13</v>
      </c>
      <c r="E134" s="411" t="s">
        <v>3950</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3951</v>
      </c>
      <c r="S134" s="378" t="s">
        <v>22</v>
      </c>
      <c r="T134" s="378" t="s">
        <v>22</v>
      </c>
      <c r="U134" s="23">
        <v>1290</v>
      </c>
      <c r="V134" s="379" t="str">
        <f>IF(U134="","","千円")</f>
        <v>千円</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7984123</v>
      </c>
      <c r="N135" s="416" t="s">
        <v>22</v>
      </c>
      <c r="O135" s="405" t="s">
        <v>22</v>
      </c>
      <c r="P135" s="406" t="s">
        <v>22</v>
      </c>
      <c r="Q135" s="8" t="s">
        <v>15</v>
      </c>
      <c r="R135" s="378" t="s">
        <v>3952</v>
      </c>
      <c r="S135" s="378" t="s">
        <v>22</v>
      </c>
      <c r="T135" s="378" t="s">
        <v>22</v>
      </c>
      <c r="U135" s="378" t="s">
        <v>22</v>
      </c>
      <c r="V135" s="9" t="s">
        <v>13</v>
      </c>
      <c r="W135" s="417" t="s">
        <v>293</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3953</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152</v>
      </c>
      <c r="J137" s="420" t="s">
        <v>57</v>
      </c>
      <c r="K137" s="14" t="s">
        <v>22</v>
      </c>
      <c r="L137" s="412" t="s">
        <v>14</v>
      </c>
      <c r="M137" s="423" t="s">
        <v>22</v>
      </c>
      <c r="N137" s="424" t="s">
        <v>22</v>
      </c>
      <c r="O137" s="405" t="s">
        <v>22</v>
      </c>
      <c r="P137" s="406" t="s">
        <v>22</v>
      </c>
      <c r="Q137" s="8" t="s">
        <v>15</v>
      </c>
      <c r="R137" s="378" t="s">
        <v>3954</v>
      </c>
      <c r="S137" s="378" t="s">
        <v>22</v>
      </c>
      <c r="T137" s="378" t="s">
        <v>22</v>
      </c>
      <c r="U137" s="378" t="s">
        <v>22</v>
      </c>
      <c r="V137" s="9" t="s">
        <v>13</v>
      </c>
      <c r="W137" s="417" t="s">
        <v>517</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95</v>
      </c>
      <c r="O138" s="407" t="s">
        <v>22</v>
      </c>
      <c r="P138" s="408" t="s">
        <v>22</v>
      </c>
      <c r="Q138" s="19" t="s">
        <v>16</v>
      </c>
      <c r="R138" s="425" t="s">
        <v>3955</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3830</v>
      </c>
      <c r="G139" s="397" t="s">
        <v>22</v>
      </c>
      <c r="H139" s="397" t="s">
        <v>22</v>
      </c>
      <c r="I139" s="397" t="s">
        <v>22</v>
      </c>
      <c r="J139" s="397" t="s">
        <v>22</v>
      </c>
      <c r="K139" s="397" t="s">
        <v>22</v>
      </c>
      <c r="L139" s="398" t="s">
        <v>22</v>
      </c>
      <c r="M139" s="401" t="s">
        <v>9</v>
      </c>
      <c r="N139" s="402" t="s">
        <v>22</v>
      </c>
      <c r="O139" s="403" t="s">
        <v>3956</v>
      </c>
      <c r="P139" s="404" t="s">
        <v>22</v>
      </c>
      <c r="Q139" s="5" t="s">
        <v>10</v>
      </c>
      <c r="R139" s="409" t="s">
        <v>3957</v>
      </c>
      <c r="S139" s="409" t="s">
        <v>22</v>
      </c>
      <c r="T139" s="409" t="s">
        <v>22</v>
      </c>
      <c r="U139" s="22">
        <v>1039149</v>
      </c>
      <c r="V139" s="371" t="str">
        <f>IF(U139="","","千円")</f>
        <v>千円</v>
      </c>
      <c r="W139" s="371" t="s">
        <v>22</v>
      </c>
      <c r="X139" s="371" t="s">
        <v>22</v>
      </c>
      <c r="Y139" s="372" t="s">
        <v>22</v>
      </c>
      <c r="Z139" s="373">
        <v>479</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3046946000</v>
      </c>
      <c r="N140" s="377" t="s">
        <v>22</v>
      </c>
      <c r="O140" s="405" t="s">
        <v>22</v>
      </c>
      <c r="P140" s="406" t="s">
        <v>22</v>
      </c>
      <c r="Q140" s="6" t="s">
        <v>22</v>
      </c>
      <c r="R140" s="378" t="s">
        <v>3958</v>
      </c>
      <c r="S140" s="378" t="s">
        <v>22</v>
      </c>
      <c r="T140" s="378" t="s">
        <v>22</v>
      </c>
      <c r="U140" s="23">
        <v>443786</v>
      </c>
      <c r="V140" s="379" t="str">
        <f>IF(U140="","","千円")</f>
        <v>千円</v>
      </c>
      <c r="W140" s="379" t="s">
        <v>22</v>
      </c>
      <c r="X140" s="379" t="s">
        <v>22</v>
      </c>
      <c r="Y140" s="380" t="s">
        <v>22</v>
      </c>
      <c r="Z140" s="374" t="s">
        <v>22</v>
      </c>
    </row>
    <row r="141" spans="1:26" ht="13.5" customHeight="1" x14ac:dyDescent="0.15">
      <c r="A141" s="381" t="s">
        <v>3959</v>
      </c>
      <c r="B141" s="382" t="s">
        <v>22</v>
      </c>
      <c r="C141" s="383" t="s">
        <v>22</v>
      </c>
      <c r="D141" s="384" t="s">
        <v>3960</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3961</v>
      </c>
      <c r="S141" s="378" t="s">
        <v>22</v>
      </c>
      <c r="T141" s="378" t="s">
        <v>22</v>
      </c>
      <c r="U141" s="23">
        <v>622969</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2962840866</v>
      </c>
      <c r="N142" s="377" t="s">
        <v>22</v>
      </c>
      <c r="O142" s="405" t="s">
        <v>22</v>
      </c>
      <c r="P142" s="406" t="s">
        <v>22</v>
      </c>
      <c r="Q142" s="6" t="s">
        <v>22</v>
      </c>
      <c r="R142" s="378" t="s">
        <v>3962</v>
      </c>
      <c r="S142" s="378" t="s">
        <v>22</v>
      </c>
      <c r="T142" s="378" t="s">
        <v>22</v>
      </c>
      <c r="U142" s="23">
        <v>137345</v>
      </c>
      <c r="V142" s="379" t="str">
        <f>IF(U142="","","千円")</f>
        <v>千円</v>
      </c>
      <c r="W142" s="379" t="s">
        <v>22</v>
      </c>
      <c r="X142" s="379" t="s">
        <v>22</v>
      </c>
      <c r="Y142" s="380" t="s">
        <v>22</v>
      </c>
      <c r="Z142" s="374" t="s">
        <v>22</v>
      </c>
    </row>
    <row r="143" spans="1:26" ht="13.5" customHeight="1" x14ac:dyDescent="0.15">
      <c r="A143" s="381" t="s">
        <v>22</v>
      </c>
      <c r="B143" s="382" t="s">
        <v>22</v>
      </c>
      <c r="C143" s="383" t="s">
        <v>22</v>
      </c>
      <c r="D143" s="410" t="s">
        <v>13</v>
      </c>
      <c r="E143" s="411" t="s">
        <v>3828</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3963</v>
      </c>
      <c r="S143" s="378" t="s">
        <v>22</v>
      </c>
      <c r="T143" s="378" t="s">
        <v>22</v>
      </c>
      <c r="U143" s="23">
        <v>719592</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84105134</v>
      </c>
      <c r="N144" s="416" t="s">
        <v>22</v>
      </c>
      <c r="O144" s="405" t="s">
        <v>22</v>
      </c>
      <c r="P144" s="406" t="s">
        <v>22</v>
      </c>
      <c r="Q144" s="8" t="s">
        <v>15</v>
      </c>
      <c r="R144" s="378" t="s">
        <v>3964</v>
      </c>
      <c r="S144" s="378" t="s">
        <v>22</v>
      </c>
      <c r="T144" s="378" t="s">
        <v>22</v>
      </c>
      <c r="U144" s="378" t="s">
        <v>22</v>
      </c>
      <c r="V144" s="9" t="s">
        <v>13</v>
      </c>
      <c r="W144" s="417" t="s">
        <v>3965</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3966</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152</v>
      </c>
      <c r="J146" s="420" t="s">
        <v>57</v>
      </c>
      <c r="K146" s="14" t="s">
        <v>22</v>
      </c>
      <c r="L146" s="412" t="s">
        <v>14</v>
      </c>
      <c r="M146" s="423" t="s">
        <v>22</v>
      </c>
      <c r="N146" s="424" t="s">
        <v>22</v>
      </c>
      <c r="O146" s="405" t="s">
        <v>22</v>
      </c>
      <c r="P146" s="406" t="s">
        <v>22</v>
      </c>
      <c r="Q146" s="8" t="s">
        <v>15</v>
      </c>
      <c r="R146" s="378" t="s">
        <v>3967</v>
      </c>
      <c r="S146" s="378" t="s">
        <v>22</v>
      </c>
      <c r="T146" s="378" t="s">
        <v>22</v>
      </c>
      <c r="U146" s="378" t="s">
        <v>22</v>
      </c>
      <c r="V146" s="9" t="s">
        <v>13</v>
      </c>
      <c r="W146" s="417" t="s">
        <v>3968</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97.2</v>
      </c>
      <c r="O147" s="407" t="s">
        <v>22</v>
      </c>
      <c r="P147" s="408" t="s">
        <v>22</v>
      </c>
      <c r="Q147" s="19" t="s">
        <v>16</v>
      </c>
      <c r="R147" s="425" t="s">
        <v>3969</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2921</v>
      </c>
      <c r="G148" s="397" t="s">
        <v>22</v>
      </c>
      <c r="H148" s="397" t="s">
        <v>22</v>
      </c>
      <c r="I148" s="397" t="s">
        <v>22</v>
      </c>
      <c r="J148" s="397" t="s">
        <v>22</v>
      </c>
      <c r="K148" s="397" t="s">
        <v>22</v>
      </c>
      <c r="L148" s="398" t="s">
        <v>22</v>
      </c>
      <c r="M148" s="401" t="s">
        <v>9</v>
      </c>
      <c r="N148" s="402" t="s">
        <v>22</v>
      </c>
      <c r="O148" s="403" t="s">
        <v>3970</v>
      </c>
      <c r="P148" s="404" t="s">
        <v>22</v>
      </c>
      <c r="Q148" s="5" t="s">
        <v>10</v>
      </c>
      <c r="R148" s="409" t="s">
        <v>3971</v>
      </c>
      <c r="S148" s="409" t="s">
        <v>22</v>
      </c>
      <c r="T148" s="409" t="s">
        <v>22</v>
      </c>
      <c r="U148" s="22">
        <v>178463</v>
      </c>
      <c r="V148" s="371" t="str">
        <f>IF(U148="","","千円")</f>
        <v>千円</v>
      </c>
      <c r="W148" s="371" t="s">
        <v>22</v>
      </c>
      <c r="X148" s="371" t="s">
        <v>22</v>
      </c>
      <c r="Y148" s="372" t="s">
        <v>22</v>
      </c>
      <c r="Z148" s="373">
        <v>479</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270991000</v>
      </c>
      <c r="N149" s="377" t="s">
        <v>22</v>
      </c>
      <c r="O149" s="405" t="s">
        <v>22</v>
      </c>
      <c r="P149" s="406" t="s">
        <v>22</v>
      </c>
      <c r="Q149" s="6" t="s">
        <v>22</v>
      </c>
      <c r="R149" s="378" t="s">
        <v>3972</v>
      </c>
      <c r="S149" s="378" t="s">
        <v>22</v>
      </c>
      <c r="T149" s="378" t="s">
        <v>22</v>
      </c>
      <c r="U149" s="23">
        <v>35938</v>
      </c>
      <c r="V149" s="379" t="str">
        <f>IF(U149="","","千円")</f>
        <v>千円</v>
      </c>
      <c r="W149" s="379" t="s">
        <v>22</v>
      </c>
      <c r="X149" s="379" t="s">
        <v>22</v>
      </c>
      <c r="Y149" s="380" t="s">
        <v>22</v>
      </c>
      <c r="Z149" s="374" t="s">
        <v>22</v>
      </c>
    </row>
    <row r="150" spans="1:26" ht="13.5" customHeight="1" x14ac:dyDescent="0.15">
      <c r="A150" s="381" t="s">
        <v>3973</v>
      </c>
      <c r="B150" s="382" t="s">
        <v>22</v>
      </c>
      <c r="C150" s="383" t="s">
        <v>22</v>
      </c>
      <c r="D150" s="384" t="s">
        <v>3974</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3975</v>
      </c>
      <c r="S150" s="378" t="s">
        <v>22</v>
      </c>
      <c r="T150" s="378" t="s">
        <v>22</v>
      </c>
      <c r="U150" s="23">
        <v>23068</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257291212</v>
      </c>
      <c r="N151" s="377" t="s">
        <v>22</v>
      </c>
      <c r="O151" s="405" t="s">
        <v>22</v>
      </c>
      <c r="P151" s="406" t="s">
        <v>22</v>
      </c>
      <c r="Q151" s="6" t="s">
        <v>22</v>
      </c>
      <c r="R151" s="378" t="s">
        <v>3976</v>
      </c>
      <c r="S151" s="378" t="s">
        <v>22</v>
      </c>
      <c r="T151" s="378" t="s">
        <v>22</v>
      </c>
      <c r="U151" s="23">
        <v>18157</v>
      </c>
      <c r="V151" s="379" t="str">
        <f>IF(U151="","","千円")</f>
        <v>千円</v>
      </c>
      <c r="W151" s="379" t="s">
        <v>22</v>
      </c>
      <c r="X151" s="379" t="s">
        <v>22</v>
      </c>
      <c r="Y151" s="380" t="s">
        <v>22</v>
      </c>
      <c r="Z151" s="374" t="s">
        <v>22</v>
      </c>
    </row>
    <row r="152" spans="1:26" ht="13.5" customHeight="1" x14ac:dyDescent="0.15">
      <c r="A152" s="381" t="s">
        <v>22</v>
      </c>
      <c r="B152" s="382" t="s">
        <v>22</v>
      </c>
      <c r="C152" s="383" t="s">
        <v>22</v>
      </c>
      <c r="D152" s="410" t="s">
        <v>13</v>
      </c>
      <c r="E152" s="411" t="s">
        <v>3884</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3977</v>
      </c>
      <c r="S152" s="378" t="s">
        <v>22</v>
      </c>
      <c r="T152" s="378" t="s">
        <v>22</v>
      </c>
      <c r="U152" s="23">
        <v>1665</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13699788</v>
      </c>
      <c r="N153" s="416" t="s">
        <v>22</v>
      </c>
      <c r="O153" s="405" t="s">
        <v>22</v>
      </c>
      <c r="P153" s="406" t="s">
        <v>22</v>
      </c>
      <c r="Q153" s="8" t="s">
        <v>15</v>
      </c>
      <c r="R153" s="378" t="s">
        <v>3978</v>
      </c>
      <c r="S153" s="378" t="s">
        <v>22</v>
      </c>
      <c r="T153" s="378" t="s">
        <v>22</v>
      </c>
      <c r="U153" s="378" t="s">
        <v>22</v>
      </c>
      <c r="V153" s="9" t="s">
        <v>13</v>
      </c>
      <c r="W153" s="417" t="s">
        <v>1682</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22</v>
      </c>
      <c r="J155" s="420" t="s">
        <v>22</v>
      </c>
      <c r="K155" s="14" t="s">
        <v>22</v>
      </c>
      <c r="L155" s="412" t="s">
        <v>14</v>
      </c>
      <c r="M155" s="423" t="s">
        <v>22</v>
      </c>
      <c r="N155" s="424" t="s">
        <v>22</v>
      </c>
      <c r="O155" s="405" t="s">
        <v>22</v>
      </c>
      <c r="P155" s="406" t="s">
        <v>22</v>
      </c>
      <c r="Q155" s="8" t="s">
        <v>15</v>
      </c>
      <c r="R155" s="378" t="s">
        <v>3979</v>
      </c>
      <c r="S155" s="378" t="s">
        <v>22</v>
      </c>
      <c r="T155" s="378" t="s">
        <v>22</v>
      </c>
      <c r="U155" s="378" t="s">
        <v>22</v>
      </c>
      <c r="V155" s="9" t="s">
        <v>13</v>
      </c>
      <c r="W155" s="417" t="s">
        <v>3980</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94.9</v>
      </c>
      <c r="O156" s="407" t="s">
        <v>22</v>
      </c>
      <c r="P156" s="408" t="s">
        <v>22</v>
      </c>
      <c r="Q156" s="19" t="s">
        <v>16</v>
      </c>
      <c r="R156" s="425" t="s">
        <v>3981</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3830</v>
      </c>
      <c r="G157" s="397" t="s">
        <v>22</v>
      </c>
      <c r="H157" s="397" t="s">
        <v>22</v>
      </c>
      <c r="I157" s="397" t="s">
        <v>22</v>
      </c>
      <c r="J157" s="397" t="s">
        <v>22</v>
      </c>
      <c r="K157" s="397" t="s">
        <v>22</v>
      </c>
      <c r="L157" s="398" t="s">
        <v>22</v>
      </c>
      <c r="M157" s="401" t="s">
        <v>9</v>
      </c>
      <c r="N157" s="402" t="s">
        <v>22</v>
      </c>
      <c r="O157" s="403" t="s">
        <v>3982</v>
      </c>
      <c r="P157" s="404" t="s">
        <v>22</v>
      </c>
      <c r="Q157" s="5" t="s">
        <v>10</v>
      </c>
      <c r="R157" s="409" t="s">
        <v>3983</v>
      </c>
      <c r="S157" s="409" t="s">
        <v>22</v>
      </c>
      <c r="T157" s="409" t="s">
        <v>22</v>
      </c>
      <c r="U157" s="22">
        <v>1774645</v>
      </c>
      <c r="V157" s="371" t="str">
        <f>IF(U157="","","千円")</f>
        <v>千円</v>
      </c>
      <c r="W157" s="371" t="s">
        <v>22</v>
      </c>
      <c r="X157" s="371" t="s">
        <v>22</v>
      </c>
      <c r="Y157" s="372" t="s">
        <v>22</v>
      </c>
      <c r="Z157" s="373">
        <v>479</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3699860000</v>
      </c>
      <c r="N158" s="377" t="s">
        <v>22</v>
      </c>
      <c r="O158" s="405" t="s">
        <v>22</v>
      </c>
      <c r="P158" s="406" t="s">
        <v>22</v>
      </c>
      <c r="Q158" s="6" t="s">
        <v>22</v>
      </c>
      <c r="R158" s="378" t="s">
        <v>3984</v>
      </c>
      <c r="S158" s="378" t="s">
        <v>22</v>
      </c>
      <c r="T158" s="378" t="s">
        <v>22</v>
      </c>
      <c r="U158" s="23">
        <v>1800153</v>
      </c>
      <c r="V158" s="379" t="str">
        <f>IF(U158="","","千円")</f>
        <v>千円</v>
      </c>
      <c r="W158" s="379" t="s">
        <v>22</v>
      </c>
      <c r="X158" s="379" t="s">
        <v>22</v>
      </c>
      <c r="Y158" s="380" t="s">
        <v>22</v>
      </c>
      <c r="Z158" s="374" t="s">
        <v>22</v>
      </c>
    </row>
    <row r="159" spans="1:26" ht="13.5" customHeight="1" x14ac:dyDescent="0.15">
      <c r="A159" s="381" t="s">
        <v>3985</v>
      </c>
      <c r="B159" s="382" t="s">
        <v>22</v>
      </c>
      <c r="C159" s="383" t="s">
        <v>22</v>
      </c>
      <c r="D159" s="384" t="s">
        <v>3986</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3987</v>
      </c>
      <c r="S159" s="378" t="s">
        <v>22</v>
      </c>
      <c r="T159" s="378" t="s">
        <v>22</v>
      </c>
      <c r="U159" s="23">
        <v>10265</v>
      </c>
      <c r="V159" s="379" t="str">
        <f>IF(U159="","","千円")</f>
        <v>千円</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3585321381</v>
      </c>
      <c r="N160" s="377" t="s">
        <v>22</v>
      </c>
      <c r="O160" s="405" t="s">
        <v>22</v>
      </c>
      <c r="P160" s="406" t="s">
        <v>22</v>
      </c>
      <c r="Q160" s="6" t="s">
        <v>22</v>
      </c>
      <c r="R160" s="378" t="s">
        <v>3988</v>
      </c>
      <c r="S160" s="378" t="s">
        <v>22</v>
      </c>
      <c r="T160" s="378" t="s">
        <v>22</v>
      </c>
      <c r="U160" s="23">
        <v>258</v>
      </c>
      <c r="V160" s="379" t="str">
        <f>IF(U160="","","千円")</f>
        <v>千円</v>
      </c>
      <c r="W160" s="379" t="s">
        <v>22</v>
      </c>
      <c r="X160" s="379" t="s">
        <v>22</v>
      </c>
      <c r="Y160" s="380" t="s">
        <v>22</v>
      </c>
      <c r="Z160" s="374" t="s">
        <v>22</v>
      </c>
    </row>
    <row r="161" spans="1:26" ht="13.5" customHeight="1" x14ac:dyDescent="0.15">
      <c r="A161" s="381" t="s">
        <v>22</v>
      </c>
      <c r="B161" s="382" t="s">
        <v>22</v>
      </c>
      <c r="C161" s="383" t="s">
        <v>22</v>
      </c>
      <c r="D161" s="410" t="s">
        <v>13</v>
      </c>
      <c r="E161" s="411" t="s">
        <v>3884</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22</v>
      </c>
      <c r="S161" s="378" t="s">
        <v>22</v>
      </c>
      <c r="T161" s="378" t="s">
        <v>22</v>
      </c>
      <c r="U161" s="23" t="s">
        <v>22</v>
      </c>
      <c r="V161" s="379" t="str">
        <f>IF(U161="","","千円")</f>
        <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114538619</v>
      </c>
      <c r="N162" s="416" t="s">
        <v>22</v>
      </c>
      <c r="O162" s="405" t="s">
        <v>22</v>
      </c>
      <c r="P162" s="406" t="s">
        <v>22</v>
      </c>
      <c r="Q162" s="8" t="s">
        <v>15</v>
      </c>
      <c r="R162" s="378" t="s">
        <v>3989</v>
      </c>
      <c r="S162" s="378" t="s">
        <v>22</v>
      </c>
      <c r="T162" s="378" t="s">
        <v>22</v>
      </c>
      <c r="U162" s="378" t="s">
        <v>22</v>
      </c>
      <c r="V162" s="9" t="s">
        <v>13</v>
      </c>
      <c r="W162" s="417" t="s">
        <v>3818</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3990</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22</v>
      </c>
      <c r="J164" s="420" t="s">
        <v>57</v>
      </c>
      <c r="K164" s="14" t="s">
        <v>22</v>
      </c>
      <c r="L164" s="412" t="s">
        <v>14</v>
      </c>
      <c r="M164" s="423" t="s">
        <v>22</v>
      </c>
      <c r="N164" s="424" t="s">
        <v>22</v>
      </c>
      <c r="O164" s="405" t="s">
        <v>22</v>
      </c>
      <c r="P164" s="406" t="s">
        <v>22</v>
      </c>
      <c r="Q164" s="8" t="s">
        <v>15</v>
      </c>
      <c r="R164" s="378" t="s">
        <v>5262</v>
      </c>
      <c r="S164" s="378" t="s">
        <v>22</v>
      </c>
      <c r="T164" s="378" t="s">
        <v>22</v>
      </c>
      <c r="U164" s="378" t="s">
        <v>22</v>
      </c>
      <c r="V164" s="9" t="s">
        <v>13</v>
      </c>
      <c r="W164" s="417" t="s">
        <v>3991</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96.9</v>
      </c>
      <c r="O165" s="407" t="s">
        <v>22</v>
      </c>
      <c r="P165" s="408" t="s">
        <v>22</v>
      </c>
      <c r="Q165" s="19" t="s">
        <v>16</v>
      </c>
      <c r="R165" s="425" t="s">
        <v>3992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3830</v>
      </c>
      <c r="G166" s="397" t="s">
        <v>22</v>
      </c>
      <c r="H166" s="397" t="s">
        <v>22</v>
      </c>
      <c r="I166" s="397" t="s">
        <v>22</v>
      </c>
      <c r="J166" s="397" t="s">
        <v>22</v>
      </c>
      <c r="K166" s="397" t="s">
        <v>22</v>
      </c>
      <c r="L166" s="398" t="s">
        <v>22</v>
      </c>
      <c r="M166" s="401" t="s">
        <v>9</v>
      </c>
      <c r="N166" s="402" t="s">
        <v>22</v>
      </c>
      <c r="O166" s="403" t="s">
        <v>3993</v>
      </c>
      <c r="P166" s="404" t="s">
        <v>22</v>
      </c>
      <c r="Q166" s="5" t="s">
        <v>10</v>
      </c>
      <c r="R166" s="409" t="s">
        <v>3994</v>
      </c>
      <c r="S166" s="409" t="s">
        <v>22</v>
      </c>
      <c r="T166" s="409" t="s">
        <v>22</v>
      </c>
      <c r="U166" s="22">
        <v>12151</v>
      </c>
      <c r="V166" s="371" t="str">
        <f>IF(U166="","","千円")</f>
        <v>千円</v>
      </c>
      <c r="W166" s="371" t="s">
        <v>22</v>
      </c>
      <c r="X166" s="371" t="s">
        <v>22</v>
      </c>
      <c r="Y166" s="372" t="s">
        <v>22</v>
      </c>
      <c r="Z166" s="373">
        <v>479</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27824000</v>
      </c>
      <c r="N167" s="377" t="s">
        <v>22</v>
      </c>
      <c r="O167" s="405" t="s">
        <v>22</v>
      </c>
      <c r="P167" s="406" t="s">
        <v>22</v>
      </c>
      <c r="Q167" s="6" t="s">
        <v>22</v>
      </c>
      <c r="R167" s="378" t="s">
        <v>3995</v>
      </c>
      <c r="S167" s="378" t="s">
        <v>22</v>
      </c>
      <c r="T167" s="378" t="s">
        <v>22</v>
      </c>
      <c r="U167" s="23">
        <v>9588</v>
      </c>
      <c r="V167" s="379" t="str">
        <f>IF(U167="","","千円")</f>
        <v>千円</v>
      </c>
      <c r="W167" s="379" t="s">
        <v>22</v>
      </c>
      <c r="X167" s="379" t="s">
        <v>22</v>
      </c>
      <c r="Y167" s="380" t="s">
        <v>22</v>
      </c>
      <c r="Z167" s="374" t="s">
        <v>22</v>
      </c>
    </row>
    <row r="168" spans="1:26" ht="13.5" customHeight="1" x14ac:dyDescent="0.15">
      <c r="A168" s="381" t="s">
        <v>3996</v>
      </c>
      <c r="B168" s="382" t="s">
        <v>22</v>
      </c>
      <c r="C168" s="383" t="s">
        <v>22</v>
      </c>
      <c r="D168" s="384" t="s">
        <v>3997</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3998</v>
      </c>
      <c r="S168" s="378" t="s">
        <v>22</v>
      </c>
      <c r="T168" s="378" t="s">
        <v>22</v>
      </c>
      <c r="U168" s="23">
        <v>3078</v>
      </c>
      <c r="V168" s="379" t="str">
        <f>IF(U168="","","千円")</f>
        <v>千円</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25256092</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3950</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3999</v>
      </c>
      <c r="S170" s="378" t="s">
        <v>22</v>
      </c>
      <c r="T170" s="378" t="s">
        <v>22</v>
      </c>
      <c r="U170" s="23">
        <v>439</v>
      </c>
      <c r="V170" s="379" t="str">
        <f>IF(U170="","","千円")</f>
        <v>千円</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2567908</v>
      </c>
      <c r="N171" s="416" t="s">
        <v>22</v>
      </c>
      <c r="O171" s="405" t="s">
        <v>22</v>
      </c>
      <c r="P171" s="406" t="s">
        <v>22</v>
      </c>
      <c r="Q171" s="8" t="s">
        <v>15</v>
      </c>
      <c r="R171" s="378" t="s">
        <v>4000</v>
      </c>
      <c r="S171" s="378" t="s">
        <v>22</v>
      </c>
      <c r="T171" s="378" t="s">
        <v>22</v>
      </c>
      <c r="U171" s="378" t="s">
        <v>22</v>
      </c>
      <c r="V171" s="9" t="s">
        <v>13</v>
      </c>
      <c r="W171" s="417" t="s">
        <v>2017</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4001</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22</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90.8</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4002</v>
      </c>
      <c r="P175" s="404" t="s">
        <v>22</v>
      </c>
      <c r="Q175" s="5" t="s">
        <v>10</v>
      </c>
      <c r="R175" s="409" t="s">
        <v>4003</v>
      </c>
      <c r="S175" s="409" t="s">
        <v>22</v>
      </c>
      <c r="T175" s="409" t="s">
        <v>22</v>
      </c>
      <c r="U175" s="22">
        <v>27716</v>
      </c>
      <c r="V175" s="371" t="str">
        <f>IF(U175="","","千円")</f>
        <v>千円</v>
      </c>
      <c r="W175" s="371" t="s">
        <v>22</v>
      </c>
      <c r="X175" s="371" t="s">
        <v>22</v>
      </c>
      <c r="Y175" s="372" t="s">
        <v>22</v>
      </c>
      <c r="Z175" s="373">
        <v>481</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28531000</v>
      </c>
      <c r="N176" s="377" t="s">
        <v>22</v>
      </c>
      <c r="O176" s="405" t="s">
        <v>22</v>
      </c>
      <c r="P176" s="406" t="s">
        <v>22</v>
      </c>
      <c r="Q176" s="6" t="s">
        <v>22</v>
      </c>
      <c r="R176" s="378" t="s">
        <v>207</v>
      </c>
      <c r="S176" s="378" t="s">
        <v>22</v>
      </c>
      <c r="T176" s="378" t="s">
        <v>22</v>
      </c>
      <c r="U176" s="23">
        <v>138</v>
      </c>
      <c r="V176" s="379" t="str">
        <f>IF(U176="","","千円")</f>
        <v>千円</v>
      </c>
      <c r="W176" s="379" t="s">
        <v>22</v>
      </c>
      <c r="X176" s="379" t="s">
        <v>22</v>
      </c>
      <c r="Y176" s="380" t="s">
        <v>22</v>
      </c>
      <c r="Z176" s="374" t="s">
        <v>22</v>
      </c>
    </row>
    <row r="177" spans="1:26" ht="13.5" customHeight="1" x14ac:dyDescent="0.15">
      <c r="A177" s="381" t="s">
        <v>4004</v>
      </c>
      <c r="B177" s="382" t="s">
        <v>22</v>
      </c>
      <c r="C177" s="383" t="s">
        <v>22</v>
      </c>
      <c r="D177" s="384" t="s">
        <v>4005</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22</v>
      </c>
      <c r="S177" s="378" t="s">
        <v>22</v>
      </c>
      <c r="T177" s="378" t="s">
        <v>22</v>
      </c>
      <c r="U177" s="23" t="s">
        <v>22</v>
      </c>
      <c r="V177" s="379" t="str">
        <f>IF(U177="","","千円")</f>
        <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27853505</v>
      </c>
      <c r="N178" s="377" t="s">
        <v>22</v>
      </c>
      <c r="O178" s="405" t="s">
        <v>22</v>
      </c>
      <c r="P178" s="406" t="s">
        <v>22</v>
      </c>
      <c r="Q178" s="6" t="s">
        <v>22</v>
      </c>
      <c r="R178" s="378" t="s">
        <v>22</v>
      </c>
      <c r="S178" s="378" t="s">
        <v>22</v>
      </c>
      <c r="T178" s="378" t="s">
        <v>22</v>
      </c>
      <c r="U178" s="23" t="s">
        <v>22</v>
      </c>
      <c r="V178" s="379" t="str">
        <f>IF(U178="","","千円")</f>
        <v/>
      </c>
      <c r="W178" s="379" t="s">
        <v>22</v>
      </c>
      <c r="X178" s="379" t="s">
        <v>22</v>
      </c>
      <c r="Y178" s="380" t="s">
        <v>22</v>
      </c>
      <c r="Z178" s="374" t="s">
        <v>22</v>
      </c>
    </row>
    <row r="179" spans="1:26" ht="13.5" customHeight="1" x14ac:dyDescent="0.15">
      <c r="A179" s="381" t="s">
        <v>22</v>
      </c>
      <c r="B179" s="382" t="s">
        <v>22</v>
      </c>
      <c r="C179" s="383" t="s">
        <v>22</v>
      </c>
      <c r="D179" s="410" t="s">
        <v>13</v>
      </c>
      <c r="E179" s="411" t="s">
        <v>3884</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22</v>
      </c>
      <c r="S179" s="378" t="s">
        <v>22</v>
      </c>
      <c r="T179" s="378" t="s">
        <v>22</v>
      </c>
      <c r="U179" s="23" t="s">
        <v>22</v>
      </c>
      <c r="V179" s="379" t="str">
        <f>IF(U179="","","千円")</f>
        <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677495</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97.6</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3830</v>
      </c>
      <c r="G184" s="397" t="s">
        <v>22</v>
      </c>
      <c r="H184" s="397" t="s">
        <v>22</v>
      </c>
      <c r="I184" s="397" t="s">
        <v>22</v>
      </c>
      <c r="J184" s="397" t="s">
        <v>22</v>
      </c>
      <c r="K184" s="397" t="s">
        <v>22</v>
      </c>
      <c r="L184" s="398" t="s">
        <v>22</v>
      </c>
      <c r="M184" s="401" t="s">
        <v>9</v>
      </c>
      <c r="N184" s="402" t="s">
        <v>22</v>
      </c>
      <c r="O184" s="403" t="s">
        <v>4006</v>
      </c>
      <c r="P184" s="404" t="s">
        <v>22</v>
      </c>
      <c r="Q184" s="5" t="s">
        <v>10</v>
      </c>
      <c r="R184" s="409" t="s">
        <v>4007</v>
      </c>
      <c r="S184" s="409" t="s">
        <v>22</v>
      </c>
      <c r="T184" s="409" t="s">
        <v>22</v>
      </c>
      <c r="U184" s="22">
        <v>2428</v>
      </c>
      <c r="V184" s="371" t="str">
        <f>IF(U184="","","千円")</f>
        <v>千円</v>
      </c>
      <c r="W184" s="371" t="s">
        <v>22</v>
      </c>
      <c r="X184" s="371" t="s">
        <v>22</v>
      </c>
      <c r="Y184" s="372" t="s">
        <v>22</v>
      </c>
      <c r="Z184" s="373">
        <v>481</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5711000</v>
      </c>
      <c r="N185" s="377" t="s">
        <v>22</v>
      </c>
      <c r="O185" s="405" t="s">
        <v>22</v>
      </c>
      <c r="P185" s="406" t="s">
        <v>22</v>
      </c>
      <c r="Q185" s="6" t="s">
        <v>22</v>
      </c>
      <c r="R185" s="378" t="s">
        <v>4008</v>
      </c>
      <c r="S185" s="378" t="s">
        <v>22</v>
      </c>
      <c r="T185" s="378" t="s">
        <v>22</v>
      </c>
      <c r="U185" s="23">
        <v>1907</v>
      </c>
      <c r="V185" s="379" t="str">
        <f>IF(U185="","","千円")</f>
        <v>千円</v>
      </c>
      <c r="W185" s="379" t="s">
        <v>22</v>
      </c>
      <c r="X185" s="379" t="s">
        <v>22</v>
      </c>
      <c r="Y185" s="380" t="s">
        <v>22</v>
      </c>
      <c r="Z185" s="374" t="s">
        <v>22</v>
      </c>
    </row>
    <row r="186" spans="1:26" ht="13.5" customHeight="1" x14ac:dyDescent="0.15">
      <c r="A186" s="381" t="s">
        <v>4009</v>
      </c>
      <c r="B186" s="382" t="s">
        <v>22</v>
      </c>
      <c r="C186" s="383" t="s">
        <v>22</v>
      </c>
      <c r="D186" s="384" t="s">
        <v>4010</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4011</v>
      </c>
      <c r="S186" s="378" t="s">
        <v>22</v>
      </c>
      <c r="T186" s="378" t="s">
        <v>22</v>
      </c>
      <c r="U186" s="23">
        <v>182</v>
      </c>
      <c r="V186" s="379" t="str">
        <f>IF(U186="","","千円")</f>
        <v>千円</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4542762</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3950</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4012</v>
      </c>
      <c r="S188" s="378" t="s">
        <v>22</v>
      </c>
      <c r="T188" s="378" t="s">
        <v>22</v>
      </c>
      <c r="U188" s="23">
        <v>26</v>
      </c>
      <c r="V188" s="379" t="str">
        <f>IF(U188="","","千円")</f>
        <v>千円</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1168238</v>
      </c>
      <c r="N189" s="416" t="s">
        <v>22</v>
      </c>
      <c r="O189" s="405" t="s">
        <v>22</v>
      </c>
      <c r="P189" s="406" t="s">
        <v>22</v>
      </c>
      <c r="Q189" s="8" t="s">
        <v>15</v>
      </c>
      <c r="R189" s="378" t="s">
        <v>4013</v>
      </c>
      <c r="S189" s="378" t="s">
        <v>22</v>
      </c>
      <c r="T189" s="378" t="s">
        <v>22</v>
      </c>
      <c r="U189" s="378" t="s">
        <v>22</v>
      </c>
      <c r="V189" s="9" t="s">
        <v>13</v>
      </c>
      <c r="W189" s="417" t="s">
        <v>4014</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4015</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22</v>
      </c>
      <c r="J191" s="420" t="s">
        <v>22</v>
      </c>
      <c r="K191" s="14" t="s">
        <v>22</v>
      </c>
      <c r="L191" s="412" t="s">
        <v>14</v>
      </c>
      <c r="M191" s="423" t="s">
        <v>22</v>
      </c>
      <c r="N191" s="424" t="s">
        <v>22</v>
      </c>
      <c r="O191" s="405" t="s">
        <v>22</v>
      </c>
      <c r="P191" s="406" t="s">
        <v>22</v>
      </c>
      <c r="Q191" s="8" t="s">
        <v>15</v>
      </c>
      <c r="R191" s="378" t="s">
        <v>4016</v>
      </c>
      <c r="S191" s="378" t="s">
        <v>22</v>
      </c>
      <c r="T191" s="378" t="s">
        <v>22</v>
      </c>
      <c r="U191" s="378" t="s">
        <v>22</v>
      </c>
      <c r="V191" s="9" t="s">
        <v>13</v>
      </c>
      <c r="W191" s="417" t="s">
        <v>517</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79.5</v>
      </c>
      <c r="O192" s="407" t="s">
        <v>22</v>
      </c>
      <c r="P192" s="408" t="s">
        <v>22</v>
      </c>
      <c r="Q192" s="19" t="s">
        <v>16</v>
      </c>
      <c r="R192" s="425" t="s">
        <v>4017</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3820</v>
      </c>
      <c r="G193" s="397" t="s">
        <v>22</v>
      </c>
      <c r="H193" s="397" t="s">
        <v>22</v>
      </c>
      <c r="I193" s="397" t="s">
        <v>22</v>
      </c>
      <c r="J193" s="397" t="s">
        <v>22</v>
      </c>
      <c r="K193" s="397" t="s">
        <v>22</v>
      </c>
      <c r="L193" s="398" t="s">
        <v>22</v>
      </c>
      <c r="M193" s="401" t="s">
        <v>9</v>
      </c>
      <c r="N193" s="402" t="s">
        <v>22</v>
      </c>
      <c r="O193" s="403" t="s">
        <v>4018</v>
      </c>
      <c r="P193" s="404" t="s">
        <v>22</v>
      </c>
      <c r="Q193" s="5" t="s">
        <v>10</v>
      </c>
      <c r="R193" s="409" t="s">
        <v>4019</v>
      </c>
      <c r="S193" s="409" t="s">
        <v>22</v>
      </c>
      <c r="T193" s="409" t="s">
        <v>22</v>
      </c>
      <c r="U193" s="22">
        <v>12339</v>
      </c>
      <c r="V193" s="371" t="str">
        <f>IF(U193="","","千円")</f>
        <v>千円</v>
      </c>
      <c r="W193" s="371" t="s">
        <v>22</v>
      </c>
      <c r="X193" s="371" t="s">
        <v>22</v>
      </c>
      <c r="Y193" s="372" t="s">
        <v>22</v>
      </c>
      <c r="Z193" s="373">
        <v>481</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43459000</v>
      </c>
      <c r="N194" s="377" t="s">
        <v>22</v>
      </c>
      <c r="O194" s="405" t="s">
        <v>22</v>
      </c>
      <c r="P194" s="406" t="s">
        <v>22</v>
      </c>
      <c r="Q194" s="6" t="s">
        <v>22</v>
      </c>
      <c r="R194" s="378" t="s">
        <v>4020</v>
      </c>
      <c r="S194" s="378" t="s">
        <v>22</v>
      </c>
      <c r="T194" s="378" t="s">
        <v>22</v>
      </c>
      <c r="U194" s="23">
        <v>1874</v>
      </c>
      <c r="V194" s="379" t="str">
        <f>IF(U194="","","千円")</f>
        <v>千円</v>
      </c>
      <c r="W194" s="379" t="s">
        <v>22</v>
      </c>
      <c r="X194" s="379" t="s">
        <v>22</v>
      </c>
      <c r="Y194" s="380" t="s">
        <v>22</v>
      </c>
      <c r="Z194" s="374" t="s">
        <v>22</v>
      </c>
    </row>
    <row r="195" spans="1:26" ht="13.5" customHeight="1" x14ac:dyDescent="0.15">
      <c r="A195" s="381" t="s">
        <v>4021</v>
      </c>
      <c r="B195" s="382" t="s">
        <v>22</v>
      </c>
      <c r="C195" s="383" t="s">
        <v>22</v>
      </c>
      <c r="D195" s="384" t="s">
        <v>4022</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5337</v>
      </c>
      <c r="S195" s="378" t="s">
        <v>22</v>
      </c>
      <c r="T195" s="378" t="s">
        <v>22</v>
      </c>
      <c r="U195" s="23" t="s">
        <v>22</v>
      </c>
      <c r="V195" s="379" t="str">
        <f>IF(U195="","","千円")</f>
        <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37302136</v>
      </c>
      <c r="N196" s="377" t="s">
        <v>22</v>
      </c>
      <c r="O196" s="405" t="s">
        <v>22</v>
      </c>
      <c r="P196" s="406" t="s">
        <v>22</v>
      </c>
      <c r="Q196" s="6" t="s">
        <v>22</v>
      </c>
      <c r="R196" s="378" t="s">
        <v>22</v>
      </c>
      <c r="S196" s="378" t="s">
        <v>22</v>
      </c>
      <c r="T196" s="378" t="s">
        <v>22</v>
      </c>
      <c r="U196" s="23" t="s">
        <v>22</v>
      </c>
      <c r="V196" s="379" t="str">
        <f>IF(U196="","","千円")</f>
        <v/>
      </c>
      <c r="W196" s="379" t="s">
        <v>22</v>
      </c>
      <c r="X196" s="379" t="s">
        <v>22</v>
      </c>
      <c r="Y196" s="380" t="s">
        <v>22</v>
      </c>
      <c r="Z196" s="374" t="s">
        <v>22</v>
      </c>
    </row>
    <row r="197" spans="1:26" ht="13.5" customHeight="1" x14ac:dyDescent="0.15">
      <c r="A197" s="381" t="s">
        <v>22</v>
      </c>
      <c r="B197" s="382" t="s">
        <v>22</v>
      </c>
      <c r="C197" s="383" t="s">
        <v>22</v>
      </c>
      <c r="D197" s="410" t="s">
        <v>13</v>
      </c>
      <c r="E197" s="411" t="s">
        <v>3950</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3006</v>
      </c>
      <c r="S197" s="378" t="s">
        <v>22</v>
      </c>
      <c r="T197" s="378" t="s">
        <v>22</v>
      </c>
      <c r="U197" s="23">
        <v>23089</v>
      </c>
      <c r="V197" s="379" t="str">
        <f>IF(U197="","","千円")</f>
        <v>千円</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6156864</v>
      </c>
      <c r="N198" s="416" t="s">
        <v>22</v>
      </c>
      <c r="O198" s="405" t="s">
        <v>22</v>
      </c>
      <c r="P198" s="406" t="s">
        <v>22</v>
      </c>
      <c r="Q198" s="8" t="s">
        <v>15</v>
      </c>
      <c r="R198" s="378" t="s">
        <v>5338</v>
      </c>
      <c r="S198" s="378" t="s">
        <v>22</v>
      </c>
      <c r="T198" s="378" t="s">
        <v>22</v>
      </c>
      <c r="U198" s="378" t="s">
        <v>22</v>
      </c>
      <c r="V198" s="9" t="s">
        <v>13</v>
      </c>
      <c r="W198" s="417" t="s">
        <v>4023</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4024</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152</v>
      </c>
      <c r="J200" s="420" t="s">
        <v>57</v>
      </c>
      <c r="K200" s="14" t="s">
        <v>22</v>
      </c>
      <c r="L200" s="412" t="s">
        <v>14</v>
      </c>
      <c r="M200" s="423" t="s">
        <v>22</v>
      </c>
      <c r="N200" s="424" t="s">
        <v>22</v>
      </c>
      <c r="O200" s="405" t="s">
        <v>22</v>
      </c>
      <c r="P200" s="406" t="s">
        <v>22</v>
      </c>
      <c r="Q200" s="8" t="s">
        <v>15</v>
      </c>
      <c r="R200" s="378" t="s">
        <v>4025</v>
      </c>
      <c r="S200" s="378" t="s">
        <v>22</v>
      </c>
      <c r="T200" s="378" t="s">
        <v>22</v>
      </c>
      <c r="U200" s="378" t="s">
        <v>22</v>
      </c>
      <c r="V200" s="9" t="s">
        <v>13</v>
      </c>
      <c r="W200" s="417" t="s">
        <v>4026</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85.8</v>
      </c>
      <c r="O201" s="407" t="s">
        <v>22</v>
      </c>
      <c r="P201" s="408" t="s">
        <v>22</v>
      </c>
      <c r="Q201" s="19" t="s">
        <v>16</v>
      </c>
      <c r="R201" s="425" t="s">
        <v>4027</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3830</v>
      </c>
      <c r="G202" s="397" t="s">
        <v>22</v>
      </c>
      <c r="H202" s="397" t="s">
        <v>22</v>
      </c>
      <c r="I202" s="397" t="s">
        <v>22</v>
      </c>
      <c r="J202" s="397" t="s">
        <v>22</v>
      </c>
      <c r="K202" s="397" t="s">
        <v>22</v>
      </c>
      <c r="L202" s="398" t="s">
        <v>22</v>
      </c>
      <c r="M202" s="401" t="s">
        <v>9</v>
      </c>
      <c r="N202" s="402" t="s">
        <v>22</v>
      </c>
      <c r="O202" s="403" t="s">
        <v>4028</v>
      </c>
      <c r="P202" s="404" t="s">
        <v>22</v>
      </c>
      <c r="Q202" s="5" t="s">
        <v>10</v>
      </c>
      <c r="R202" s="409" t="s">
        <v>4029</v>
      </c>
      <c r="S202" s="409" t="s">
        <v>22</v>
      </c>
      <c r="T202" s="409" t="s">
        <v>22</v>
      </c>
      <c r="U202" s="22">
        <v>2741</v>
      </c>
      <c r="V202" s="371" t="str">
        <f>IF(U202="","","千円")</f>
        <v>千円</v>
      </c>
      <c r="W202" s="371" t="s">
        <v>22</v>
      </c>
      <c r="X202" s="371" t="s">
        <v>22</v>
      </c>
      <c r="Y202" s="372" t="s">
        <v>22</v>
      </c>
      <c r="Z202" s="373">
        <v>481</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6649000</v>
      </c>
      <c r="N203" s="377" t="s">
        <v>22</v>
      </c>
      <c r="O203" s="405" t="s">
        <v>22</v>
      </c>
      <c r="P203" s="406" t="s">
        <v>22</v>
      </c>
      <c r="Q203" s="6" t="s">
        <v>22</v>
      </c>
      <c r="R203" s="378" t="s">
        <v>4030</v>
      </c>
      <c r="S203" s="378" t="s">
        <v>22</v>
      </c>
      <c r="T203" s="378" t="s">
        <v>22</v>
      </c>
      <c r="U203" s="23">
        <v>955</v>
      </c>
      <c r="V203" s="379" t="str">
        <f>IF(U203="","","千円")</f>
        <v>千円</v>
      </c>
      <c r="W203" s="379" t="s">
        <v>22</v>
      </c>
      <c r="X203" s="379" t="s">
        <v>22</v>
      </c>
      <c r="Y203" s="380" t="s">
        <v>22</v>
      </c>
      <c r="Z203" s="374" t="s">
        <v>22</v>
      </c>
    </row>
    <row r="204" spans="1:26" ht="13.5" customHeight="1" x14ac:dyDescent="0.15">
      <c r="A204" s="381" t="s">
        <v>4031</v>
      </c>
      <c r="B204" s="382" t="s">
        <v>22</v>
      </c>
      <c r="C204" s="383" t="s">
        <v>22</v>
      </c>
      <c r="D204" s="384" t="s">
        <v>4032</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4033</v>
      </c>
      <c r="S204" s="378" t="s">
        <v>22</v>
      </c>
      <c r="T204" s="378" t="s">
        <v>22</v>
      </c>
      <c r="U204" s="23">
        <v>1822</v>
      </c>
      <c r="V204" s="379" t="str">
        <f>IF(U204="","","千円")</f>
        <v>千円</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5594509</v>
      </c>
      <c r="N205" s="377" t="s">
        <v>22</v>
      </c>
      <c r="O205" s="405" t="s">
        <v>22</v>
      </c>
      <c r="P205" s="406" t="s">
        <v>22</v>
      </c>
      <c r="Q205" s="6" t="s">
        <v>22</v>
      </c>
      <c r="R205" s="378" t="s">
        <v>22</v>
      </c>
      <c r="S205" s="378" t="s">
        <v>22</v>
      </c>
      <c r="T205" s="378" t="s">
        <v>22</v>
      </c>
      <c r="U205" s="23" t="s">
        <v>22</v>
      </c>
      <c r="V205" s="379" t="str">
        <f>IF(U205="","","千円")</f>
        <v/>
      </c>
      <c r="W205" s="379" t="s">
        <v>22</v>
      </c>
      <c r="X205" s="379" t="s">
        <v>22</v>
      </c>
      <c r="Y205" s="380" t="s">
        <v>22</v>
      </c>
      <c r="Z205" s="374" t="s">
        <v>22</v>
      </c>
    </row>
    <row r="206" spans="1:26" ht="13.5" customHeight="1" x14ac:dyDescent="0.15">
      <c r="A206" s="381" t="s">
        <v>22</v>
      </c>
      <c r="B206" s="382" t="s">
        <v>22</v>
      </c>
      <c r="C206" s="383" t="s">
        <v>22</v>
      </c>
      <c r="D206" s="410" t="s">
        <v>13</v>
      </c>
      <c r="E206" s="411" t="s">
        <v>3950</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4034</v>
      </c>
      <c r="S206" s="378" t="s">
        <v>22</v>
      </c>
      <c r="T206" s="378" t="s">
        <v>22</v>
      </c>
      <c r="U206" s="23">
        <v>77</v>
      </c>
      <c r="V206" s="379" t="str">
        <f>IF(U206="","","千円")</f>
        <v>千円</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1054491</v>
      </c>
      <c r="N207" s="416" t="s">
        <v>22</v>
      </c>
      <c r="O207" s="405" t="s">
        <v>22</v>
      </c>
      <c r="P207" s="406" t="s">
        <v>22</v>
      </c>
      <c r="Q207" s="8" t="s">
        <v>15</v>
      </c>
      <c r="R207" s="378" t="s">
        <v>4035</v>
      </c>
      <c r="S207" s="378" t="s">
        <v>22</v>
      </c>
      <c r="T207" s="378" t="s">
        <v>22</v>
      </c>
      <c r="U207" s="378" t="s">
        <v>22</v>
      </c>
      <c r="V207" s="9" t="s">
        <v>13</v>
      </c>
      <c r="W207" s="417" t="s">
        <v>293</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4036</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152</v>
      </c>
      <c r="J209" s="420" t="s">
        <v>57</v>
      </c>
      <c r="K209" s="14" t="s">
        <v>22</v>
      </c>
      <c r="L209" s="412" t="s">
        <v>14</v>
      </c>
      <c r="M209" s="423" t="s">
        <v>22</v>
      </c>
      <c r="N209" s="424" t="s">
        <v>22</v>
      </c>
      <c r="O209" s="405" t="s">
        <v>22</v>
      </c>
      <c r="P209" s="406" t="s">
        <v>22</v>
      </c>
      <c r="Q209" s="8" t="s">
        <v>15</v>
      </c>
      <c r="R209" s="378" t="s">
        <v>4037</v>
      </c>
      <c r="S209" s="378" t="s">
        <v>22</v>
      </c>
      <c r="T209" s="378" t="s">
        <v>22</v>
      </c>
      <c r="U209" s="378" t="s">
        <v>22</v>
      </c>
      <c r="V209" s="9" t="s">
        <v>13</v>
      </c>
      <c r="W209" s="417" t="s">
        <v>293</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v>84.1</v>
      </c>
      <c r="O210" s="407" t="s">
        <v>22</v>
      </c>
      <c r="P210" s="408" t="s">
        <v>22</v>
      </c>
      <c r="Q210" s="19" t="s">
        <v>16</v>
      </c>
      <c r="R210" s="425" t="s">
        <v>4036</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3830</v>
      </c>
      <c r="G211" s="397" t="s">
        <v>22</v>
      </c>
      <c r="H211" s="397" t="s">
        <v>22</v>
      </c>
      <c r="I211" s="397" t="s">
        <v>22</v>
      </c>
      <c r="J211" s="397" t="s">
        <v>22</v>
      </c>
      <c r="K211" s="397" t="s">
        <v>22</v>
      </c>
      <c r="L211" s="398" t="s">
        <v>22</v>
      </c>
      <c r="M211" s="401" t="s">
        <v>9</v>
      </c>
      <c r="N211" s="402" t="s">
        <v>22</v>
      </c>
      <c r="O211" s="403" t="s">
        <v>4038</v>
      </c>
      <c r="P211" s="404" t="s">
        <v>22</v>
      </c>
      <c r="Q211" s="5" t="s">
        <v>10</v>
      </c>
      <c r="R211" s="409" t="s">
        <v>4039</v>
      </c>
      <c r="S211" s="409" t="s">
        <v>22</v>
      </c>
      <c r="T211" s="409" t="s">
        <v>22</v>
      </c>
      <c r="U211" s="22">
        <v>9334</v>
      </c>
      <c r="V211" s="371" t="str">
        <f>IF(U211="","","千円")</f>
        <v>千円</v>
      </c>
      <c r="W211" s="371" t="s">
        <v>22</v>
      </c>
      <c r="X211" s="371" t="s">
        <v>22</v>
      </c>
      <c r="Y211" s="372" t="s">
        <v>22</v>
      </c>
      <c r="Z211" s="373">
        <v>481</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51394000</v>
      </c>
      <c r="N212" s="377" t="s">
        <v>22</v>
      </c>
      <c r="O212" s="405" t="s">
        <v>22</v>
      </c>
      <c r="P212" s="406" t="s">
        <v>22</v>
      </c>
      <c r="Q212" s="6" t="s">
        <v>22</v>
      </c>
      <c r="R212" s="378" t="s">
        <v>4040</v>
      </c>
      <c r="S212" s="378" t="s">
        <v>22</v>
      </c>
      <c r="T212" s="378" t="s">
        <v>22</v>
      </c>
      <c r="U212" s="23">
        <v>6695</v>
      </c>
      <c r="V212" s="379" t="str">
        <f>IF(U212="","","千円")</f>
        <v>千円</v>
      </c>
      <c r="W212" s="379" t="s">
        <v>22</v>
      </c>
      <c r="X212" s="379" t="s">
        <v>22</v>
      </c>
      <c r="Y212" s="380" t="s">
        <v>22</v>
      </c>
      <c r="Z212" s="374" t="s">
        <v>22</v>
      </c>
    </row>
    <row r="213" spans="1:26" ht="13.5" customHeight="1" x14ac:dyDescent="0.15">
      <c r="A213" s="381" t="s">
        <v>4041</v>
      </c>
      <c r="B213" s="382" t="s">
        <v>22</v>
      </c>
      <c r="C213" s="383" t="s">
        <v>22</v>
      </c>
      <c r="D213" s="384" t="s">
        <v>4042</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4043</v>
      </c>
      <c r="S213" s="378" t="s">
        <v>22</v>
      </c>
      <c r="T213" s="378" t="s">
        <v>22</v>
      </c>
      <c r="U213" s="23">
        <v>5727</v>
      </c>
      <c r="V213" s="379" t="str">
        <f>IF(U213="","","千円")</f>
        <v>千円</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44517841</v>
      </c>
      <c r="N214" s="377" t="s">
        <v>22</v>
      </c>
      <c r="O214" s="405" t="s">
        <v>22</v>
      </c>
      <c r="P214" s="406" t="s">
        <v>22</v>
      </c>
      <c r="Q214" s="6" t="s">
        <v>22</v>
      </c>
      <c r="R214" s="378" t="s">
        <v>22</v>
      </c>
      <c r="S214" s="378" t="s">
        <v>22</v>
      </c>
      <c r="T214" s="378" t="s">
        <v>22</v>
      </c>
      <c r="U214" s="23" t="s">
        <v>22</v>
      </c>
      <c r="V214" s="379" t="str">
        <f>IF(U214="","","千円")</f>
        <v/>
      </c>
      <c r="W214" s="379" t="s">
        <v>22</v>
      </c>
      <c r="X214" s="379" t="s">
        <v>22</v>
      </c>
      <c r="Y214" s="380" t="s">
        <v>22</v>
      </c>
      <c r="Z214" s="374" t="s">
        <v>22</v>
      </c>
    </row>
    <row r="215" spans="1:26" ht="13.5" customHeight="1" x14ac:dyDescent="0.15">
      <c r="A215" s="381" t="s">
        <v>22</v>
      </c>
      <c r="B215" s="382" t="s">
        <v>22</v>
      </c>
      <c r="C215" s="383" t="s">
        <v>22</v>
      </c>
      <c r="D215" s="410" t="s">
        <v>13</v>
      </c>
      <c r="E215" s="411" t="s">
        <v>3950</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4044</v>
      </c>
      <c r="S215" s="378" t="s">
        <v>22</v>
      </c>
      <c r="T215" s="378" t="s">
        <v>22</v>
      </c>
      <c r="U215" s="23">
        <v>22762</v>
      </c>
      <c r="V215" s="379" t="str">
        <f>IF(U215="","","千円")</f>
        <v>千円</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6876159</v>
      </c>
      <c r="N216" s="416" t="s">
        <v>22</v>
      </c>
      <c r="O216" s="405" t="s">
        <v>22</v>
      </c>
      <c r="P216" s="406" t="s">
        <v>22</v>
      </c>
      <c r="Q216" s="8" t="s">
        <v>15</v>
      </c>
      <c r="R216" s="378" t="s">
        <v>4045</v>
      </c>
      <c r="S216" s="378" t="s">
        <v>22</v>
      </c>
      <c r="T216" s="378" t="s">
        <v>22</v>
      </c>
      <c r="U216" s="378" t="s">
        <v>22</v>
      </c>
      <c r="V216" s="9" t="s">
        <v>13</v>
      </c>
      <c r="W216" s="417" t="s">
        <v>517</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4046</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152</v>
      </c>
      <c r="J218" s="420" t="s">
        <v>57</v>
      </c>
      <c r="K218" s="14" t="s">
        <v>22</v>
      </c>
      <c r="L218" s="412" t="s">
        <v>14</v>
      </c>
      <c r="M218" s="423" t="s">
        <v>22</v>
      </c>
      <c r="N218" s="424" t="s">
        <v>22</v>
      </c>
      <c r="O218" s="405" t="s">
        <v>22</v>
      </c>
      <c r="P218" s="406" t="s">
        <v>22</v>
      </c>
      <c r="Q218" s="8" t="s">
        <v>15</v>
      </c>
      <c r="R218" s="378" t="s">
        <v>4047</v>
      </c>
      <c r="S218" s="378" t="s">
        <v>22</v>
      </c>
      <c r="T218" s="378" t="s">
        <v>22</v>
      </c>
      <c r="U218" s="378" t="s">
        <v>22</v>
      </c>
      <c r="V218" s="9" t="s">
        <v>13</v>
      </c>
      <c r="W218" s="417" t="s">
        <v>4048</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v>86.6</v>
      </c>
      <c r="O219" s="407" t="s">
        <v>22</v>
      </c>
      <c r="P219" s="408" t="s">
        <v>22</v>
      </c>
      <c r="Q219" s="19" t="s">
        <v>16</v>
      </c>
      <c r="R219" s="425" t="s">
        <v>4049</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3830</v>
      </c>
      <c r="G220" s="397" t="s">
        <v>22</v>
      </c>
      <c r="H220" s="397" t="s">
        <v>22</v>
      </c>
      <c r="I220" s="397" t="s">
        <v>22</v>
      </c>
      <c r="J220" s="397" t="s">
        <v>22</v>
      </c>
      <c r="K220" s="397" t="s">
        <v>22</v>
      </c>
      <c r="L220" s="398" t="s">
        <v>22</v>
      </c>
      <c r="M220" s="401" t="s">
        <v>9</v>
      </c>
      <c r="N220" s="402" t="s">
        <v>22</v>
      </c>
      <c r="O220" s="403" t="s">
        <v>4050</v>
      </c>
      <c r="P220" s="404" t="s">
        <v>22</v>
      </c>
      <c r="Q220" s="5" t="s">
        <v>10</v>
      </c>
      <c r="R220" s="409" t="s">
        <v>4051</v>
      </c>
      <c r="S220" s="409" t="s">
        <v>22</v>
      </c>
      <c r="T220" s="409" t="s">
        <v>22</v>
      </c>
      <c r="U220" s="22">
        <v>1</v>
      </c>
      <c r="V220" s="371" t="str">
        <f>IF(U220="","","千円")</f>
        <v>千円</v>
      </c>
      <c r="W220" s="371" t="s">
        <v>22</v>
      </c>
      <c r="X220" s="371" t="s">
        <v>22</v>
      </c>
      <c r="Y220" s="372" t="s">
        <v>22</v>
      </c>
      <c r="Z220" s="373">
        <v>483</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76000</v>
      </c>
      <c r="N221" s="377" t="s">
        <v>22</v>
      </c>
      <c r="O221" s="405" t="s">
        <v>22</v>
      </c>
      <c r="P221" s="406" t="s">
        <v>22</v>
      </c>
      <c r="Q221" s="6" t="s">
        <v>22</v>
      </c>
      <c r="R221" s="378" t="s">
        <v>4052</v>
      </c>
      <c r="S221" s="378" t="s">
        <v>22</v>
      </c>
      <c r="T221" s="378" t="s">
        <v>22</v>
      </c>
      <c r="U221" s="23">
        <v>8</v>
      </c>
      <c r="V221" s="379" t="str">
        <f>IF(U221="","","千円")</f>
        <v>千円</v>
      </c>
      <c r="W221" s="379" t="s">
        <v>22</v>
      </c>
      <c r="X221" s="379" t="s">
        <v>22</v>
      </c>
      <c r="Y221" s="380" t="s">
        <v>22</v>
      </c>
      <c r="Z221" s="374" t="s">
        <v>22</v>
      </c>
    </row>
    <row r="222" spans="1:26" ht="13.5" customHeight="1" x14ac:dyDescent="0.15">
      <c r="A222" s="381" t="s">
        <v>4053</v>
      </c>
      <c r="B222" s="382" t="s">
        <v>22</v>
      </c>
      <c r="C222" s="383" t="s">
        <v>22</v>
      </c>
      <c r="D222" s="384" t="s">
        <v>4054</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4055</v>
      </c>
      <c r="S222" s="378" t="s">
        <v>22</v>
      </c>
      <c r="T222" s="378" t="s">
        <v>22</v>
      </c>
      <c r="U222" s="23">
        <v>15</v>
      </c>
      <c r="V222" s="379" t="str">
        <f>IF(U222="","","千円")</f>
        <v>千円</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50310</v>
      </c>
      <c r="N223" s="377" t="s">
        <v>22</v>
      </c>
      <c r="O223" s="405" t="s">
        <v>22</v>
      </c>
      <c r="P223" s="406" t="s">
        <v>22</v>
      </c>
      <c r="Q223" s="6" t="s">
        <v>22</v>
      </c>
      <c r="R223" s="378" t="s">
        <v>4056</v>
      </c>
      <c r="S223" s="378" t="s">
        <v>22</v>
      </c>
      <c r="T223" s="378" t="s">
        <v>22</v>
      </c>
      <c r="U223" s="23">
        <v>20</v>
      </c>
      <c r="V223" s="379" t="str">
        <f>IF(U223="","","千円")</f>
        <v>千円</v>
      </c>
      <c r="W223" s="379" t="s">
        <v>22</v>
      </c>
      <c r="X223" s="379" t="s">
        <v>22</v>
      </c>
      <c r="Y223" s="380" t="s">
        <v>22</v>
      </c>
      <c r="Z223" s="374" t="s">
        <v>22</v>
      </c>
    </row>
    <row r="224" spans="1:26" ht="13.5" customHeight="1" x14ac:dyDescent="0.15">
      <c r="A224" s="381" t="s">
        <v>22</v>
      </c>
      <c r="B224" s="382" t="s">
        <v>22</v>
      </c>
      <c r="C224" s="383" t="s">
        <v>22</v>
      </c>
      <c r="D224" s="410" t="s">
        <v>13</v>
      </c>
      <c r="E224" s="411" t="s">
        <v>3936</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2535</v>
      </c>
      <c r="S224" s="378" t="s">
        <v>22</v>
      </c>
      <c r="T224" s="378" t="s">
        <v>22</v>
      </c>
      <c r="U224" s="23">
        <v>6</v>
      </c>
      <c r="V224" s="379" t="str">
        <f>IF(U224="","","千円")</f>
        <v>千円</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25690</v>
      </c>
      <c r="N225" s="416" t="s">
        <v>22</v>
      </c>
      <c r="O225" s="405" t="s">
        <v>22</v>
      </c>
      <c r="P225" s="406" t="s">
        <v>22</v>
      </c>
      <c r="Q225" s="8" t="s">
        <v>15</v>
      </c>
      <c r="R225" s="378" t="s">
        <v>4057</v>
      </c>
      <c r="S225" s="378" t="s">
        <v>22</v>
      </c>
      <c r="T225" s="378" t="s">
        <v>22</v>
      </c>
      <c r="U225" s="378" t="s">
        <v>22</v>
      </c>
      <c r="V225" s="9" t="s">
        <v>13</v>
      </c>
      <c r="W225" s="417" t="s">
        <v>4058</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4967</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4059</v>
      </c>
      <c r="S227" s="378" t="s">
        <v>22</v>
      </c>
      <c r="T227" s="378" t="s">
        <v>22</v>
      </c>
      <c r="U227" s="378" t="s">
        <v>22</v>
      </c>
      <c r="V227" s="9" t="s">
        <v>13</v>
      </c>
      <c r="W227" s="417" t="s">
        <v>967</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v>66.2</v>
      </c>
      <c r="O228" s="407" t="s">
        <v>22</v>
      </c>
      <c r="P228" s="408" t="s">
        <v>22</v>
      </c>
      <c r="Q228" s="19" t="s">
        <v>16</v>
      </c>
      <c r="R228" s="425" t="s">
        <v>4967</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3830</v>
      </c>
      <c r="G229" s="397" t="s">
        <v>22</v>
      </c>
      <c r="H229" s="397" t="s">
        <v>22</v>
      </c>
      <c r="I229" s="397" t="s">
        <v>22</v>
      </c>
      <c r="J229" s="397" t="s">
        <v>22</v>
      </c>
      <c r="K229" s="397" t="s">
        <v>22</v>
      </c>
      <c r="L229" s="398" t="s">
        <v>22</v>
      </c>
      <c r="M229" s="401" t="s">
        <v>9</v>
      </c>
      <c r="N229" s="402" t="s">
        <v>22</v>
      </c>
      <c r="O229" s="403" t="s">
        <v>4060</v>
      </c>
      <c r="P229" s="404" t="s">
        <v>22</v>
      </c>
      <c r="Q229" s="5" t="s">
        <v>10</v>
      </c>
      <c r="R229" s="409" t="s">
        <v>4061</v>
      </c>
      <c r="S229" s="409" t="s">
        <v>22</v>
      </c>
      <c r="T229" s="409" t="s">
        <v>22</v>
      </c>
      <c r="U229" s="22">
        <v>913</v>
      </c>
      <c r="V229" s="371" t="str">
        <f>IF(U229="","","千円")</f>
        <v>千円</v>
      </c>
      <c r="W229" s="371" t="s">
        <v>22</v>
      </c>
      <c r="X229" s="371" t="s">
        <v>22</v>
      </c>
      <c r="Y229" s="372" t="s">
        <v>22</v>
      </c>
      <c r="Z229" s="373">
        <v>483</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3583000</v>
      </c>
      <c r="N230" s="377" t="s">
        <v>22</v>
      </c>
      <c r="O230" s="405" t="s">
        <v>22</v>
      </c>
      <c r="P230" s="406" t="s">
        <v>22</v>
      </c>
      <c r="Q230" s="6" t="s">
        <v>22</v>
      </c>
      <c r="R230" s="378" t="s">
        <v>4062</v>
      </c>
      <c r="S230" s="378" t="s">
        <v>22</v>
      </c>
      <c r="T230" s="378" t="s">
        <v>22</v>
      </c>
      <c r="U230" s="23">
        <v>45</v>
      </c>
      <c r="V230" s="379" t="str">
        <f>IF(U230="","","千円")</f>
        <v>千円</v>
      </c>
      <c r="W230" s="379" t="s">
        <v>22</v>
      </c>
      <c r="X230" s="379" t="s">
        <v>22</v>
      </c>
      <c r="Y230" s="380" t="s">
        <v>22</v>
      </c>
      <c r="Z230" s="374" t="s">
        <v>22</v>
      </c>
    </row>
    <row r="231" spans="1:26" ht="13.5" customHeight="1" x14ac:dyDescent="0.15">
      <c r="A231" s="381" t="s">
        <v>4063</v>
      </c>
      <c r="B231" s="382" t="s">
        <v>22</v>
      </c>
      <c r="C231" s="383" t="s">
        <v>22</v>
      </c>
      <c r="D231" s="384" t="s">
        <v>4064</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4065</v>
      </c>
      <c r="S231" s="378" t="s">
        <v>22</v>
      </c>
      <c r="T231" s="378" t="s">
        <v>22</v>
      </c>
      <c r="U231" s="23">
        <v>809</v>
      </c>
      <c r="V231" s="379" t="str">
        <f>IF(U231="","","千円")</f>
        <v>千円</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2949372</v>
      </c>
      <c r="N232" s="377" t="s">
        <v>22</v>
      </c>
      <c r="O232" s="405" t="s">
        <v>22</v>
      </c>
      <c r="P232" s="406" t="s">
        <v>22</v>
      </c>
      <c r="Q232" s="6" t="s">
        <v>22</v>
      </c>
      <c r="R232" s="378" t="s">
        <v>4066</v>
      </c>
      <c r="S232" s="378" t="s">
        <v>22</v>
      </c>
      <c r="T232" s="378" t="s">
        <v>22</v>
      </c>
      <c r="U232" s="23">
        <v>404</v>
      </c>
      <c r="V232" s="379" t="str">
        <f>IF(U232="","","千円")</f>
        <v>千円</v>
      </c>
      <c r="W232" s="379" t="s">
        <v>22</v>
      </c>
      <c r="X232" s="379" t="s">
        <v>22</v>
      </c>
      <c r="Y232" s="380" t="s">
        <v>22</v>
      </c>
      <c r="Z232" s="374" t="s">
        <v>22</v>
      </c>
    </row>
    <row r="233" spans="1:26" ht="13.5" customHeight="1" x14ac:dyDescent="0.15">
      <c r="A233" s="381" t="s">
        <v>22</v>
      </c>
      <c r="B233" s="382" t="s">
        <v>22</v>
      </c>
      <c r="C233" s="383" t="s">
        <v>22</v>
      </c>
      <c r="D233" s="410" t="s">
        <v>13</v>
      </c>
      <c r="E233" s="411" t="s">
        <v>4067</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4068</v>
      </c>
      <c r="S233" s="378" t="s">
        <v>22</v>
      </c>
      <c r="T233" s="378" t="s">
        <v>22</v>
      </c>
      <c r="U233" s="23">
        <v>778</v>
      </c>
      <c r="V233" s="379" t="str">
        <f>IF(U233="","","千円")</f>
        <v>千円</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633628</v>
      </c>
      <c r="N234" s="416" t="s">
        <v>22</v>
      </c>
      <c r="O234" s="405" t="s">
        <v>22</v>
      </c>
      <c r="P234" s="406" t="s">
        <v>22</v>
      </c>
      <c r="Q234" s="8" t="s">
        <v>15</v>
      </c>
      <c r="R234" s="378" t="s">
        <v>4069</v>
      </c>
      <c r="S234" s="378" t="s">
        <v>22</v>
      </c>
      <c r="T234" s="378" t="s">
        <v>22</v>
      </c>
      <c r="U234" s="378" t="s">
        <v>22</v>
      </c>
      <c r="V234" s="9" t="s">
        <v>13</v>
      </c>
      <c r="W234" s="417" t="s">
        <v>4070</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22</v>
      </c>
      <c r="H236" s="382" t="s">
        <v>22</v>
      </c>
      <c r="I236" s="382" t="s">
        <v>152</v>
      </c>
      <c r="J236" s="420" t="s">
        <v>57</v>
      </c>
      <c r="K236" s="14" t="s">
        <v>22</v>
      </c>
      <c r="L236" s="412" t="s">
        <v>14</v>
      </c>
      <c r="M236" s="423" t="s">
        <v>22</v>
      </c>
      <c r="N236" s="424" t="s">
        <v>22</v>
      </c>
      <c r="O236" s="405" t="s">
        <v>22</v>
      </c>
      <c r="P236" s="406" t="s">
        <v>22</v>
      </c>
      <c r="Q236" s="8" t="s">
        <v>15</v>
      </c>
      <c r="R236" s="378" t="s">
        <v>4071</v>
      </c>
      <c r="S236" s="378" t="s">
        <v>22</v>
      </c>
      <c r="T236" s="378" t="s">
        <v>22</v>
      </c>
      <c r="U236" s="378" t="s">
        <v>22</v>
      </c>
      <c r="V236" s="9" t="s">
        <v>13</v>
      </c>
      <c r="W236" s="417" t="s">
        <v>293</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7">
        <v>82.3</v>
      </c>
      <c r="O237" s="407" t="s">
        <v>22</v>
      </c>
      <c r="P237" s="408" t="s">
        <v>22</v>
      </c>
      <c r="Q237" s="19" t="s">
        <v>16</v>
      </c>
      <c r="R237" s="425" t="s">
        <v>4072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3830</v>
      </c>
      <c r="G238" s="397" t="s">
        <v>22</v>
      </c>
      <c r="H238" s="397" t="s">
        <v>22</v>
      </c>
      <c r="I238" s="397" t="s">
        <v>22</v>
      </c>
      <c r="J238" s="397" t="s">
        <v>22</v>
      </c>
      <c r="K238" s="397" t="s">
        <v>22</v>
      </c>
      <c r="L238" s="398" t="s">
        <v>22</v>
      </c>
      <c r="M238" s="401" t="s">
        <v>9</v>
      </c>
      <c r="N238" s="402" t="s">
        <v>22</v>
      </c>
      <c r="O238" s="403" t="s">
        <v>4073</v>
      </c>
      <c r="P238" s="404" t="s">
        <v>22</v>
      </c>
      <c r="Q238" s="5" t="s">
        <v>10</v>
      </c>
      <c r="R238" s="409" t="s">
        <v>4074</v>
      </c>
      <c r="S238" s="409" t="s">
        <v>22</v>
      </c>
      <c r="T238" s="409" t="s">
        <v>22</v>
      </c>
      <c r="U238" s="22">
        <v>10000</v>
      </c>
      <c r="V238" s="371" t="str">
        <f>IF(U238="","","千円")</f>
        <v>千円</v>
      </c>
      <c r="W238" s="371" t="s">
        <v>22</v>
      </c>
      <c r="X238" s="371" t="s">
        <v>22</v>
      </c>
      <c r="Y238" s="372" t="s">
        <v>22</v>
      </c>
      <c r="Z238" s="373">
        <v>483</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13140000</v>
      </c>
      <c r="N239" s="377" t="s">
        <v>22</v>
      </c>
      <c r="O239" s="405" t="s">
        <v>22</v>
      </c>
      <c r="P239" s="406" t="s">
        <v>22</v>
      </c>
      <c r="Q239" s="6" t="s">
        <v>22</v>
      </c>
      <c r="R239" s="378" t="s">
        <v>4075</v>
      </c>
      <c r="S239" s="378" t="s">
        <v>22</v>
      </c>
      <c r="T239" s="378" t="s">
        <v>22</v>
      </c>
      <c r="U239" s="23">
        <v>2472</v>
      </c>
      <c r="V239" s="379" t="str">
        <f>IF(U239="","","千円")</f>
        <v>千円</v>
      </c>
      <c r="W239" s="379" t="s">
        <v>22</v>
      </c>
      <c r="X239" s="379" t="s">
        <v>22</v>
      </c>
      <c r="Y239" s="380" t="s">
        <v>22</v>
      </c>
      <c r="Z239" s="374" t="s">
        <v>22</v>
      </c>
    </row>
    <row r="240" spans="1:26" ht="13.5" customHeight="1" x14ac:dyDescent="0.15">
      <c r="A240" s="381" t="s">
        <v>4076</v>
      </c>
      <c r="B240" s="382" t="s">
        <v>22</v>
      </c>
      <c r="C240" s="383" t="s">
        <v>22</v>
      </c>
      <c r="D240" s="384" t="s">
        <v>4077</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4078</v>
      </c>
      <c r="S240" s="378" t="s">
        <v>22</v>
      </c>
      <c r="T240" s="378" t="s">
        <v>22</v>
      </c>
      <c r="U240" s="23">
        <v>65</v>
      </c>
      <c r="V240" s="379" t="str">
        <f>IF(U240="","","千円")</f>
        <v>千円</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12887480</v>
      </c>
      <c r="N241" s="377" t="s">
        <v>22</v>
      </c>
      <c r="O241" s="405" t="s">
        <v>22</v>
      </c>
      <c r="P241" s="406" t="s">
        <v>22</v>
      </c>
      <c r="Q241" s="6" t="s">
        <v>22</v>
      </c>
      <c r="R241" s="378" t="s">
        <v>4079</v>
      </c>
      <c r="S241" s="378" t="s">
        <v>22</v>
      </c>
      <c r="T241" s="378" t="s">
        <v>22</v>
      </c>
      <c r="U241" s="23">
        <v>275</v>
      </c>
      <c r="V241" s="379" t="str">
        <f>IF(U241="","","千円")</f>
        <v>千円</v>
      </c>
      <c r="W241" s="379" t="s">
        <v>22</v>
      </c>
      <c r="X241" s="379" t="s">
        <v>22</v>
      </c>
      <c r="Y241" s="380" t="s">
        <v>22</v>
      </c>
      <c r="Z241" s="374" t="s">
        <v>22</v>
      </c>
    </row>
    <row r="242" spans="1:26" ht="13.5" customHeight="1" x14ac:dyDescent="0.15">
      <c r="A242" s="381" t="s">
        <v>22</v>
      </c>
      <c r="B242" s="382" t="s">
        <v>22</v>
      </c>
      <c r="C242" s="383" t="s">
        <v>22</v>
      </c>
      <c r="D242" s="410" t="s">
        <v>13</v>
      </c>
      <c r="E242" s="411" t="s">
        <v>4935</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4080</v>
      </c>
      <c r="S242" s="378" t="s">
        <v>22</v>
      </c>
      <c r="T242" s="378" t="s">
        <v>22</v>
      </c>
      <c r="U242" s="23">
        <v>75</v>
      </c>
      <c r="V242" s="379" t="str">
        <f>IF(U242="","","千円")</f>
        <v>千円</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252520</v>
      </c>
      <c r="N243" s="416" t="s">
        <v>22</v>
      </c>
      <c r="O243" s="405" t="s">
        <v>22</v>
      </c>
      <c r="P243" s="406" t="s">
        <v>22</v>
      </c>
      <c r="Q243" s="8" t="s">
        <v>15</v>
      </c>
      <c r="R243" s="378" t="s">
        <v>4081</v>
      </c>
      <c r="S243" s="378" t="s">
        <v>22</v>
      </c>
      <c r="T243" s="378" t="s">
        <v>22</v>
      </c>
      <c r="U243" s="378" t="s">
        <v>22</v>
      </c>
      <c r="V243" s="9" t="s">
        <v>13</v>
      </c>
      <c r="W243" s="417" t="s">
        <v>4082</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4083</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22</v>
      </c>
      <c r="J245" s="420" t="s">
        <v>22</v>
      </c>
      <c r="K245" s="14" t="s">
        <v>22</v>
      </c>
      <c r="L245" s="412" t="s">
        <v>14</v>
      </c>
      <c r="M245" s="423" t="s">
        <v>22</v>
      </c>
      <c r="N245" s="424" t="s">
        <v>22</v>
      </c>
      <c r="O245" s="405" t="s">
        <v>22</v>
      </c>
      <c r="P245" s="406" t="s">
        <v>22</v>
      </c>
      <c r="Q245" s="8" t="s">
        <v>15</v>
      </c>
      <c r="R245" s="378" t="s">
        <v>4084</v>
      </c>
      <c r="S245" s="378" t="s">
        <v>22</v>
      </c>
      <c r="T245" s="378" t="s">
        <v>22</v>
      </c>
      <c r="U245" s="378" t="s">
        <v>22</v>
      </c>
      <c r="V245" s="9" t="s">
        <v>13</v>
      </c>
      <c r="W245" s="417" t="s">
        <v>4085</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7">
        <v>98.1</v>
      </c>
      <c r="O246" s="407" t="s">
        <v>22</v>
      </c>
      <c r="P246" s="408" t="s">
        <v>22</v>
      </c>
      <c r="Q246" s="19" t="s">
        <v>16</v>
      </c>
      <c r="R246" s="425" t="s">
        <v>4086</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3820</v>
      </c>
      <c r="G247" s="397" t="s">
        <v>22</v>
      </c>
      <c r="H247" s="397" t="s">
        <v>22</v>
      </c>
      <c r="I247" s="397" t="s">
        <v>22</v>
      </c>
      <c r="J247" s="397" t="s">
        <v>22</v>
      </c>
      <c r="K247" s="397" t="s">
        <v>22</v>
      </c>
      <c r="L247" s="398" t="s">
        <v>22</v>
      </c>
      <c r="M247" s="401" t="s">
        <v>9</v>
      </c>
      <c r="N247" s="402" t="s">
        <v>22</v>
      </c>
      <c r="O247" s="403" t="s">
        <v>4087</v>
      </c>
      <c r="P247" s="404" t="s">
        <v>22</v>
      </c>
      <c r="Q247" s="5" t="s">
        <v>10</v>
      </c>
      <c r="R247" s="409" t="s">
        <v>4088</v>
      </c>
      <c r="S247" s="409" t="s">
        <v>22</v>
      </c>
      <c r="T247" s="409" t="s">
        <v>22</v>
      </c>
      <c r="U247" s="22">
        <v>171</v>
      </c>
      <c r="V247" s="371" t="str">
        <f>IF(U247="","","千円")</f>
        <v>千円</v>
      </c>
      <c r="W247" s="371" t="s">
        <v>22</v>
      </c>
      <c r="X247" s="371" t="s">
        <v>22</v>
      </c>
      <c r="Y247" s="372" t="s">
        <v>22</v>
      </c>
      <c r="Z247" s="373">
        <v>485</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705000</v>
      </c>
      <c r="N248" s="377" t="s">
        <v>22</v>
      </c>
      <c r="O248" s="405" t="s">
        <v>22</v>
      </c>
      <c r="P248" s="406" t="s">
        <v>22</v>
      </c>
      <c r="Q248" s="6" t="s">
        <v>22</v>
      </c>
      <c r="R248" s="378" t="s">
        <v>4089</v>
      </c>
      <c r="S248" s="378" t="s">
        <v>22</v>
      </c>
      <c r="T248" s="378" t="s">
        <v>22</v>
      </c>
      <c r="U248" s="23">
        <v>190</v>
      </c>
      <c r="V248" s="379" t="str">
        <f>IF(U248="","","千円")</f>
        <v>千円</v>
      </c>
      <c r="W248" s="379" t="s">
        <v>22</v>
      </c>
      <c r="X248" s="379" t="s">
        <v>22</v>
      </c>
      <c r="Y248" s="380" t="s">
        <v>22</v>
      </c>
      <c r="Z248" s="374" t="s">
        <v>22</v>
      </c>
    </row>
    <row r="249" spans="1:26" ht="13.5" customHeight="1" x14ac:dyDescent="0.15">
      <c r="A249" s="381" t="s">
        <v>4090</v>
      </c>
      <c r="B249" s="382" t="s">
        <v>22</v>
      </c>
      <c r="C249" s="383" t="s">
        <v>22</v>
      </c>
      <c r="D249" s="384" t="s">
        <v>4091</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4092</v>
      </c>
      <c r="S249" s="378" t="s">
        <v>22</v>
      </c>
      <c r="T249" s="378" t="s">
        <v>22</v>
      </c>
      <c r="U249" s="23">
        <v>132</v>
      </c>
      <c r="V249" s="379" t="str">
        <f>IF(U249="","","千円")</f>
        <v>千円</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537210</v>
      </c>
      <c r="N250" s="377" t="s">
        <v>22</v>
      </c>
      <c r="O250" s="405" t="s">
        <v>22</v>
      </c>
      <c r="P250" s="406" t="s">
        <v>22</v>
      </c>
      <c r="Q250" s="6" t="s">
        <v>22</v>
      </c>
      <c r="R250" s="378" t="s">
        <v>22</v>
      </c>
      <c r="S250" s="378" t="s">
        <v>22</v>
      </c>
      <c r="T250" s="378" t="s">
        <v>22</v>
      </c>
      <c r="U250" s="23" t="s">
        <v>22</v>
      </c>
      <c r="V250" s="379" t="str">
        <f>IF(U250="","","千円")</f>
        <v/>
      </c>
      <c r="W250" s="379" t="s">
        <v>22</v>
      </c>
      <c r="X250" s="379" t="s">
        <v>22</v>
      </c>
      <c r="Y250" s="380" t="s">
        <v>22</v>
      </c>
      <c r="Z250" s="374" t="s">
        <v>22</v>
      </c>
    </row>
    <row r="251" spans="1:26" ht="13.5" customHeight="1" x14ac:dyDescent="0.15">
      <c r="A251" s="381" t="s">
        <v>22</v>
      </c>
      <c r="B251" s="382" t="s">
        <v>22</v>
      </c>
      <c r="C251" s="383" t="s">
        <v>22</v>
      </c>
      <c r="D251" s="410" t="s">
        <v>13</v>
      </c>
      <c r="E251" s="411" t="s">
        <v>4936</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4093</v>
      </c>
      <c r="S251" s="378" t="s">
        <v>22</v>
      </c>
      <c r="T251" s="378" t="s">
        <v>22</v>
      </c>
      <c r="U251" s="23">
        <v>44</v>
      </c>
      <c r="V251" s="379" t="str">
        <f>IF(U251="","","千円")</f>
        <v>千円</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167790</v>
      </c>
      <c r="N252" s="416" t="s">
        <v>22</v>
      </c>
      <c r="O252" s="405" t="s">
        <v>22</v>
      </c>
      <c r="P252" s="406" t="s">
        <v>22</v>
      </c>
      <c r="Q252" s="8" t="s">
        <v>15</v>
      </c>
      <c r="R252" s="378" t="s">
        <v>4094</v>
      </c>
      <c r="S252" s="378" t="s">
        <v>22</v>
      </c>
      <c r="T252" s="378" t="s">
        <v>22</v>
      </c>
      <c r="U252" s="378" t="s">
        <v>22</v>
      </c>
      <c r="V252" s="9" t="s">
        <v>13</v>
      </c>
      <c r="W252" s="417" t="s">
        <v>2017</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4095</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152</v>
      </c>
      <c r="J254" s="420" t="s">
        <v>57</v>
      </c>
      <c r="K254" s="14" t="s">
        <v>22</v>
      </c>
      <c r="L254" s="412" t="s">
        <v>14</v>
      </c>
      <c r="M254" s="423" t="s">
        <v>22</v>
      </c>
      <c r="N254" s="424" t="s">
        <v>22</v>
      </c>
      <c r="O254" s="405" t="s">
        <v>22</v>
      </c>
      <c r="P254" s="406" t="s">
        <v>22</v>
      </c>
      <c r="Q254" s="8" t="s">
        <v>15</v>
      </c>
      <c r="R254" s="378" t="s">
        <v>22</v>
      </c>
      <c r="S254" s="378" t="s">
        <v>22</v>
      </c>
      <c r="T254" s="378" t="s">
        <v>22</v>
      </c>
      <c r="U254" s="378" t="s">
        <v>22</v>
      </c>
      <c r="V254" s="9" t="s">
        <v>13</v>
      </c>
      <c r="W254" s="417" t="s">
        <v>22</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7">
        <v>76.2</v>
      </c>
      <c r="O255" s="407" t="s">
        <v>22</v>
      </c>
      <c r="P255" s="408" t="s">
        <v>22</v>
      </c>
      <c r="Q255" s="19" t="s">
        <v>16</v>
      </c>
      <c r="R255" s="425" t="s">
        <v>22</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3830</v>
      </c>
      <c r="G256" s="397" t="s">
        <v>22</v>
      </c>
      <c r="H256" s="397" t="s">
        <v>22</v>
      </c>
      <c r="I256" s="397" t="s">
        <v>22</v>
      </c>
      <c r="J256" s="397" t="s">
        <v>22</v>
      </c>
      <c r="K256" s="397" t="s">
        <v>22</v>
      </c>
      <c r="L256" s="398" t="s">
        <v>22</v>
      </c>
      <c r="M256" s="401" t="s">
        <v>9</v>
      </c>
      <c r="N256" s="402" t="s">
        <v>22</v>
      </c>
      <c r="O256" s="403" t="s">
        <v>4096</v>
      </c>
      <c r="P256" s="404" t="s">
        <v>22</v>
      </c>
      <c r="Q256" s="5" t="s">
        <v>10</v>
      </c>
      <c r="R256" s="409" t="s">
        <v>1707</v>
      </c>
      <c r="S256" s="409" t="s">
        <v>22</v>
      </c>
      <c r="T256" s="409" t="s">
        <v>22</v>
      </c>
      <c r="U256" s="22">
        <v>17825</v>
      </c>
      <c r="V256" s="371" t="str">
        <f>IF(U256="","","千円")</f>
        <v>千円</v>
      </c>
      <c r="W256" s="371" t="s">
        <v>22</v>
      </c>
      <c r="X256" s="371" t="s">
        <v>22</v>
      </c>
      <c r="Y256" s="372" t="s">
        <v>22</v>
      </c>
      <c r="Z256" s="373">
        <v>485</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39409000</v>
      </c>
      <c r="N257" s="377" t="s">
        <v>22</v>
      </c>
      <c r="O257" s="405" t="s">
        <v>22</v>
      </c>
      <c r="P257" s="406" t="s">
        <v>22</v>
      </c>
      <c r="Q257" s="6" t="s">
        <v>22</v>
      </c>
      <c r="R257" s="378" t="s">
        <v>588</v>
      </c>
      <c r="S257" s="378" t="s">
        <v>22</v>
      </c>
      <c r="T257" s="378" t="s">
        <v>22</v>
      </c>
      <c r="U257" s="23">
        <v>6998</v>
      </c>
      <c r="V257" s="379" t="str">
        <f>IF(U257="","","千円")</f>
        <v>千円</v>
      </c>
      <c r="W257" s="379" t="s">
        <v>22</v>
      </c>
      <c r="X257" s="379" t="s">
        <v>22</v>
      </c>
      <c r="Y257" s="380" t="s">
        <v>22</v>
      </c>
      <c r="Z257" s="374" t="s">
        <v>22</v>
      </c>
    </row>
    <row r="258" spans="1:26" ht="13.5" customHeight="1" x14ac:dyDescent="0.15">
      <c r="A258" s="381" t="s">
        <v>4097</v>
      </c>
      <c r="B258" s="382" t="s">
        <v>22</v>
      </c>
      <c r="C258" s="383" t="s">
        <v>22</v>
      </c>
      <c r="D258" s="384" t="s">
        <v>4098</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4099</v>
      </c>
      <c r="S258" s="378" t="s">
        <v>22</v>
      </c>
      <c r="T258" s="378" t="s">
        <v>22</v>
      </c>
      <c r="U258" s="23">
        <v>1687</v>
      </c>
      <c r="V258" s="379" t="str">
        <f>IF(U258="","","千円")</f>
        <v>千円</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36087158</v>
      </c>
      <c r="N259" s="377" t="s">
        <v>22</v>
      </c>
      <c r="O259" s="405" t="s">
        <v>22</v>
      </c>
      <c r="P259" s="406" t="s">
        <v>22</v>
      </c>
      <c r="Q259" s="6" t="s">
        <v>22</v>
      </c>
      <c r="R259" s="378" t="s">
        <v>4100</v>
      </c>
      <c r="S259" s="378" t="s">
        <v>22</v>
      </c>
      <c r="T259" s="378" t="s">
        <v>22</v>
      </c>
      <c r="U259" s="23">
        <v>1252</v>
      </c>
      <c r="V259" s="379" t="str">
        <f>IF(U259="","","千円")</f>
        <v>千円</v>
      </c>
      <c r="W259" s="379" t="s">
        <v>22</v>
      </c>
      <c r="X259" s="379" t="s">
        <v>22</v>
      </c>
      <c r="Y259" s="380" t="s">
        <v>22</v>
      </c>
      <c r="Z259" s="374" t="s">
        <v>22</v>
      </c>
    </row>
    <row r="260" spans="1:26" ht="13.5" customHeight="1" x14ac:dyDescent="0.15">
      <c r="A260" s="381" t="s">
        <v>22</v>
      </c>
      <c r="B260" s="382" t="s">
        <v>22</v>
      </c>
      <c r="C260" s="383" t="s">
        <v>22</v>
      </c>
      <c r="D260" s="410" t="s">
        <v>13</v>
      </c>
      <c r="E260" s="411" t="s">
        <v>3950</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4101</v>
      </c>
      <c r="S260" s="378" t="s">
        <v>22</v>
      </c>
      <c r="T260" s="378" t="s">
        <v>22</v>
      </c>
      <c r="U260" s="23">
        <v>8325</v>
      </c>
      <c r="V260" s="379" t="str">
        <f>IF(U260="","","千円")</f>
        <v>千円</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3321842</v>
      </c>
      <c r="N261" s="416" t="s">
        <v>22</v>
      </c>
      <c r="O261" s="405" t="s">
        <v>22</v>
      </c>
      <c r="P261" s="406" t="s">
        <v>22</v>
      </c>
      <c r="Q261" s="8" t="s">
        <v>15</v>
      </c>
      <c r="R261" s="378" t="s">
        <v>22</v>
      </c>
      <c r="S261" s="378" t="s">
        <v>22</v>
      </c>
      <c r="T261" s="378" t="s">
        <v>22</v>
      </c>
      <c r="U261" s="378" t="s">
        <v>22</v>
      </c>
      <c r="V261" s="9" t="s">
        <v>13</v>
      </c>
      <c r="W261" s="417" t="s">
        <v>22</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22</v>
      </c>
      <c r="J263" s="420" t="s">
        <v>22</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91.6</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3830</v>
      </c>
      <c r="G265" s="397" t="s">
        <v>22</v>
      </c>
      <c r="H265" s="397" t="s">
        <v>22</v>
      </c>
      <c r="I265" s="397" t="s">
        <v>22</v>
      </c>
      <c r="J265" s="397" t="s">
        <v>22</v>
      </c>
      <c r="K265" s="397" t="s">
        <v>22</v>
      </c>
      <c r="L265" s="398" t="s">
        <v>22</v>
      </c>
      <c r="M265" s="401" t="s">
        <v>9</v>
      </c>
      <c r="N265" s="402" t="s">
        <v>22</v>
      </c>
      <c r="O265" s="403" t="s">
        <v>4102</v>
      </c>
      <c r="P265" s="404" t="s">
        <v>22</v>
      </c>
      <c r="Q265" s="5" t="s">
        <v>10</v>
      </c>
      <c r="R265" s="409" t="s">
        <v>1707</v>
      </c>
      <c r="S265" s="409" t="s">
        <v>22</v>
      </c>
      <c r="T265" s="409" t="s">
        <v>22</v>
      </c>
      <c r="U265" s="22">
        <v>10688</v>
      </c>
      <c r="V265" s="371" t="str">
        <f>IF(U265="","","千円")</f>
        <v>千円</v>
      </c>
      <c r="W265" s="371" t="s">
        <v>22</v>
      </c>
      <c r="X265" s="371" t="s">
        <v>22</v>
      </c>
      <c r="Y265" s="372" t="s">
        <v>22</v>
      </c>
      <c r="Z265" s="373">
        <v>485</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18841000</v>
      </c>
      <c r="N266" s="377" t="s">
        <v>22</v>
      </c>
      <c r="O266" s="405" t="s">
        <v>22</v>
      </c>
      <c r="P266" s="406" t="s">
        <v>22</v>
      </c>
      <c r="Q266" s="6" t="s">
        <v>22</v>
      </c>
      <c r="R266" s="378" t="s">
        <v>588</v>
      </c>
      <c r="S266" s="378" t="s">
        <v>22</v>
      </c>
      <c r="T266" s="378" t="s">
        <v>22</v>
      </c>
      <c r="U266" s="23">
        <v>3840</v>
      </c>
      <c r="V266" s="379" t="str">
        <f>IF(U266="","","千円")</f>
        <v>千円</v>
      </c>
      <c r="W266" s="379" t="s">
        <v>22</v>
      </c>
      <c r="X266" s="379" t="s">
        <v>22</v>
      </c>
      <c r="Y266" s="380" t="s">
        <v>22</v>
      </c>
      <c r="Z266" s="374" t="s">
        <v>22</v>
      </c>
    </row>
    <row r="267" spans="1:26" ht="13.5" customHeight="1" x14ac:dyDescent="0.15">
      <c r="A267" s="381" t="s">
        <v>4103</v>
      </c>
      <c r="B267" s="382" t="s">
        <v>22</v>
      </c>
      <c r="C267" s="383" t="s">
        <v>22</v>
      </c>
      <c r="D267" s="384" t="s">
        <v>4104</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4100</v>
      </c>
      <c r="S267" s="378" t="s">
        <v>22</v>
      </c>
      <c r="T267" s="378" t="s">
        <v>22</v>
      </c>
      <c r="U267" s="23">
        <v>675</v>
      </c>
      <c r="V267" s="379" t="str">
        <f>IF(U267="","","千円")</f>
        <v>千円</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17578242</v>
      </c>
      <c r="N268" s="377" t="s">
        <v>22</v>
      </c>
      <c r="O268" s="405" t="s">
        <v>22</v>
      </c>
      <c r="P268" s="406" t="s">
        <v>22</v>
      </c>
      <c r="Q268" s="6" t="s">
        <v>22</v>
      </c>
      <c r="R268" s="378" t="s">
        <v>4105</v>
      </c>
      <c r="S268" s="378" t="s">
        <v>22</v>
      </c>
      <c r="T268" s="378" t="s">
        <v>22</v>
      </c>
      <c r="U268" s="23">
        <v>1194</v>
      </c>
      <c r="V268" s="379" t="str">
        <f>IF(U268="","","千円")</f>
        <v>千円</v>
      </c>
      <c r="W268" s="379" t="s">
        <v>22</v>
      </c>
      <c r="X268" s="379" t="s">
        <v>22</v>
      </c>
      <c r="Y268" s="380" t="s">
        <v>22</v>
      </c>
      <c r="Z268" s="374" t="s">
        <v>22</v>
      </c>
    </row>
    <row r="269" spans="1:26" ht="13.5" customHeight="1" x14ac:dyDescent="0.15">
      <c r="A269" s="381" t="s">
        <v>22</v>
      </c>
      <c r="B269" s="382" t="s">
        <v>22</v>
      </c>
      <c r="C269" s="383" t="s">
        <v>22</v>
      </c>
      <c r="D269" s="410" t="s">
        <v>13</v>
      </c>
      <c r="E269" s="411" t="s">
        <v>4067</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4106</v>
      </c>
      <c r="S269" s="378" t="s">
        <v>22</v>
      </c>
      <c r="T269" s="378" t="s">
        <v>22</v>
      </c>
      <c r="U269" s="23">
        <v>1181</v>
      </c>
      <c r="V269" s="379" t="str">
        <f>IF(U269="","","千円")</f>
        <v>千円</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1262758</v>
      </c>
      <c r="N270" s="416" t="s">
        <v>22</v>
      </c>
      <c r="O270" s="405" t="s">
        <v>22</v>
      </c>
      <c r="P270" s="406" t="s">
        <v>22</v>
      </c>
      <c r="Q270" s="8" t="s">
        <v>15</v>
      </c>
      <c r="R270" s="378" t="s">
        <v>22</v>
      </c>
      <c r="S270" s="378" t="s">
        <v>22</v>
      </c>
      <c r="T270" s="378" t="s">
        <v>22</v>
      </c>
      <c r="U270" s="378" t="s">
        <v>22</v>
      </c>
      <c r="V270" s="9" t="s">
        <v>13</v>
      </c>
      <c r="W270" s="417" t="s">
        <v>22</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22</v>
      </c>
      <c r="J272" s="420" t="s">
        <v>22</v>
      </c>
      <c r="K272" s="14" t="s">
        <v>22</v>
      </c>
      <c r="L272" s="412" t="s">
        <v>14</v>
      </c>
      <c r="M272" s="423" t="s">
        <v>22</v>
      </c>
      <c r="N272" s="424" t="s">
        <v>22</v>
      </c>
      <c r="O272" s="405" t="s">
        <v>22</v>
      </c>
      <c r="P272" s="406" t="s">
        <v>22</v>
      </c>
      <c r="Q272" s="8" t="s">
        <v>15</v>
      </c>
      <c r="R272" s="378" t="s">
        <v>22</v>
      </c>
      <c r="S272" s="378" t="s">
        <v>22</v>
      </c>
      <c r="T272" s="378" t="s">
        <v>22</v>
      </c>
      <c r="U272" s="378" t="s">
        <v>22</v>
      </c>
      <c r="V272" s="9" t="s">
        <v>13</v>
      </c>
      <c r="W272" s="417" t="s">
        <v>22</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v>93.3</v>
      </c>
      <c r="O273" s="407" t="s">
        <v>22</v>
      </c>
      <c r="P273" s="408" t="s">
        <v>22</v>
      </c>
      <c r="Q273" s="19" t="s">
        <v>16</v>
      </c>
      <c r="R273" s="425" t="s">
        <v>22</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3820</v>
      </c>
      <c r="G274" s="397" t="s">
        <v>22</v>
      </c>
      <c r="H274" s="397" t="s">
        <v>22</v>
      </c>
      <c r="I274" s="397" t="s">
        <v>22</v>
      </c>
      <c r="J274" s="397" t="s">
        <v>22</v>
      </c>
      <c r="K274" s="397" t="s">
        <v>22</v>
      </c>
      <c r="L274" s="398" t="s">
        <v>22</v>
      </c>
      <c r="M274" s="401" t="s">
        <v>9</v>
      </c>
      <c r="N274" s="402" t="s">
        <v>22</v>
      </c>
      <c r="O274" s="403" t="s">
        <v>4107</v>
      </c>
      <c r="P274" s="404" t="s">
        <v>22</v>
      </c>
      <c r="Q274" s="5" t="s">
        <v>10</v>
      </c>
      <c r="R274" s="409" t="s">
        <v>4108</v>
      </c>
      <c r="S274" s="409" t="s">
        <v>22</v>
      </c>
      <c r="T274" s="409" t="s">
        <v>22</v>
      </c>
      <c r="U274" s="22">
        <v>255420</v>
      </c>
      <c r="V274" s="371" t="str">
        <f>IF(U274="","","千円")</f>
        <v>千円</v>
      </c>
      <c r="W274" s="371" t="s">
        <v>22</v>
      </c>
      <c r="X274" s="371" t="s">
        <v>22</v>
      </c>
      <c r="Y274" s="372" t="s">
        <v>22</v>
      </c>
      <c r="Z274" s="373">
        <v>485</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262641000</v>
      </c>
      <c r="N275" s="377" t="s">
        <v>22</v>
      </c>
      <c r="O275" s="405" t="s">
        <v>22</v>
      </c>
      <c r="P275" s="406" t="s">
        <v>22</v>
      </c>
      <c r="Q275" s="6" t="s">
        <v>22</v>
      </c>
      <c r="R275" s="378" t="s">
        <v>4109</v>
      </c>
      <c r="S275" s="378" t="s">
        <v>22</v>
      </c>
      <c r="T275" s="378" t="s">
        <v>22</v>
      </c>
      <c r="U275" s="23">
        <v>4758</v>
      </c>
      <c r="V275" s="379" t="str">
        <f>IF(U275="","","千円")</f>
        <v>千円</v>
      </c>
      <c r="W275" s="379" t="s">
        <v>22</v>
      </c>
      <c r="X275" s="379" t="s">
        <v>22</v>
      </c>
      <c r="Y275" s="380" t="s">
        <v>22</v>
      </c>
      <c r="Z275" s="374" t="s">
        <v>22</v>
      </c>
    </row>
    <row r="276" spans="1:26" ht="13.5" customHeight="1" x14ac:dyDescent="0.15">
      <c r="A276" s="381" t="s">
        <v>4110</v>
      </c>
      <c r="B276" s="382" t="s">
        <v>22</v>
      </c>
      <c r="C276" s="383" t="s">
        <v>22</v>
      </c>
      <c r="D276" s="384" t="s">
        <v>4111</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4112</v>
      </c>
      <c r="S276" s="378" t="s">
        <v>22</v>
      </c>
      <c r="T276" s="378" t="s">
        <v>22</v>
      </c>
      <c r="U276" s="23">
        <v>429</v>
      </c>
      <c r="V276" s="379" t="str">
        <f>IF(U276="","","千円")</f>
        <v>千円</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261674571</v>
      </c>
      <c r="N277" s="377" t="s">
        <v>22</v>
      </c>
      <c r="O277" s="405" t="s">
        <v>22</v>
      </c>
      <c r="P277" s="406" t="s">
        <v>22</v>
      </c>
      <c r="Q277" s="6" t="s">
        <v>22</v>
      </c>
      <c r="R277" s="378" t="s">
        <v>4113</v>
      </c>
      <c r="S277" s="378" t="s">
        <v>22</v>
      </c>
      <c r="T277" s="378" t="s">
        <v>22</v>
      </c>
      <c r="U277" s="23">
        <v>494</v>
      </c>
      <c r="V277" s="379" t="str">
        <f>IF(U277="","","千円")</f>
        <v>千円</v>
      </c>
      <c r="W277" s="379" t="s">
        <v>22</v>
      </c>
      <c r="X277" s="379" t="s">
        <v>22</v>
      </c>
      <c r="Y277" s="380" t="s">
        <v>22</v>
      </c>
      <c r="Z277" s="374" t="s">
        <v>22</v>
      </c>
    </row>
    <row r="278" spans="1:26" ht="13.5" customHeight="1" x14ac:dyDescent="0.15">
      <c r="A278" s="381" t="s">
        <v>22</v>
      </c>
      <c r="B278" s="382" t="s">
        <v>22</v>
      </c>
      <c r="C278" s="383" t="s">
        <v>22</v>
      </c>
      <c r="D278" s="410" t="s">
        <v>13</v>
      </c>
      <c r="E278" s="411" t="s">
        <v>3950</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4114</v>
      </c>
      <c r="S278" s="378" t="s">
        <v>22</v>
      </c>
      <c r="T278" s="378" t="s">
        <v>22</v>
      </c>
      <c r="U278" s="23">
        <v>574</v>
      </c>
      <c r="V278" s="379" t="str">
        <f>IF(U278="","","千円")</f>
        <v>千円</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966429</v>
      </c>
      <c r="N279" s="416" t="s">
        <v>22</v>
      </c>
      <c r="O279" s="405" t="s">
        <v>22</v>
      </c>
      <c r="P279" s="406" t="s">
        <v>22</v>
      </c>
      <c r="Q279" s="8" t="s">
        <v>15</v>
      </c>
      <c r="R279" s="378" t="s">
        <v>22</v>
      </c>
      <c r="S279" s="378" t="s">
        <v>22</v>
      </c>
      <c r="T279" s="378" t="s">
        <v>22</v>
      </c>
      <c r="U279" s="378" t="s">
        <v>22</v>
      </c>
      <c r="V279" s="9" t="s">
        <v>13</v>
      </c>
      <c r="W279" s="417" t="s">
        <v>22</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22</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196</v>
      </c>
      <c r="H281" s="382" t="s">
        <v>22</v>
      </c>
      <c r="I281" s="382" t="s">
        <v>152</v>
      </c>
      <c r="J281" s="420" t="s">
        <v>22</v>
      </c>
      <c r="K281" s="14" t="s">
        <v>22</v>
      </c>
      <c r="L281" s="412" t="s">
        <v>14</v>
      </c>
      <c r="M281" s="423" t="s">
        <v>22</v>
      </c>
      <c r="N281" s="424" t="s">
        <v>22</v>
      </c>
      <c r="O281" s="405" t="s">
        <v>22</v>
      </c>
      <c r="P281" s="406" t="s">
        <v>22</v>
      </c>
      <c r="Q281" s="8" t="s">
        <v>15</v>
      </c>
      <c r="R281" s="378" t="s">
        <v>22</v>
      </c>
      <c r="S281" s="378" t="s">
        <v>22</v>
      </c>
      <c r="T281" s="378" t="s">
        <v>22</v>
      </c>
      <c r="U281" s="378" t="s">
        <v>22</v>
      </c>
      <c r="V281" s="9" t="s">
        <v>13</v>
      </c>
      <c r="W281" s="417" t="s">
        <v>22</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7">
        <v>99.6</v>
      </c>
      <c r="O282" s="407" t="s">
        <v>22</v>
      </c>
      <c r="P282" s="408" t="s">
        <v>22</v>
      </c>
      <c r="Q282" s="19" t="s">
        <v>16</v>
      </c>
      <c r="R282" s="425" t="s">
        <v>22</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4115</v>
      </c>
      <c r="G283" s="397" t="s">
        <v>22</v>
      </c>
      <c r="H283" s="397" t="s">
        <v>22</v>
      </c>
      <c r="I283" s="397" t="s">
        <v>22</v>
      </c>
      <c r="J283" s="397" t="s">
        <v>22</v>
      </c>
      <c r="K283" s="397" t="s">
        <v>22</v>
      </c>
      <c r="L283" s="398" t="s">
        <v>22</v>
      </c>
      <c r="M283" s="401" t="s">
        <v>9</v>
      </c>
      <c r="N283" s="402" t="s">
        <v>22</v>
      </c>
      <c r="O283" s="403" t="s">
        <v>4116</v>
      </c>
      <c r="P283" s="404" t="s">
        <v>22</v>
      </c>
      <c r="Q283" s="5" t="s">
        <v>10</v>
      </c>
      <c r="R283" s="409" t="s">
        <v>4117</v>
      </c>
      <c r="S283" s="409" t="s">
        <v>22</v>
      </c>
      <c r="T283" s="409" t="s">
        <v>22</v>
      </c>
      <c r="U283" s="22">
        <v>128684</v>
      </c>
      <c r="V283" s="371" t="str">
        <f>IF(U283="","","千円")</f>
        <v>千円</v>
      </c>
      <c r="W283" s="371" t="s">
        <v>22</v>
      </c>
      <c r="X283" s="371" t="s">
        <v>22</v>
      </c>
      <c r="Y283" s="372" t="s">
        <v>22</v>
      </c>
      <c r="Z283" s="373">
        <v>485</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3082583000</v>
      </c>
      <c r="N284" s="377" t="s">
        <v>22</v>
      </c>
      <c r="O284" s="405" t="s">
        <v>22</v>
      </c>
      <c r="P284" s="406" t="s">
        <v>22</v>
      </c>
      <c r="Q284" s="6" t="s">
        <v>22</v>
      </c>
      <c r="R284" s="378" t="s">
        <v>4118</v>
      </c>
      <c r="S284" s="378" t="s">
        <v>22</v>
      </c>
      <c r="T284" s="378" t="s">
        <v>22</v>
      </c>
      <c r="U284" s="23">
        <v>795891</v>
      </c>
      <c r="V284" s="379" t="str">
        <f>IF(U284="","","千円")</f>
        <v>千円</v>
      </c>
      <c r="W284" s="379" t="s">
        <v>22</v>
      </c>
      <c r="X284" s="379" t="s">
        <v>22</v>
      </c>
      <c r="Y284" s="380" t="s">
        <v>22</v>
      </c>
      <c r="Z284" s="374" t="s">
        <v>22</v>
      </c>
    </row>
    <row r="285" spans="1:26" ht="13.5" customHeight="1" x14ac:dyDescent="0.15">
      <c r="A285" s="381" t="s">
        <v>4119</v>
      </c>
      <c r="B285" s="382" t="s">
        <v>22</v>
      </c>
      <c r="C285" s="383" t="s">
        <v>22</v>
      </c>
      <c r="D285" s="384" t="s">
        <v>4120</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4121</v>
      </c>
      <c r="S285" s="378" t="s">
        <v>22</v>
      </c>
      <c r="T285" s="378" t="s">
        <v>22</v>
      </c>
      <c r="U285" s="23">
        <v>172764</v>
      </c>
      <c r="V285" s="379" t="str">
        <f>IF(U285="","","千円")</f>
        <v>千円</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2917516496</v>
      </c>
      <c r="N286" s="377" t="s">
        <v>22</v>
      </c>
      <c r="O286" s="405" t="s">
        <v>22</v>
      </c>
      <c r="P286" s="406" t="s">
        <v>22</v>
      </c>
      <c r="Q286" s="6" t="s">
        <v>22</v>
      </c>
      <c r="R286" s="378" t="s">
        <v>22</v>
      </c>
      <c r="S286" s="378" t="s">
        <v>22</v>
      </c>
      <c r="T286" s="378" t="s">
        <v>22</v>
      </c>
      <c r="U286" s="23" t="s">
        <v>22</v>
      </c>
      <c r="V286" s="379" t="str">
        <f>IF(U286="","","千円")</f>
        <v/>
      </c>
      <c r="W286" s="379" t="s">
        <v>22</v>
      </c>
      <c r="X286" s="379" t="s">
        <v>22</v>
      </c>
      <c r="Y286" s="380" t="s">
        <v>22</v>
      </c>
      <c r="Z286" s="374" t="s">
        <v>22</v>
      </c>
    </row>
    <row r="287" spans="1:26" ht="13.5" customHeight="1" x14ac:dyDescent="0.15">
      <c r="A287" s="381" t="s">
        <v>22</v>
      </c>
      <c r="B287" s="382" t="s">
        <v>22</v>
      </c>
      <c r="C287" s="383" t="s">
        <v>22</v>
      </c>
      <c r="D287" s="410" t="s">
        <v>13</v>
      </c>
      <c r="E287" s="411" t="s">
        <v>4937</v>
      </c>
      <c r="F287" s="411" t="s">
        <v>22</v>
      </c>
      <c r="G287" s="411" t="s">
        <v>22</v>
      </c>
      <c r="H287" s="411" t="s">
        <v>22</v>
      </c>
      <c r="I287" s="411" t="s">
        <v>22</v>
      </c>
      <c r="J287" s="411" t="s">
        <v>22</v>
      </c>
      <c r="K287" s="411" t="s">
        <v>22</v>
      </c>
      <c r="L287" s="412" t="s">
        <v>14</v>
      </c>
      <c r="M287" s="413" t="s">
        <v>4904</v>
      </c>
      <c r="N287" s="414" t="s">
        <v>22</v>
      </c>
      <c r="O287" s="405" t="s">
        <v>22</v>
      </c>
      <c r="P287" s="406" t="s">
        <v>22</v>
      </c>
      <c r="Q287" s="7" t="s">
        <v>22</v>
      </c>
      <c r="R287" s="378" t="s">
        <v>4122</v>
      </c>
      <c r="S287" s="378" t="s">
        <v>22</v>
      </c>
      <c r="T287" s="378" t="s">
        <v>22</v>
      </c>
      <c r="U287" s="23">
        <v>1820177</v>
      </c>
      <c r="V287" s="379" t="str">
        <f>IF(U287="","","千円")</f>
        <v>千円</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18425000</v>
      </c>
      <c r="N288" s="416"/>
      <c r="O288" s="405" t="s">
        <v>22</v>
      </c>
      <c r="P288" s="406" t="s">
        <v>22</v>
      </c>
      <c r="Q288" s="8" t="s">
        <v>15</v>
      </c>
      <c r="R288" s="378" t="s">
        <v>4123</v>
      </c>
      <c r="S288" s="378" t="s">
        <v>22</v>
      </c>
      <c r="T288" s="378" t="s">
        <v>22</v>
      </c>
      <c r="U288" s="378" t="s">
        <v>22</v>
      </c>
      <c r="V288" s="9" t="s">
        <v>13</v>
      </c>
      <c r="W288" s="417" t="s">
        <v>293</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413" t="s">
        <v>20</v>
      </c>
      <c r="N289" s="414" t="s">
        <v>22</v>
      </c>
      <c r="O289" s="405" t="s">
        <v>22</v>
      </c>
      <c r="P289" s="406" t="s">
        <v>22</v>
      </c>
      <c r="Q289" s="7" t="s">
        <v>16</v>
      </c>
      <c r="R289" s="378" t="s">
        <v>4124</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152</v>
      </c>
      <c r="J290" s="420" t="s">
        <v>22</v>
      </c>
      <c r="K290" s="14" t="s">
        <v>22</v>
      </c>
      <c r="L290" s="412" t="s">
        <v>14</v>
      </c>
      <c r="M290" s="415">
        <v>146641504</v>
      </c>
      <c r="N290" s="433"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v>94.6</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4115</v>
      </c>
      <c r="G292" s="397" t="s">
        <v>22</v>
      </c>
      <c r="H292" s="397" t="s">
        <v>22</v>
      </c>
      <c r="I292" s="397" t="s">
        <v>22</v>
      </c>
      <c r="J292" s="397" t="s">
        <v>22</v>
      </c>
      <c r="K292" s="397" t="s">
        <v>22</v>
      </c>
      <c r="L292" s="398" t="s">
        <v>22</v>
      </c>
      <c r="M292" s="401" t="s">
        <v>9</v>
      </c>
      <c r="N292" s="402" t="s">
        <v>22</v>
      </c>
      <c r="O292" s="403" t="s">
        <v>4125</v>
      </c>
      <c r="P292" s="404" t="s">
        <v>22</v>
      </c>
      <c r="Q292" s="5" t="s">
        <v>10</v>
      </c>
      <c r="R292" s="409" t="s">
        <v>4126</v>
      </c>
      <c r="S292" s="409" t="s">
        <v>22</v>
      </c>
      <c r="T292" s="409" t="s">
        <v>22</v>
      </c>
      <c r="U292" s="22">
        <v>22800</v>
      </c>
      <c r="V292" s="371" t="str">
        <f>IF(U292="","","千円")</f>
        <v>千円</v>
      </c>
      <c r="W292" s="371" t="s">
        <v>22</v>
      </c>
      <c r="X292" s="371" t="s">
        <v>22</v>
      </c>
      <c r="Y292" s="372" t="s">
        <v>22</v>
      </c>
      <c r="Z292" s="373">
        <v>487</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172198000</v>
      </c>
      <c r="N293" s="377" t="s">
        <v>22</v>
      </c>
      <c r="O293" s="405" t="s">
        <v>22</v>
      </c>
      <c r="P293" s="406" t="s">
        <v>22</v>
      </c>
      <c r="Q293" s="6" t="s">
        <v>22</v>
      </c>
      <c r="R293" s="378" t="s">
        <v>4127</v>
      </c>
      <c r="S293" s="378" t="s">
        <v>22</v>
      </c>
      <c r="T293" s="378" t="s">
        <v>22</v>
      </c>
      <c r="U293" s="23">
        <v>22243</v>
      </c>
      <c r="V293" s="379" t="str">
        <f>IF(U293="","","千円")</f>
        <v>千円</v>
      </c>
      <c r="W293" s="379" t="s">
        <v>22</v>
      </c>
      <c r="X293" s="379" t="s">
        <v>22</v>
      </c>
      <c r="Y293" s="380" t="s">
        <v>22</v>
      </c>
      <c r="Z293" s="374" t="s">
        <v>22</v>
      </c>
    </row>
    <row r="294" spans="1:26" ht="13.5" customHeight="1" x14ac:dyDescent="0.15">
      <c r="A294" s="381" t="s">
        <v>4128</v>
      </c>
      <c r="B294" s="382" t="s">
        <v>22</v>
      </c>
      <c r="C294" s="383" t="s">
        <v>22</v>
      </c>
      <c r="D294" s="384" t="s">
        <v>4129</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4130</v>
      </c>
      <c r="S294" s="378" t="s">
        <v>22</v>
      </c>
      <c r="T294" s="378" t="s">
        <v>22</v>
      </c>
      <c r="U294" s="23">
        <v>16347</v>
      </c>
      <c r="V294" s="379" t="str">
        <f>IF(U294="","","千円")</f>
        <v>千円</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160945645</v>
      </c>
      <c r="N295" s="377" t="s">
        <v>22</v>
      </c>
      <c r="O295" s="405" t="s">
        <v>22</v>
      </c>
      <c r="P295" s="406" t="s">
        <v>22</v>
      </c>
      <c r="Q295" s="6" t="s">
        <v>22</v>
      </c>
      <c r="R295" s="378" t="s">
        <v>4131</v>
      </c>
      <c r="S295" s="378" t="s">
        <v>22</v>
      </c>
      <c r="T295" s="378" t="s">
        <v>22</v>
      </c>
      <c r="U295" s="23">
        <v>10846</v>
      </c>
      <c r="V295" s="379" t="str">
        <f>IF(U295="","","千円")</f>
        <v>千円</v>
      </c>
      <c r="W295" s="379" t="s">
        <v>22</v>
      </c>
      <c r="X295" s="379" t="s">
        <v>22</v>
      </c>
      <c r="Y295" s="380" t="s">
        <v>22</v>
      </c>
      <c r="Z295" s="374" t="s">
        <v>22</v>
      </c>
    </row>
    <row r="296" spans="1:26" ht="13.5" customHeight="1" x14ac:dyDescent="0.15">
      <c r="A296" s="381" t="s">
        <v>22</v>
      </c>
      <c r="B296" s="382" t="s">
        <v>22</v>
      </c>
      <c r="C296" s="383" t="s">
        <v>22</v>
      </c>
      <c r="D296" s="410" t="s">
        <v>13</v>
      </c>
      <c r="E296" s="411" t="s">
        <v>5261</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4133</v>
      </c>
      <c r="S296" s="378" t="s">
        <v>22</v>
      </c>
      <c r="T296" s="378" t="s">
        <v>22</v>
      </c>
      <c r="U296" s="23">
        <v>88710</v>
      </c>
      <c r="V296" s="379" t="str">
        <f>IF(U296="","","千円")</f>
        <v>千円</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11252355</v>
      </c>
      <c r="N297" s="416" t="s">
        <v>22</v>
      </c>
      <c r="O297" s="405" t="s">
        <v>22</v>
      </c>
      <c r="P297" s="406" t="s">
        <v>22</v>
      </c>
      <c r="Q297" s="8" t="s">
        <v>15</v>
      </c>
      <c r="R297" s="378" t="s">
        <v>22</v>
      </c>
      <c r="S297" s="378" t="s">
        <v>22</v>
      </c>
      <c r="T297" s="378" t="s">
        <v>22</v>
      </c>
      <c r="U297" s="378" t="s">
        <v>22</v>
      </c>
      <c r="V297" s="9" t="s">
        <v>13</v>
      </c>
      <c r="W297" s="417" t="s">
        <v>22</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22</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22</v>
      </c>
      <c r="J299" s="420" t="s">
        <v>22</v>
      </c>
      <c r="K299" s="14" t="s">
        <v>22</v>
      </c>
      <c r="L299" s="412" t="s">
        <v>14</v>
      </c>
      <c r="M299" s="423" t="s">
        <v>22</v>
      </c>
      <c r="N299" s="424" t="s">
        <v>22</v>
      </c>
      <c r="O299" s="405" t="s">
        <v>22</v>
      </c>
      <c r="P299" s="406" t="s">
        <v>22</v>
      </c>
      <c r="Q299" s="8" t="s">
        <v>15</v>
      </c>
      <c r="R299" s="378" t="s">
        <v>22</v>
      </c>
      <c r="S299" s="378" t="s">
        <v>22</v>
      </c>
      <c r="T299" s="378" t="s">
        <v>22</v>
      </c>
      <c r="U299" s="378" t="s">
        <v>22</v>
      </c>
      <c r="V299" s="9" t="s">
        <v>13</v>
      </c>
      <c r="W299" s="417" t="s">
        <v>22</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v>93.5</v>
      </c>
      <c r="O300" s="407" t="s">
        <v>22</v>
      </c>
      <c r="P300" s="408" t="s">
        <v>22</v>
      </c>
      <c r="Q300" s="19" t="s">
        <v>16</v>
      </c>
      <c r="R300" s="425" t="s">
        <v>22</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3830</v>
      </c>
      <c r="G301" s="397" t="s">
        <v>22</v>
      </c>
      <c r="H301" s="397" t="s">
        <v>22</v>
      </c>
      <c r="I301" s="397" t="s">
        <v>22</v>
      </c>
      <c r="J301" s="397" t="s">
        <v>22</v>
      </c>
      <c r="K301" s="397" t="s">
        <v>22</v>
      </c>
      <c r="L301" s="398" t="s">
        <v>22</v>
      </c>
      <c r="M301" s="401" t="s">
        <v>9</v>
      </c>
      <c r="N301" s="402" t="s">
        <v>22</v>
      </c>
      <c r="O301" s="403" t="s">
        <v>4134</v>
      </c>
      <c r="P301" s="404" t="s">
        <v>22</v>
      </c>
      <c r="Q301" s="5" t="s">
        <v>10</v>
      </c>
      <c r="R301" s="409" t="s">
        <v>4135</v>
      </c>
      <c r="S301" s="409" t="s">
        <v>22</v>
      </c>
      <c r="T301" s="409" t="s">
        <v>22</v>
      </c>
      <c r="U301" s="22">
        <v>13327</v>
      </c>
      <c r="V301" s="371" t="str">
        <f>IF(U301="","","千円")</f>
        <v>千円</v>
      </c>
      <c r="W301" s="371" t="s">
        <v>22</v>
      </c>
      <c r="X301" s="371" t="s">
        <v>22</v>
      </c>
      <c r="Y301" s="372" t="s">
        <v>22</v>
      </c>
      <c r="Z301" s="373">
        <v>489</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196109000</v>
      </c>
      <c r="N302" s="377" t="s">
        <v>22</v>
      </c>
      <c r="O302" s="405" t="s">
        <v>22</v>
      </c>
      <c r="P302" s="406" t="s">
        <v>22</v>
      </c>
      <c r="Q302" s="6" t="s">
        <v>22</v>
      </c>
      <c r="R302" s="378" t="s">
        <v>4136</v>
      </c>
      <c r="S302" s="378" t="s">
        <v>22</v>
      </c>
      <c r="T302" s="378" t="s">
        <v>22</v>
      </c>
      <c r="U302" s="23">
        <v>10475</v>
      </c>
      <c r="V302" s="379" t="str">
        <f>IF(U302="","","千円")</f>
        <v>千円</v>
      </c>
      <c r="W302" s="379" t="s">
        <v>22</v>
      </c>
      <c r="X302" s="379" t="s">
        <v>22</v>
      </c>
      <c r="Y302" s="380" t="s">
        <v>22</v>
      </c>
      <c r="Z302" s="374" t="s">
        <v>22</v>
      </c>
    </row>
    <row r="303" spans="1:26" ht="13.5" customHeight="1" x14ac:dyDescent="0.15">
      <c r="A303" s="381" t="s">
        <v>4137</v>
      </c>
      <c r="B303" s="382" t="s">
        <v>22</v>
      </c>
      <c r="C303" s="383" t="s">
        <v>22</v>
      </c>
      <c r="D303" s="384" t="s">
        <v>4138</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4139</v>
      </c>
      <c r="S303" s="378" t="s">
        <v>22</v>
      </c>
      <c r="T303" s="378" t="s">
        <v>22</v>
      </c>
      <c r="U303" s="23">
        <v>2364</v>
      </c>
      <c r="V303" s="379" t="str">
        <f>IF(U303="","","千円")</f>
        <v>千円</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186202129</v>
      </c>
      <c r="N304" s="377" t="s">
        <v>22</v>
      </c>
      <c r="O304" s="405" t="s">
        <v>22</v>
      </c>
      <c r="P304" s="406" t="s">
        <v>22</v>
      </c>
      <c r="Q304" s="6" t="s">
        <v>22</v>
      </c>
      <c r="R304" s="378" t="s">
        <v>4140</v>
      </c>
      <c r="S304" s="378" t="s">
        <v>22</v>
      </c>
      <c r="T304" s="378" t="s">
        <v>22</v>
      </c>
      <c r="U304" s="23">
        <v>107059</v>
      </c>
      <c r="V304" s="379" t="str">
        <f>IF(U304="","","千円")</f>
        <v>千円</v>
      </c>
      <c r="W304" s="379" t="s">
        <v>22</v>
      </c>
      <c r="X304" s="379" t="s">
        <v>22</v>
      </c>
      <c r="Y304" s="380" t="s">
        <v>22</v>
      </c>
      <c r="Z304" s="374" t="s">
        <v>22</v>
      </c>
    </row>
    <row r="305" spans="1:26" ht="13.5" customHeight="1" x14ac:dyDescent="0.15">
      <c r="A305" s="381" t="s">
        <v>22</v>
      </c>
      <c r="B305" s="382" t="s">
        <v>22</v>
      </c>
      <c r="C305" s="383" t="s">
        <v>22</v>
      </c>
      <c r="D305" s="410" t="s">
        <v>13</v>
      </c>
      <c r="E305" s="411" t="s">
        <v>3884</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4141</v>
      </c>
      <c r="S305" s="378" t="s">
        <v>22</v>
      </c>
      <c r="T305" s="378" t="s">
        <v>22</v>
      </c>
      <c r="U305" s="23">
        <v>52977</v>
      </c>
      <c r="V305" s="379" t="str">
        <f>IF(U305="","","千円")</f>
        <v>千円</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9906871</v>
      </c>
      <c r="N306" s="416" t="s">
        <v>22</v>
      </c>
      <c r="O306" s="405" t="s">
        <v>22</v>
      </c>
      <c r="P306" s="406" t="s">
        <v>22</v>
      </c>
      <c r="Q306" s="8" t="s">
        <v>15</v>
      </c>
      <c r="R306" s="378" t="s">
        <v>4142</v>
      </c>
      <c r="S306" s="378" t="s">
        <v>22</v>
      </c>
      <c r="T306" s="378" t="s">
        <v>22</v>
      </c>
      <c r="U306" s="378" t="s">
        <v>22</v>
      </c>
      <c r="V306" s="9" t="s">
        <v>13</v>
      </c>
      <c r="W306" s="417" t="s">
        <v>293</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4143</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4144</v>
      </c>
      <c r="S308" s="378" t="s">
        <v>22</v>
      </c>
      <c r="T308" s="378" t="s">
        <v>22</v>
      </c>
      <c r="U308" s="378" t="s">
        <v>22</v>
      </c>
      <c r="V308" s="9" t="s">
        <v>13</v>
      </c>
      <c r="W308" s="417" t="s">
        <v>4145</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7">
        <v>94.9</v>
      </c>
      <c r="O309" s="407" t="s">
        <v>22</v>
      </c>
      <c r="P309" s="408" t="s">
        <v>22</v>
      </c>
      <c r="Q309" s="19" t="s">
        <v>16</v>
      </c>
      <c r="R309" s="425" t="s">
        <v>4146</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3830</v>
      </c>
      <c r="G310" s="397" t="s">
        <v>22</v>
      </c>
      <c r="H310" s="397" t="s">
        <v>22</v>
      </c>
      <c r="I310" s="397" t="s">
        <v>22</v>
      </c>
      <c r="J310" s="397" t="s">
        <v>22</v>
      </c>
      <c r="K310" s="397" t="s">
        <v>22</v>
      </c>
      <c r="L310" s="398" t="s">
        <v>22</v>
      </c>
      <c r="M310" s="401" t="s">
        <v>9</v>
      </c>
      <c r="N310" s="402" t="s">
        <v>22</v>
      </c>
      <c r="O310" s="403" t="s">
        <v>4147</v>
      </c>
      <c r="P310" s="404" t="s">
        <v>22</v>
      </c>
      <c r="Q310" s="5" t="s">
        <v>10</v>
      </c>
      <c r="R310" s="409" t="s">
        <v>5259</v>
      </c>
      <c r="S310" s="409" t="s">
        <v>22</v>
      </c>
      <c r="T310" s="409" t="s">
        <v>22</v>
      </c>
      <c r="U310" s="22">
        <v>148879</v>
      </c>
      <c r="V310" s="371" t="str">
        <f>IF(U310="","","千円")</f>
        <v>千円</v>
      </c>
      <c r="W310" s="371" t="s">
        <v>22</v>
      </c>
      <c r="X310" s="371" t="s">
        <v>22</v>
      </c>
      <c r="Y310" s="372" t="s">
        <v>22</v>
      </c>
      <c r="Z310" s="373">
        <v>491</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312879000</v>
      </c>
      <c r="N311" s="377" t="s">
        <v>22</v>
      </c>
      <c r="O311" s="405" t="s">
        <v>22</v>
      </c>
      <c r="P311" s="406" t="s">
        <v>22</v>
      </c>
      <c r="Q311" s="6" t="s">
        <v>22</v>
      </c>
      <c r="R311" s="378" t="s">
        <v>5260</v>
      </c>
      <c r="S311" s="378" t="s">
        <v>22</v>
      </c>
      <c r="T311" s="378" t="s">
        <v>22</v>
      </c>
      <c r="U311" s="23">
        <v>151915</v>
      </c>
      <c r="V311" s="379" t="str">
        <f>IF(U311="","","千円")</f>
        <v>千円</v>
      </c>
      <c r="W311" s="379" t="s">
        <v>22</v>
      </c>
      <c r="X311" s="379" t="s">
        <v>22</v>
      </c>
      <c r="Y311" s="380" t="s">
        <v>22</v>
      </c>
      <c r="Z311" s="374" t="s">
        <v>22</v>
      </c>
    </row>
    <row r="312" spans="1:26" ht="13.5" customHeight="1" x14ac:dyDescent="0.15">
      <c r="A312" s="381" t="s">
        <v>4148</v>
      </c>
      <c r="B312" s="382" t="s">
        <v>22</v>
      </c>
      <c r="C312" s="383" t="s">
        <v>22</v>
      </c>
      <c r="D312" s="384" t="s">
        <v>4149</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4150</v>
      </c>
      <c r="S312" s="378" t="s">
        <v>22</v>
      </c>
      <c r="T312" s="378" t="s">
        <v>22</v>
      </c>
      <c r="U312" s="23">
        <v>1774</v>
      </c>
      <c r="V312" s="379" t="str">
        <f>IF(U312="","","千円")</f>
        <v>千円</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302568296</v>
      </c>
      <c r="N313" s="377" t="s">
        <v>22</v>
      </c>
      <c r="O313" s="405" t="s">
        <v>22</v>
      </c>
      <c r="P313" s="406" t="s">
        <v>22</v>
      </c>
      <c r="Q313" s="6" t="s">
        <v>22</v>
      </c>
      <c r="R313" s="378" t="s">
        <v>22</v>
      </c>
      <c r="S313" s="378" t="s">
        <v>22</v>
      </c>
      <c r="T313" s="378" t="s">
        <v>22</v>
      </c>
      <c r="U313" s="23" t="s">
        <v>22</v>
      </c>
      <c r="V313" s="379" t="str">
        <f>IF(U313="","","千円")</f>
        <v/>
      </c>
      <c r="W313" s="379" t="s">
        <v>22</v>
      </c>
      <c r="X313" s="379" t="s">
        <v>22</v>
      </c>
      <c r="Y313" s="380" t="s">
        <v>22</v>
      </c>
      <c r="Z313" s="374" t="s">
        <v>22</v>
      </c>
    </row>
    <row r="314" spans="1:26" ht="13.5" customHeight="1" x14ac:dyDescent="0.15">
      <c r="A314" s="381" t="s">
        <v>22</v>
      </c>
      <c r="B314" s="382" t="s">
        <v>22</v>
      </c>
      <c r="C314" s="383" t="s">
        <v>22</v>
      </c>
      <c r="D314" s="410" t="s">
        <v>13</v>
      </c>
      <c r="E314" s="411" t="s">
        <v>3884</v>
      </c>
      <c r="F314" s="411" t="s">
        <v>22</v>
      </c>
      <c r="G314" s="411" t="s">
        <v>22</v>
      </c>
      <c r="H314" s="411" t="s">
        <v>22</v>
      </c>
      <c r="I314" s="411" t="s">
        <v>22</v>
      </c>
      <c r="J314" s="411" t="s">
        <v>22</v>
      </c>
      <c r="K314" s="411" t="s">
        <v>22</v>
      </c>
      <c r="L314" s="412" t="s">
        <v>14</v>
      </c>
      <c r="M314" s="413" t="s">
        <v>20</v>
      </c>
      <c r="N314" s="414" t="s">
        <v>22</v>
      </c>
      <c r="O314" s="405" t="s">
        <v>22</v>
      </c>
      <c r="P314" s="406" t="s">
        <v>22</v>
      </c>
      <c r="Q314" s="7" t="s">
        <v>22</v>
      </c>
      <c r="R314" s="378"/>
      <c r="S314" s="378" t="s">
        <v>22</v>
      </c>
      <c r="T314" s="378" t="s">
        <v>22</v>
      </c>
      <c r="U314" s="23" t="s">
        <v>22</v>
      </c>
      <c r="V314" s="379" t="str">
        <f>IF(U314="","","千円")</f>
        <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10310704</v>
      </c>
      <c r="N315" s="416" t="s">
        <v>22</v>
      </c>
      <c r="O315" s="405" t="s">
        <v>22</v>
      </c>
      <c r="P315" s="406" t="s">
        <v>22</v>
      </c>
      <c r="Q315" s="8" t="s">
        <v>15</v>
      </c>
      <c r="R315" s="378" t="s">
        <v>4151</v>
      </c>
      <c r="S315" s="378" t="s">
        <v>22</v>
      </c>
      <c r="T315" s="378" t="s">
        <v>22</v>
      </c>
      <c r="U315" s="378" t="s">
        <v>22</v>
      </c>
      <c r="V315" s="9" t="s">
        <v>13</v>
      </c>
      <c r="W315" s="417" t="s">
        <v>2426</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387" t="s">
        <v>22</v>
      </c>
      <c r="N316" s="388" t="s">
        <v>22</v>
      </c>
      <c r="O316" s="405" t="s">
        <v>22</v>
      </c>
      <c r="P316" s="406" t="s">
        <v>22</v>
      </c>
      <c r="Q316" s="7" t="s">
        <v>16</v>
      </c>
      <c r="R316" s="378" t="s">
        <v>4152</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22</v>
      </c>
      <c r="J317" s="420" t="s">
        <v>22</v>
      </c>
      <c r="K317" s="14" t="s">
        <v>22</v>
      </c>
      <c r="L317" s="412" t="s">
        <v>14</v>
      </c>
      <c r="M317" s="423" t="s">
        <v>22</v>
      </c>
      <c r="N317" s="424"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v>96.7</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3830</v>
      </c>
      <c r="G319" s="397" t="s">
        <v>22</v>
      </c>
      <c r="H319" s="397" t="s">
        <v>22</v>
      </c>
      <c r="I319" s="397" t="s">
        <v>22</v>
      </c>
      <c r="J319" s="397" t="s">
        <v>22</v>
      </c>
      <c r="K319" s="397" t="s">
        <v>22</v>
      </c>
      <c r="L319" s="398" t="s">
        <v>22</v>
      </c>
      <c r="M319" s="401" t="s">
        <v>9</v>
      </c>
      <c r="N319" s="402" t="s">
        <v>22</v>
      </c>
      <c r="O319" s="403" t="s">
        <v>4153</v>
      </c>
      <c r="P319" s="404" t="s">
        <v>22</v>
      </c>
      <c r="Q319" s="5" t="s">
        <v>10</v>
      </c>
      <c r="R319" s="409" t="s">
        <v>4154</v>
      </c>
      <c r="S319" s="409" t="s">
        <v>22</v>
      </c>
      <c r="T319" s="409" t="s">
        <v>22</v>
      </c>
      <c r="U319" s="22">
        <v>20615</v>
      </c>
      <c r="V319" s="371" t="str">
        <f>IF(U319="","","千円")</f>
        <v>千円</v>
      </c>
      <c r="W319" s="371" t="s">
        <v>22</v>
      </c>
      <c r="X319" s="371" t="s">
        <v>22</v>
      </c>
      <c r="Y319" s="372" t="s">
        <v>22</v>
      </c>
      <c r="Z319" s="373">
        <v>491</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66914000</v>
      </c>
      <c r="N320" s="377" t="s">
        <v>22</v>
      </c>
      <c r="O320" s="405" t="s">
        <v>22</v>
      </c>
      <c r="P320" s="406" t="s">
        <v>22</v>
      </c>
      <c r="Q320" s="6" t="s">
        <v>22</v>
      </c>
      <c r="R320" s="378" t="s">
        <v>4155</v>
      </c>
      <c r="S320" s="378" t="s">
        <v>22</v>
      </c>
      <c r="T320" s="378" t="s">
        <v>22</v>
      </c>
      <c r="U320" s="23">
        <v>16531</v>
      </c>
      <c r="V320" s="379" t="str">
        <f>IF(U320="","","千円")</f>
        <v>千円</v>
      </c>
      <c r="W320" s="379" t="s">
        <v>22</v>
      </c>
      <c r="X320" s="379" t="s">
        <v>22</v>
      </c>
      <c r="Y320" s="380" t="s">
        <v>22</v>
      </c>
      <c r="Z320" s="374" t="s">
        <v>22</v>
      </c>
    </row>
    <row r="321" spans="1:26" ht="13.5" customHeight="1" x14ac:dyDescent="0.15">
      <c r="A321" s="381" t="s">
        <v>4156</v>
      </c>
      <c r="B321" s="382" t="s">
        <v>22</v>
      </c>
      <c r="C321" s="383" t="s">
        <v>22</v>
      </c>
      <c r="D321" s="384" t="s">
        <v>4157</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4158</v>
      </c>
      <c r="S321" s="378" t="s">
        <v>22</v>
      </c>
      <c r="T321" s="378" t="s">
        <v>22</v>
      </c>
      <c r="U321" s="23">
        <v>9564</v>
      </c>
      <c r="V321" s="379" t="str">
        <f>IF(U321="","","千円")</f>
        <v>千円</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63279532</v>
      </c>
      <c r="N322" s="377" t="s">
        <v>22</v>
      </c>
      <c r="O322" s="405" t="s">
        <v>22</v>
      </c>
      <c r="P322" s="406" t="s">
        <v>22</v>
      </c>
      <c r="Q322" s="6" t="s">
        <v>22</v>
      </c>
      <c r="R322" s="378" t="s">
        <v>4159</v>
      </c>
      <c r="S322" s="378" t="s">
        <v>22</v>
      </c>
      <c r="T322" s="378" t="s">
        <v>22</v>
      </c>
      <c r="U322" s="23">
        <v>6108</v>
      </c>
      <c r="V322" s="379" t="str">
        <f>IF(U322="","","千円")</f>
        <v>千円</v>
      </c>
      <c r="W322" s="379" t="s">
        <v>22</v>
      </c>
      <c r="X322" s="379" t="s">
        <v>22</v>
      </c>
      <c r="Y322" s="380" t="s">
        <v>22</v>
      </c>
      <c r="Z322" s="374" t="s">
        <v>22</v>
      </c>
    </row>
    <row r="323" spans="1:26" ht="13.5" customHeight="1" x14ac:dyDescent="0.15">
      <c r="A323" s="381" t="s">
        <v>22</v>
      </c>
      <c r="B323" s="382" t="s">
        <v>22</v>
      </c>
      <c r="C323" s="383" t="s">
        <v>22</v>
      </c>
      <c r="D323" s="410" t="s">
        <v>13</v>
      </c>
      <c r="E323" s="411" t="s">
        <v>3884</v>
      </c>
      <c r="F323" s="411" t="s">
        <v>22</v>
      </c>
      <c r="G323" s="411" t="s">
        <v>22</v>
      </c>
      <c r="H323" s="411" t="s">
        <v>22</v>
      </c>
      <c r="I323" s="411" t="s">
        <v>22</v>
      </c>
      <c r="J323" s="411" t="s">
        <v>22</v>
      </c>
      <c r="K323" s="411" t="s">
        <v>22</v>
      </c>
      <c r="L323" s="412" t="s">
        <v>14</v>
      </c>
      <c r="M323" s="413" t="s">
        <v>20</v>
      </c>
      <c r="N323" s="414" t="s">
        <v>22</v>
      </c>
      <c r="O323" s="405" t="s">
        <v>22</v>
      </c>
      <c r="P323" s="406" t="s">
        <v>22</v>
      </c>
      <c r="Q323" s="7" t="s">
        <v>22</v>
      </c>
      <c r="R323" s="378" t="s">
        <v>4160</v>
      </c>
      <c r="S323" s="378" t="s">
        <v>22</v>
      </c>
      <c r="T323" s="378" t="s">
        <v>22</v>
      </c>
      <c r="U323" s="23">
        <v>10462</v>
      </c>
      <c r="V323" s="379" t="str">
        <f>IF(U323="","","千円")</f>
        <v>千円</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3634468</v>
      </c>
      <c r="N324" s="416" t="s">
        <v>22</v>
      </c>
      <c r="O324" s="405" t="s">
        <v>22</v>
      </c>
      <c r="P324" s="406" t="s">
        <v>22</v>
      </c>
      <c r="Q324" s="8" t="s">
        <v>15</v>
      </c>
      <c r="R324" s="378" t="s">
        <v>4161</v>
      </c>
      <c r="S324" s="378" t="s">
        <v>22</v>
      </c>
      <c r="T324" s="378" t="s">
        <v>22</v>
      </c>
      <c r="U324" s="378" t="s">
        <v>22</v>
      </c>
      <c r="V324" s="9" t="s">
        <v>13</v>
      </c>
      <c r="W324" s="417" t="s">
        <v>4162</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387" t="s">
        <v>22</v>
      </c>
      <c r="N325" s="388" t="s">
        <v>22</v>
      </c>
      <c r="O325" s="405" t="s">
        <v>22</v>
      </c>
      <c r="P325" s="406" t="s">
        <v>22</v>
      </c>
      <c r="Q325" s="7" t="s">
        <v>16</v>
      </c>
      <c r="R325" s="378" t="s">
        <v>4163</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22</v>
      </c>
      <c r="J326" s="420" t="s">
        <v>22</v>
      </c>
      <c r="K326" s="14" t="s">
        <v>22</v>
      </c>
      <c r="L326" s="412" t="s">
        <v>14</v>
      </c>
      <c r="M326" s="423" t="s">
        <v>22</v>
      </c>
      <c r="N326" s="424" t="s">
        <v>22</v>
      </c>
      <c r="O326" s="405" t="s">
        <v>22</v>
      </c>
      <c r="P326" s="406" t="s">
        <v>22</v>
      </c>
      <c r="Q326" s="8" t="s">
        <v>15</v>
      </c>
      <c r="R326" s="378" t="s">
        <v>22</v>
      </c>
      <c r="S326" s="378" t="s">
        <v>22</v>
      </c>
      <c r="T326" s="378" t="s">
        <v>22</v>
      </c>
      <c r="U326" s="378" t="s">
        <v>22</v>
      </c>
      <c r="V326" s="9" t="s">
        <v>13</v>
      </c>
      <c r="W326" s="417" t="s">
        <v>22</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v>94.6</v>
      </c>
      <c r="O327" s="407" t="s">
        <v>22</v>
      </c>
      <c r="P327" s="408" t="s">
        <v>22</v>
      </c>
      <c r="Q327" s="19" t="s">
        <v>16</v>
      </c>
      <c r="R327" s="425" t="s">
        <v>22</v>
      </c>
      <c r="S327" s="425" t="s">
        <v>22</v>
      </c>
      <c r="T327" s="425" t="s">
        <v>22</v>
      </c>
      <c r="U327" s="425" t="s">
        <v>22</v>
      </c>
      <c r="V327" s="20" t="s">
        <v>17</v>
      </c>
      <c r="W327" s="21" t="s">
        <v>22</v>
      </c>
      <c r="X327" s="16" t="s">
        <v>22</v>
      </c>
      <c r="Y327" s="17" t="s">
        <v>22</v>
      </c>
      <c r="Z327" s="375" t="s">
        <v>22</v>
      </c>
    </row>
    <row r="328" spans="1:26" ht="13.5" customHeight="1" x14ac:dyDescent="0.15">
      <c r="A328" s="389" t="s">
        <v>7</v>
      </c>
      <c r="B328" s="390" t="s">
        <v>22</v>
      </c>
      <c r="C328" s="391" t="s">
        <v>22</v>
      </c>
      <c r="D328" s="395" t="s">
        <v>8</v>
      </c>
      <c r="E328" s="396" t="s">
        <v>22</v>
      </c>
      <c r="F328" s="397" t="s">
        <v>3820</v>
      </c>
      <c r="G328" s="397" t="s">
        <v>22</v>
      </c>
      <c r="H328" s="397" t="s">
        <v>22</v>
      </c>
      <c r="I328" s="397" t="s">
        <v>22</v>
      </c>
      <c r="J328" s="397" t="s">
        <v>22</v>
      </c>
      <c r="K328" s="397" t="s">
        <v>22</v>
      </c>
      <c r="L328" s="398" t="s">
        <v>22</v>
      </c>
      <c r="M328" s="401" t="s">
        <v>9</v>
      </c>
      <c r="N328" s="402" t="s">
        <v>22</v>
      </c>
      <c r="O328" s="403" t="s">
        <v>4164</v>
      </c>
      <c r="P328" s="404" t="s">
        <v>22</v>
      </c>
      <c r="Q328" s="5" t="s">
        <v>10</v>
      </c>
      <c r="R328" s="409" t="s">
        <v>4165</v>
      </c>
      <c r="S328" s="409" t="s">
        <v>22</v>
      </c>
      <c r="T328" s="409" t="s">
        <v>22</v>
      </c>
      <c r="U328" s="22">
        <v>411</v>
      </c>
      <c r="V328" s="371" t="str">
        <f>IF(U328="","","千円")</f>
        <v>千円</v>
      </c>
      <c r="W328" s="371" t="s">
        <v>22</v>
      </c>
      <c r="X328" s="371" t="s">
        <v>22</v>
      </c>
      <c r="Y328" s="372" t="s">
        <v>22</v>
      </c>
      <c r="Z328" s="373">
        <v>491</v>
      </c>
    </row>
    <row r="329" spans="1:26" ht="13.5" customHeight="1" x14ac:dyDescent="0.15">
      <c r="A329" s="392" t="s">
        <v>22</v>
      </c>
      <c r="B329" s="393" t="s">
        <v>22</v>
      </c>
      <c r="C329" s="394" t="s">
        <v>22</v>
      </c>
      <c r="D329" s="25" t="s">
        <v>22</v>
      </c>
      <c r="E329" s="24" t="s">
        <v>22</v>
      </c>
      <c r="F329" s="399" t="s">
        <v>22</v>
      </c>
      <c r="G329" s="399" t="s">
        <v>22</v>
      </c>
      <c r="H329" s="399" t="s">
        <v>22</v>
      </c>
      <c r="I329" s="399" t="s">
        <v>22</v>
      </c>
      <c r="J329" s="399" t="s">
        <v>22</v>
      </c>
      <c r="K329" s="399" t="s">
        <v>22</v>
      </c>
      <c r="L329" s="400" t="s">
        <v>22</v>
      </c>
      <c r="M329" s="376">
        <v>1306000</v>
      </c>
      <c r="N329" s="377" t="s">
        <v>22</v>
      </c>
      <c r="O329" s="405" t="s">
        <v>22</v>
      </c>
      <c r="P329" s="406" t="s">
        <v>22</v>
      </c>
      <c r="Q329" s="6" t="s">
        <v>22</v>
      </c>
      <c r="R329" s="378" t="s">
        <v>4166</v>
      </c>
      <c r="S329" s="378" t="s">
        <v>22</v>
      </c>
      <c r="T329" s="378" t="s">
        <v>22</v>
      </c>
      <c r="U329" s="23">
        <v>334</v>
      </c>
      <c r="V329" s="379" t="str">
        <f>IF(U329="","","千円")</f>
        <v>千円</v>
      </c>
      <c r="W329" s="379" t="s">
        <v>22</v>
      </c>
      <c r="X329" s="379" t="s">
        <v>22</v>
      </c>
      <c r="Y329" s="380" t="s">
        <v>22</v>
      </c>
      <c r="Z329" s="374" t="s">
        <v>22</v>
      </c>
    </row>
    <row r="330" spans="1:26" ht="13.5" customHeight="1" x14ac:dyDescent="0.15">
      <c r="A330" s="381" t="s">
        <v>4167</v>
      </c>
      <c r="B330" s="382" t="s">
        <v>22</v>
      </c>
      <c r="C330" s="383" t="s">
        <v>22</v>
      </c>
      <c r="D330" s="384" t="s">
        <v>4168</v>
      </c>
      <c r="E330" s="385" t="s">
        <v>22</v>
      </c>
      <c r="F330" s="385" t="s">
        <v>22</v>
      </c>
      <c r="G330" s="385" t="s">
        <v>22</v>
      </c>
      <c r="H330" s="385" t="s">
        <v>22</v>
      </c>
      <c r="I330" s="385" t="s">
        <v>22</v>
      </c>
      <c r="J330" s="385" t="s">
        <v>22</v>
      </c>
      <c r="K330" s="385" t="s">
        <v>22</v>
      </c>
      <c r="L330" s="380" t="s">
        <v>22</v>
      </c>
      <c r="M330" s="387" t="s">
        <v>12</v>
      </c>
      <c r="N330" s="388" t="s">
        <v>22</v>
      </c>
      <c r="O330" s="405" t="s">
        <v>22</v>
      </c>
      <c r="P330" s="406" t="s">
        <v>22</v>
      </c>
      <c r="Q330" s="6" t="s">
        <v>22</v>
      </c>
      <c r="R330" s="378" t="s">
        <v>4169</v>
      </c>
      <c r="S330" s="378" t="s">
        <v>22</v>
      </c>
      <c r="T330" s="378" t="s">
        <v>22</v>
      </c>
      <c r="U330" s="23">
        <v>204</v>
      </c>
      <c r="V330" s="379" t="str">
        <f>IF(U330="","","千円")</f>
        <v>千円</v>
      </c>
      <c r="W330" s="379" t="s">
        <v>22</v>
      </c>
      <c r="X330" s="379" t="s">
        <v>22</v>
      </c>
      <c r="Y330" s="380" t="s">
        <v>22</v>
      </c>
      <c r="Z330" s="374" t="s">
        <v>22</v>
      </c>
    </row>
    <row r="331" spans="1:26" ht="13.5" customHeight="1" x14ac:dyDescent="0.15">
      <c r="A331" s="381" t="s">
        <v>22</v>
      </c>
      <c r="B331" s="382" t="s">
        <v>22</v>
      </c>
      <c r="C331" s="383" t="s">
        <v>22</v>
      </c>
      <c r="D331" s="386" t="s">
        <v>22</v>
      </c>
      <c r="E331" s="385" t="s">
        <v>22</v>
      </c>
      <c r="F331" s="385" t="s">
        <v>22</v>
      </c>
      <c r="G331" s="385" t="s">
        <v>22</v>
      </c>
      <c r="H331" s="385" t="s">
        <v>22</v>
      </c>
      <c r="I331" s="385" t="s">
        <v>22</v>
      </c>
      <c r="J331" s="385" t="s">
        <v>22</v>
      </c>
      <c r="K331" s="385" t="s">
        <v>22</v>
      </c>
      <c r="L331" s="380" t="s">
        <v>22</v>
      </c>
      <c r="M331" s="376">
        <v>1249739</v>
      </c>
      <c r="N331" s="377" t="s">
        <v>22</v>
      </c>
      <c r="O331" s="405" t="s">
        <v>22</v>
      </c>
      <c r="P331" s="406" t="s">
        <v>22</v>
      </c>
      <c r="Q331" s="6" t="s">
        <v>22</v>
      </c>
      <c r="R331" s="378" t="s">
        <v>4170</v>
      </c>
      <c r="S331" s="378" t="s">
        <v>22</v>
      </c>
      <c r="T331" s="378" t="s">
        <v>22</v>
      </c>
      <c r="U331" s="23">
        <v>132</v>
      </c>
      <c r="V331" s="379" t="str">
        <f>IF(U331="","","千円")</f>
        <v>千円</v>
      </c>
      <c r="W331" s="379" t="s">
        <v>22</v>
      </c>
      <c r="X331" s="379" t="s">
        <v>22</v>
      </c>
      <c r="Y331" s="380" t="s">
        <v>22</v>
      </c>
      <c r="Z331" s="374" t="s">
        <v>22</v>
      </c>
    </row>
    <row r="332" spans="1:26" ht="13.5" customHeight="1" x14ac:dyDescent="0.15">
      <c r="A332" s="381" t="s">
        <v>22</v>
      </c>
      <c r="B332" s="382" t="s">
        <v>22</v>
      </c>
      <c r="C332" s="383" t="s">
        <v>22</v>
      </c>
      <c r="D332" s="410" t="s">
        <v>13</v>
      </c>
      <c r="E332" s="411" t="s">
        <v>3884</v>
      </c>
      <c r="F332" s="411" t="s">
        <v>22</v>
      </c>
      <c r="G332" s="411" t="s">
        <v>22</v>
      </c>
      <c r="H332" s="411" t="s">
        <v>22</v>
      </c>
      <c r="I332" s="411" t="s">
        <v>22</v>
      </c>
      <c r="J332" s="411" t="s">
        <v>22</v>
      </c>
      <c r="K332" s="411" t="s">
        <v>22</v>
      </c>
      <c r="L332" s="412" t="s">
        <v>14</v>
      </c>
      <c r="M332" s="413" t="s">
        <v>20</v>
      </c>
      <c r="N332" s="414" t="s">
        <v>22</v>
      </c>
      <c r="O332" s="405" t="s">
        <v>22</v>
      </c>
      <c r="P332" s="406" t="s">
        <v>22</v>
      </c>
      <c r="Q332" s="7" t="s">
        <v>22</v>
      </c>
      <c r="R332" s="378" t="s">
        <v>4171</v>
      </c>
      <c r="S332" s="378" t="s">
        <v>22</v>
      </c>
      <c r="T332" s="378" t="s">
        <v>22</v>
      </c>
      <c r="U332" s="23">
        <v>169</v>
      </c>
      <c r="V332" s="379" t="str">
        <f>IF(U332="","","千円")</f>
        <v>千円</v>
      </c>
      <c r="W332" s="379" t="s">
        <v>22</v>
      </c>
      <c r="X332" s="379" t="s">
        <v>22</v>
      </c>
      <c r="Y332" s="380" t="s">
        <v>22</v>
      </c>
      <c r="Z332" s="374" t="s">
        <v>22</v>
      </c>
    </row>
    <row r="333" spans="1:26" ht="13.5" customHeight="1" x14ac:dyDescent="0.15">
      <c r="A333" s="381" t="s">
        <v>22</v>
      </c>
      <c r="B333" s="382" t="s">
        <v>22</v>
      </c>
      <c r="C333" s="383" t="s">
        <v>22</v>
      </c>
      <c r="D333" s="410" t="s">
        <v>22</v>
      </c>
      <c r="E333" s="411" t="s">
        <v>22</v>
      </c>
      <c r="F333" s="411" t="s">
        <v>22</v>
      </c>
      <c r="G333" s="411" t="s">
        <v>22</v>
      </c>
      <c r="H333" s="411" t="s">
        <v>22</v>
      </c>
      <c r="I333" s="411" t="s">
        <v>22</v>
      </c>
      <c r="J333" s="411" t="s">
        <v>22</v>
      </c>
      <c r="K333" s="411" t="s">
        <v>22</v>
      </c>
      <c r="L333" s="412" t="s">
        <v>22</v>
      </c>
      <c r="M333" s="415">
        <v>56261</v>
      </c>
      <c r="N333" s="416" t="s">
        <v>22</v>
      </c>
      <c r="O333" s="405" t="s">
        <v>22</v>
      </c>
      <c r="P333" s="406" t="s">
        <v>22</v>
      </c>
      <c r="Q333" s="8" t="s">
        <v>15</v>
      </c>
      <c r="R333" s="378" t="s">
        <v>4172</v>
      </c>
      <c r="S333" s="378" t="s">
        <v>22</v>
      </c>
      <c r="T333" s="378" t="s">
        <v>22</v>
      </c>
      <c r="U333" s="378" t="s">
        <v>22</v>
      </c>
      <c r="V333" s="9" t="s">
        <v>13</v>
      </c>
      <c r="W333" s="417" t="s">
        <v>4173</v>
      </c>
      <c r="X333" s="417" t="s">
        <v>22</v>
      </c>
      <c r="Y333" s="10" t="s">
        <v>14</v>
      </c>
      <c r="Z333" s="374" t="s">
        <v>22</v>
      </c>
    </row>
    <row r="334" spans="1:26" ht="13.5" customHeight="1" x14ac:dyDescent="0.15">
      <c r="A334" s="381" t="s">
        <v>22</v>
      </c>
      <c r="B334" s="382" t="s">
        <v>22</v>
      </c>
      <c r="C334" s="383" t="s">
        <v>22</v>
      </c>
      <c r="D334" s="410" t="s">
        <v>22</v>
      </c>
      <c r="E334" s="411" t="s">
        <v>22</v>
      </c>
      <c r="F334" s="411" t="s">
        <v>22</v>
      </c>
      <c r="G334" s="411" t="s">
        <v>22</v>
      </c>
      <c r="H334" s="411" t="s">
        <v>22</v>
      </c>
      <c r="I334" s="411" t="s">
        <v>22</v>
      </c>
      <c r="J334" s="411" t="s">
        <v>22</v>
      </c>
      <c r="K334" s="411" t="s">
        <v>22</v>
      </c>
      <c r="L334" s="412" t="s">
        <v>22</v>
      </c>
      <c r="M334" s="387" t="s">
        <v>22</v>
      </c>
      <c r="N334" s="388" t="s">
        <v>22</v>
      </c>
      <c r="O334" s="405" t="s">
        <v>22</v>
      </c>
      <c r="P334" s="406" t="s">
        <v>22</v>
      </c>
      <c r="Q334" s="7" t="s">
        <v>16</v>
      </c>
      <c r="R334" s="378" t="s">
        <v>4174</v>
      </c>
      <c r="S334" s="378" t="s">
        <v>22</v>
      </c>
      <c r="T334" s="378" t="s">
        <v>22</v>
      </c>
      <c r="U334" s="378" t="s">
        <v>22</v>
      </c>
      <c r="V334" s="11" t="s">
        <v>17</v>
      </c>
      <c r="W334" s="9" t="s">
        <v>22</v>
      </c>
      <c r="X334" s="12" t="s">
        <v>22</v>
      </c>
      <c r="Y334" s="13" t="s">
        <v>22</v>
      </c>
      <c r="Z334" s="374" t="s">
        <v>22</v>
      </c>
    </row>
    <row r="335" spans="1:26" ht="13.5" customHeight="1" x14ac:dyDescent="0.15">
      <c r="A335" s="6" t="s">
        <v>22</v>
      </c>
      <c r="B335" s="12" t="s">
        <v>22</v>
      </c>
      <c r="C335" s="13" t="s">
        <v>22</v>
      </c>
      <c r="D335" s="410" t="s">
        <v>13</v>
      </c>
      <c r="E335" s="14" t="s">
        <v>11</v>
      </c>
      <c r="F335" s="382" t="s">
        <v>22</v>
      </c>
      <c r="G335" s="382" t="s">
        <v>22</v>
      </c>
      <c r="H335" s="382" t="s">
        <v>22</v>
      </c>
      <c r="I335" s="382" t="s">
        <v>22</v>
      </c>
      <c r="J335" s="420" t="s">
        <v>22</v>
      </c>
      <c r="K335" s="14" t="s">
        <v>22</v>
      </c>
      <c r="L335" s="412" t="s">
        <v>14</v>
      </c>
      <c r="M335" s="423" t="s">
        <v>22</v>
      </c>
      <c r="N335" s="424" t="s">
        <v>22</v>
      </c>
      <c r="O335" s="405" t="s">
        <v>22</v>
      </c>
      <c r="P335" s="406" t="s">
        <v>22</v>
      </c>
      <c r="Q335" s="8" t="s">
        <v>15</v>
      </c>
      <c r="R335" s="378" t="s">
        <v>4175</v>
      </c>
      <c r="S335" s="378" t="s">
        <v>22</v>
      </c>
      <c r="T335" s="378" t="s">
        <v>22</v>
      </c>
      <c r="U335" s="378" t="s">
        <v>22</v>
      </c>
      <c r="V335" s="9" t="s">
        <v>13</v>
      </c>
      <c r="W335" s="417" t="s">
        <v>4176</v>
      </c>
      <c r="X335" s="417" t="s">
        <v>22</v>
      </c>
      <c r="Y335" s="10" t="s">
        <v>14</v>
      </c>
      <c r="Z335" s="374" t="s">
        <v>22</v>
      </c>
    </row>
    <row r="336" spans="1:26" ht="13.5" customHeight="1" x14ac:dyDescent="0.15">
      <c r="A336" s="15" t="s">
        <v>22</v>
      </c>
      <c r="B336" s="16" t="s">
        <v>22</v>
      </c>
      <c r="C336" s="17" t="s">
        <v>22</v>
      </c>
      <c r="D336" s="418" t="s">
        <v>22</v>
      </c>
      <c r="E336" s="18" t="s">
        <v>22</v>
      </c>
      <c r="F336" s="419" t="s">
        <v>22</v>
      </c>
      <c r="G336" s="419" t="s">
        <v>22</v>
      </c>
      <c r="H336" s="419" t="s">
        <v>22</v>
      </c>
      <c r="I336" s="419" t="s">
        <v>22</v>
      </c>
      <c r="J336" s="421" t="s">
        <v>22</v>
      </c>
      <c r="K336" s="18" t="s">
        <v>22</v>
      </c>
      <c r="L336" s="422" t="s">
        <v>22</v>
      </c>
      <c r="M336" s="26" t="s">
        <v>18</v>
      </c>
      <c r="N336" s="27">
        <v>95.7</v>
      </c>
      <c r="O336" s="407" t="s">
        <v>22</v>
      </c>
      <c r="P336" s="408" t="s">
        <v>22</v>
      </c>
      <c r="Q336" s="19" t="s">
        <v>16</v>
      </c>
      <c r="R336" s="425" t="s">
        <v>4177</v>
      </c>
      <c r="S336" s="425" t="s">
        <v>22</v>
      </c>
      <c r="T336" s="425" t="s">
        <v>22</v>
      </c>
      <c r="U336" s="425" t="s">
        <v>22</v>
      </c>
      <c r="V336" s="20" t="s">
        <v>17</v>
      </c>
      <c r="W336" s="21" t="s">
        <v>22</v>
      </c>
      <c r="X336" s="16" t="s">
        <v>22</v>
      </c>
      <c r="Y336" s="17" t="s">
        <v>22</v>
      </c>
      <c r="Z336" s="375" t="s">
        <v>22</v>
      </c>
    </row>
    <row r="337" spans="1:26" ht="13.5" customHeight="1" x14ac:dyDescent="0.15">
      <c r="A337" s="389" t="s">
        <v>7</v>
      </c>
      <c r="B337" s="390" t="s">
        <v>22</v>
      </c>
      <c r="C337" s="391" t="s">
        <v>22</v>
      </c>
      <c r="D337" s="395" t="s">
        <v>8</v>
      </c>
      <c r="E337" s="396" t="s">
        <v>22</v>
      </c>
      <c r="F337" s="397" t="s">
        <v>4115</v>
      </c>
      <c r="G337" s="397" t="s">
        <v>22</v>
      </c>
      <c r="H337" s="397" t="s">
        <v>22</v>
      </c>
      <c r="I337" s="397" t="s">
        <v>22</v>
      </c>
      <c r="J337" s="397" t="s">
        <v>22</v>
      </c>
      <c r="K337" s="397" t="s">
        <v>22</v>
      </c>
      <c r="L337" s="398" t="s">
        <v>22</v>
      </c>
      <c r="M337" s="401" t="s">
        <v>9</v>
      </c>
      <c r="N337" s="402" t="s">
        <v>22</v>
      </c>
      <c r="O337" s="403" t="s">
        <v>4178</v>
      </c>
      <c r="P337" s="404" t="s">
        <v>22</v>
      </c>
      <c r="Q337" s="5" t="s">
        <v>10</v>
      </c>
      <c r="R337" s="409" t="s">
        <v>4179</v>
      </c>
      <c r="S337" s="409" t="s">
        <v>22</v>
      </c>
      <c r="T337" s="409" t="s">
        <v>22</v>
      </c>
      <c r="U337" s="22">
        <v>95492</v>
      </c>
      <c r="V337" s="371" t="str">
        <f>IF(U337="","","千円")</f>
        <v>千円</v>
      </c>
      <c r="W337" s="371" t="s">
        <v>22</v>
      </c>
      <c r="X337" s="371" t="s">
        <v>22</v>
      </c>
      <c r="Y337" s="372" t="s">
        <v>22</v>
      </c>
      <c r="Z337" s="373">
        <v>491</v>
      </c>
    </row>
    <row r="338" spans="1:26" ht="13.5" customHeight="1" x14ac:dyDescent="0.15">
      <c r="A338" s="392" t="s">
        <v>22</v>
      </c>
      <c r="B338" s="393" t="s">
        <v>22</v>
      </c>
      <c r="C338" s="394" t="s">
        <v>22</v>
      </c>
      <c r="D338" s="25" t="s">
        <v>22</v>
      </c>
      <c r="E338" s="24" t="s">
        <v>22</v>
      </c>
      <c r="F338" s="399" t="s">
        <v>22</v>
      </c>
      <c r="G338" s="399" t="s">
        <v>22</v>
      </c>
      <c r="H338" s="399" t="s">
        <v>22</v>
      </c>
      <c r="I338" s="399" t="s">
        <v>22</v>
      </c>
      <c r="J338" s="399" t="s">
        <v>22</v>
      </c>
      <c r="K338" s="399" t="s">
        <v>22</v>
      </c>
      <c r="L338" s="400" t="s">
        <v>22</v>
      </c>
      <c r="M338" s="376">
        <v>341188000</v>
      </c>
      <c r="N338" s="377" t="s">
        <v>22</v>
      </c>
      <c r="O338" s="405" t="s">
        <v>22</v>
      </c>
      <c r="P338" s="406" t="s">
        <v>22</v>
      </c>
      <c r="Q338" s="6" t="s">
        <v>22</v>
      </c>
      <c r="R338" s="378" t="s">
        <v>4180</v>
      </c>
      <c r="S338" s="378" t="s">
        <v>22</v>
      </c>
      <c r="T338" s="378" t="s">
        <v>22</v>
      </c>
      <c r="U338" s="23">
        <v>85272</v>
      </c>
      <c r="V338" s="379" t="str">
        <f>IF(U338="","","千円")</f>
        <v>千円</v>
      </c>
      <c r="W338" s="379" t="s">
        <v>22</v>
      </c>
      <c r="X338" s="379" t="s">
        <v>22</v>
      </c>
      <c r="Y338" s="380" t="s">
        <v>22</v>
      </c>
      <c r="Z338" s="374" t="s">
        <v>22</v>
      </c>
    </row>
    <row r="339" spans="1:26" ht="13.5" customHeight="1" x14ac:dyDescent="0.15">
      <c r="A339" s="381" t="s">
        <v>4181</v>
      </c>
      <c r="B339" s="382" t="s">
        <v>22</v>
      </c>
      <c r="C339" s="383" t="s">
        <v>22</v>
      </c>
      <c r="D339" s="384" t="s">
        <v>4182</v>
      </c>
      <c r="E339" s="385" t="s">
        <v>22</v>
      </c>
      <c r="F339" s="385" t="s">
        <v>22</v>
      </c>
      <c r="G339" s="385" t="s">
        <v>22</v>
      </c>
      <c r="H339" s="385" t="s">
        <v>22</v>
      </c>
      <c r="I339" s="385" t="s">
        <v>22</v>
      </c>
      <c r="J339" s="385" t="s">
        <v>22</v>
      </c>
      <c r="K339" s="385" t="s">
        <v>22</v>
      </c>
      <c r="L339" s="380" t="s">
        <v>22</v>
      </c>
      <c r="M339" s="387" t="s">
        <v>12</v>
      </c>
      <c r="N339" s="388" t="s">
        <v>22</v>
      </c>
      <c r="O339" s="405" t="s">
        <v>22</v>
      </c>
      <c r="P339" s="406" t="s">
        <v>22</v>
      </c>
      <c r="Q339" s="6" t="s">
        <v>22</v>
      </c>
      <c r="R339" s="378" t="s">
        <v>4183</v>
      </c>
      <c r="S339" s="378" t="s">
        <v>22</v>
      </c>
      <c r="T339" s="378" t="s">
        <v>22</v>
      </c>
      <c r="U339" s="23">
        <v>75900</v>
      </c>
      <c r="V339" s="379" t="str">
        <f>IF(U339="","","千円")</f>
        <v>千円</v>
      </c>
      <c r="W339" s="379" t="s">
        <v>22</v>
      </c>
      <c r="X339" s="379" t="s">
        <v>22</v>
      </c>
      <c r="Y339" s="380" t="s">
        <v>22</v>
      </c>
      <c r="Z339" s="374" t="s">
        <v>22</v>
      </c>
    </row>
    <row r="340" spans="1:26" ht="13.5" customHeight="1" x14ac:dyDescent="0.15">
      <c r="A340" s="381" t="s">
        <v>22</v>
      </c>
      <c r="B340" s="382" t="s">
        <v>22</v>
      </c>
      <c r="C340" s="383" t="s">
        <v>22</v>
      </c>
      <c r="D340" s="386" t="s">
        <v>22</v>
      </c>
      <c r="E340" s="385" t="s">
        <v>22</v>
      </c>
      <c r="F340" s="385" t="s">
        <v>22</v>
      </c>
      <c r="G340" s="385" t="s">
        <v>22</v>
      </c>
      <c r="H340" s="385" t="s">
        <v>22</v>
      </c>
      <c r="I340" s="385" t="s">
        <v>22</v>
      </c>
      <c r="J340" s="385" t="s">
        <v>22</v>
      </c>
      <c r="K340" s="385" t="s">
        <v>22</v>
      </c>
      <c r="L340" s="380" t="s">
        <v>22</v>
      </c>
      <c r="M340" s="376">
        <v>337938749</v>
      </c>
      <c r="N340" s="377" t="s">
        <v>22</v>
      </c>
      <c r="O340" s="405" t="s">
        <v>22</v>
      </c>
      <c r="P340" s="406" t="s">
        <v>22</v>
      </c>
      <c r="Q340" s="6" t="s">
        <v>22</v>
      </c>
      <c r="R340" s="378" t="s">
        <v>4184</v>
      </c>
      <c r="S340" s="378" t="s">
        <v>22</v>
      </c>
      <c r="T340" s="378" t="s">
        <v>22</v>
      </c>
      <c r="U340" s="23">
        <v>29405</v>
      </c>
      <c r="V340" s="379" t="str">
        <f>IF(U340="","","千円")</f>
        <v>千円</v>
      </c>
      <c r="W340" s="379" t="s">
        <v>22</v>
      </c>
      <c r="X340" s="379" t="s">
        <v>22</v>
      </c>
      <c r="Y340" s="380" t="s">
        <v>22</v>
      </c>
      <c r="Z340" s="374" t="s">
        <v>22</v>
      </c>
    </row>
    <row r="341" spans="1:26" ht="13.5" customHeight="1" x14ac:dyDescent="0.15">
      <c r="A341" s="381" t="s">
        <v>22</v>
      </c>
      <c r="B341" s="382" t="s">
        <v>22</v>
      </c>
      <c r="C341" s="383" t="s">
        <v>22</v>
      </c>
      <c r="D341" s="410" t="s">
        <v>13</v>
      </c>
      <c r="E341" s="411" t="s">
        <v>186</v>
      </c>
      <c r="F341" s="411" t="s">
        <v>22</v>
      </c>
      <c r="G341" s="411" t="s">
        <v>22</v>
      </c>
      <c r="H341" s="411" t="s">
        <v>22</v>
      </c>
      <c r="I341" s="411" t="s">
        <v>22</v>
      </c>
      <c r="J341" s="411" t="s">
        <v>22</v>
      </c>
      <c r="K341" s="411" t="s">
        <v>22</v>
      </c>
      <c r="L341" s="412" t="s">
        <v>14</v>
      </c>
      <c r="M341" s="413" t="s">
        <v>20</v>
      </c>
      <c r="N341" s="414" t="s">
        <v>22</v>
      </c>
      <c r="O341" s="405" t="s">
        <v>22</v>
      </c>
      <c r="P341" s="406" t="s">
        <v>22</v>
      </c>
      <c r="Q341" s="7" t="s">
        <v>22</v>
      </c>
      <c r="R341" s="378" t="s">
        <v>4185</v>
      </c>
      <c r="S341" s="378" t="s">
        <v>22</v>
      </c>
      <c r="T341" s="378" t="s">
        <v>22</v>
      </c>
      <c r="U341" s="23">
        <v>51870</v>
      </c>
      <c r="V341" s="379" t="str">
        <f>IF(U341="","","千円")</f>
        <v>千円</v>
      </c>
      <c r="W341" s="379" t="s">
        <v>22</v>
      </c>
      <c r="X341" s="379" t="s">
        <v>22</v>
      </c>
      <c r="Y341" s="380" t="s">
        <v>22</v>
      </c>
      <c r="Z341" s="374" t="s">
        <v>22</v>
      </c>
    </row>
    <row r="342" spans="1:26" ht="13.5" customHeight="1" x14ac:dyDescent="0.15">
      <c r="A342" s="381" t="s">
        <v>22</v>
      </c>
      <c r="B342" s="382" t="s">
        <v>22</v>
      </c>
      <c r="C342" s="383" t="s">
        <v>22</v>
      </c>
      <c r="D342" s="410" t="s">
        <v>22</v>
      </c>
      <c r="E342" s="411" t="s">
        <v>22</v>
      </c>
      <c r="F342" s="411" t="s">
        <v>22</v>
      </c>
      <c r="G342" s="411" t="s">
        <v>22</v>
      </c>
      <c r="H342" s="411" t="s">
        <v>22</v>
      </c>
      <c r="I342" s="411" t="s">
        <v>22</v>
      </c>
      <c r="J342" s="411" t="s">
        <v>22</v>
      </c>
      <c r="K342" s="411" t="s">
        <v>22</v>
      </c>
      <c r="L342" s="412" t="s">
        <v>22</v>
      </c>
      <c r="M342" s="415">
        <v>3249251</v>
      </c>
      <c r="N342" s="416" t="s">
        <v>22</v>
      </c>
      <c r="O342" s="405" t="s">
        <v>22</v>
      </c>
      <c r="P342" s="406" t="s">
        <v>22</v>
      </c>
      <c r="Q342" s="8" t="s">
        <v>15</v>
      </c>
      <c r="R342" s="378" t="s">
        <v>4186</v>
      </c>
      <c r="S342" s="378" t="s">
        <v>22</v>
      </c>
      <c r="T342" s="378" t="s">
        <v>22</v>
      </c>
      <c r="U342" s="378" t="s">
        <v>22</v>
      </c>
      <c r="V342" s="9" t="s">
        <v>13</v>
      </c>
      <c r="W342" s="417" t="s">
        <v>293</v>
      </c>
      <c r="X342" s="417" t="s">
        <v>22</v>
      </c>
      <c r="Y342" s="10" t="s">
        <v>14</v>
      </c>
      <c r="Z342" s="374" t="s">
        <v>22</v>
      </c>
    </row>
    <row r="343" spans="1:26" ht="13.5" customHeight="1" x14ac:dyDescent="0.15">
      <c r="A343" s="381" t="s">
        <v>22</v>
      </c>
      <c r="B343" s="382" t="s">
        <v>22</v>
      </c>
      <c r="C343" s="383" t="s">
        <v>22</v>
      </c>
      <c r="D343" s="410" t="s">
        <v>22</v>
      </c>
      <c r="E343" s="411" t="s">
        <v>22</v>
      </c>
      <c r="F343" s="411" t="s">
        <v>22</v>
      </c>
      <c r="G343" s="411" t="s">
        <v>22</v>
      </c>
      <c r="H343" s="411" t="s">
        <v>22</v>
      </c>
      <c r="I343" s="411" t="s">
        <v>22</v>
      </c>
      <c r="J343" s="411" t="s">
        <v>22</v>
      </c>
      <c r="K343" s="411" t="s">
        <v>22</v>
      </c>
      <c r="L343" s="412" t="s">
        <v>22</v>
      </c>
      <c r="M343" s="387" t="s">
        <v>22</v>
      </c>
      <c r="N343" s="388" t="s">
        <v>22</v>
      </c>
      <c r="O343" s="405" t="s">
        <v>22</v>
      </c>
      <c r="P343" s="406" t="s">
        <v>22</v>
      </c>
      <c r="Q343" s="7" t="s">
        <v>16</v>
      </c>
      <c r="R343" s="378" t="s">
        <v>4187</v>
      </c>
      <c r="S343" s="378" t="s">
        <v>22</v>
      </c>
      <c r="T343" s="378" t="s">
        <v>22</v>
      </c>
      <c r="U343" s="378" t="s">
        <v>22</v>
      </c>
      <c r="V343" s="11" t="s">
        <v>17</v>
      </c>
      <c r="W343" s="9" t="s">
        <v>22</v>
      </c>
      <c r="X343" s="12" t="s">
        <v>22</v>
      </c>
      <c r="Y343" s="13" t="s">
        <v>22</v>
      </c>
      <c r="Z343" s="374" t="s">
        <v>22</v>
      </c>
    </row>
    <row r="344" spans="1:26" ht="13.5" customHeight="1" x14ac:dyDescent="0.15">
      <c r="A344" s="6" t="s">
        <v>22</v>
      </c>
      <c r="B344" s="12" t="s">
        <v>22</v>
      </c>
      <c r="C344" s="13" t="s">
        <v>22</v>
      </c>
      <c r="D344" s="410" t="s">
        <v>13</v>
      </c>
      <c r="E344" s="14" t="s">
        <v>11</v>
      </c>
      <c r="F344" s="382" t="s">
        <v>22</v>
      </c>
      <c r="G344" s="382" t="s">
        <v>196</v>
      </c>
      <c r="H344" s="382" t="s">
        <v>22</v>
      </c>
      <c r="I344" s="382" t="s">
        <v>22</v>
      </c>
      <c r="J344" s="420" t="s">
        <v>22</v>
      </c>
      <c r="K344" s="14" t="s">
        <v>22</v>
      </c>
      <c r="L344" s="412" t="s">
        <v>14</v>
      </c>
      <c r="M344" s="423" t="s">
        <v>22</v>
      </c>
      <c r="N344" s="424" t="s">
        <v>22</v>
      </c>
      <c r="O344" s="405" t="s">
        <v>22</v>
      </c>
      <c r="P344" s="406" t="s">
        <v>22</v>
      </c>
      <c r="Q344" s="8" t="s">
        <v>15</v>
      </c>
      <c r="R344" s="378" t="s">
        <v>22</v>
      </c>
      <c r="S344" s="378" t="s">
        <v>22</v>
      </c>
      <c r="T344" s="378" t="s">
        <v>22</v>
      </c>
      <c r="U344" s="378" t="s">
        <v>22</v>
      </c>
      <c r="V344" s="9" t="s">
        <v>13</v>
      </c>
      <c r="W344" s="417" t="s">
        <v>22</v>
      </c>
      <c r="X344" s="417" t="s">
        <v>22</v>
      </c>
      <c r="Y344" s="10" t="s">
        <v>14</v>
      </c>
      <c r="Z344" s="374" t="s">
        <v>22</v>
      </c>
    </row>
    <row r="345" spans="1:26" ht="13.5" customHeight="1" x14ac:dyDescent="0.15">
      <c r="A345" s="15" t="s">
        <v>22</v>
      </c>
      <c r="B345" s="16" t="s">
        <v>22</v>
      </c>
      <c r="C345" s="17" t="s">
        <v>22</v>
      </c>
      <c r="D345" s="418" t="s">
        <v>22</v>
      </c>
      <c r="E345" s="18" t="s">
        <v>22</v>
      </c>
      <c r="F345" s="419" t="s">
        <v>22</v>
      </c>
      <c r="G345" s="419" t="s">
        <v>22</v>
      </c>
      <c r="H345" s="419" t="s">
        <v>22</v>
      </c>
      <c r="I345" s="419" t="s">
        <v>22</v>
      </c>
      <c r="J345" s="421" t="s">
        <v>22</v>
      </c>
      <c r="K345" s="18" t="s">
        <v>22</v>
      </c>
      <c r="L345" s="422" t="s">
        <v>22</v>
      </c>
      <c r="M345" s="26" t="s">
        <v>18</v>
      </c>
      <c r="N345" s="27">
        <v>99</v>
      </c>
      <c r="O345" s="407" t="s">
        <v>22</v>
      </c>
      <c r="P345" s="408" t="s">
        <v>22</v>
      </c>
      <c r="Q345" s="19" t="s">
        <v>16</v>
      </c>
      <c r="R345" s="425" t="s">
        <v>22</v>
      </c>
      <c r="S345" s="425" t="s">
        <v>22</v>
      </c>
      <c r="T345" s="425" t="s">
        <v>22</v>
      </c>
      <c r="U345" s="425" t="s">
        <v>22</v>
      </c>
      <c r="V345" s="20" t="s">
        <v>17</v>
      </c>
      <c r="W345" s="21" t="s">
        <v>22</v>
      </c>
      <c r="X345" s="16" t="s">
        <v>22</v>
      </c>
      <c r="Y345" s="17" t="s">
        <v>22</v>
      </c>
      <c r="Z345" s="375" t="s">
        <v>22</v>
      </c>
    </row>
    <row r="346" spans="1:26" ht="13.5" customHeight="1" x14ac:dyDescent="0.15">
      <c r="A346" s="389" t="s">
        <v>7</v>
      </c>
      <c r="B346" s="390" t="s">
        <v>22</v>
      </c>
      <c r="C346" s="391" t="s">
        <v>22</v>
      </c>
      <c r="D346" s="395" t="s">
        <v>8</v>
      </c>
      <c r="E346" s="396" t="s">
        <v>22</v>
      </c>
      <c r="F346" s="397" t="s">
        <v>4115</v>
      </c>
      <c r="G346" s="397" t="s">
        <v>22</v>
      </c>
      <c r="H346" s="397" t="s">
        <v>22</v>
      </c>
      <c r="I346" s="397" t="s">
        <v>22</v>
      </c>
      <c r="J346" s="397" t="s">
        <v>22</v>
      </c>
      <c r="K346" s="397" t="s">
        <v>22</v>
      </c>
      <c r="L346" s="398" t="s">
        <v>22</v>
      </c>
      <c r="M346" s="401" t="s">
        <v>9</v>
      </c>
      <c r="N346" s="402" t="s">
        <v>22</v>
      </c>
      <c r="O346" s="403" t="s">
        <v>4960</v>
      </c>
      <c r="P346" s="404" t="s">
        <v>22</v>
      </c>
      <c r="Q346" s="5" t="s">
        <v>10</v>
      </c>
      <c r="R346" s="409" t="s">
        <v>4188</v>
      </c>
      <c r="S346" s="409" t="s">
        <v>22</v>
      </c>
      <c r="T346" s="409" t="s">
        <v>22</v>
      </c>
      <c r="U346" s="22">
        <v>50000</v>
      </c>
      <c r="V346" s="371" t="str">
        <f>IF(U346="","","千円")</f>
        <v>千円</v>
      </c>
      <c r="W346" s="371" t="s">
        <v>22</v>
      </c>
      <c r="X346" s="371" t="s">
        <v>22</v>
      </c>
      <c r="Y346" s="372" t="s">
        <v>22</v>
      </c>
      <c r="Z346" s="373">
        <v>493</v>
      </c>
    </row>
    <row r="347" spans="1:26" ht="13.5" customHeight="1" x14ac:dyDescent="0.15">
      <c r="A347" s="392" t="s">
        <v>22</v>
      </c>
      <c r="B347" s="393" t="s">
        <v>22</v>
      </c>
      <c r="C347" s="394" t="s">
        <v>22</v>
      </c>
      <c r="D347" s="25" t="s">
        <v>22</v>
      </c>
      <c r="E347" s="24" t="s">
        <v>22</v>
      </c>
      <c r="F347" s="399" t="s">
        <v>22</v>
      </c>
      <c r="G347" s="399" t="s">
        <v>22</v>
      </c>
      <c r="H347" s="399" t="s">
        <v>22</v>
      </c>
      <c r="I347" s="399" t="s">
        <v>22</v>
      </c>
      <c r="J347" s="399" t="s">
        <v>22</v>
      </c>
      <c r="K347" s="399" t="s">
        <v>22</v>
      </c>
      <c r="L347" s="400" t="s">
        <v>22</v>
      </c>
      <c r="M347" s="376">
        <v>68547000</v>
      </c>
      <c r="N347" s="377" t="s">
        <v>22</v>
      </c>
      <c r="O347" s="405" t="s">
        <v>22</v>
      </c>
      <c r="P347" s="406" t="s">
        <v>22</v>
      </c>
      <c r="Q347" s="6" t="s">
        <v>22</v>
      </c>
      <c r="R347" s="378" t="s">
        <v>4189</v>
      </c>
      <c r="S347" s="378" t="s">
        <v>22</v>
      </c>
      <c r="T347" s="378" t="s">
        <v>22</v>
      </c>
      <c r="U347" s="23">
        <v>10919</v>
      </c>
      <c r="V347" s="379" t="str">
        <f>IF(U347="","","千円")</f>
        <v>千円</v>
      </c>
      <c r="W347" s="379" t="s">
        <v>22</v>
      </c>
      <c r="X347" s="379" t="s">
        <v>22</v>
      </c>
      <c r="Y347" s="380" t="s">
        <v>22</v>
      </c>
      <c r="Z347" s="374" t="s">
        <v>22</v>
      </c>
    </row>
    <row r="348" spans="1:26" ht="13.5" customHeight="1" x14ac:dyDescent="0.15">
      <c r="A348" s="381" t="s">
        <v>4190</v>
      </c>
      <c r="B348" s="382" t="s">
        <v>22</v>
      </c>
      <c r="C348" s="383" t="s">
        <v>22</v>
      </c>
      <c r="D348" s="384" t="s">
        <v>4191</v>
      </c>
      <c r="E348" s="385" t="s">
        <v>22</v>
      </c>
      <c r="F348" s="385" t="s">
        <v>22</v>
      </c>
      <c r="G348" s="385" t="s">
        <v>22</v>
      </c>
      <c r="H348" s="385" t="s">
        <v>22</v>
      </c>
      <c r="I348" s="385" t="s">
        <v>22</v>
      </c>
      <c r="J348" s="385" t="s">
        <v>22</v>
      </c>
      <c r="K348" s="385" t="s">
        <v>22</v>
      </c>
      <c r="L348" s="380" t="s">
        <v>22</v>
      </c>
      <c r="M348" s="387" t="s">
        <v>12</v>
      </c>
      <c r="N348" s="388" t="s">
        <v>22</v>
      </c>
      <c r="O348" s="405" t="s">
        <v>22</v>
      </c>
      <c r="P348" s="406" t="s">
        <v>22</v>
      </c>
      <c r="Q348" s="6" t="s">
        <v>22</v>
      </c>
      <c r="R348" s="378" t="s">
        <v>4192</v>
      </c>
      <c r="S348" s="378" t="s">
        <v>22</v>
      </c>
      <c r="T348" s="378" t="s">
        <v>22</v>
      </c>
      <c r="U348" s="23">
        <v>4400</v>
      </c>
      <c r="V348" s="379" t="str">
        <f>IF(U348="","","千円")</f>
        <v>千円</v>
      </c>
      <c r="W348" s="379" t="s">
        <v>22</v>
      </c>
      <c r="X348" s="379" t="s">
        <v>22</v>
      </c>
      <c r="Y348" s="380" t="s">
        <v>22</v>
      </c>
      <c r="Z348" s="374" t="s">
        <v>22</v>
      </c>
    </row>
    <row r="349" spans="1:26" ht="13.5" customHeight="1" x14ac:dyDescent="0.15">
      <c r="A349" s="381" t="s">
        <v>22</v>
      </c>
      <c r="B349" s="382" t="s">
        <v>22</v>
      </c>
      <c r="C349" s="383" t="s">
        <v>22</v>
      </c>
      <c r="D349" s="386" t="s">
        <v>22</v>
      </c>
      <c r="E349" s="385" t="s">
        <v>22</v>
      </c>
      <c r="F349" s="385" t="s">
        <v>22</v>
      </c>
      <c r="G349" s="385" t="s">
        <v>22</v>
      </c>
      <c r="H349" s="385" t="s">
        <v>22</v>
      </c>
      <c r="I349" s="385" t="s">
        <v>22</v>
      </c>
      <c r="J349" s="385" t="s">
        <v>22</v>
      </c>
      <c r="K349" s="385" t="s">
        <v>22</v>
      </c>
      <c r="L349" s="380" t="s">
        <v>22</v>
      </c>
      <c r="M349" s="376">
        <v>66491418</v>
      </c>
      <c r="N349" s="377" t="s">
        <v>22</v>
      </c>
      <c r="O349" s="405" t="s">
        <v>22</v>
      </c>
      <c r="P349" s="406" t="s">
        <v>22</v>
      </c>
      <c r="Q349" s="6" t="s">
        <v>22</v>
      </c>
      <c r="R349" s="378" t="s">
        <v>4193</v>
      </c>
      <c r="S349" s="378" t="s">
        <v>22</v>
      </c>
      <c r="T349" s="378" t="s">
        <v>22</v>
      </c>
      <c r="U349" s="23">
        <v>901</v>
      </c>
      <c r="V349" s="379" t="str">
        <f>IF(U349="","","千円")</f>
        <v>千円</v>
      </c>
      <c r="W349" s="379" t="s">
        <v>22</v>
      </c>
      <c r="X349" s="379" t="s">
        <v>22</v>
      </c>
      <c r="Y349" s="380" t="s">
        <v>22</v>
      </c>
      <c r="Z349" s="374" t="s">
        <v>22</v>
      </c>
    </row>
    <row r="350" spans="1:26" ht="13.5" customHeight="1" x14ac:dyDescent="0.15">
      <c r="A350" s="381" t="s">
        <v>22</v>
      </c>
      <c r="B350" s="382" t="s">
        <v>22</v>
      </c>
      <c r="C350" s="383" t="s">
        <v>22</v>
      </c>
      <c r="D350" s="410" t="s">
        <v>13</v>
      </c>
      <c r="E350" s="411" t="s">
        <v>4132</v>
      </c>
      <c r="F350" s="411" t="s">
        <v>22</v>
      </c>
      <c r="G350" s="411" t="s">
        <v>22</v>
      </c>
      <c r="H350" s="411" t="s">
        <v>22</v>
      </c>
      <c r="I350" s="411" t="s">
        <v>22</v>
      </c>
      <c r="J350" s="411" t="s">
        <v>22</v>
      </c>
      <c r="K350" s="411" t="s">
        <v>22</v>
      </c>
      <c r="L350" s="412" t="s">
        <v>14</v>
      </c>
      <c r="M350" s="413" t="s">
        <v>20</v>
      </c>
      <c r="N350" s="414" t="s">
        <v>22</v>
      </c>
      <c r="O350" s="405" t="s">
        <v>22</v>
      </c>
      <c r="P350" s="406" t="s">
        <v>22</v>
      </c>
      <c r="Q350" s="7" t="s">
        <v>22</v>
      </c>
      <c r="R350" s="378" t="s">
        <v>4194</v>
      </c>
      <c r="S350" s="378" t="s">
        <v>22</v>
      </c>
      <c r="T350" s="378" t="s">
        <v>22</v>
      </c>
      <c r="U350" s="23">
        <v>271</v>
      </c>
      <c r="V350" s="379" t="str">
        <f>IF(U350="","","千円")</f>
        <v>千円</v>
      </c>
      <c r="W350" s="379" t="s">
        <v>22</v>
      </c>
      <c r="X350" s="379" t="s">
        <v>22</v>
      </c>
      <c r="Y350" s="380" t="s">
        <v>22</v>
      </c>
      <c r="Z350" s="374" t="s">
        <v>22</v>
      </c>
    </row>
    <row r="351" spans="1:26" ht="13.5" customHeight="1" x14ac:dyDescent="0.15">
      <c r="A351" s="381" t="s">
        <v>22</v>
      </c>
      <c r="B351" s="382" t="s">
        <v>22</v>
      </c>
      <c r="C351" s="383" t="s">
        <v>22</v>
      </c>
      <c r="D351" s="410" t="s">
        <v>22</v>
      </c>
      <c r="E351" s="411" t="s">
        <v>22</v>
      </c>
      <c r="F351" s="411" t="s">
        <v>22</v>
      </c>
      <c r="G351" s="411" t="s">
        <v>22</v>
      </c>
      <c r="H351" s="411" t="s">
        <v>22</v>
      </c>
      <c r="I351" s="411" t="s">
        <v>22</v>
      </c>
      <c r="J351" s="411" t="s">
        <v>22</v>
      </c>
      <c r="K351" s="411" t="s">
        <v>22</v>
      </c>
      <c r="L351" s="412" t="s">
        <v>22</v>
      </c>
      <c r="M351" s="415">
        <v>2055582</v>
      </c>
      <c r="N351" s="416" t="s">
        <v>22</v>
      </c>
      <c r="O351" s="405" t="s">
        <v>22</v>
      </c>
      <c r="P351" s="406" t="s">
        <v>22</v>
      </c>
      <c r="Q351" s="8" t="s">
        <v>15</v>
      </c>
      <c r="R351" s="378" t="s">
        <v>22</v>
      </c>
      <c r="S351" s="378" t="s">
        <v>22</v>
      </c>
      <c r="T351" s="378" t="s">
        <v>22</v>
      </c>
      <c r="U351" s="378" t="s">
        <v>22</v>
      </c>
      <c r="V351" s="9" t="s">
        <v>13</v>
      </c>
      <c r="W351" s="417" t="s">
        <v>22</v>
      </c>
      <c r="X351" s="417" t="s">
        <v>22</v>
      </c>
      <c r="Y351" s="10" t="s">
        <v>14</v>
      </c>
      <c r="Z351" s="374" t="s">
        <v>22</v>
      </c>
    </row>
    <row r="352" spans="1:26" ht="13.5" customHeight="1" x14ac:dyDescent="0.15">
      <c r="A352" s="381" t="s">
        <v>22</v>
      </c>
      <c r="B352" s="382" t="s">
        <v>22</v>
      </c>
      <c r="C352" s="383" t="s">
        <v>22</v>
      </c>
      <c r="D352" s="410" t="s">
        <v>22</v>
      </c>
      <c r="E352" s="411" t="s">
        <v>22</v>
      </c>
      <c r="F352" s="411" t="s">
        <v>22</v>
      </c>
      <c r="G352" s="411" t="s">
        <v>22</v>
      </c>
      <c r="H352" s="411" t="s">
        <v>22</v>
      </c>
      <c r="I352" s="411" t="s">
        <v>22</v>
      </c>
      <c r="J352" s="411" t="s">
        <v>22</v>
      </c>
      <c r="K352" s="411" t="s">
        <v>22</v>
      </c>
      <c r="L352" s="412" t="s">
        <v>22</v>
      </c>
      <c r="M352" s="387" t="s">
        <v>22</v>
      </c>
      <c r="N352" s="388" t="s">
        <v>22</v>
      </c>
      <c r="O352" s="405" t="s">
        <v>22</v>
      </c>
      <c r="P352" s="406" t="s">
        <v>22</v>
      </c>
      <c r="Q352" s="7" t="s">
        <v>16</v>
      </c>
      <c r="R352" s="378" t="s">
        <v>22</v>
      </c>
      <c r="S352" s="378" t="s">
        <v>22</v>
      </c>
      <c r="T352" s="378" t="s">
        <v>22</v>
      </c>
      <c r="U352" s="378" t="s">
        <v>22</v>
      </c>
      <c r="V352" s="11" t="s">
        <v>17</v>
      </c>
      <c r="W352" s="9" t="s">
        <v>22</v>
      </c>
      <c r="X352" s="12" t="s">
        <v>22</v>
      </c>
      <c r="Y352" s="13" t="s">
        <v>22</v>
      </c>
      <c r="Z352" s="374" t="s">
        <v>22</v>
      </c>
    </row>
    <row r="353" spans="1:26" ht="13.5" customHeight="1" x14ac:dyDescent="0.15">
      <c r="A353" s="6" t="s">
        <v>22</v>
      </c>
      <c r="B353" s="12" t="s">
        <v>22</v>
      </c>
      <c r="C353" s="13" t="s">
        <v>22</v>
      </c>
      <c r="D353" s="410" t="s">
        <v>13</v>
      </c>
      <c r="E353" s="14" t="s">
        <v>11</v>
      </c>
      <c r="F353" s="382" t="s">
        <v>22</v>
      </c>
      <c r="G353" s="382" t="s">
        <v>196</v>
      </c>
      <c r="H353" s="382" t="s">
        <v>22</v>
      </c>
      <c r="I353" s="382" t="s">
        <v>152</v>
      </c>
      <c r="J353" s="420" t="s">
        <v>57</v>
      </c>
      <c r="K353" s="14" t="s">
        <v>22</v>
      </c>
      <c r="L353" s="412" t="s">
        <v>14</v>
      </c>
      <c r="M353" s="423" t="s">
        <v>22</v>
      </c>
      <c r="N353" s="424" t="s">
        <v>22</v>
      </c>
      <c r="O353" s="405" t="s">
        <v>22</v>
      </c>
      <c r="P353" s="406" t="s">
        <v>22</v>
      </c>
      <c r="Q353" s="8" t="s">
        <v>15</v>
      </c>
      <c r="R353" s="378" t="s">
        <v>22</v>
      </c>
      <c r="S353" s="378" t="s">
        <v>22</v>
      </c>
      <c r="T353" s="378" t="s">
        <v>22</v>
      </c>
      <c r="U353" s="378" t="s">
        <v>22</v>
      </c>
      <c r="V353" s="9" t="s">
        <v>13</v>
      </c>
      <c r="W353" s="417" t="s">
        <v>22</v>
      </c>
      <c r="X353" s="417" t="s">
        <v>22</v>
      </c>
      <c r="Y353" s="10" t="s">
        <v>14</v>
      </c>
      <c r="Z353" s="374" t="s">
        <v>22</v>
      </c>
    </row>
    <row r="354" spans="1:26" ht="13.5" customHeight="1" x14ac:dyDescent="0.15">
      <c r="A354" s="15" t="s">
        <v>22</v>
      </c>
      <c r="B354" s="16" t="s">
        <v>22</v>
      </c>
      <c r="C354" s="17" t="s">
        <v>22</v>
      </c>
      <c r="D354" s="418" t="s">
        <v>22</v>
      </c>
      <c r="E354" s="18" t="s">
        <v>22</v>
      </c>
      <c r="F354" s="419" t="s">
        <v>22</v>
      </c>
      <c r="G354" s="419" t="s">
        <v>22</v>
      </c>
      <c r="H354" s="419" t="s">
        <v>22</v>
      </c>
      <c r="I354" s="419" t="s">
        <v>22</v>
      </c>
      <c r="J354" s="421" t="s">
        <v>22</v>
      </c>
      <c r="K354" s="18" t="s">
        <v>22</v>
      </c>
      <c r="L354" s="422" t="s">
        <v>22</v>
      </c>
      <c r="M354" s="26" t="s">
        <v>18</v>
      </c>
      <c r="N354" s="27">
        <v>97</v>
      </c>
      <c r="O354" s="407" t="s">
        <v>22</v>
      </c>
      <c r="P354" s="408" t="s">
        <v>22</v>
      </c>
      <c r="Q354" s="19" t="s">
        <v>16</v>
      </c>
      <c r="R354" s="425" t="s">
        <v>22</v>
      </c>
      <c r="S354" s="425" t="s">
        <v>22</v>
      </c>
      <c r="T354" s="425" t="s">
        <v>22</v>
      </c>
      <c r="U354" s="425" t="s">
        <v>22</v>
      </c>
      <c r="V354" s="20" t="s">
        <v>17</v>
      </c>
      <c r="W354" s="21" t="s">
        <v>22</v>
      </c>
      <c r="X354" s="16" t="s">
        <v>22</v>
      </c>
      <c r="Y354" s="17" t="s">
        <v>22</v>
      </c>
      <c r="Z354" s="375" t="s">
        <v>22</v>
      </c>
    </row>
    <row r="355" spans="1:26" ht="13.5" customHeight="1" x14ac:dyDescent="0.15">
      <c r="A355" s="389" t="s">
        <v>7</v>
      </c>
      <c r="B355" s="390" t="s">
        <v>22</v>
      </c>
      <c r="C355" s="391" t="s">
        <v>22</v>
      </c>
      <c r="D355" s="395" t="s">
        <v>8</v>
      </c>
      <c r="E355" s="396" t="s">
        <v>22</v>
      </c>
      <c r="F355" s="397" t="s">
        <v>4115</v>
      </c>
      <c r="G355" s="397" t="s">
        <v>22</v>
      </c>
      <c r="H355" s="397" t="s">
        <v>22</v>
      </c>
      <c r="I355" s="397" t="s">
        <v>22</v>
      </c>
      <c r="J355" s="397" t="s">
        <v>22</v>
      </c>
      <c r="K355" s="397" t="s">
        <v>22</v>
      </c>
      <c r="L355" s="398" t="s">
        <v>22</v>
      </c>
      <c r="M355" s="401" t="s">
        <v>9</v>
      </c>
      <c r="N355" s="402" t="s">
        <v>22</v>
      </c>
      <c r="O355" s="403" t="s">
        <v>4962</v>
      </c>
      <c r="P355" s="404" t="s">
        <v>22</v>
      </c>
      <c r="Q355" s="5" t="s">
        <v>10</v>
      </c>
      <c r="R355" s="409" t="s">
        <v>4195</v>
      </c>
      <c r="S355" s="409" t="s">
        <v>22</v>
      </c>
      <c r="T355" s="409" t="s">
        <v>22</v>
      </c>
      <c r="U355" s="22">
        <v>118264</v>
      </c>
      <c r="V355" s="371" t="str">
        <f>IF(U355="","","千円")</f>
        <v>千円</v>
      </c>
      <c r="W355" s="371" t="s">
        <v>22</v>
      </c>
      <c r="X355" s="371" t="s">
        <v>22</v>
      </c>
      <c r="Y355" s="372" t="s">
        <v>22</v>
      </c>
      <c r="Z355" s="373">
        <v>493</v>
      </c>
    </row>
    <row r="356" spans="1:26" ht="13.5" customHeight="1" x14ac:dyDescent="0.15">
      <c r="A356" s="392" t="s">
        <v>22</v>
      </c>
      <c r="B356" s="393" t="s">
        <v>22</v>
      </c>
      <c r="C356" s="394" t="s">
        <v>22</v>
      </c>
      <c r="D356" s="25" t="s">
        <v>22</v>
      </c>
      <c r="E356" s="24" t="s">
        <v>22</v>
      </c>
      <c r="F356" s="399" t="s">
        <v>22</v>
      </c>
      <c r="G356" s="399" t="s">
        <v>22</v>
      </c>
      <c r="H356" s="399" t="s">
        <v>22</v>
      </c>
      <c r="I356" s="399" t="s">
        <v>22</v>
      </c>
      <c r="J356" s="399" t="s">
        <v>22</v>
      </c>
      <c r="K356" s="399" t="s">
        <v>22</v>
      </c>
      <c r="L356" s="400" t="s">
        <v>22</v>
      </c>
      <c r="M356" s="376">
        <v>170535000</v>
      </c>
      <c r="N356" s="377" t="s">
        <v>22</v>
      </c>
      <c r="O356" s="405" t="s">
        <v>22</v>
      </c>
      <c r="P356" s="406" t="s">
        <v>22</v>
      </c>
      <c r="Q356" s="6" t="s">
        <v>22</v>
      </c>
      <c r="R356" s="378" t="s">
        <v>4196</v>
      </c>
      <c r="S356" s="378" t="s">
        <v>22</v>
      </c>
      <c r="T356" s="378" t="s">
        <v>22</v>
      </c>
      <c r="U356" s="23">
        <v>34830</v>
      </c>
      <c r="V356" s="379" t="str">
        <f>IF(U356="","","千円")</f>
        <v>千円</v>
      </c>
      <c r="W356" s="379" t="s">
        <v>22</v>
      </c>
      <c r="X356" s="379" t="s">
        <v>22</v>
      </c>
      <c r="Y356" s="380" t="s">
        <v>22</v>
      </c>
      <c r="Z356" s="374" t="s">
        <v>22</v>
      </c>
    </row>
    <row r="357" spans="1:26" ht="13.5" customHeight="1" x14ac:dyDescent="0.15">
      <c r="A357" s="381" t="s">
        <v>4197</v>
      </c>
      <c r="B357" s="382" t="s">
        <v>22</v>
      </c>
      <c r="C357" s="383" t="s">
        <v>22</v>
      </c>
      <c r="D357" s="384" t="s">
        <v>4198</v>
      </c>
      <c r="E357" s="385" t="s">
        <v>22</v>
      </c>
      <c r="F357" s="385" t="s">
        <v>22</v>
      </c>
      <c r="G357" s="385" t="s">
        <v>22</v>
      </c>
      <c r="H357" s="385" t="s">
        <v>22</v>
      </c>
      <c r="I357" s="385" t="s">
        <v>22</v>
      </c>
      <c r="J357" s="385" t="s">
        <v>22</v>
      </c>
      <c r="K357" s="385" t="s">
        <v>22</v>
      </c>
      <c r="L357" s="380" t="s">
        <v>22</v>
      </c>
      <c r="M357" s="387" t="s">
        <v>12</v>
      </c>
      <c r="N357" s="388" t="s">
        <v>22</v>
      </c>
      <c r="O357" s="405" t="s">
        <v>22</v>
      </c>
      <c r="P357" s="406" t="s">
        <v>22</v>
      </c>
      <c r="Q357" s="6" t="s">
        <v>22</v>
      </c>
      <c r="R357" s="378" t="s">
        <v>4199</v>
      </c>
      <c r="S357" s="378" t="s">
        <v>22</v>
      </c>
      <c r="T357" s="378" t="s">
        <v>22</v>
      </c>
      <c r="U357" s="23">
        <v>5712</v>
      </c>
      <c r="V357" s="379" t="str">
        <f>IF(U357="","","千円")</f>
        <v>千円</v>
      </c>
      <c r="W357" s="379" t="s">
        <v>22</v>
      </c>
      <c r="X357" s="379" t="s">
        <v>22</v>
      </c>
      <c r="Y357" s="380" t="s">
        <v>22</v>
      </c>
      <c r="Z357" s="374" t="s">
        <v>22</v>
      </c>
    </row>
    <row r="358" spans="1:26" ht="13.5" customHeight="1" x14ac:dyDescent="0.15">
      <c r="A358" s="381" t="s">
        <v>22</v>
      </c>
      <c r="B358" s="382" t="s">
        <v>22</v>
      </c>
      <c r="C358" s="383" t="s">
        <v>22</v>
      </c>
      <c r="D358" s="386" t="s">
        <v>22</v>
      </c>
      <c r="E358" s="385" t="s">
        <v>22</v>
      </c>
      <c r="F358" s="385" t="s">
        <v>22</v>
      </c>
      <c r="G358" s="385" t="s">
        <v>22</v>
      </c>
      <c r="H358" s="385" t="s">
        <v>22</v>
      </c>
      <c r="I358" s="385" t="s">
        <v>22</v>
      </c>
      <c r="J358" s="385" t="s">
        <v>22</v>
      </c>
      <c r="K358" s="385" t="s">
        <v>22</v>
      </c>
      <c r="L358" s="380" t="s">
        <v>22</v>
      </c>
      <c r="M358" s="376">
        <v>163698400</v>
      </c>
      <c r="N358" s="377" t="s">
        <v>22</v>
      </c>
      <c r="O358" s="405" t="s">
        <v>22</v>
      </c>
      <c r="P358" s="406" t="s">
        <v>22</v>
      </c>
      <c r="Q358" s="6" t="s">
        <v>22</v>
      </c>
      <c r="R358" s="378" t="s">
        <v>4200</v>
      </c>
      <c r="S358" s="378" t="s">
        <v>22</v>
      </c>
      <c r="T358" s="378" t="s">
        <v>22</v>
      </c>
      <c r="U358" s="23">
        <v>4345</v>
      </c>
      <c r="V358" s="379" t="str">
        <f>IF(U358="","","千円")</f>
        <v>千円</v>
      </c>
      <c r="W358" s="379" t="s">
        <v>22</v>
      </c>
      <c r="X358" s="379" t="s">
        <v>22</v>
      </c>
      <c r="Y358" s="380" t="s">
        <v>22</v>
      </c>
      <c r="Z358" s="374" t="s">
        <v>22</v>
      </c>
    </row>
    <row r="359" spans="1:26" ht="13.5" customHeight="1" x14ac:dyDescent="0.15">
      <c r="A359" s="381" t="s">
        <v>22</v>
      </c>
      <c r="B359" s="382" t="s">
        <v>22</v>
      </c>
      <c r="C359" s="383" t="s">
        <v>22</v>
      </c>
      <c r="D359" s="410" t="s">
        <v>13</v>
      </c>
      <c r="E359" s="411" t="s">
        <v>4132</v>
      </c>
      <c r="F359" s="411" t="s">
        <v>22</v>
      </c>
      <c r="G359" s="411" t="s">
        <v>22</v>
      </c>
      <c r="H359" s="411" t="s">
        <v>22</v>
      </c>
      <c r="I359" s="411" t="s">
        <v>22</v>
      </c>
      <c r="J359" s="411" t="s">
        <v>22</v>
      </c>
      <c r="K359" s="411" t="s">
        <v>22</v>
      </c>
      <c r="L359" s="412" t="s">
        <v>14</v>
      </c>
      <c r="M359" s="413" t="s">
        <v>20</v>
      </c>
      <c r="N359" s="414" t="s">
        <v>22</v>
      </c>
      <c r="O359" s="405" t="s">
        <v>22</v>
      </c>
      <c r="P359" s="406" t="s">
        <v>22</v>
      </c>
      <c r="Q359" s="7" t="s">
        <v>22</v>
      </c>
      <c r="R359" s="378" t="s">
        <v>4201</v>
      </c>
      <c r="S359" s="378" t="s">
        <v>22</v>
      </c>
      <c r="T359" s="378" t="s">
        <v>22</v>
      </c>
      <c r="U359" s="23">
        <v>547</v>
      </c>
      <c r="V359" s="379" t="str">
        <f>IF(U359="","","千円")</f>
        <v>千円</v>
      </c>
      <c r="W359" s="379" t="s">
        <v>22</v>
      </c>
      <c r="X359" s="379" t="s">
        <v>22</v>
      </c>
      <c r="Y359" s="380" t="s">
        <v>22</v>
      </c>
      <c r="Z359" s="374" t="s">
        <v>22</v>
      </c>
    </row>
    <row r="360" spans="1:26" ht="13.5" customHeight="1" x14ac:dyDescent="0.15">
      <c r="A360" s="381" t="s">
        <v>22</v>
      </c>
      <c r="B360" s="382" t="s">
        <v>22</v>
      </c>
      <c r="C360" s="383" t="s">
        <v>22</v>
      </c>
      <c r="D360" s="410" t="s">
        <v>22</v>
      </c>
      <c r="E360" s="411" t="s">
        <v>22</v>
      </c>
      <c r="F360" s="411" t="s">
        <v>22</v>
      </c>
      <c r="G360" s="411" t="s">
        <v>22</v>
      </c>
      <c r="H360" s="411" t="s">
        <v>22</v>
      </c>
      <c r="I360" s="411" t="s">
        <v>22</v>
      </c>
      <c r="J360" s="411" t="s">
        <v>22</v>
      </c>
      <c r="K360" s="411" t="s">
        <v>22</v>
      </c>
      <c r="L360" s="412" t="s">
        <v>22</v>
      </c>
      <c r="M360" s="415">
        <v>6836600</v>
      </c>
      <c r="N360" s="416" t="s">
        <v>22</v>
      </c>
      <c r="O360" s="405" t="s">
        <v>22</v>
      </c>
      <c r="P360" s="406" t="s">
        <v>22</v>
      </c>
      <c r="Q360" s="8" t="s">
        <v>15</v>
      </c>
      <c r="R360" s="378" t="s">
        <v>22</v>
      </c>
      <c r="S360" s="378" t="s">
        <v>22</v>
      </c>
      <c r="T360" s="378" t="s">
        <v>22</v>
      </c>
      <c r="U360" s="378" t="s">
        <v>22</v>
      </c>
      <c r="V360" s="9" t="s">
        <v>13</v>
      </c>
      <c r="W360" s="417" t="s">
        <v>22</v>
      </c>
      <c r="X360" s="417" t="s">
        <v>22</v>
      </c>
      <c r="Y360" s="10" t="s">
        <v>14</v>
      </c>
      <c r="Z360" s="374" t="s">
        <v>22</v>
      </c>
    </row>
    <row r="361" spans="1:26" ht="13.5" customHeight="1" x14ac:dyDescent="0.15">
      <c r="A361" s="381" t="s">
        <v>22</v>
      </c>
      <c r="B361" s="382" t="s">
        <v>22</v>
      </c>
      <c r="C361" s="383" t="s">
        <v>22</v>
      </c>
      <c r="D361" s="410" t="s">
        <v>22</v>
      </c>
      <c r="E361" s="411" t="s">
        <v>22</v>
      </c>
      <c r="F361" s="411" t="s">
        <v>22</v>
      </c>
      <c r="G361" s="411" t="s">
        <v>22</v>
      </c>
      <c r="H361" s="411" t="s">
        <v>22</v>
      </c>
      <c r="I361" s="411" t="s">
        <v>22</v>
      </c>
      <c r="J361" s="411" t="s">
        <v>22</v>
      </c>
      <c r="K361" s="411" t="s">
        <v>22</v>
      </c>
      <c r="L361" s="412" t="s">
        <v>22</v>
      </c>
      <c r="M361" s="387" t="s">
        <v>22</v>
      </c>
      <c r="N361" s="388" t="s">
        <v>22</v>
      </c>
      <c r="O361" s="405" t="s">
        <v>22</v>
      </c>
      <c r="P361" s="406" t="s">
        <v>22</v>
      </c>
      <c r="Q361" s="7" t="s">
        <v>16</v>
      </c>
      <c r="R361" s="378" t="s">
        <v>22</v>
      </c>
      <c r="S361" s="378" t="s">
        <v>22</v>
      </c>
      <c r="T361" s="378" t="s">
        <v>22</v>
      </c>
      <c r="U361" s="378" t="s">
        <v>22</v>
      </c>
      <c r="V361" s="11" t="s">
        <v>17</v>
      </c>
      <c r="W361" s="9" t="s">
        <v>22</v>
      </c>
      <c r="X361" s="12" t="s">
        <v>22</v>
      </c>
      <c r="Y361" s="13" t="s">
        <v>22</v>
      </c>
      <c r="Z361" s="374" t="s">
        <v>22</v>
      </c>
    </row>
    <row r="362" spans="1:26" ht="13.5" customHeight="1" x14ac:dyDescent="0.15">
      <c r="A362" s="6" t="s">
        <v>22</v>
      </c>
      <c r="B362" s="12" t="s">
        <v>22</v>
      </c>
      <c r="C362" s="13" t="s">
        <v>22</v>
      </c>
      <c r="D362" s="410" t="s">
        <v>13</v>
      </c>
      <c r="E362" s="14" t="s">
        <v>11</v>
      </c>
      <c r="F362" s="382" t="s">
        <v>22</v>
      </c>
      <c r="G362" s="382" t="s">
        <v>196</v>
      </c>
      <c r="H362" s="382" t="s">
        <v>22</v>
      </c>
      <c r="I362" s="382" t="s">
        <v>152</v>
      </c>
      <c r="J362" s="420" t="s">
        <v>57</v>
      </c>
      <c r="K362" s="14" t="s">
        <v>22</v>
      </c>
      <c r="L362" s="412" t="s">
        <v>14</v>
      </c>
      <c r="M362" s="423" t="s">
        <v>22</v>
      </c>
      <c r="N362" s="424" t="s">
        <v>22</v>
      </c>
      <c r="O362" s="405" t="s">
        <v>22</v>
      </c>
      <c r="P362" s="406" t="s">
        <v>22</v>
      </c>
      <c r="Q362" s="8" t="s">
        <v>15</v>
      </c>
      <c r="R362" s="378" t="s">
        <v>22</v>
      </c>
      <c r="S362" s="378" t="s">
        <v>22</v>
      </c>
      <c r="T362" s="378" t="s">
        <v>22</v>
      </c>
      <c r="U362" s="378" t="s">
        <v>22</v>
      </c>
      <c r="V362" s="9" t="s">
        <v>13</v>
      </c>
      <c r="W362" s="417" t="s">
        <v>22</v>
      </c>
      <c r="X362" s="417" t="s">
        <v>22</v>
      </c>
      <c r="Y362" s="10" t="s">
        <v>14</v>
      </c>
      <c r="Z362" s="374" t="s">
        <v>22</v>
      </c>
    </row>
    <row r="363" spans="1:26" ht="13.5" customHeight="1" x14ac:dyDescent="0.15">
      <c r="A363" s="15" t="s">
        <v>22</v>
      </c>
      <c r="B363" s="16" t="s">
        <v>22</v>
      </c>
      <c r="C363" s="17" t="s">
        <v>22</v>
      </c>
      <c r="D363" s="418" t="s">
        <v>22</v>
      </c>
      <c r="E363" s="18" t="s">
        <v>22</v>
      </c>
      <c r="F363" s="419" t="s">
        <v>22</v>
      </c>
      <c r="G363" s="419" t="s">
        <v>22</v>
      </c>
      <c r="H363" s="419" t="s">
        <v>22</v>
      </c>
      <c r="I363" s="419" t="s">
        <v>22</v>
      </c>
      <c r="J363" s="421" t="s">
        <v>22</v>
      </c>
      <c r="K363" s="18" t="s">
        <v>22</v>
      </c>
      <c r="L363" s="422" t="s">
        <v>22</v>
      </c>
      <c r="M363" s="26" t="s">
        <v>18</v>
      </c>
      <c r="N363" s="27">
        <v>96</v>
      </c>
      <c r="O363" s="407" t="s">
        <v>22</v>
      </c>
      <c r="P363" s="408" t="s">
        <v>22</v>
      </c>
      <c r="Q363" s="19" t="s">
        <v>16</v>
      </c>
      <c r="R363" s="425" t="s">
        <v>22</v>
      </c>
      <c r="S363" s="425" t="s">
        <v>22</v>
      </c>
      <c r="T363" s="425" t="s">
        <v>22</v>
      </c>
      <c r="U363" s="425" t="s">
        <v>22</v>
      </c>
      <c r="V363" s="20" t="s">
        <v>17</v>
      </c>
      <c r="W363" s="21" t="s">
        <v>22</v>
      </c>
      <c r="X363" s="16" t="s">
        <v>22</v>
      </c>
      <c r="Y363" s="17" t="s">
        <v>22</v>
      </c>
      <c r="Z363" s="375" t="s">
        <v>22</v>
      </c>
    </row>
    <row r="364" spans="1:26" ht="13.5" customHeight="1" x14ac:dyDescent="0.15">
      <c r="A364" s="389" t="s">
        <v>7</v>
      </c>
      <c r="B364" s="390" t="s">
        <v>22</v>
      </c>
      <c r="C364" s="391" t="s">
        <v>22</v>
      </c>
      <c r="D364" s="395" t="s">
        <v>8</v>
      </c>
      <c r="E364" s="396" t="s">
        <v>22</v>
      </c>
      <c r="F364" s="397" t="s">
        <v>4115</v>
      </c>
      <c r="G364" s="397" t="s">
        <v>22</v>
      </c>
      <c r="H364" s="397" t="s">
        <v>22</v>
      </c>
      <c r="I364" s="397" t="s">
        <v>22</v>
      </c>
      <c r="J364" s="397" t="s">
        <v>22</v>
      </c>
      <c r="K364" s="397" t="s">
        <v>22</v>
      </c>
      <c r="L364" s="398" t="s">
        <v>22</v>
      </c>
      <c r="M364" s="401" t="s">
        <v>9</v>
      </c>
      <c r="N364" s="402" t="s">
        <v>22</v>
      </c>
      <c r="O364" s="403" t="s">
        <v>4202</v>
      </c>
      <c r="P364" s="404" t="s">
        <v>22</v>
      </c>
      <c r="Q364" s="5" t="s">
        <v>10</v>
      </c>
      <c r="R364" s="409" t="s">
        <v>4203</v>
      </c>
      <c r="S364" s="409" t="s">
        <v>22</v>
      </c>
      <c r="T364" s="409" t="s">
        <v>22</v>
      </c>
      <c r="U364" s="22">
        <v>342577</v>
      </c>
      <c r="V364" s="371" t="str">
        <f>IF(U364="","","千円")</f>
        <v>千円</v>
      </c>
      <c r="W364" s="371" t="s">
        <v>22</v>
      </c>
      <c r="X364" s="371" t="s">
        <v>22</v>
      </c>
      <c r="Y364" s="372" t="s">
        <v>22</v>
      </c>
      <c r="Z364" s="373">
        <v>493</v>
      </c>
    </row>
    <row r="365" spans="1:26" ht="13.5" customHeight="1" x14ac:dyDescent="0.15">
      <c r="A365" s="392" t="s">
        <v>22</v>
      </c>
      <c r="B365" s="393" t="s">
        <v>22</v>
      </c>
      <c r="C365" s="394" t="s">
        <v>22</v>
      </c>
      <c r="D365" s="25" t="s">
        <v>22</v>
      </c>
      <c r="E365" s="24" t="s">
        <v>22</v>
      </c>
      <c r="F365" s="399" t="s">
        <v>22</v>
      </c>
      <c r="G365" s="399" t="s">
        <v>22</v>
      </c>
      <c r="H365" s="399" t="s">
        <v>22</v>
      </c>
      <c r="I365" s="399" t="s">
        <v>22</v>
      </c>
      <c r="J365" s="399" t="s">
        <v>22</v>
      </c>
      <c r="K365" s="399" t="s">
        <v>22</v>
      </c>
      <c r="L365" s="400" t="s">
        <v>22</v>
      </c>
      <c r="M365" s="376">
        <v>1046692000</v>
      </c>
      <c r="N365" s="377" t="s">
        <v>22</v>
      </c>
      <c r="O365" s="405" t="s">
        <v>22</v>
      </c>
      <c r="P365" s="406" t="s">
        <v>22</v>
      </c>
      <c r="Q365" s="6" t="s">
        <v>22</v>
      </c>
      <c r="R365" s="378" t="s">
        <v>4204</v>
      </c>
      <c r="S365" s="378" t="s">
        <v>22</v>
      </c>
      <c r="T365" s="378" t="s">
        <v>22</v>
      </c>
      <c r="U365" s="23">
        <v>329735</v>
      </c>
      <c r="V365" s="379" t="str">
        <f>IF(U365="","","千円")</f>
        <v>千円</v>
      </c>
      <c r="W365" s="379" t="s">
        <v>22</v>
      </c>
      <c r="X365" s="379" t="s">
        <v>22</v>
      </c>
      <c r="Y365" s="380" t="s">
        <v>22</v>
      </c>
      <c r="Z365" s="374" t="s">
        <v>22</v>
      </c>
    </row>
    <row r="366" spans="1:26" ht="13.5" customHeight="1" x14ac:dyDescent="0.15">
      <c r="A366" s="381" t="s">
        <v>4205</v>
      </c>
      <c r="B366" s="382" t="s">
        <v>22</v>
      </c>
      <c r="C366" s="383" t="s">
        <v>22</v>
      </c>
      <c r="D366" s="384" t="s">
        <v>4206</v>
      </c>
      <c r="E366" s="385" t="s">
        <v>22</v>
      </c>
      <c r="F366" s="385" t="s">
        <v>22</v>
      </c>
      <c r="G366" s="385" t="s">
        <v>22</v>
      </c>
      <c r="H366" s="385" t="s">
        <v>22</v>
      </c>
      <c r="I366" s="385" t="s">
        <v>22</v>
      </c>
      <c r="J366" s="385" t="s">
        <v>22</v>
      </c>
      <c r="K366" s="385" t="s">
        <v>22</v>
      </c>
      <c r="L366" s="380" t="s">
        <v>22</v>
      </c>
      <c r="M366" s="387" t="s">
        <v>12</v>
      </c>
      <c r="N366" s="388" t="s">
        <v>22</v>
      </c>
      <c r="O366" s="405" t="s">
        <v>22</v>
      </c>
      <c r="P366" s="406" t="s">
        <v>22</v>
      </c>
      <c r="Q366" s="6" t="s">
        <v>22</v>
      </c>
      <c r="R366" s="378" t="s">
        <v>4207</v>
      </c>
      <c r="S366" s="378" t="s">
        <v>22</v>
      </c>
      <c r="T366" s="378" t="s">
        <v>22</v>
      </c>
      <c r="U366" s="23">
        <v>253070</v>
      </c>
      <c r="V366" s="379" t="str">
        <f>IF(U366="","","千円")</f>
        <v>千円</v>
      </c>
      <c r="W366" s="379" t="s">
        <v>22</v>
      </c>
      <c r="X366" s="379" t="s">
        <v>22</v>
      </c>
      <c r="Y366" s="380" t="s">
        <v>22</v>
      </c>
      <c r="Z366" s="374" t="s">
        <v>22</v>
      </c>
    </row>
    <row r="367" spans="1:26" ht="13.5" customHeight="1" x14ac:dyDescent="0.15">
      <c r="A367" s="381" t="s">
        <v>22</v>
      </c>
      <c r="B367" s="382" t="s">
        <v>22</v>
      </c>
      <c r="C367" s="383" t="s">
        <v>22</v>
      </c>
      <c r="D367" s="386" t="s">
        <v>22</v>
      </c>
      <c r="E367" s="385" t="s">
        <v>22</v>
      </c>
      <c r="F367" s="385" t="s">
        <v>22</v>
      </c>
      <c r="G367" s="385" t="s">
        <v>22</v>
      </c>
      <c r="H367" s="385" t="s">
        <v>22</v>
      </c>
      <c r="I367" s="385" t="s">
        <v>22</v>
      </c>
      <c r="J367" s="385" t="s">
        <v>22</v>
      </c>
      <c r="K367" s="385" t="s">
        <v>22</v>
      </c>
      <c r="L367" s="380" t="s">
        <v>22</v>
      </c>
      <c r="M367" s="376">
        <v>1011357124</v>
      </c>
      <c r="N367" s="377" t="s">
        <v>22</v>
      </c>
      <c r="O367" s="405" t="s">
        <v>22</v>
      </c>
      <c r="P367" s="406" t="s">
        <v>22</v>
      </c>
      <c r="Q367" s="6" t="s">
        <v>22</v>
      </c>
      <c r="R367" s="378" t="s">
        <v>4208</v>
      </c>
      <c r="S367" s="378" t="s">
        <v>22</v>
      </c>
      <c r="T367" s="378" t="s">
        <v>22</v>
      </c>
      <c r="U367" s="23">
        <v>82495</v>
      </c>
      <c r="V367" s="379" t="str">
        <f>IF(U367="","","千円")</f>
        <v>千円</v>
      </c>
      <c r="W367" s="379" t="s">
        <v>22</v>
      </c>
      <c r="X367" s="379" t="s">
        <v>22</v>
      </c>
      <c r="Y367" s="380" t="s">
        <v>22</v>
      </c>
      <c r="Z367" s="374" t="s">
        <v>22</v>
      </c>
    </row>
    <row r="368" spans="1:26" ht="13.5" customHeight="1" x14ac:dyDescent="0.15">
      <c r="A368" s="381" t="s">
        <v>22</v>
      </c>
      <c r="B368" s="382" t="s">
        <v>22</v>
      </c>
      <c r="C368" s="383" t="s">
        <v>22</v>
      </c>
      <c r="D368" s="410" t="s">
        <v>13</v>
      </c>
      <c r="E368" s="411" t="s">
        <v>4132</v>
      </c>
      <c r="F368" s="411" t="s">
        <v>22</v>
      </c>
      <c r="G368" s="411" t="s">
        <v>22</v>
      </c>
      <c r="H368" s="411" t="s">
        <v>22</v>
      </c>
      <c r="I368" s="411" t="s">
        <v>22</v>
      </c>
      <c r="J368" s="411" t="s">
        <v>22</v>
      </c>
      <c r="K368" s="411" t="s">
        <v>22</v>
      </c>
      <c r="L368" s="412" t="s">
        <v>14</v>
      </c>
      <c r="M368" s="413" t="s">
        <v>4904</v>
      </c>
      <c r="N368" s="414" t="s">
        <v>22</v>
      </c>
      <c r="O368" s="405" t="s">
        <v>22</v>
      </c>
      <c r="P368" s="406" t="s">
        <v>22</v>
      </c>
      <c r="Q368" s="7" t="s">
        <v>22</v>
      </c>
      <c r="R368" s="378" t="s">
        <v>4209</v>
      </c>
      <c r="S368" s="378" t="s">
        <v>22</v>
      </c>
      <c r="T368" s="378" t="s">
        <v>22</v>
      </c>
      <c r="U368" s="23">
        <v>3480</v>
      </c>
      <c r="V368" s="379" t="str">
        <f>IF(U368="","","千円")</f>
        <v>千円</v>
      </c>
      <c r="W368" s="379" t="s">
        <v>22</v>
      </c>
      <c r="X368" s="379" t="s">
        <v>22</v>
      </c>
      <c r="Y368" s="380" t="s">
        <v>22</v>
      </c>
      <c r="Z368" s="374" t="s">
        <v>22</v>
      </c>
    </row>
    <row r="369" spans="1:26" ht="13.5" customHeight="1" x14ac:dyDescent="0.15">
      <c r="A369" s="381" t="s">
        <v>22</v>
      </c>
      <c r="B369" s="382" t="s">
        <v>22</v>
      </c>
      <c r="C369" s="383" t="s">
        <v>22</v>
      </c>
      <c r="D369" s="410" t="s">
        <v>22</v>
      </c>
      <c r="E369" s="411" t="s">
        <v>22</v>
      </c>
      <c r="F369" s="411" t="s">
        <v>22</v>
      </c>
      <c r="G369" s="411" t="s">
        <v>22</v>
      </c>
      <c r="H369" s="411" t="s">
        <v>22</v>
      </c>
      <c r="I369" s="411" t="s">
        <v>22</v>
      </c>
      <c r="J369" s="411" t="s">
        <v>22</v>
      </c>
      <c r="K369" s="411" t="s">
        <v>22</v>
      </c>
      <c r="L369" s="412" t="s">
        <v>22</v>
      </c>
      <c r="M369" s="415">
        <v>20800000</v>
      </c>
      <c r="N369" s="416"/>
      <c r="O369" s="405" t="s">
        <v>22</v>
      </c>
      <c r="P369" s="406" t="s">
        <v>22</v>
      </c>
      <c r="Q369" s="8" t="s">
        <v>15</v>
      </c>
      <c r="R369" s="378" t="s">
        <v>4210</v>
      </c>
      <c r="S369" s="378" t="s">
        <v>22</v>
      </c>
      <c r="T369" s="378" t="s">
        <v>22</v>
      </c>
      <c r="U369" s="378" t="s">
        <v>22</v>
      </c>
      <c r="V369" s="9" t="s">
        <v>13</v>
      </c>
      <c r="W369" s="417" t="s">
        <v>4211</v>
      </c>
      <c r="X369" s="417" t="s">
        <v>22</v>
      </c>
      <c r="Y369" s="10" t="s">
        <v>14</v>
      </c>
      <c r="Z369" s="374" t="s">
        <v>22</v>
      </c>
    </row>
    <row r="370" spans="1:26" ht="13.5" customHeight="1" x14ac:dyDescent="0.15">
      <c r="A370" s="381" t="s">
        <v>22</v>
      </c>
      <c r="B370" s="382" t="s">
        <v>22</v>
      </c>
      <c r="C370" s="383" t="s">
        <v>22</v>
      </c>
      <c r="D370" s="410" t="s">
        <v>22</v>
      </c>
      <c r="E370" s="411" t="s">
        <v>22</v>
      </c>
      <c r="F370" s="411" t="s">
        <v>22</v>
      </c>
      <c r="G370" s="411" t="s">
        <v>22</v>
      </c>
      <c r="H370" s="411" t="s">
        <v>22</v>
      </c>
      <c r="I370" s="411" t="s">
        <v>22</v>
      </c>
      <c r="J370" s="411" t="s">
        <v>22</v>
      </c>
      <c r="K370" s="411" t="s">
        <v>22</v>
      </c>
      <c r="L370" s="412" t="s">
        <v>22</v>
      </c>
      <c r="M370" s="413" t="s">
        <v>20</v>
      </c>
      <c r="N370" s="414" t="s">
        <v>22</v>
      </c>
      <c r="O370" s="405" t="s">
        <v>22</v>
      </c>
      <c r="P370" s="406" t="s">
        <v>22</v>
      </c>
      <c r="Q370" s="7" t="s">
        <v>16</v>
      </c>
      <c r="R370" s="378" t="s">
        <v>4212</v>
      </c>
      <c r="S370" s="378" t="s">
        <v>22</v>
      </c>
      <c r="T370" s="378" t="s">
        <v>22</v>
      </c>
      <c r="U370" s="378" t="s">
        <v>22</v>
      </c>
      <c r="V370" s="11" t="s">
        <v>17</v>
      </c>
      <c r="W370" s="9" t="s">
        <v>22</v>
      </c>
      <c r="X370" s="12" t="s">
        <v>22</v>
      </c>
      <c r="Y370" s="13" t="s">
        <v>22</v>
      </c>
      <c r="Z370" s="374" t="s">
        <v>22</v>
      </c>
    </row>
    <row r="371" spans="1:26" ht="13.5" customHeight="1" x14ac:dyDescent="0.15">
      <c r="A371" s="6" t="s">
        <v>22</v>
      </c>
      <c r="B371" s="12" t="s">
        <v>22</v>
      </c>
      <c r="C371" s="13" t="s">
        <v>22</v>
      </c>
      <c r="D371" s="410" t="s">
        <v>13</v>
      </c>
      <c r="E371" s="14" t="s">
        <v>11</v>
      </c>
      <c r="F371" s="382" t="s">
        <v>22</v>
      </c>
      <c r="G371" s="382" t="s">
        <v>196</v>
      </c>
      <c r="H371" s="382" t="s">
        <v>22</v>
      </c>
      <c r="I371" s="382" t="s">
        <v>152</v>
      </c>
      <c r="J371" s="420" t="s">
        <v>57</v>
      </c>
      <c r="K371" s="14" t="s">
        <v>22</v>
      </c>
      <c r="L371" s="412" t="s">
        <v>14</v>
      </c>
      <c r="M371" s="415">
        <v>14534876</v>
      </c>
      <c r="N371" s="433" t="s">
        <v>22</v>
      </c>
      <c r="O371" s="405" t="s">
        <v>22</v>
      </c>
      <c r="P371" s="406" t="s">
        <v>22</v>
      </c>
      <c r="Q371" s="8" t="s">
        <v>15</v>
      </c>
      <c r="R371" s="451" t="s">
        <v>4968</v>
      </c>
      <c r="S371" s="451" t="s">
        <v>22</v>
      </c>
      <c r="T371" s="451" t="s">
        <v>22</v>
      </c>
      <c r="U371" s="451" t="s">
        <v>22</v>
      </c>
      <c r="V371" s="31" t="s">
        <v>13</v>
      </c>
      <c r="W371" s="417" t="s">
        <v>4913</v>
      </c>
      <c r="X371" s="417" t="s">
        <v>22</v>
      </c>
      <c r="Y371" s="10" t="s">
        <v>14</v>
      </c>
      <c r="Z371" s="374" t="s">
        <v>22</v>
      </c>
    </row>
    <row r="372" spans="1:26" ht="13.5" customHeight="1" x14ac:dyDescent="0.15">
      <c r="A372" s="15" t="s">
        <v>22</v>
      </c>
      <c r="B372" s="16" t="s">
        <v>22</v>
      </c>
      <c r="C372" s="17" t="s">
        <v>22</v>
      </c>
      <c r="D372" s="418" t="s">
        <v>22</v>
      </c>
      <c r="E372" s="18" t="s">
        <v>22</v>
      </c>
      <c r="F372" s="419" t="s">
        <v>22</v>
      </c>
      <c r="G372" s="419" t="s">
        <v>22</v>
      </c>
      <c r="H372" s="419" t="s">
        <v>22</v>
      </c>
      <c r="I372" s="419" t="s">
        <v>22</v>
      </c>
      <c r="J372" s="421" t="s">
        <v>22</v>
      </c>
      <c r="K372" s="18" t="s">
        <v>22</v>
      </c>
      <c r="L372" s="422" t="s">
        <v>22</v>
      </c>
      <c r="M372" s="26" t="s">
        <v>18</v>
      </c>
      <c r="N372" s="27">
        <v>96.6</v>
      </c>
      <c r="O372" s="407" t="s">
        <v>22</v>
      </c>
      <c r="P372" s="408" t="s">
        <v>22</v>
      </c>
      <c r="Q372" s="19" t="s">
        <v>16</v>
      </c>
      <c r="R372" s="453" t="s">
        <v>4969</v>
      </c>
      <c r="S372" s="453" t="s">
        <v>22</v>
      </c>
      <c r="T372" s="453" t="s">
        <v>22</v>
      </c>
      <c r="U372" s="453" t="s">
        <v>22</v>
      </c>
      <c r="V372" s="32" t="s">
        <v>17</v>
      </c>
      <c r="W372" s="33" t="s">
        <v>22</v>
      </c>
      <c r="X372" s="34" t="s">
        <v>22</v>
      </c>
      <c r="Y372" s="17" t="s">
        <v>22</v>
      </c>
      <c r="Z372" s="375" t="s">
        <v>22</v>
      </c>
    </row>
    <row r="373" spans="1:26" ht="13.5" customHeight="1" x14ac:dyDescent="0.15">
      <c r="A373" s="389" t="s">
        <v>7</v>
      </c>
      <c r="B373" s="390" t="s">
        <v>22</v>
      </c>
      <c r="C373" s="391" t="s">
        <v>22</v>
      </c>
      <c r="D373" s="395" t="s">
        <v>8</v>
      </c>
      <c r="E373" s="396" t="s">
        <v>22</v>
      </c>
      <c r="F373" s="397" t="s">
        <v>4115</v>
      </c>
      <c r="G373" s="397" t="s">
        <v>22</v>
      </c>
      <c r="H373" s="397" t="s">
        <v>22</v>
      </c>
      <c r="I373" s="397" t="s">
        <v>22</v>
      </c>
      <c r="J373" s="397" t="s">
        <v>22</v>
      </c>
      <c r="K373" s="397" t="s">
        <v>22</v>
      </c>
      <c r="L373" s="398" t="s">
        <v>22</v>
      </c>
      <c r="M373" s="401" t="s">
        <v>9</v>
      </c>
      <c r="N373" s="402" t="s">
        <v>22</v>
      </c>
      <c r="O373" s="403" t="s">
        <v>4961</v>
      </c>
      <c r="P373" s="404" t="s">
        <v>22</v>
      </c>
      <c r="Q373" s="5" t="s">
        <v>10</v>
      </c>
      <c r="R373" s="409" t="s">
        <v>4213</v>
      </c>
      <c r="S373" s="409" t="s">
        <v>22</v>
      </c>
      <c r="T373" s="409" t="s">
        <v>22</v>
      </c>
      <c r="U373" s="22">
        <v>287551</v>
      </c>
      <c r="V373" s="371" t="str">
        <f>IF(U373="","","千円")</f>
        <v>千円</v>
      </c>
      <c r="W373" s="371" t="s">
        <v>22</v>
      </c>
      <c r="X373" s="371" t="s">
        <v>22</v>
      </c>
      <c r="Y373" s="372" t="s">
        <v>22</v>
      </c>
      <c r="Z373" s="373">
        <v>493</v>
      </c>
    </row>
    <row r="374" spans="1:26" ht="13.5" customHeight="1" x14ac:dyDescent="0.15">
      <c r="A374" s="392" t="s">
        <v>22</v>
      </c>
      <c r="B374" s="393" t="s">
        <v>22</v>
      </c>
      <c r="C374" s="394" t="s">
        <v>22</v>
      </c>
      <c r="D374" s="25" t="s">
        <v>22</v>
      </c>
      <c r="E374" s="24" t="s">
        <v>22</v>
      </c>
      <c r="F374" s="399" t="s">
        <v>22</v>
      </c>
      <c r="G374" s="399" t="s">
        <v>22</v>
      </c>
      <c r="H374" s="399" t="s">
        <v>22</v>
      </c>
      <c r="I374" s="399" t="s">
        <v>22</v>
      </c>
      <c r="J374" s="399" t="s">
        <v>22</v>
      </c>
      <c r="K374" s="399" t="s">
        <v>22</v>
      </c>
      <c r="L374" s="400" t="s">
        <v>22</v>
      </c>
      <c r="M374" s="376">
        <v>302292000</v>
      </c>
      <c r="N374" s="377" t="s">
        <v>22</v>
      </c>
      <c r="O374" s="405" t="s">
        <v>22</v>
      </c>
      <c r="P374" s="406" t="s">
        <v>22</v>
      </c>
      <c r="Q374" s="6" t="s">
        <v>22</v>
      </c>
      <c r="R374" s="378" t="s">
        <v>4214</v>
      </c>
      <c r="S374" s="378" t="s">
        <v>22</v>
      </c>
      <c r="T374" s="378" t="s">
        <v>22</v>
      </c>
      <c r="U374" s="23">
        <v>7900</v>
      </c>
      <c r="V374" s="379" t="str">
        <f>IF(U374="","","千円")</f>
        <v>千円</v>
      </c>
      <c r="W374" s="379" t="s">
        <v>22</v>
      </c>
      <c r="X374" s="379" t="s">
        <v>22</v>
      </c>
      <c r="Y374" s="380" t="s">
        <v>22</v>
      </c>
      <c r="Z374" s="374" t="s">
        <v>22</v>
      </c>
    </row>
    <row r="375" spans="1:26" ht="13.5" customHeight="1" x14ac:dyDescent="0.15">
      <c r="A375" s="381" t="s">
        <v>4215</v>
      </c>
      <c r="B375" s="382" t="s">
        <v>22</v>
      </c>
      <c r="C375" s="383" t="s">
        <v>22</v>
      </c>
      <c r="D375" s="384" t="s">
        <v>4216</v>
      </c>
      <c r="E375" s="385" t="s">
        <v>22</v>
      </c>
      <c r="F375" s="385" t="s">
        <v>22</v>
      </c>
      <c r="G375" s="385" t="s">
        <v>22</v>
      </c>
      <c r="H375" s="385" t="s">
        <v>22</v>
      </c>
      <c r="I375" s="385" t="s">
        <v>22</v>
      </c>
      <c r="J375" s="385" t="s">
        <v>22</v>
      </c>
      <c r="K375" s="385" t="s">
        <v>22</v>
      </c>
      <c r="L375" s="380" t="s">
        <v>22</v>
      </c>
      <c r="M375" s="387" t="s">
        <v>12</v>
      </c>
      <c r="N375" s="388" t="s">
        <v>22</v>
      </c>
      <c r="O375" s="405" t="s">
        <v>22</v>
      </c>
      <c r="P375" s="406" t="s">
        <v>22</v>
      </c>
      <c r="Q375" s="6" t="s">
        <v>22</v>
      </c>
      <c r="R375" s="378" t="s">
        <v>4217</v>
      </c>
      <c r="S375" s="378" t="s">
        <v>22</v>
      </c>
      <c r="T375" s="378" t="s">
        <v>22</v>
      </c>
      <c r="U375" s="23">
        <v>2045</v>
      </c>
      <c r="V375" s="379" t="str">
        <f>IF(U375="","","千円")</f>
        <v>千円</v>
      </c>
      <c r="W375" s="379" t="s">
        <v>22</v>
      </c>
      <c r="X375" s="379" t="s">
        <v>22</v>
      </c>
      <c r="Y375" s="380" t="s">
        <v>22</v>
      </c>
      <c r="Z375" s="374" t="s">
        <v>22</v>
      </c>
    </row>
    <row r="376" spans="1:26" ht="13.5" customHeight="1" x14ac:dyDescent="0.15">
      <c r="A376" s="381" t="s">
        <v>22</v>
      </c>
      <c r="B376" s="382" t="s">
        <v>22</v>
      </c>
      <c r="C376" s="383" t="s">
        <v>22</v>
      </c>
      <c r="D376" s="386" t="s">
        <v>22</v>
      </c>
      <c r="E376" s="385" t="s">
        <v>22</v>
      </c>
      <c r="F376" s="385" t="s">
        <v>22</v>
      </c>
      <c r="G376" s="385" t="s">
        <v>22</v>
      </c>
      <c r="H376" s="385" t="s">
        <v>22</v>
      </c>
      <c r="I376" s="385" t="s">
        <v>22</v>
      </c>
      <c r="J376" s="385" t="s">
        <v>22</v>
      </c>
      <c r="K376" s="385" t="s">
        <v>22</v>
      </c>
      <c r="L376" s="380" t="s">
        <v>22</v>
      </c>
      <c r="M376" s="376">
        <v>299854839</v>
      </c>
      <c r="N376" s="377" t="s">
        <v>22</v>
      </c>
      <c r="O376" s="405" t="s">
        <v>22</v>
      </c>
      <c r="P376" s="406" t="s">
        <v>22</v>
      </c>
      <c r="Q376" s="6" t="s">
        <v>22</v>
      </c>
      <c r="R376" s="378" t="s">
        <v>4218</v>
      </c>
      <c r="S376" s="378" t="s">
        <v>22</v>
      </c>
      <c r="T376" s="378" t="s">
        <v>22</v>
      </c>
      <c r="U376" s="23">
        <v>1317</v>
      </c>
      <c r="V376" s="379" t="str">
        <f>IF(U376="","","千円")</f>
        <v>千円</v>
      </c>
      <c r="W376" s="379" t="s">
        <v>22</v>
      </c>
      <c r="X376" s="379" t="s">
        <v>22</v>
      </c>
      <c r="Y376" s="380" t="s">
        <v>22</v>
      </c>
      <c r="Z376" s="374" t="s">
        <v>22</v>
      </c>
    </row>
    <row r="377" spans="1:26" ht="13.5" customHeight="1" x14ac:dyDescent="0.15">
      <c r="A377" s="381" t="s">
        <v>22</v>
      </c>
      <c r="B377" s="382" t="s">
        <v>22</v>
      </c>
      <c r="C377" s="383" t="s">
        <v>22</v>
      </c>
      <c r="D377" s="410" t="s">
        <v>13</v>
      </c>
      <c r="E377" s="411" t="s">
        <v>4132</v>
      </c>
      <c r="F377" s="411" t="s">
        <v>22</v>
      </c>
      <c r="G377" s="411" t="s">
        <v>22</v>
      </c>
      <c r="H377" s="411" t="s">
        <v>22</v>
      </c>
      <c r="I377" s="411" t="s">
        <v>22</v>
      </c>
      <c r="J377" s="411" t="s">
        <v>22</v>
      </c>
      <c r="K377" s="411" t="s">
        <v>22</v>
      </c>
      <c r="L377" s="412" t="s">
        <v>14</v>
      </c>
      <c r="M377" s="413" t="s">
        <v>20</v>
      </c>
      <c r="N377" s="414" t="s">
        <v>22</v>
      </c>
      <c r="O377" s="405" t="s">
        <v>22</v>
      </c>
      <c r="P377" s="406" t="s">
        <v>22</v>
      </c>
      <c r="Q377" s="7" t="s">
        <v>22</v>
      </c>
      <c r="R377" s="378" t="s">
        <v>4219</v>
      </c>
      <c r="S377" s="378" t="s">
        <v>22</v>
      </c>
      <c r="T377" s="378" t="s">
        <v>22</v>
      </c>
      <c r="U377" s="23">
        <v>1042</v>
      </c>
      <c r="V377" s="379" t="str">
        <f>IF(U377="","","千円")</f>
        <v>千円</v>
      </c>
      <c r="W377" s="379" t="s">
        <v>22</v>
      </c>
      <c r="X377" s="379" t="s">
        <v>22</v>
      </c>
      <c r="Y377" s="380" t="s">
        <v>22</v>
      </c>
      <c r="Z377" s="374" t="s">
        <v>22</v>
      </c>
    </row>
    <row r="378" spans="1:26" ht="13.5" customHeight="1" x14ac:dyDescent="0.15">
      <c r="A378" s="381" t="s">
        <v>22</v>
      </c>
      <c r="B378" s="382" t="s">
        <v>22</v>
      </c>
      <c r="C378" s="383" t="s">
        <v>22</v>
      </c>
      <c r="D378" s="410" t="s">
        <v>22</v>
      </c>
      <c r="E378" s="411" t="s">
        <v>22</v>
      </c>
      <c r="F378" s="411" t="s">
        <v>22</v>
      </c>
      <c r="G378" s="411" t="s">
        <v>22</v>
      </c>
      <c r="H378" s="411" t="s">
        <v>22</v>
      </c>
      <c r="I378" s="411" t="s">
        <v>22</v>
      </c>
      <c r="J378" s="411" t="s">
        <v>22</v>
      </c>
      <c r="K378" s="411" t="s">
        <v>22</v>
      </c>
      <c r="L378" s="412" t="s">
        <v>22</v>
      </c>
      <c r="M378" s="415">
        <v>2437161</v>
      </c>
      <c r="N378" s="416" t="s">
        <v>22</v>
      </c>
      <c r="O378" s="405" t="s">
        <v>22</v>
      </c>
      <c r="P378" s="406" t="s">
        <v>22</v>
      </c>
      <c r="Q378" s="8" t="s">
        <v>15</v>
      </c>
      <c r="R378" s="378" t="s">
        <v>22</v>
      </c>
      <c r="S378" s="378" t="s">
        <v>22</v>
      </c>
      <c r="T378" s="378" t="s">
        <v>22</v>
      </c>
      <c r="U378" s="378" t="s">
        <v>22</v>
      </c>
      <c r="V378" s="9" t="s">
        <v>13</v>
      </c>
      <c r="W378" s="417" t="s">
        <v>22</v>
      </c>
      <c r="X378" s="417" t="s">
        <v>22</v>
      </c>
      <c r="Y378" s="10" t="s">
        <v>14</v>
      </c>
      <c r="Z378" s="374" t="s">
        <v>22</v>
      </c>
    </row>
    <row r="379" spans="1:26" ht="13.5" customHeight="1" x14ac:dyDescent="0.15">
      <c r="A379" s="381" t="s">
        <v>22</v>
      </c>
      <c r="B379" s="382" t="s">
        <v>22</v>
      </c>
      <c r="C379" s="383" t="s">
        <v>22</v>
      </c>
      <c r="D379" s="410" t="s">
        <v>22</v>
      </c>
      <c r="E379" s="411" t="s">
        <v>22</v>
      </c>
      <c r="F379" s="411" t="s">
        <v>22</v>
      </c>
      <c r="G379" s="411" t="s">
        <v>22</v>
      </c>
      <c r="H379" s="411" t="s">
        <v>22</v>
      </c>
      <c r="I379" s="411" t="s">
        <v>22</v>
      </c>
      <c r="J379" s="411" t="s">
        <v>22</v>
      </c>
      <c r="K379" s="411" t="s">
        <v>22</v>
      </c>
      <c r="L379" s="412" t="s">
        <v>22</v>
      </c>
      <c r="M379" s="387" t="s">
        <v>22</v>
      </c>
      <c r="N379" s="388" t="s">
        <v>22</v>
      </c>
      <c r="O379" s="405" t="s">
        <v>22</v>
      </c>
      <c r="P379" s="406" t="s">
        <v>22</v>
      </c>
      <c r="Q379" s="7" t="s">
        <v>16</v>
      </c>
      <c r="R379" s="378" t="s">
        <v>22</v>
      </c>
      <c r="S379" s="378" t="s">
        <v>22</v>
      </c>
      <c r="T379" s="378" t="s">
        <v>22</v>
      </c>
      <c r="U379" s="378" t="s">
        <v>22</v>
      </c>
      <c r="V379" s="11" t="s">
        <v>17</v>
      </c>
      <c r="W379" s="9" t="s">
        <v>22</v>
      </c>
      <c r="X379" s="12" t="s">
        <v>22</v>
      </c>
      <c r="Y379" s="13" t="s">
        <v>22</v>
      </c>
      <c r="Z379" s="374" t="s">
        <v>22</v>
      </c>
    </row>
    <row r="380" spans="1:26" ht="13.5" customHeight="1" x14ac:dyDescent="0.15">
      <c r="A380" s="6" t="s">
        <v>22</v>
      </c>
      <c r="B380" s="12" t="s">
        <v>22</v>
      </c>
      <c r="C380" s="13" t="s">
        <v>22</v>
      </c>
      <c r="D380" s="410" t="s">
        <v>13</v>
      </c>
      <c r="E380" s="14" t="s">
        <v>11</v>
      </c>
      <c r="F380" s="382" t="s">
        <v>22</v>
      </c>
      <c r="G380" s="382" t="s">
        <v>196</v>
      </c>
      <c r="H380" s="382" t="s">
        <v>22</v>
      </c>
      <c r="I380" s="382" t="s">
        <v>152</v>
      </c>
      <c r="J380" s="420" t="s">
        <v>57</v>
      </c>
      <c r="K380" s="14" t="s">
        <v>22</v>
      </c>
      <c r="L380" s="412" t="s">
        <v>14</v>
      </c>
      <c r="M380" s="423" t="s">
        <v>22</v>
      </c>
      <c r="N380" s="424" t="s">
        <v>22</v>
      </c>
      <c r="O380" s="405" t="s">
        <v>22</v>
      </c>
      <c r="P380" s="406" t="s">
        <v>22</v>
      </c>
      <c r="Q380" s="8" t="s">
        <v>15</v>
      </c>
      <c r="R380" s="378" t="s">
        <v>22</v>
      </c>
      <c r="S380" s="378" t="s">
        <v>22</v>
      </c>
      <c r="T380" s="378" t="s">
        <v>22</v>
      </c>
      <c r="U380" s="378" t="s">
        <v>22</v>
      </c>
      <c r="V380" s="9" t="s">
        <v>13</v>
      </c>
      <c r="W380" s="417" t="s">
        <v>22</v>
      </c>
      <c r="X380" s="417" t="s">
        <v>22</v>
      </c>
      <c r="Y380" s="10" t="s">
        <v>14</v>
      </c>
      <c r="Z380" s="374" t="s">
        <v>22</v>
      </c>
    </row>
    <row r="381" spans="1:26" ht="13.5" customHeight="1" x14ac:dyDescent="0.15">
      <c r="A381" s="15" t="s">
        <v>22</v>
      </c>
      <c r="B381" s="16" t="s">
        <v>22</v>
      </c>
      <c r="C381" s="17" t="s">
        <v>22</v>
      </c>
      <c r="D381" s="418" t="s">
        <v>22</v>
      </c>
      <c r="E381" s="18" t="s">
        <v>22</v>
      </c>
      <c r="F381" s="419" t="s">
        <v>22</v>
      </c>
      <c r="G381" s="419" t="s">
        <v>22</v>
      </c>
      <c r="H381" s="419" t="s">
        <v>22</v>
      </c>
      <c r="I381" s="419" t="s">
        <v>22</v>
      </c>
      <c r="J381" s="421" t="s">
        <v>22</v>
      </c>
      <c r="K381" s="18" t="s">
        <v>22</v>
      </c>
      <c r="L381" s="422" t="s">
        <v>22</v>
      </c>
      <c r="M381" s="26" t="s">
        <v>18</v>
      </c>
      <c r="N381" s="27">
        <v>99.2</v>
      </c>
      <c r="O381" s="407" t="s">
        <v>22</v>
      </c>
      <c r="P381" s="408" t="s">
        <v>22</v>
      </c>
      <c r="Q381" s="19" t="s">
        <v>16</v>
      </c>
      <c r="R381" s="425" t="s">
        <v>22</v>
      </c>
      <c r="S381" s="425" t="s">
        <v>22</v>
      </c>
      <c r="T381" s="425" t="s">
        <v>22</v>
      </c>
      <c r="U381" s="425" t="s">
        <v>22</v>
      </c>
      <c r="V381" s="20" t="s">
        <v>17</v>
      </c>
      <c r="W381" s="21" t="s">
        <v>22</v>
      </c>
      <c r="X381" s="16" t="s">
        <v>22</v>
      </c>
      <c r="Y381" s="17" t="s">
        <v>22</v>
      </c>
      <c r="Z381" s="375" t="s">
        <v>22</v>
      </c>
    </row>
    <row r="382" spans="1:26" ht="13.5" customHeight="1" x14ac:dyDescent="0.15">
      <c r="A382" s="389" t="s">
        <v>7</v>
      </c>
      <c r="B382" s="390" t="s">
        <v>22</v>
      </c>
      <c r="C382" s="391" t="s">
        <v>22</v>
      </c>
      <c r="D382" s="395" t="s">
        <v>8</v>
      </c>
      <c r="E382" s="396" t="s">
        <v>22</v>
      </c>
      <c r="F382" s="397" t="s">
        <v>4115</v>
      </c>
      <c r="G382" s="397" t="s">
        <v>22</v>
      </c>
      <c r="H382" s="397" t="s">
        <v>22</v>
      </c>
      <c r="I382" s="397" t="s">
        <v>22</v>
      </c>
      <c r="J382" s="397" t="s">
        <v>22</v>
      </c>
      <c r="K382" s="397" t="s">
        <v>22</v>
      </c>
      <c r="L382" s="398" t="s">
        <v>22</v>
      </c>
      <c r="M382" s="401" t="s">
        <v>9</v>
      </c>
      <c r="N382" s="402" t="s">
        <v>22</v>
      </c>
      <c r="O382" s="403" t="s">
        <v>4116</v>
      </c>
      <c r="P382" s="404" t="s">
        <v>22</v>
      </c>
      <c r="Q382" s="5" t="s">
        <v>10</v>
      </c>
      <c r="R382" s="409" t="s">
        <v>4220</v>
      </c>
      <c r="S382" s="409" t="s">
        <v>22</v>
      </c>
      <c r="T382" s="409" t="s">
        <v>22</v>
      </c>
      <c r="U382" s="22">
        <v>72617</v>
      </c>
      <c r="V382" s="371" t="str">
        <f>IF(U382="","","千円")</f>
        <v>千円</v>
      </c>
      <c r="W382" s="371" t="s">
        <v>22</v>
      </c>
      <c r="X382" s="371" t="s">
        <v>22</v>
      </c>
      <c r="Y382" s="372" t="s">
        <v>22</v>
      </c>
      <c r="Z382" s="373">
        <v>495</v>
      </c>
    </row>
    <row r="383" spans="1:26" ht="13.5" customHeight="1" x14ac:dyDescent="0.15">
      <c r="A383" s="392" t="s">
        <v>22</v>
      </c>
      <c r="B383" s="393" t="s">
        <v>22</v>
      </c>
      <c r="C383" s="394" t="s">
        <v>22</v>
      </c>
      <c r="D383" s="25" t="s">
        <v>22</v>
      </c>
      <c r="E383" s="24" t="s">
        <v>22</v>
      </c>
      <c r="F383" s="399" t="s">
        <v>22</v>
      </c>
      <c r="G383" s="399" t="s">
        <v>22</v>
      </c>
      <c r="H383" s="399" t="s">
        <v>22</v>
      </c>
      <c r="I383" s="399" t="s">
        <v>22</v>
      </c>
      <c r="J383" s="399" t="s">
        <v>22</v>
      </c>
      <c r="K383" s="399" t="s">
        <v>22</v>
      </c>
      <c r="L383" s="400" t="s">
        <v>22</v>
      </c>
      <c r="M383" s="376">
        <v>1330373000</v>
      </c>
      <c r="N383" s="377" t="s">
        <v>22</v>
      </c>
      <c r="O383" s="405" t="s">
        <v>22</v>
      </c>
      <c r="P383" s="406" t="s">
        <v>22</v>
      </c>
      <c r="Q383" s="6" t="s">
        <v>22</v>
      </c>
      <c r="R383" s="378" t="s">
        <v>4221</v>
      </c>
      <c r="S383" s="378" t="s">
        <v>22</v>
      </c>
      <c r="T383" s="378" t="s">
        <v>22</v>
      </c>
      <c r="U383" s="23">
        <v>384685</v>
      </c>
      <c r="V383" s="379" t="str">
        <f>IF(U383="","","千円")</f>
        <v>千円</v>
      </c>
      <c r="W383" s="379" t="s">
        <v>22</v>
      </c>
      <c r="X383" s="379" t="s">
        <v>22</v>
      </c>
      <c r="Y383" s="380" t="s">
        <v>22</v>
      </c>
      <c r="Z383" s="374" t="s">
        <v>22</v>
      </c>
    </row>
    <row r="384" spans="1:26" ht="13.5" customHeight="1" x14ac:dyDescent="0.15">
      <c r="A384" s="381" t="s">
        <v>4222</v>
      </c>
      <c r="B384" s="382" t="s">
        <v>22</v>
      </c>
      <c r="C384" s="383" t="s">
        <v>22</v>
      </c>
      <c r="D384" s="384" t="s">
        <v>4223</v>
      </c>
      <c r="E384" s="385" t="s">
        <v>22</v>
      </c>
      <c r="F384" s="385" t="s">
        <v>22</v>
      </c>
      <c r="G384" s="385" t="s">
        <v>22</v>
      </c>
      <c r="H384" s="385" t="s">
        <v>22</v>
      </c>
      <c r="I384" s="385" t="s">
        <v>22</v>
      </c>
      <c r="J384" s="385" t="s">
        <v>22</v>
      </c>
      <c r="K384" s="385" t="s">
        <v>22</v>
      </c>
      <c r="L384" s="380" t="s">
        <v>22</v>
      </c>
      <c r="M384" s="387" t="s">
        <v>12</v>
      </c>
      <c r="N384" s="388" t="s">
        <v>22</v>
      </c>
      <c r="O384" s="405" t="s">
        <v>22</v>
      </c>
      <c r="P384" s="406" t="s">
        <v>22</v>
      </c>
      <c r="Q384" s="6" t="s">
        <v>22</v>
      </c>
      <c r="R384" s="378" t="s">
        <v>22</v>
      </c>
      <c r="S384" s="378" t="s">
        <v>22</v>
      </c>
      <c r="T384" s="378" t="s">
        <v>22</v>
      </c>
      <c r="U384" s="23" t="s">
        <v>22</v>
      </c>
      <c r="V384" s="379" t="str">
        <f>IF(U384="","","千円")</f>
        <v/>
      </c>
      <c r="W384" s="379" t="s">
        <v>22</v>
      </c>
      <c r="X384" s="379" t="s">
        <v>22</v>
      </c>
      <c r="Y384" s="380" t="s">
        <v>22</v>
      </c>
      <c r="Z384" s="374" t="s">
        <v>22</v>
      </c>
    </row>
    <row r="385" spans="1:26" ht="13.5" customHeight="1" x14ac:dyDescent="0.15">
      <c r="A385" s="381" t="s">
        <v>22</v>
      </c>
      <c r="B385" s="382" t="s">
        <v>22</v>
      </c>
      <c r="C385" s="383" t="s">
        <v>22</v>
      </c>
      <c r="D385" s="386" t="s">
        <v>22</v>
      </c>
      <c r="E385" s="385" t="s">
        <v>22</v>
      </c>
      <c r="F385" s="385" t="s">
        <v>22</v>
      </c>
      <c r="G385" s="385" t="s">
        <v>22</v>
      </c>
      <c r="H385" s="385" t="s">
        <v>22</v>
      </c>
      <c r="I385" s="385" t="s">
        <v>22</v>
      </c>
      <c r="J385" s="385" t="s">
        <v>22</v>
      </c>
      <c r="K385" s="385" t="s">
        <v>22</v>
      </c>
      <c r="L385" s="380" t="s">
        <v>22</v>
      </c>
      <c r="M385" s="376">
        <v>1249045680</v>
      </c>
      <c r="N385" s="377" t="s">
        <v>22</v>
      </c>
      <c r="O385" s="405" t="s">
        <v>22</v>
      </c>
      <c r="P385" s="406" t="s">
        <v>22</v>
      </c>
      <c r="Q385" s="6" t="s">
        <v>22</v>
      </c>
      <c r="R385" s="378" t="s">
        <v>22</v>
      </c>
      <c r="S385" s="378" t="s">
        <v>22</v>
      </c>
      <c r="T385" s="378" t="s">
        <v>22</v>
      </c>
      <c r="U385" s="23" t="s">
        <v>22</v>
      </c>
      <c r="V385" s="379" t="str">
        <f>IF(U385="","","千円")</f>
        <v/>
      </c>
      <c r="W385" s="379" t="s">
        <v>22</v>
      </c>
      <c r="X385" s="379" t="s">
        <v>22</v>
      </c>
      <c r="Y385" s="380" t="s">
        <v>22</v>
      </c>
      <c r="Z385" s="374" t="s">
        <v>22</v>
      </c>
    </row>
    <row r="386" spans="1:26" ht="13.5" customHeight="1" x14ac:dyDescent="0.15">
      <c r="A386" s="381" t="s">
        <v>22</v>
      </c>
      <c r="B386" s="382" t="s">
        <v>22</v>
      </c>
      <c r="C386" s="383" t="s">
        <v>22</v>
      </c>
      <c r="D386" s="410" t="s">
        <v>13</v>
      </c>
      <c r="E386" s="411" t="s">
        <v>4937</v>
      </c>
      <c r="F386" s="411" t="s">
        <v>22</v>
      </c>
      <c r="G386" s="411" t="s">
        <v>22</v>
      </c>
      <c r="H386" s="411" t="s">
        <v>22</v>
      </c>
      <c r="I386" s="411" t="s">
        <v>22</v>
      </c>
      <c r="J386" s="411" t="s">
        <v>22</v>
      </c>
      <c r="K386" s="411" t="s">
        <v>22</v>
      </c>
      <c r="L386" s="412" t="s">
        <v>14</v>
      </c>
      <c r="M386" s="413" t="s">
        <v>4904</v>
      </c>
      <c r="N386" s="414" t="s">
        <v>22</v>
      </c>
      <c r="O386" s="405" t="s">
        <v>22</v>
      </c>
      <c r="P386" s="406" t="s">
        <v>22</v>
      </c>
      <c r="Q386" s="7" t="s">
        <v>22</v>
      </c>
      <c r="R386" s="378" t="s">
        <v>4122</v>
      </c>
      <c r="S386" s="378" t="s">
        <v>22</v>
      </c>
      <c r="T386" s="378" t="s">
        <v>22</v>
      </c>
      <c r="U386" s="23">
        <v>791744</v>
      </c>
      <c r="V386" s="379" t="str">
        <f>IF(U386="","","千円")</f>
        <v>千円</v>
      </c>
      <c r="W386" s="379" t="s">
        <v>22</v>
      </c>
      <c r="X386" s="379" t="s">
        <v>22</v>
      </c>
      <c r="Y386" s="380" t="s">
        <v>22</v>
      </c>
      <c r="Z386" s="374" t="s">
        <v>22</v>
      </c>
    </row>
    <row r="387" spans="1:26" ht="13.5" customHeight="1" x14ac:dyDescent="0.15">
      <c r="A387" s="381" t="s">
        <v>22</v>
      </c>
      <c r="B387" s="382" t="s">
        <v>22</v>
      </c>
      <c r="C387" s="383" t="s">
        <v>22</v>
      </c>
      <c r="D387" s="410" t="s">
        <v>22</v>
      </c>
      <c r="E387" s="411" t="s">
        <v>22</v>
      </c>
      <c r="F387" s="411" t="s">
        <v>22</v>
      </c>
      <c r="G387" s="411" t="s">
        <v>22</v>
      </c>
      <c r="H387" s="411" t="s">
        <v>22</v>
      </c>
      <c r="I387" s="411" t="s">
        <v>22</v>
      </c>
      <c r="J387" s="411" t="s">
        <v>22</v>
      </c>
      <c r="K387" s="411" t="s">
        <v>22</v>
      </c>
      <c r="L387" s="412" t="s">
        <v>22</v>
      </c>
      <c r="M387" s="415">
        <v>10885000</v>
      </c>
      <c r="N387" s="416"/>
      <c r="O387" s="405" t="s">
        <v>22</v>
      </c>
      <c r="P387" s="406" t="s">
        <v>22</v>
      </c>
      <c r="Q387" s="8" t="s">
        <v>15</v>
      </c>
      <c r="R387" s="378" t="s">
        <v>4224</v>
      </c>
      <c r="S387" s="378" t="s">
        <v>22</v>
      </c>
      <c r="T387" s="378" t="s">
        <v>22</v>
      </c>
      <c r="U387" s="378" t="s">
        <v>22</v>
      </c>
      <c r="V387" s="9" t="s">
        <v>13</v>
      </c>
      <c r="W387" s="417" t="s">
        <v>293</v>
      </c>
      <c r="X387" s="417" t="s">
        <v>22</v>
      </c>
      <c r="Y387" s="10" t="s">
        <v>14</v>
      </c>
      <c r="Z387" s="374" t="s">
        <v>22</v>
      </c>
    </row>
    <row r="388" spans="1:26" ht="13.5" customHeight="1" x14ac:dyDescent="0.15">
      <c r="A388" s="381" t="s">
        <v>22</v>
      </c>
      <c r="B388" s="382" t="s">
        <v>22</v>
      </c>
      <c r="C388" s="383" t="s">
        <v>22</v>
      </c>
      <c r="D388" s="410" t="s">
        <v>22</v>
      </c>
      <c r="E388" s="411" t="s">
        <v>22</v>
      </c>
      <c r="F388" s="411" t="s">
        <v>22</v>
      </c>
      <c r="G388" s="411" t="s">
        <v>22</v>
      </c>
      <c r="H388" s="411" t="s">
        <v>22</v>
      </c>
      <c r="I388" s="411" t="s">
        <v>22</v>
      </c>
      <c r="J388" s="411" t="s">
        <v>22</v>
      </c>
      <c r="K388" s="411" t="s">
        <v>22</v>
      </c>
      <c r="L388" s="412" t="s">
        <v>22</v>
      </c>
      <c r="M388" s="413" t="s">
        <v>20</v>
      </c>
      <c r="N388" s="414" t="s">
        <v>22</v>
      </c>
      <c r="O388" s="405" t="s">
        <v>22</v>
      </c>
      <c r="P388" s="406" t="s">
        <v>22</v>
      </c>
      <c r="Q388" s="7" t="s">
        <v>16</v>
      </c>
      <c r="R388" s="378" t="s">
        <v>4124</v>
      </c>
      <c r="S388" s="378" t="s">
        <v>22</v>
      </c>
      <c r="T388" s="378" t="s">
        <v>22</v>
      </c>
      <c r="U388" s="378" t="s">
        <v>22</v>
      </c>
      <c r="V388" s="11" t="s">
        <v>17</v>
      </c>
      <c r="W388" s="9" t="s">
        <v>22</v>
      </c>
      <c r="X388" s="12" t="s">
        <v>22</v>
      </c>
      <c r="Y388" s="13" t="s">
        <v>22</v>
      </c>
      <c r="Z388" s="374" t="s">
        <v>22</v>
      </c>
    </row>
    <row r="389" spans="1:26" ht="13.5" customHeight="1" x14ac:dyDescent="0.15">
      <c r="A389" s="6" t="s">
        <v>22</v>
      </c>
      <c r="B389" s="12" t="s">
        <v>22</v>
      </c>
      <c r="C389" s="13" t="s">
        <v>22</v>
      </c>
      <c r="D389" s="410" t="s">
        <v>13</v>
      </c>
      <c r="E389" s="14" t="s">
        <v>11</v>
      </c>
      <c r="F389" s="382" t="s">
        <v>22</v>
      </c>
      <c r="G389" s="382" t="s">
        <v>22</v>
      </c>
      <c r="H389" s="382" t="s">
        <v>22</v>
      </c>
      <c r="I389" s="382" t="s">
        <v>22</v>
      </c>
      <c r="J389" s="420" t="s">
        <v>22</v>
      </c>
      <c r="K389" s="14" t="s">
        <v>22</v>
      </c>
      <c r="L389" s="412" t="s">
        <v>14</v>
      </c>
      <c r="M389" s="415">
        <v>70442320</v>
      </c>
      <c r="N389" s="433" t="s">
        <v>22</v>
      </c>
      <c r="O389" s="405" t="s">
        <v>22</v>
      </c>
      <c r="P389" s="406" t="s">
        <v>22</v>
      </c>
      <c r="Q389" s="8" t="s">
        <v>15</v>
      </c>
      <c r="R389" s="378" t="s">
        <v>22</v>
      </c>
      <c r="S389" s="378" t="s">
        <v>22</v>
      </c>
      <c r="T389" s="378" t="s">
        <v>22</v>
      </c>
      <c r="U389" s="378" t="s">
        <v>22</v>
      </c>
      <c r="V389" s="9" t="s">
        <v>13</v>
      </c>
      <c r="W389" s="417" t="s">
        <v>22</v>
      </c>
      <c r="X389" s="417" t="s">
        <v>22</v>
      </c>
      <c r="Y389" s="10" t="s">
        <v>14</v>
      </c>
      <c r="Z389" s="374" t="s">
        <v>22</v>
      </c>
    </row>
    <row r="390" spans="1:26" ht="13.5" customHeight="1" x14ac:dyDescent="0.15">
      <c r="A390" s="15" t="s">
        <v>22</v>
      </c>
      <c r="B390" s="16" t="s">
        <v>22</v>
      </c>
      <c r="C390" s="17" t="s">
        <v>22</v>
      </c>
      <c r="D390" s="418" t="s">
        <v>22</v>
      </c>
      <c r="E390" s="18" t="s">
        <v>22</v>
      </c>
      <c r="F390" s="419" t="s">
        <v>22</v>
      </c>
      <c r="G390" s="419" t="s">
        <v>22</v>
      </c>
      <c r="H390" s="419" t="s">
        <v>22</v>
      </c>
      <c r="I390" s="419" t="s">
        <v>22</v>
      </c>
      <c r="J390" s="421" t="s">
        <v>22</v>
      </c>
      <c r="K390" s="18" t="s">
        <v>22</v>
      </c>
      <c r="L390" s="422" t="s">
        <v>22</v>
      </c>
      <c r="M390" s="26" t="s">
        <v>18</v>
      </c>
      <c r="N390" s="27">
        <v>93.9</v>
      </c>
      <c r="O390" s="407" t="s">
        <v>22</v>
      </c>
      <c r="P390" s="408" t="s">
        <v>22</v>
      </c>
      <c r="Q390" s="19" t="s">
        <v>16</v>
      </c>
      <c r="R390" s="425" t="s">
        <v>22</v>
      </c>
      <c r="S390" s="425" t="s">
        <v>22</v>
      </c>
      <c r="T390" s="425" t="s">
        <v>22</v>
      </c>
      <c r="U390" s="425" t="s">
        <v>22</v>
      </c>
      <c r="V390" s="20" t="s">
        <v>17</v>
      </c>
      <c r="W390" s="21" t="s">
        <v>22</v>
      </c>
      <c r="X390" s="16" t="s">
        <v>22</v>
      </c>
      <c r="Y390" s="17" t="s">
        <v>22</v>
      </c>
      <c r="Z390" s="375" t="s">
        <v>22</v>
      </c>
    </row>
    <row r="391" spans="1:26" ht="13.5" customHeight="1" x14ac:dyDescent="0.15">
      <c r="A391" s="389" t="s">
        <v>7</v>
      </c>
      <c r="B391" s="390" t="s">
        <v>22</v>
      </c>
      <c r="C391" s="391" t="s">
        <v>22</v>
      </c>
      <c r="D391" s="395" t="s">
        <v>8</v>
      </c>
      <c r="E391" s="396" t="s">
        <v>22</v>
      </c>
      <c r="F391" s="397" t="s">
        <v>4115</v>
      </c>
      <c r="G391" s="397" t="s">
        <v>22</v>
      </c>
      <c r="H391" s="397" t="s">
        <v>22</v>
      </c>
      <c r="I391" s="397" t="s">
        <v>22</v>
      </c>
      <c r="J391" s="397" t="s">
        <v>22</v>
      </c>
      <c r="K391" s="397" t="s">
        <v>22</v>
      </c>
      <c r="L391" s="398" t="s">
        <v>22</v>
      </c>
      <c r="M391" s="401" t="s">
        <v>9</v>
      </c>
      <c r="N391" s="402" t="s">
        <v>22</v>
      </c>
      <c r="O391" s="403" t="s">
        <v>4225</v>
      </c>
      <c r="P391" s="404" t="s">
        <v>22</v>
      </c>
      <c r="Q391" s="5" t="s">
        <v>10</v>
      </c>
      <c r="R391" s="409" t="s">
        <v>4226</v>
      </c>
      <c r="S391" s="409" t="s">
        <v>22</v>
      </c>
      <c r="T391" s="409" t="s">
        <v>22</v>
      </c>
      <c r="U391" s="22">
        <v>15487</v>
      </c>
      <c r="V391" s="371" t="str">
        <f>IF(U391="","","千円")</f>
        <v>千円</v>
      </c>
      <c r="W391" s="371" t="s">
        <v>22</v>
      </c>
      <c r="X391" s="371" t="s">
        <v>22</v>
      </c>
      <c r="Y391" s="372" t="s">
        <v>22</v>
      </c>
      <c r="Z391" s="373">
        <v>495</v>
      </c>
    </row>
    <row r="392" spans="1:26" ht="13.5" customHeight="1" x14ac:dyDescent="0.15">
      <c r="A392" s="392" t="s">
        <v>22</v>
      </c>
      <c r="B392" s="393" t="s">
        <v>22</v>
      </c>
      <c r="C392" s="394" t="s">
        <v>22</v>
      </c>
      <c r="D392" s="25" t="s">
        <v>22</v>
      </c>
      <c r="E392" s="24" t="s">
        <v>22</v>
      </c>
      <c r="F392" s="399" t="s">
        <v>22</v>
      </c>
      <c r="G392" s="399" t="s">
        <v>22</v>
      </c>
      <c r="H392" s="399" t="s">
        <v>22</v>
      </c>
      <c r="I392" s="399" t="s">
        <v>22</v>
      </c>
      <c r="J392" s="399" t="s">
        <v>22</v>
      </c>
      <c r="K392" s="399" t="s">
        <v>22</v>
      </c>
      <c r="L392" s="400" t="s">
        <v>22</v>
      </c>
      <c r="M392" s="376">
        <v>67860000</v>
      </c>
      <c r="N392" s="377" t="s">
        <v>22</v>
      </c>
      <c r="O392" s="405" t="s">
        <v>22</v>
      </c>
      <c r="P392" s="406" t="s">
        <v>22</v>
      </c>
      <c r="Q392" s="6" t="s">
        <v>22</v>
      </c>
      <c r="R392" s="378" t="s">
        <v>4227</v>
      </c>
      <c r="S392" s="378" t="s">
        <v>22</v>
      </c>
      <c r="T392" s="378" t="s">
        <v>22</v>
      </c>
      <c r="U392" s="23">
        <v>8373</v>
      </c>
      <c r="V392" s="379" t="str">
        <f>IF(U392="","","千円")</f>
        <v>千円</v>
      </c>
      <c r="W392" s="379" t="s">
        <v>22</v>
      </c>
      <c r="X392" s="379" t="s">
        <v>22</v>
      </c>
      <c r="Y392" s="380" t="s">
        <v>22</v>
      </c>
      <c r="Z392" s="374" t="s">
        <v>22</v>
      </c>
    </row>
    <row r="393" spans="1:26" ht="13.5" customHeight="1" x14ac:dyDescent="0.15">
      <c r="A393" s="381" t="s">
        <v>4228</v>
      </c>
      <c r="B393" s="382" t="s">
        <v>22</v>
      </c>
      <c r="C393" s="383" t="s">
        <v>22</v>
      </c>
      <c r="D393" s="384" t="s">
        <v>4229</v>
      </c>
      <c r="E393" s="385" t="s">
        <v>22</v>
      </c>
      <c r="F393" s="385" t="s">
        <v>22</v>
      </c>
      <c r="G393" s="385" t="s">
        <v>22</v>
      </c>
      <c r="H393" s="385" t="s">
        <v>22</v>
      </c>
      <c r="I393" s="385" t="s">
        <v>22</v>
      </c>
      <c r="J393" s="385" t="s">
        <v>22</v>
      </c>
      <c r="K393" s="385" t="s">
        <v>22</v>
      </c>
      <c r="L393" s="380" t="s">
        <v>22</v>
      </c>
      <c r="M393" s="387" t="s">
        <v>12</v>
      </c>
      <c r="N393" s="388" t="s">
        <v>22</v>
      </c>
      <c r="O393" s="405" t="s">
        <v>22</v>
      </c>
      <c r="P393" s="406" t="s">
        <v>22</v>
      </c>
      <c r="Q393" s="6" t="s">
        <v>22</v>
      </c>
      <c r="R393" s="378" t="s">
        <v>4230</v>
      </c>
      <c r="S393" s="378" t="s">
        <v>22</v>
      </c>
      <c r="T393" s="378" t="s">
        <v>22</v>
      </c>
      <c r="U393" s="23">
        <v>10063</v>
      </c>
      <c r="V393" s="379" t="str">
        <f>IF(U393="","","千円")</f>
        <v>千円</v>
      </c>
      <c r="W393" s="379" t="s">
        <v>22</v>
      </c>
      <c r="X393" s="379" t="s">
        <v>22</v>
      </c>
      <c r="Y393" s="380" t="s">
        <v>22</v>
      </c>
      <c r="Z393" s="374" t="s">
        <v>22</v>
      </c>
    </row>
    <row r="394" spans="1:26" ht="13.5" customHeight="1" x14ac:dyDescent="0.15">
      <c r="A394" s="381" t="s">
        <v>22</v>
      </c>
      <c r="B394" s="382" t="s">
        <v>22</v>
      </c>
      <c r="C394" s="383" t="s">
        <v>22</v>
      </c>
      <c r="D394" s="386" t="s">
        <v>22</v>
      </c>
      <c r="E394" s="385" t="s">
        <v>22</v>
      </c>
      <c r="F394" s="385" t="s">
        <v>22</v>
      </c>
      <c r="G394" s="385" t="s">
        <v>22</v>
      </c>
      <c r="H394" s="385" t="s">
        <v>22</v>
      </c>
      <c r="I394" s="385" t="s">
        <v>22</v>
      </c>
      <c r="J394" s="385" t="s">
        <v>22</v>
      </c>
      <c r="K394" s="385" t="s">
        <v>22</v>
      </c>
      <c r="L394" s="380" t="s">
        <v>22</v>
      </c>
      <c r="M394" s="376">
        <v>63347494</v>
      </c>
      <c r="N394" s="377" t="s">
        <v>22</v>
      </c>
      <c r="O394" s="405" t="s">
        <v>22</v>
      </c>
      <c r="P394" s="406" t="s">
        <v>22</v>
      </c>
      <c r="Q394" s="6" t="s">
        <v>22</v>
      </c>
      <c r="R394" s="378" t="s">
        <v>4231</v>
      </c>
      <c r="S394" s="378" t="s">
        <v>22</v>
      </c>
      <c r="T394" s="378" t="s">
        <v>22</v>
      </c>
      <c r="U394" s="23">
        <v>6041</v>
      </c>
      <c r="V394" s="379" t="str">
        <f>IF(U394="","","千円")</f>
        <v>千円</v>
      </c>
      <c r="W394" s="379" t="s">
        <v>22</v>
      </c>
      <c r="X394" s="379" t="s">
        <v>22</v>
      </c>
      <c r="Y394" s="380" t="s">
        <v>22</v>
      </c>
      <c r="Z394" s="374" t="s">
        <v>22</v>
      </c>
    </row>
    <row r="395" spans="1:26" ht="13.5" customHeight="1" x14ac:dyDescent="0.15">
      <c r="A395" s="381" t="s">
        <v>22</v>
      </c>
      <c r="B395" s="382" t="s">
        <v>22</v>
      </c>
      <c r="C395" s="383" t="s">
        <v>22</v>
      </c>
      <c r="D395" s="410" t="s">
        <v>13</v>
      </c>
      <c r="E395" s="411" t="s">
        <v>4132</v>
      </c>
      <c r="F395" s="411" t="s">
        <v>22</v>
      </c>
      <c r="G395" s="411" t="s">
        <v>22</v>
      </c>
      <c r="H395" s="411" t="s">
        <v>22</v>
      </c>
      <c r="I395" s="411" t="s">
        <v>22</v>
      </c>
      <c r="J395" s="411" t="s">
        <v>22</v>
      </c>
      <c r="K395" s="411" t="s">
        <v>22</v>
      </c>
      <c r="L395" s="412" t="s">
        <v>14</v>
      </c>
      <c r="M395" s="413" t="s">
        <v>20</v>
      </c>
      <c r="N395" s="414" t="s">
        <v>22</v>
      </c>
      <c r="O395" s="405" t="s">
        <v>22</v>
      </c>
      <c r="P395" s="406" t="s">
        <v>22</v>
      </c>
      <c r="Q395" s="7" t="s">
        <v>22</v>
      </c>
      <c r="R395" s="378" t="s">
        <v>4133</v>
      </c>
      <c r="S395" s="378" t="s">
        <v>22</v>
      </c>
      <c r="T395" s="378" t="s">
        <v>22</v>
      </c>
      <c r="U395" s="23">
        <v>23383</v>
      </c>
      <c r="V395" s="379" t="str">
        <f>IF(U395="","","千円")</f>
        <v>千円</v>
      </c>
      <c r="W395" s="379" t="s">
        <v>22</v>
      </c>
      <c r="X395" s="379" t="s">
        <v>22</v>
      </c>
      <c r="Y395" s="380" t="s">
        <v>22</v>
      </c>
      <c r="Z395" s="374" t="s">
        <v>22</v>
      </c>
    </row>
    <row r="396" spans="1:26" ht="13.5" customHeight="1" x14ac:dyDescent="0.15">
      <c r="A396" s="381" t="s">
        <v>22</v>
      </c>
      <c r="B396" s="382" t="s">
        <v>22</v>
      </c>
      <c r="C396" s="383" t="s">
        <v>22</v>
      </c>
      <c r="D396" s="410" t="s">
        <v>22</v>
      </c>
      <c r="E396" s="411" t="s">
        <v>22</v>
      </c>
      <c r="F396" s="411" t="s">
        <v>22</v>
      </c>
      <c r="G396" s="411" t="s">
        <v>22</v>
      </c>
      <c r="H396" s="411" t="s">
        <v>22</v>
      </c>
      <c r="I396" s="411" t="s">
        <v>22</v>
      </c>
      <c r="J396" s="411" t="s">
        <v>22</v>
      </c>
      <c r="K396" s="411" t="s">
        <v>22</v>
      </c>
      <c r="L396" s="412" t="s">
        <v>22</v>
      </c>
      <c r="M396" s="415">
        <v>4512506</v>
      </c>
      <c r="N396" s="416" t="s">
        <v>22</v>
      </c>
      <c r="O396" s="405" t="s">
        <v>22</v>
      </c>
      <c r="P396" s="406" t="s">
        <v>22</v>
      </c>
      <c r="Q396" s="8" t="s">
        <v>15</v>
      </c>
      <c r="R396" s="378" t="s">
        <v>22</v>
      </c>
      <c r="S396" s="378" t="s">
        <v>22</v>
      </c>
      <c r="T396" s="378" t="s">
        <v>22</v>
      </c>
      <c r="U396" s="378" t="s">
        <v>22</v>
      </c>
      <c r="V396" s="9" t="s">
        <v>13</v>
      </c>
      <c r="W396" s="417" t="s">
        <v>22</v>
      </c>
      <c r="X396" s="417" t="s">
        <v>22</v>
      </c>
      <c r="Y396" s="10" t="s">
        <v>14</v>
      </c>
      <c r="Z396" s="374" t="s">
        <v>22</v>
      </c>
    </row>
    <row r="397" spans="1:26" ht="13.5" customHeight="1" x14ac:dyDescent="0.15">
      <c r="A397" s="381" t="s">
        <v>22</v>
      </c>
      <c r="B397" s="382" t="s">
        <v>22</v>
      </c>
      <c r="C397" s="383" t="s">
        <v>22</v>
      </c>
      <c r="D397" s="410" t="s">
        <v>22</v>
      </c>
      <c r="E397" s="411" t="s">
        <v>22</v>
      </c>
      <c r="F397" s="411" t="s">
        <v>22</v>
      </c>
      <c r="G397" s="411" t="s">
        <v>22</v>
      </c>
      <c r="H397" s="411" t="s">
        <v>22</v>
      </c>
      <c r="I397" s="411" t="s">
        <v>22</v>
      </c>
      <c r="J397" s="411" t="s">
        <v>22</v>
      </c>
      <c r="K397" s="411" t="s">
        <v>22</v>
      </c>
      <c r="L397" s="412" t="s">
        <v>22</v>
      </c>
      <c r="M397" s="387" t="s">
        <v>22</v>
      </c>
      <c r="N397" s="388" t="s">
        <v>22</v>
      </c>
      <c r="O397" s="405" t="s">
        <v>22</v>
      </c>
      <c r="P397" s="406" t="s">
        <v>22</v>
      </c>
      <c r="Q397" s="7" t="s">
        <v>16</v>
      </c>
      <c r="R397" s="378" t="s">
        <v>22</v>
      </c>
      <c r="S397" s="378" t="s">
        <v>22</v>
      </c>
      <c r="T397" s="378" t="s">
        <v>22</v>
      </c>
      <c r="U397" s="378" t="s">
        <v>22</v>
      </c>
      <c r="V397" s="11" t="s">
        <v>17</v>
      </c>
      <c r="W397" s="9" t="s">
        <v>22</v>
      </c>
      <c r="X397" s="12" t="s">
        <v>22</v>
      </c>
      <c r="Y397" s="13" t="s">
        <v>22</v>
      </c>
      <c r="Z397" s="374" t="s">
        <v>22</v>
      </c>
    </row>
    <row r="398" spans="1:26" ht="13.5" customHeight="1" x14ac:dyDescent="0.15">
      <c r="A398" s="6" t="s">
        <v>22</v>
      </c>
      <c r="B398" s="12" t="s">
        <v>22</v>
      </c>
      <c r="C398" s="13" t="s">
        <v>22</v>
      </c>
      <c r="D398" s="410" t="s">
        <v>13</v>
      </c>
      <c r="E398" s="14" t="s">
        <v>11</v>
      </c>
      <c r="F398" s="382" t="s">
        <v>22</v>
      </c>
      <c r="G398" s="382" t="s">
        <v>22</v>
      </c>
      <c r="H398" s="382" t="s">
        <v>22</v>
      </c>
      <c r="I398" s="382" t="s">
        <v>22</v>
      </c>
      <c r="J398" s="420" t="s">
        <v>22</v>
      </c>
      <c r="K398" s="14" t="s">
        <v>22</v>
      </c>
      <c r="L398" s="412" t="s">
        <v>14</v>
      </c>
      <c r="M398" s="423" t="s">
        <v>22</v>
      </c>
      <c r="N398" s="424" t="s">
        <v>22</v>
      </c>
      <c r="O398" s="405" t="s">
        <v>22</v>
      </c>
      <c r="P398" s="406" t="s">
        <v>22</v>
      </c>
      <c r="Q398" s="8" t="s">
        <v>15</v>
      </c>
      <c r="R398" s="378" t="s">
        <v>22</v>
      </c>
      <c r="S398" s="378" t="s">
        <v>22</v>
      </c>
      <c r="T398" s="378" t="s">
        <v>22</v>
      </c>
      <c r="U398" s="378" t="s">
        <v>22</v>
      </c>
      <c r="V398" s="9" t="s">
        <v>13</v>
      </c>
      <c r="W398" s="417" t="s">
        <v>22</v>
      </c>
      <c r="X398" s="417" t="s">
        <v>22</v>
      </c>
      <c r="Y398" s="10" t="s">
        <v>14</v>
      </c>
      <c r="Z398" s="374" t="s">
        <v>22</v>
      </c>
    </row>
    <row r="399" spans="1:26" ht="13.5" customHeight="1" x14ac:dyDescent="0.15">
      <c r="A399" s="15" t="s">
        <v>22</v>
      </c>
      <c r="B399" s="16" t="s">
        <v>22</v>
      </c>
      <c r="C399" s="17" t="s">
        <v>22</v>
      </c>
      <c r="D399" s="418" t="s">
        <v>22</v>
      </c>
      <c r="E399" s="18" t="s">
        <v>22</v>
      </c>
      <c r="F399" s="419" t="s">
        <v>22</v>
      </c>
      <c r="G399" s="419" t="s">
        <v>22</v>
      </c>
      <c r="H399" s="419" t="s">
        <v>22</v>
      </c>
      <c r="I399" s="419" t="s">
        <v>22</v>
      </c>
      <c r="J399" s="421" t="s">
        <v>22</v>
      </c>
      <c r="K399" s="18" t="s">
        <v>22</v>
      </c>
      <c r="L399" s="422" t="s">
        <v>22</v>
      </c>
      <c r="M399" s="26" t="s">
        <v>18</v>
      </c>
      <c r="N399" s="27">
        <v>93.4</v>
      </c>
      <c r="O399" s="407" t="s">
        <v>22</v>
      </c>
      <c r="P399" s="408" t="s">
        <v>22</v>
      </c>
      <c r="Q399" s="19" t="s">
        <v>16</v>
      </c>
      <c r="R399" s="425" t="s">
        <v>22</v>
      </c>
      <c r="S399" s="425" t="s">
        <v>22</v>
      </c>
      <c r="T399" s="425" t="s">
        <v>22</v>
      </c>
      <c r="U399" s="425" t="s">
        <v>22</v>
      </c>
      <c r="V399" s="20" t="s">
        <v>17</v>
      </c>
      <c r="W399" s="21" t="s">
        <v>22</v>
      </c>
      <c r="X399" s="16" t="s">
        <v>22</v>
      </c>
      <c r="Y399" s="17" t="s">
        <v>22</v>
      </c>
      <c r="Z399" s="375" t="s">
        <v>22</v>
      </c>
    </row>
    <row r="400" spans="1:26" ht="13.5" customHeight="1" x14ac:dyDescent="0.15">
      <c r="A400" s="389" t="s">
        <v>7</v>
      </c>
      <c r="B400" s="390" t="s">
        <v>22</v>
      </c>
      <c r="C400" s="391" t="s">
        <v>22</v>
      </c>
      <c r="D400" s="395" t="s">
        <v>8</v>
      </c>
      <c r="E400" s="396" t="s">
        <v>22</v>
      </c>
      <c r="F400" s="397" t="s">
        <v>3830</v>
      </c>
      <c r="G400" s="397" t="s">
        <v>22</v>
      </c>
      <c r="H400" s="397" t="s">
        <v>22</v>
      </c>
      <c r="I400" s="397" t="s">
        <v>22</v>
      </c>
      <c r="J400" s="397" t="s">
        <v>22</v>
      </c>
      <c r="K400" s="397" t="s">
        <v>22</v>
      </c>
      <c r="L400" s="398" t="s">
        <v>22</v>
      </c>
      <c r="M400" s="401" t="s">
        <v>9</v>
      </c>
      <c r="N400" s="402" t="s">
        <v>22</v>
      </c>
      <c r="O400" s="403" t="s">
        <v>4232</v>
      </c>
      <c r="P400" s="404" t="s">
        <v>22</v>
      </c>
      <c r="Q400" s="5" t="s">
        <v>10</v>
      </c>
      <c r="R400" s="409" t="s">
        <v>4233</v>
      </c>
      <c r="S400" s="409" t="s">
        <v>22</v>
      </c>
      <c r="T400" s="409" t="s">
        <v>22</v>
      </c>
      <c r="U400" s="22">
        <v>731</v>
      </c>
      <c r="V400" s="371" t="str">
        <f>IF(U400="","","千円")</f>
        <v>千円</v>
      </c>
      <c r="W400" s="371" t="s">
        <v>22</v>
      </c>
      <c r="X400" s="371" t="s">
        <v>22</v>
      </c>
      <c r="Y400" s="372" t="s">
        <v>22</v>
      </c>
      <c r="Z400" s="373">
        <v>495</v>
      </c>
    </row>
    <row r="401" spans="1:26" ht="13.5" customHeight="1" x14ac:dyDescent="0.15">
      <c r="A401" s="392" t="s">
        <v>22</v>
      </c>
      <c r="B401" s="393" t="s">
        <v>22</v>
      </c>
      <c r="C401" s="394" t="s">
        <v>22</v>
      </c>
      <c r="D401" s="25" t="s">
        <v>22</v>
      </c>
      <c r="E401" s="24" t="s">
        <v>22</v>
      </c>
      <c r="F401" s="399" t="s">
        <v>22</v>
      </c>
      <c r="G401" s="399" t="s">
        <v>22</v>
      </c>
      <c r="H401" s="399" t="s">
        <v>22</v>
      </c>
      <c r="I401" s="399" t="s">
        <v>22</v>
      </c>
      <c r="J401" s="399" t="s">
        <v>22</v>
      </c>
      <c r="K401" s="399" t="s">
        <v>22</v>
      </c>
      <c r="L401" s="400" t="s">
        <v>22</v>
      </c>
      <c r="M401" s="376">
        <v>90179000</v>
      </c>
      <c r="N401" s="377" t="s">
        <v>22</v>
      </c>
      <c r="O401" s="405" t="s">
        <v>22</v>
      </c>
      <c r="P401" s="406" t="s">
        <v>22</v>
      </c>
      <c r="Q401" s="6" t="s">
        <v>22</v>
      </c>
      <c r="R401" s="378" t="s">
        <v>4234</v>
      </c>
      <c r="S401" s="378" t="s">
        <v>22</v>
      </c>
      <c r="T401" s="378" t="s">
        <v>22</v>
      </c>
      <c r="U401" s="23">
        <v>5913</v>
      </c>
      <c r="V401" s="379" t="str">
        <f>IF(U401="","","千円")</f>
        <v>千円</v>
      </c>
      <c r="W401" s="379" t="s">
        <v>22</v>
      </c>
      <c r="X401" s="379" t="s">
        <v>22</v>
      </c>
      <c r="Y401" s="380" t="s">
        <v>22</v>
      </c>
      <c r="Z401" s="374" t="s">
        <v>22</v>
      </c>
    </row>
    <row r="402" spans="1:26" ht="13.5" customHeight="1" x14ac:dyDescent="0.15">
      <c r="A402" s="381" t="s">
        <v>4235</v>
      </c>
      <c r="B402" s="382" t="s">
        <v>22</v>
      </c>
      <c r="C402" s="383" t="s">
        <v>22</v>
      </c>
      <c r="D402" s="384" t="s">
        <v>4236</v>
      </c>
      <c r="E402" s="385" t="s">
        <v>22</v>
      </c>
      <c r="F402" s="385" t="s">
        <v>22</v>
      </c>
      <c r="G402" s="385" t="s">
        <v>22</v>
      </c>
      <c r="H402" s="385" t="s">
        <v>22</v>
      </c>
      <c r="I402" s="385" t="s">
        <v>22</v>
      </c>
      <c r="J402" s="385" t="s">
        <v>22</v>
      </c>
      <c r="K402" s="385" t="s">
        <v>22</v>
      </c>
      <c r="L402" s="380" t="s">
        <v>22</v>
      </c>
      <c r="M402" s="387" t="s">
        <v>12</v>
      </c>
      <c r="N402" s="388" t="s">
        <v>22</v>
      </c>
      <c r="O402" s="405" t="s">
        <v>22</v>
      </c>
      <c r="P402" s="406" t="s">
        <v>22</v>
      </c>
      <c r="Q402" s="6" t="s">
        <v>22</v>
      </c>
      <c r="R402" s="378" t="s">
        <v>4237</v>
      </c>
      <c r="S402" s="378" t="s">
        <v>22</v>
      </c>
      <c r="T402" s="378" t="s">
        <v>22</v>
      </c>
      <c r="U402" s="23">
        <v>1431</v>
      </c>
      <c r="V402" s="379" t="str">
        <f>IF(U402="","","千円")</f>
        <v>千円</v>
      </c>
      <c r="W402" s="379" t="s">
        <v>22</v>
      </c>
      <c r="X402" s="379" t="s">
        <v>22</v>
      </c>
      <c r="Y402" s="380" t="s">
        <v>22</v>
      </c>
      <c r="Z402" s="374" t="s">
        <v>22</v>
      </c>
    </row>
    <row r="403" spans="1:26" ht="13.5" customHeight="1" x14ac:dyDescent="0.15">
      <c r="A403" s="381" t="s">
        <v>22</v>
      </c>
      <c r="B403" s="382" t="s">
        <v>22</v>
      </c>
      <c r="C403" s="383" t="s">
        <v>22</v>
      </c>
      <c r="D403" s="386" t="s">
        <v>22</v>
      </c>
      <c r="E403" s="385" t="s">
        <v>22</v>
      </c>
      <c r="F403" s="385" t="s">
        <v>22</v>
      </c>
      <c r="G403" s="385" t="s">
        <v>22</v>
      </c>
      <c r="H403" s="385" t="s">
        <v>22</v>
      </c>
      <c r="I403" s="385" t="s">
        <v>22</v>
      </c>
      <c r="J403" s="385" t="s">
        <v>22</v>
      </c>
      <c r="K403" s="385" t="s">
        <v>22</v>
      </c>
      <c r="L403" s="380" t="s">
        <v>22</v>
      </c>
      <c r="M403" s="376">
        <v>86838525</v>
      </c>
      <c r="N403" s="377" t="s">
        <v>22</v>
      </c>
      <c r="O403" s="405" t="s">
        <v>22</v>
      </c>
      <c r="P403" s="406" t="s">
        <v>22</v>
      </c>
      <c r="Q403" s="6" t="s">
        <v>22</v>
      </c>
      <c r="R403" s="378" t="s">
        <v>4238</v>
      </c>
      <c r="S403" s="378" t="s">
        <v>22</v>
      </c>
      <c r="T403" s="378" t="s">
        <v>22</v>
      </c>
      <c r="U403" s="23">
        <v>59395</v>
      </c>
      <c r="V403" s="379" t="str">
        <f>IF(U403="","","千円")</f>
        <v>千円</v>
      </c>
      <c r="W403" s="379" t="s">
        <v>22</v>
      </c>
      <c r="X403" s="379" t="s">
        <v>22</v>
      </c>
      <c r="Y403" s="380" t="s">
        <v>22</v>
      </c>
      <c r="Z403" s="374" t="s">
        <v>22</v>
      </c>
    </row>
    <row r="404" spans="1:26" ht="13.5" customHeight="1" x14ac:dyDescent="0.15">
      <c r="A404" s="381" t="s">
        <v>22</v>
      </c>
      <c r="B404" s="382" t="s">
        <v>22</v>
      </c>
      <c r="C404" s="383" t="s">
        <v>22</v>
      </c>
      <c r="D404" s="410" t="s">
        <v>13</v>
      </c>
      <c r="E404" s="411" t="s">
        <v>3884</v>
      </c>
      <c r="F404" s="411" t="s">
        <v>22</v>
      </c>
      <c r="G404" s="411" t="s">
        <v>22</v>
      </c>
      <c r="H404" s="411" t="s">
        <v>22</v>
      </c>
      <c r="I404" s="411" t="s">
        <v>22</v>
      </c>
      <c r="J404" s="411" t="s">
        <v>22</v>
      </c>
      <c r="K404" s="411" t="s">
        <v>22</v>
      </c>
      <c r="L404" s="412" t="s">
        <v>14</v>
      </c>
      <c r="M404" s="413" t="s">
        <v>20</v>
      </c>
      <c r="N404" s="414" t="s">
        <v>22</v>
      </c>
      <c r="O404" s="405" t="s">
        <v>22</v>
      </c>
      <c r="P404" s="406" t="s">
        <v>22</v>
      </c>
      <c r="Q404" s="7" t="s">
        <v>22</v>
      </c>
      <c r="R404" s="378" t="s">
        <v>4239</v>
      </c>
      <c r="S404" s="378" t="s">
        <v>22</v>
      </c>
      <c r="T404" s="378" t="s">
        <v>22</v>
      </c>
      <c r="U404" s="23">
        <v>19369</v>
      </c>
      <c r="V404" s="379" t="str">
        <f>IF(U404="","","千円")</f>
        <v>千円</v>
      </c>
      <c r="W404" s="379" t="s">
        <v>22</v>
      </c>
      <c r="X404" s="379" t="s">
        <v>22</v>
      </c>
      <c r="Y404" s="380" t="s">
        <v>22</v>
      </c>
      <c r="Z404" s="374" t="s">
        <v>22</v>
      </c>
    </row>
    <row r="405" spans="1:26" ht="13.5" customHeight="1" x14ac:dyDescent="0.15">
      <c r="A405" s="381" t="s">
        <v>22</v>
      </c>
      <c r="B405" s="382" t="s">
        <v>22</v>
      </c>
      <c r="C405" s="383" t="s">
        <v>22</v>
      </c>
      <c r="D405" s="410" t="s">
        <v>22</v>
      </c>
      <c r="E405" s="411" t="s">
        <v>22</v>
      </c>
      <c r="F405" s="411" t="s">
        <v>22</v>
      </c>
      <c r="G405" s="411" t="s">
        <v>22</v>
      </c>
      <c r="H405" s="411" t="s">
        <v>22</v>
      </c>
      <c r="I405" s="411" t="s">
        <v>22</v>
      </c>
      <c r="J405" s="411" t="s">
        <v>22</v>
      </c>
      <c r="K405" s="411" t="s">
        <v>22</v>
      </c>
      <c r="L405" s="412" t="s">
        <v>22</v>
      </c>
      <c r="M405" s="415">
        <v>3340475</v>
      </c>
      <c r="N405" s="416" t="s">
        <v>22</v>
      </c>
      <c r="O405" s="405" t="s">
        <v>22</v>
      </c>
      <c r="P405" s="406" t="s">
        <v>22</v>
      </c>
      <c r="Q405" s="8" t="s">
        <v>15</v>
      </c>
      <c r="R405" s="378" t="s">
        <v>4240</v>
      </c>
      <c r="S405" s="378" t="s">
        <v>22</v>
      </c>
      <c r="T405" s="378" t="s">
        <v>22</v>
      </c>
      <c r="U405" s="378" t="s">
        <v>22</v>
      </c>
      <c r="V405" s="9" t="s">
        <v>13</v>
      </c>
      <c r="W405" s="417" t="s">
        <v>293</v>
      </c>
      <c r="X405" s="417" t="s">
        <v>22</v>
      </c>
      <c r="Y405" s="10" t="s">
        <v>14</v>
      </c>
      <c r="Z405" s="374" t="s">
        <v>22</v>
      </c>
    </row>
    <row r="406" spans="1:26" ht="13.5" customHeight="1" x14ac:dyDescent="0.15">
      <c r="A406" s="381" t="s">
        <v>22</v>
      </c>
      <c r="B406" s="382" t="s">
        <v>22</v>
      </c>
      <c r="C406" s="383" t="s">
        <v>22</v>
      </c>
      <c r="D406" s="410" t="s">
        <v>22</v>
      </c>
      <c r="E406" s="411" t="s">
        <v>22</v>
      </c>
      <c r="F406" s="411" t="s">
        <v>22</v>
      </c>
      <c r="G406" s="411" t="s">
        <v>22</v>
      </c>
      <c r="H406" s="411" t="s">
        <v>22</v>
      </c>
      <c r="I406" s="411" t="s">
        <v>22</v>
      </c>
      <c r="J406" s="411" t="s">
        <v>22</v>
      </c>
      <c r="K406" s="411" t="s">
        <v>22</v>
      </c>
      <c r="L406" s="412" t="s">
        <v>22</v>
      </c>
      <c r="M406" s="387" t="s">
        <v>22</v>
      </c>
      <c r="N406" s="388" t="s">
        <v>22</v>
      </c>
      <c r="O406" s="405" t="s">
        <v>22</v>
      </c>
      <c r="P406" s="406" t="s">
        <v>22</v>
      </c>
      <c r="Q406" s="7" t="s">
        <v>16</v>
      </c>
      <c r="R406" s="378" t="s">
        <v>4241</v>
      </c>
      <c r="S406" s="378" t="s">
        <v>22</v>
      </c>
      <c r="T406" s="378" t="s">
        <v>22</v>
      </c>
      <c r="U406" s="378" t="s">
        <v>22</v>
      </c>
      <c r="V406" s="11" t="s">
        <v>17</v>
      </c>
      <c r="W406" s="9" t="s">
        <v>22</v>
      </c>
      <c r="X406" s="12" t="s">
        <v>22</v>
      </c>
      <c r="Y406" s="13" t="s">
        <v>22</v>
      </c>
      <c r="Z406" s="374" t="s">
        <v>22</v>
      </c>
    </row>
    <row r="407" spans="1:26" ht="13.5" customHeight="1" x14ac:dyDescent="0.15">
      <c r="A407" s="6" t="s">
        <v>22</v>
      </c>
      <c r="B407" s="12" t="s">
        <v>22</v>
      </c>
      <c r="C407" s="13" t="s">
        <v>22</v>
      </c>
      <c r="D407" s="410" t="s">
        <v>13</v>
      </c>
      <c r="E407" s="14" t="s">
        <v>11</v>
      </c>
      <c r="F407" s="382" t="s">
        <v>22</v>
      </c>
      <c r="G407" s="382" t="s">
        <v>22</v>
      </c>
      <c r="H407" s="382" t="s">
        <v>22</v>
      </c>
      <c r="I407" s="382" t="s">
        <v>22</v>
      </c>
      <c r="J407" s="420" t="s">
        <v>22</v>
      </c>
      <c r="K407" s="14" t="s">
        <v>22</v>
      </c>
      <c r="L407" s="412" t="s">
        <v>14</v>
      </c>
      <c r="M407" s="423" t="s">
        <v>22</v>
      </c>
      <c r="N407" s="424" t="s">
        <v>22</v>
      </c>
      <c r="O407" s="405" t="s">
        <v>22</v>
      </c>
      <c r="P407" s="406" t="s">
        <v>22</v>
      </c>
      <c r="Q407" s="8" t="s">
        <v>15</v>
      </c>
      <c r="R407" s="378" t="s">
        <v>4242</v>
      </c>
      <c r="S407" s="378" t="s">
        <v>22</v>
      </c>
      <c r="T407" s="378" t="s">
        <v>22</v>
      </c>
      <c r="U407" s="378" t="s">
        <v>22</v>
      </c>
      <c r="V407" s="9" t="s">
        <v>13</v>
      </c>
      <c r="W407" s="417" t="s">
        <v>4145</v>
      </c>
      <c r="X407" s="417" t="s">
        <v>22</v>
      </c>
      <c r="Y407" s="10" t="s">
        <v>14</v>
      </c>
      <c r="Z407" s="374" t="s">
        <v>22</v>
      </c>
    </row>
    <row r="408" spans="1:26" ht="13.5" customHeight="1" x14ac:dyDescent="0.15">
      <c r="A408" s="15" t="s">
        <v>22</v>
      </c>
      <c r="B408" s="16" t="s">
        <v>22</v>
      </c>
      <c r="C408" s="17" t="s">
        <v>22</v>
      </c>
      <c r="D408" s="418" t="s">
        <v>22</v>
      </c>
      <c r="E408" s="18" t="s">
        <v>22</v>
      </c>
      <c r="F408" s="419" t="s">
        <v>22</v>
      </c>
      <c r="G408" s="419" t="s">
        <v>22</v>
      </c>
      <c r="H408" s="419" t="s">
        <v>22</v>
      </c>
      <c r="I408" s="419" t="s">
        <v>22</v>
      </c>
      <c r="J408" s="421" t="s">
        <v>22</v>
      </c>
      <c r="K408" s="18" t="s">
        <v>22</v>
      </c>
      <c r="L408" s="422" t="s">
        <v>22</v>
      </c>
      <c r="M408" s="26" t="s">
        <v>18</v>
      </c>
      <c r="N408" s="27">
        <v>96.3</v>
      </c>
      <c r="O408" s="407" t="s">
        <v>22</v>
      </c>
      <c r="P408" s="408" t="s">
        <v>22</v>
      </c>
      <c r="Q408" s="19" t="s">
        <v>16</v>
      </c>
      <c r="R408" s="425" t="s">
        <v>4243</v>
      </c>
      <c r="S408" s="425" t="s">
        <v>22</v>
      </c>
      <c r="T408" s="425" t="s">
        <v>22</v>
      </c>
      <c r="U408" s="425" t="s">
        <v>22</v>
      </c>
      <c r="V408" s="20" t="s">
        <v>17</v>
      </c>
      <c r="W408" s="21" t="s">
        <v>22</v>
      </c>
      <c r="X408" s="16" t="s">
        <v>22</v>
      </c>
      <c r="Y408" s="17" t="s">
        <v>22</v>
      </c>
      <c r="Z408" s="375" t="s">
        <v>22</v>
      </c>
    </row>
    <row r="409" spans="1:26" ht="13.5" customHeight="1" x14ac:dyDescent="0.15">
      <c r="A409" s="389" t="s">
        <v>7</v>
      </c>
      <c r="B409" s="390" t="s">
        <v>22</v>
      </c>
      <c r="C409" s="391" t="s">
        <v>22</v>
      </c>
      <c r="D409" s="395" t="s">
        <v>8</v>
      </c>
      <c r="E409" s="396" t="s">
        <v>22</v>
      </c>
      <c r="F409" s="397" t="s">
        <v>3830</v>
      </c>
      <c r="G409" s="397" t="s">
        <v>22</v>
      </c>
      <c r="H409" s="397" t="s">
        <v>22</v>
      </c>
      <c r="I409" s="397" t="s">
        <v>22</v>
      </c>
      <c r="J409" s="397" t="s">
        <v>22</v>
      </c>
      <c r="K409" s="397" t="s">
        <v>22</v>
      </c>
      <c r="L409" s="398" t="s">
        <v>22</v>
      </c>
      <c r="M409" s="401" t="s">
        <v>9</v>
      </c>
      <c r="N409" s="402" t="s">
        <v>22</v>
      </c>
      <c r="O409" s="403" t="s">
        <v>4244</v>
      </c>
      <c r="P409" s="404" t="s">
        <v>22</v>
      </c>
      <c r="Q409" s="5" t="s">
        <v>10</v>
      </c>
      <c r="R409" s="409" t="s">
        <v>4245</v>
      </c>
      <c r="S409" s="409" t="s">
        <v>22</v>
      </c>
      <c r="T409" s="409" t="s">
        <v>22</v>
      </c>
      <c r="U409" s="22">
        <v>64449</v>
      </c>
      <c r="V409" s="371" t="str">
        <f>IF(U409="","","千円")</f>
        <v>千円</v>
      </c>
      <c r="W409" s="371" t="s">
        <v>22</v>
      </c>
      <c r="X409" s="371" t="s">
        <v>22</v>
      </c>
      <c r="Y409" s="372" t="s">
        <v>22</v>
      </c>
      <c r="Z409" s="373">
        <v>497</v>
      </c>
    </row>
    <row r="410" spans="1:26" ht="13.5" customHeight="1" x14ac:dyDescent="0.15">
      <c r="A410" s="392" t="s">
        <v>22</v>
      </c>
      <c r="B410" s="393" t="s">
        <v>22</v>
      </c>
      <c r="C410" s="394" t="s">
        <v>22</v>
      </c>
      <c r="D410" s="25" t="s">
        <v>22</v>
      </c>
      <c r="E410" s="24" t="s">
        <v>22</v>
      </c>
      <c r="F410" s="399" t="s">
        <v>22</v>
      </c>
      <c r="G410" s="399" t="s">
        <v>22</v>
      </c>
      <c r="H410" s="399" t="s">
        <v>22</v>
      </c>
      <c r="I410" s="399" t="s">
        <v>22</v>
      </c>
      <c r="J410" s="399" t="s">
        <v>22</v>
      </c>
      <c r="K410" s="399" t="s">
        <v>22</v>
      </c>
      <c r="L410" s="400" t="s">
        <v>22</v>
      </c>
      <c r="M410" s="376">
        <v>165216000</v>
      </c>
      <c r="N410" s="377" t="s">
        <v>22</v>
      </c>
      <c r="O410" s="405" t="s">
        <v>22</v>
      </c>
      <c r="P410" s="406" t="s">
        <v>22</v>
      </c>
      <c r="Q410" s="6" t="s">
        <v>22</v>
      </c>
      <c r="R410" s="378" t="s">
        <v>4246</v>
      </c>
      <c r="S410" s="378" t="s">
        <v>22</v>
      </c>
      <c r="T410" s="378" t="s">
        <v>22</v>
      </c>
      <c r="U410" s="23">
        <v>87818</v>
      </c>
      <c r="V410" s="379" t="str">
        <f>IF(U410="","","千円")</f>
        <v>千円</v>
      </c>
      <c r="W410" s="379" t="s">
        <v>22</v>
      </c>
      <c r="X410" s="379" t="s">
        <v>22</v>
      </c>
      <c r="Y410" s="380" t="s">
        <v>22</v>
      </c>
      <c r="Z410" s="374" t="s">
        <v>22</v>
      </c>
    </row>
    <row r="411" spans="1:26" ht="13.5" customHeight="1" x14ac:dyDescent="0.15">
      <c r="A411" s="381" t="s">
        <v>4247</v>
      </c>
      <c r="B411" s="382" t="s">
        <v>22</v>
      </c>
      <c r="C411" s="383" t="s">
        <v>22</v>
      </c>
      <c r="D411" s="384" t="s">
        <v>4248</v>
      </c>
      <c r="E411" s="385" t="s">
        <v>22</v>
      </c>
      <c r="F411" s="385" t="s">
        <v>22</v>
      </c>
      <c r="G411" s="385" t="s">
        <v>22</v>
      </c>
      <c r="H411" s="385" t="s">
        <v>22</v>
      </c>
      <c r="I411" s="385" t="s">
        <v>22</v>
      </c>
      <c r="J411" s="385" t="s">
        <v>22</v>
      </c>
      <c r="K411" s="385" t="s">
        <v>22</v>
      </c>
      <c r="L411" s="380" t="s">
        <v>22</v>
      </c>
      <c r="M411" s="387" t="s">
        <v>12</v>
      </c>
      <c r="N411" s="388" t="s">
        <v>22</v>
      </c>
      <c r="O411" s="405" t="s">
        <v>22</v>
      </c>
      <c r="P411" s="406" t="s">
        <v>22</v>
      </c>
      <c r="Q411" s="6" t="s">
        <v>22</v>
      </c>
      <c r="R411" s="378" t="s">
        <v>22</v>
      </c>
      <c r="S411" s="378" t="s">
        <v>22</v>
      </c>
      <c r="T411" s="378" t="s">
        <v>22</v>
      </c>
      <c r="U411" s="23" t="s">
        <v>22</v>
      </c>
      <c r="V411" s="379" t="str">
        <f>IF(U411="","","千円")</f>
        <v/>
      </c>
      <c r="W411" s="379" t="s">
        <v>22</v>
      </c>
      <c r="X411" s="379" t="s">
        <v>22</v>
      </c>
      <c r="Y411" s="380" t="s">
        <v>22</v>
      </c>
      <c r="Z411" s="374" t="s">
        <v>22</v>
      </c>
    </row>
    <row r="412" spans="1:26" ht="13.5" customHeight="1" x14ac:dyDescent="0.15">
      <c r="A412" s="381" t="s">
        <v>22</v>
      </c>
      <c r="B412" s="382" t="s">
        <v>22</v>
      </c>
      <c r="C412" s="383" t="s">
        <v>22</v>
      </c>
      <c r="D412" s="386" t="s">
        <v>22</v>
      </c>
      <c r="E412" s="385" t="s">
        <v>22</v>
      </c>
      <c r="F412" s="385" t="s">
        <v>22</v>
      </c>
      <c r="G412" s="385" t="s">
        <v>22</v>
      </c>
      <c r="H412" s="385" t="s">
        <v>22</v>
      </c>
      <c r="I412" s="385" t="s">
        <v>22</v>
      </c>
      <c r="J412" s="385" t="s">
        <v>22</v>
      </c>
      <c r="K412" s="385" t="s">
        <v>22</v>
      </c>
      <c r="L412" s="380" t="s">
        <v>22</v>
      </c>
      <c r="M412" s="376">
        <v>152267112</v>
      </c>
      <c r="N412" s="377" t="s">
        <v>22</v>
      </c>
      <c r="O412" s="405" t="s">
        <v>22</v>
      </c>
      <c r="P412" s="406" t="s">
        <v>22</v>
      </c>
      <c r="Q412" s="6" t="s">
        <v>22</v>
      </c>
      <c r="R412" s="378" t="s">
        <v>22</v>
      </c>
      <c r="S412" s="378" t="s">
        <v>22</v>
      </c>
      <c r="T412" s="378" t="s">
        <v>22</v>
      </c>
      <c r="U412" s="23" t="s">
        <v>22</v>
      </c>
      <c r="V412" s="379" t="str">
        <f>IF(U412="","","千円")</f>
        <v/>
      </c>
      <c r="W412" s="379" t="s">
        <v>22</v>
      </c>
      <c r="X412" s="379" t="s">
        <v>22</v>
      </c>
      <c r="Y412" s="380" t="s">
        <v>22</v>
      </c>
      <c r="Z412" s="374" t="s">
        <v>22</v>
      </c>
    </row>
    <row r="413" spans="1:26" ht="13.5" customHeight="1" x14ac:dyDescent="0.15">
      <c r="A413" s="381" t="s">
        <v>22</v>
      </c>
      <c r="B413" s="382" t="s">
        <v>22</v>
      </c>
      <c r="C413" s="383" t="s">
        <v>22</v>
      </c>
      <c r="D413" s="410" t="s">
        <v>13</v>
      </c>
      <c r="E413" s="411" t="s">
        <v>3884</v>
      </c>
      <c r="F413" s="411" t="s">
        <v>22</v>
      </c>
      <c r="G413" s="411" t="s">
        <v>22</v>
      </c>
      <c r="H413" s="411" t="s">
        <v>22</v>
      </c>
      <c r="I413" s="411" t="s">
        <v>22</v>
      </c>
      <c r="J413" s="411" t="s">
        <v>22</v>
      </c>
      <c r="K413" s="411" t="s">
        <v>22</v>
      </c>
      <c r="L413" s="412" t="s">
        <v>14</v>
      </c>
      <c r="M413" s="413" t="s">
        <v>20</v>
      </c>
      <c r="N413" s="414" t="s">
        <v>22</v>
      </c>
      <c r="O413" s="405" t="s">
        <v>22</v>
      </c>
      <c r="P413" s="406" t="s">
        <v>22</v>
      </c>
      <c r="Q413" s="7" t="s">
        <v>22</v>
      </c>
      <c r="R413" s="378" t="s">
        <v>22</v>
      </c>
      <c r="S413" s="378" t="s">
        <v>22</v>
      </c>
      <c r="T413" s="378" t="s">
        <v>22</v>
      </c>
      <c r="U413" s="23" t="s">
        <v>22</v>
      </c>
      <c r="V413" s="379" t="str">
        <f>IF(U413="","","千円")</f>
        <v/>
      </c>
      <c r="W413" s="379" t="s">
        <v>22</v>
      </c>
      <c r="X413" s="379" t="s">
        <v>22</v>
      </c>
      <c r="Y413" s="380" t="s">
        <v>22</v>
      </c>
      <c r="Z413" s="374" t="s">
        <v>22</v>
      </c>
    </row>
    <row r="414" spans="1:26" ht="13.5" customHeight="1" x14ac:dyDescent="0.15">
      <c r="A414" s="381" t="s">
        <v>22</v>
      </c>
      <c r="B414" s="382" t="s">
        <v>22</v>
      </c>
      <c r="C414" s="383" t="s">
        <v>22</v>
      </c>
      <c r="D414" s="410" t="s">
        <v>22</v>
      </c>
      <c r="E414" s="411" t="s">
        <v>22</v>
      </c>
      <c r="F414" s="411" t="s">
        <v>22</v>
      </c>
      <c r="G414" s="411" t="s">
        <v>22</v>
      </c>
      <c r="H414" s="411" t="s">
        <v>22</v>
      </c>
      <c r="I414" s="411" t="s">
        <v>22</v>
      </c>
      <c r="J414" s="411" t="s">
        <v>22</v>
      </c>
      <c r="K414" s="411" t="s">
        <v>22</v>
      </c>
      <c r="L414" s="412" t="s">
        <v>22</v>
      </c>
      <c r="M414" s="415">
        <v>12948888</v>
      </c>
      <c r="N414" s="416" t="s">
        <v>22</v>
      </c>
      <c r="O414" s="405" t="s">
        <v>22</v>
      </c>
      <c r="P414" s="406" t="s">
        <v>22</v>
      </c>
      <c r="Q414" s="8" t="s">
        <v>15</v>
      </c>
      <c r="R414" s="378" t="s">
        <v>4249</v>
      </c>
      <c r="S414" s="378" t="s">
        <v>22</v>
      </c>
      <c r="T414" s="378" t="s">
        <v>22</v>
      </c>
      <c r="U414" s="378" t="s">
        <v>22</v>
      </c>
      <c r="V414" s="9" t="s">
        <v>13</v>
      </c>
      <c r="W414" s="417" t="s">
        <v>2426</v>
      </c>
      <c r="X414" s="417" t="s">
        <v>22</v>
      </c>
      <c r="Y414" s="10" t="s">
        <v>14</v>
      </c>
      <c r="Z414" s="374" t="s">
        <v>22</v>
      </c>
    </row>
    <row r="415" spans="1:26" ht="13.5" customHeight="1" x14ac:dyDescent="0.15">
      <c r="A415" s="381" t="s">
        <v>22</v>
      </c>
      <c r="B415" s="382" t="s">
        <v>22</v>
      </c>
      <c r="C415" s="383" t="s">
        <v>22</v>
      </c>
      <c r="D415" s="410" t="s">
        <v>22</v>
      </c>
      <c r="E415" s="411" t="s">
        <v>22</v>
      </c>
      <c r="F415" s="411" t="s">
        <v>22</v>
      </c>
      <c r="G415" s="411" t="s">
        <v>22</v>
      </c>
      <c r="H415" s="411" t="s">
        <v>22</v>
      </c>
      <c r="I415" s="411" t="s">
        <v>22</v>
      </c>
      <c r="J415" s="411" t="s">
        <v>22</v>
      </c>
      <c r="K415" s="411" t="s">
        <v>22</v>
      </c>
      <c r="L415" s="412" t="s">
        <v>22</v>
      </c>
      <c r="M415" s="387" t="s">
        <v>22</v>
      </c>
      <c r="N415" s="388" t="s">
        <v>22</v>
      </c>
      <c r="O415" s="405" t="s">
        <v>22</v>
      </c>
      <c r="P415" s="406" t="s">
        <v>22</v>
      </c>
      <c r="Q415" s="7" t="s">
        <v>16</v>
      </c>
      <c r="R415" s="378" t="s">
        <v>4250</v>
      </c>
      <c r="S415" s="378" t="s">
        <v>22</v>
      </c>
      <c r="T415" s="378" t="s">
        <v>22</v>
      </c>
      <c r="U415" s="378" t="s">
        <v>22</v>
      </c>
      <c r="V415" s="11" t="s">
        <v>17</v>
      </c>
      <c r="W415" s="9" t="s">
        <v>22</v>
      </c>
      <c r="X415" s="12" t="s">
        <v>22</v>
      </c>
      <c r="Y415" s="13" t="s">
        <v>22</v>
      </c>
      <c r="Z415" s="374" t="s">
        <v>22</v>
      </c>
    </row>
    <row r="416" spans="1:26" ht="13.5" customHeight="1" x14ac:dyDescent="0.15">
      <c r="A416" s="6" t="s">
        <v>22</v>
      </c>
      <c r="B416" s="12" t="s">
        <v>22</v>
      </c>
      <c r="C416" s="13" t="s">
        <v>22</v>
      </c>
      <c r="D416" s="410" t="s">
        <v>13</v>
      </c>
      <c r="E416" s="14" t="s">
        <v>11</v>
      </c>
      <c r="F416" s="382" t="s">
        <v>22</v>
      </c>
      <c r="G416" s="382" t="s">
        <v>22</v>
      </c>
      <c r="H416" s="382" t="s">
        <v>22</v>
      </c>
      <c r="I416" s="382" t="s">
        <v>22</v>
      </c>
      <c r="J416" s="420" t="s">
        <v>22</v>
      </c>
      <c r="K416" s="14" t="s">
        <v>22</v>
      </c>
      <c r="L416" s="412" t="s">
        <v>14</v>
      </c>
      <c r="M416" s="423" t="s">
        <v>22</v>
      </c>
      <c r="N416" s="424" t="s">
        <v>22</v>
      </c>
      <c r="O416" s="405" t="s">
        <v>22</v>
      </c>
      <c r="P416" s="406" t="s">
        <v>22</v>
      </c>
      <c r="Q416" s="8" t="s">
        <v>15</v>
      </c>
      <c r="R416" s="378" t="s">
        <v>22</v>
      </c>
      <c r="S416" s="378" t="s">
        <v>22</v>
      </c>
      <c r="T416" s="378" t="s">
        <v>22</v>
      </c>
      <c r="U416" s="378" t="s">
        <v>22</v>
      </c>
      <c r="V416" s="9" t="s">
        <v>13</v>
      </c>
      <c r="W416" s="417" t="s">
        <v>22</v>
      </c>
      <c r="X416" s="417" t="s">
        <v>22</v>
      </c>
      <c r="Y416" s="10" t="s">
        <v>14</v>
      </c>
      <c r="Z416" s="374" t="s">
        <v>22</v>
      </c>
    </row>
    <row r="417" spans="1:26" ht="13.5" customHeight="1" x14ac:dyDescent="0.15">
      <c r="A417" s="15" t="s">
        <v>22</v>
      </c>
      <c r="B417" s="16" t="s">
        <v>22</v>
      </c>
      <c r="C417" s="17" t="s">
        <v>22</v>
      </c>
      <c r="D417" s="418" t="s">
        <v>22</v>
      </c>
      <c r="E417" s="18" t="s">
        <v>22</v>
      </c>
      <c r="F417" s="419" t="s">
        <v>22</v>
      </c>
      <c r="G417" s="419" t="s">
        <v>22</v>
      </c>
      <c r="H417" s="419" t="s">
        <v>22</v>
      </c>
      <c r="I417" s="419" t="s">
        <v>22</v>
      </c>
      <c r="J417" s="421" t="s">
        <v>22</v>
      </c>
      <c r="K417" s="18" t="s">
        <v>22</v>
      </c>
      <c r="L417" s="422" t="s">
        <v>22</v>
      </c>
      <c r="M417" s="26" t="s">
        <v>18</v>
      </c>
      <c r="N417" s="27">
        <v>92.2</v>
      </c>
      <c r="O417" s="407" t="s">
        <v>22</v>
      </c>
      <c r="P417" s="408" t="s">
        <v>22</v>
      </c>
      <c r="Q417" s="19" t="s">
        <v>16</v>
      </c>
      <c r="R417" s="425" t="s">
        <v>22</v>
      </c>
      <c r="S417" s="425" t="s">
        <v>22</v>
      </c>
      <c r="T417" s="425" t="s">
        <v>22</v>
      </c>
      <c r="U417" s="425" t="s">
        <v>22</v>
      </c>
      <c r="V417" s="20" t="s">
        <v>17</v>
      </c>
      <c r="W417" s="21" t="s">
        <v>22</v>
      </c>
      <c r="X417" s="16" t="s">
        <v>22</v>
      </c>
      <c r="Y417" s="17" t="s">
        <v>22</v>
      </c>
      <c r="Z417" s="375" t="s">
        <v>22</v>
      </c>
    </row>
    <row r="418" spans="1:26" ht="13.5" customHeight="1" x14ac:dyDescent="0.15">
      <c r="A418" s="389" t="s">
        <v>7</v>
      </c>
      <c r="B418" s="390" t="s">
        <v>22</v>
      </c>
      <c r="C418" s="391" t="s">
        <v>22</v>
      </c>
      <c r="D418" s="395" t="s">
        <v>8</v>
      </c>
      <c r="E418" s="396" t="s">
        <v>22</v>
      </c>
      <c r="F418" s="397" t="s">
        <v>3830</v>
      </c>
      <c r="G418" s="397" t="s">
        <v>22</v>
      </c>
      <c r="H418" s="397" t="s">
        <v>22</v>
      </c>
      <c r="I418" s="397" t="s">
        <v>22</v>
      </c>
      <c r="J418" s="397" t="s">
        <v>22</v>
      </c>
      <c r="K418" s="397" t="s">
        <v>22</v>
      </c>
      <c r="L418" s="398" t="s">
        <v>22</v>
      </c>
      <c r="M418" s="401" t="s">
        <v>9</v>
      </c>
      <c r="N418" s="402" t="s">
        <v>22</v>
      </c>
      <c r="O418" s="403" t="s">
        <v>4251</v>
      </c>
      <c r="P418" s="404" t="s">
        <v>22</v>
      </c>
      <c r="Q418" s="5" t="s">
        <v>10</v>
      </c>
      <c r="R418" s="409" t="s">
        <v>4252</v>
      </c>
      <c r="S418" s="409" t="s">
        <v>22</v>
      </c>
      <c r="T418" s="409" t="s">
        <v>22</v>
      </c>
      <c r="U418" s="22">
        <v>37183</v>
      </c>
      <c r="V418" s="371" t="str">
        <f>IF(U418="","","千円")</f>
        <v>千円</v>
      </c>
      <c r="W418" s="371" t="s">
        <v>22</v>
      </c>
      <c r="X418" s="371" t="s">
        <v>22</v>
      </c>
      <c r="Y418" s="372" t="s">
        <v>22</v>
      </c>
      <c r="Z418" s="373">
        <v>497</v>
      </c>
    </row>
    <row r="419" spans="1:26" ht="13.5" customHeight="1" x14ac:dyDescent="0.15">
      <c r="A419" s="392" t="s">
        <v>22</v>
      </c>
      <c r="B419" s="393" t="s">
        <v>22</v>
      </c>
      <c r="C419" s="394" t="s">
        <v>22</v>
      </c>
      <c r="D419" s="25" t="s">
        <v>22</v>
      </c>
      <c r="E419" s="24" t="s">
        <v>22</v>
      </c>
      <c r="F419" s="399" t="s">
        <v>22</v>
      </c>
      <c r="G419" s="399" t="s">
        <v>22</v>
      </c>
      <c r="H419" s="399" t="s">
        <v>22</v>
      </c>
      <c r="I419" s="399" t="s">
        <v>22</v>
      </c>
      <c r="J419" s="399" t="s">
        <v>22</v>
      </c>
      <c r="K419" s="399" t="s">
        <v>22</v>
      </c>
      <c r="L419" s="400" t="s">
        <v>22</v>
      </c>
      <c r="M419" s="376">
        <v>91694000</v>
      </c>
      <c r="N419" s="377" t="s">
        <v>22</v>
      </c>
      <c r="O419" s="405" t="s">
        <v>22</v>
      </c>
      <c r="P419" s="406" t="s">
        <v>22</v>
      </c>
      <c r="Q419" s="6" t="s">
        <v>22</v>
      </c>
      <c r="R419" s="378" t="s">
        <v>4253</v>
      </c>
      <c r="S419" s="378" t="s">
        <v>22</v>
      </c>
      <c r="T419" s="378" t="s">
        <v>22</v>
      </c>
      <c r="U419" s="23">
        <v>23294</v>
      </c>
      <c r="V419" s="379" t="str">
        <f>IF(U419="","","千円")</f>
        <v>千円</v>
      </c>
      <c r="W419" s="379" t="s">
        <v>22</v>
      </c>
      <c r="X419" s="379" t="s">
        <v>22</v>
      </c>
      <c r="Y419" s="380" t="s">
        <v>22</v>
      </c>
      <c r="Z419" s="374" t="s">
        <v>22</v>
      </c>
    </row>
    <row r="420" spans="1:26" ht="13.5" customHeight="1" x14ac:dyDescent="0.15">
      <c r="A420" s="381" t="s">
        <v>4254</v>
      </c>
      <c r="B420" s="382" t="s">
        <v>22</v>
      </c>
      <c r="C420" s="383" t="s">
        <v>22</v>
      </c>
      <c r="D420" s="384" t="s">
        <v>4255</v>
      </c>
      <c r="E420" s="385" t="s">
        <v>22</v>
      </c>
      <c r="F420" s="385" t="s">
        <v>22</v>
      </c>
      <c r="G420" s="385" t="s">
        <v>22</v>
      </c>
      <c r="H420" s="385" t="s">
        <v>22</v>
      </c>
      <c r="I420" s="385" t="s">
        <v>22</v>
      </c>
      <c r="J420" s="385" t="s">
        <v>22</v>
      </c>
      <c r="K420" s="385" t="s">
        <v>22</v>
      </c>
      <c r="L420" s="380" t="s">
        <v>22</v>
      </c>
      <c r="M420" s="387" t="s">
        <v>12</v>
      </c>
      <c r="N420" s="388" t="s">
        <v>22</v>
      </c>
      <c r="O420" s="405" t="s">
        <v>22</v>
      </c>
      <c r="P420" s="406" t="s">
        <v>22</v>
      </c>
      <c r="Q420" s="6" t="s">
        <v>22</v>
      </c>
      <c r="R420" s="378" t="s">
        <v>4256</v>
      </c>
      <c r="S420" s="378" t="s">
        <v>22</v>
      </c>
      <c r="T420" s="378" t="s">
        <v>22</v>
      </c>
      <c r="U420" s="23">
        <v>8012</v>
      </c>
      <c r="V420" s="379" t="str">
        <f>IF(U420="","","千円")</f>
        <v>千円</v>
      </c>
      <c r="W420" s="379" t="s">
        <v>22</v>
      </c>
      <c r="X420" s="379" t="s">
        <v>22</v>
      </c>
      <c r="Y420" s="380" t="s">
        <v>22</v>
      </c>
      <c r="Z420" s="374" t="s">
        <v>22</v>
      </c>
    </row>
    <row r="421" spans="1:26" ht="13.5" customHeight="1" x14ac:dyDescent="0.15">
      <c r="A421" s="381" t="s">
        <v>22</v>
      </c>
      <c r="B421" s="382" t="s">
        <v>22</v>
      </c>
      <c r="C421" s="383" t="s">
        <v>22</v>
      </c>
      <c r="D421" s="386" t="s">
        <v>22</v>
      </c>
      <c r="E421" s="385" t="s">
        <v>22</v>
      </c>
      <c r="F421" s="385" t="s">
        <v>22</v>
      </c>
      <c r="G421" s="385" t="s">
        <v>22</v>
      </c>
      <c r="H421" s="385" t="s">
        <v>22</v>
      </c>
      <c r="I421" s="385" t="s">
        <v>22</v>
      </c>
      <c r="J421" s="385" t="s">
        <v>22</v>
      </c>
      <c r="K421" s="385" t="s">
        <v>22</v>
      </c>
      <c r="L421" s="380" t="s">
        <v>22</v>
      </c>
      <c r="M421" s="376">
        <v>88480921</v>
      </c>
      <c r="N421" s="377" t="s">
        <v>22</v>
      </c>
      <c r="O421" s="405" t="s">
        <v>22</v>
      </c>
      <c r="P421" s="406" t="s">
        <v>22</v>
      </c>
      <c r="Q421" s="6" t="s">
        <v>22</v>
      </c>
      <c r="R421" s="378" t="s">
        <v>4257</v>
      </c>
      <c r="S421" s="378" t="s">
        <v>22</v>
      </c>
      <c r="T421" s="378" t="s">
        <v>22</v>
      </c>
      <c r="U421" s="23">
        <v>7017</v>
      </c>
      <c r="V421" s="379" t="str">
        <f>IF(U421="","","千円")</f>
        <v>千円</v>
      </c>
      <c r="W421" s="379" t="s">
        <v>22</v>
      </c>
      <c r="X421" s="379" t="s">
        <v>22</v>
      </c>
      <c r="Y421" s="380" t="s">
        <v>22</v>
      </c>
      <c r="Z421" s="374" t="s">
        <v>22</v>
      </c>
    </row>
    <row r="422" spans="1:26" ht="13.5" customHeight="1" x14ac:dyDescent="0.15">
      <c r="A422" s="381" t="s">
        <v>22</v>
      </c>
      <c r="B422" s="382" t="s">
        <v>22</v>
      </c>
      <c r="C422" s="383" t="s">
        <v>22</v>
      </c>
      <c r="D422" s="410" t="s">
        <v>13</v>
      </c>
      <c r="E422" s="411" t="s">
        <v>3884</v>
      </c>
      <c r="F422" s="411" t="s">
        <v>22</v>
      </c>
      <c r="G422" s="411" t="s">
        <v>22</v>
      </c>
      <c r="H422" s="411" t="s">
        <v>22</v>
      </c>
      <c r="I422" s="411" t="s">
        <v>22</v>
      </c>
      <c r="J422" s="411" t="s">
        <v>22</v>
      </c>
      <c r="K422" s="411" t="s">
        <v>22</v>
      </c>
      <c r="L422" s="412" t="s">
        <v>14</v>
      </c>
      <c r="M422" s="413" t="s">
        <v>20</v>
      </c>
      <c r="N422" s="414" t="s">
        <v>22</v>
      </c>
      <c r="O422" s="405" t="s">
        <v>22</v>
      </c>
      <c r="P422" s="406" t="s">
        <v>22</v>
      </c>
      <c r="Q422" s="7" t="s">
        <v>22</v>
      </c>
      <c r="R422" s="378" t="s">
        <v>4258</v>
      </c>
      <c r="S422" s="378" t="s">
        <v>22</v>
      </c>
      <c r="T422" s="378" t="s">
        <v>22</v>
      </c>
      <c r="U422" s="23">
        <v>12975</v>
      </c>
      <c r="V422" s="379" t="str">
        <f>IF(U422="","","千円")</f>
        <v>千円</v>
      </c>
      <c r="W422" s="379" t="s">
        <v>22</v>
      </c>
      <c r="X422" s="379" t="s">
        <v>22</v>
      </c>
      <c r="Y422" s="380" t="s">
        <v>22</v>
      </c>
      <c r="Z422" s="374" t="s">
        <v>22</v>
      </c>
    </row>
    <row r="423" spans="1:26" ht="13.5" customHeight="1" x14ac:dyDescent="0.15">
      <c r="A423" s="381" t="s">
        <v>22</v>
      </c>
      <c r="B423" s="382" t="s">
        <v>22</v>
      </c>
      <c r="C423" s="383" t="s">
        <v>22</v>
      </c>
      <c r="D423" s="410" t="s">
        <v>22</v>
      </c>
      <c r="E423" s="411" t="s">
        <v>22</v>
      </c>
      <c r="F423" s="411" t="s">
        <v>22</v>
      </c>
      <c r="G423" s="411" t="s">
        <v>22</v>
      </c>
      <c r="H423" s="411" t="s">
        <v>22</v>
      </c>
      <c r="I423" s="411" t="s">
        <v>22</v>
      </c>
      <c r="J423" s="411" t="s">
        <v>22</v>
      </c>
      <c r="K423" s="411" t="s">
        <v>22</v>
      </c>
      <c r="L423" s="412" t="s">
        <v>22</v>
      </c>
      <c r="M423" s="415">
        <v>3213079</v>
      </c>
      <c r="N423" s="416" t="s">
        <v>22</v>
      </c>
      <c r="O423" s="405" t="s">
        <v>22</v>
      </c>
      <c r="P423" s="406" t="s">
        <v>22</v>
      </c>
      <c r="Q423" s="8" t="s">
        <v>15</v>
      </c>
      <c r="R423" s="378" t="s">
        <v>4259</v>
      </c>
      <c r="S423" s="378" t="s">
        <v>22</v>
      </c>
      <c r="T423" s="378" t="s">
        <v>22</v>
      </c>
      <c r="U423" s="378" t="s">
        <v>22</v>
      </c>
      <c r="V423" s="9" t="s">
        <v>13</v>
      </c>
      <c r="W423" s="417" t="s">
        <v>4260</v>
      </c>
      <c r="X423" s="417" t="s">
        <v>22</v>
      </c>
      <c r="Y423" s="10" t="s">
        <v>14</v>
      </c>
      <c r="Z423" s="374" t="s">
        <v>22</v>
      </c>
    </row>
    <row r="424" spans="1:26" ht="13.5" customHeight="1" x14ac:dyDescent="0.15">
      <c r="A424" s="381" t="s">
        <v>22</v>
      </c>
      <c r="B424" s="382" t="s">
        <v>22</v>
      </c>
      <c r="C424" s="383" t="s">
        <v>22</v>
      </c>
      <c r="D424" s="410" t="s">
        <v>22</v>
      </c>
      <c r="E424" s="411" t="s">
        <v>22</v>
      </c>
      <c r="F424" s="411" t="s">
        <v>22</v>
      </c>
      <c r="G424" s="411" t="s">
        <v>22</v>
      </c>
      <c r="H424" s="411" t="s">
        <v>22</v>
      </c>
      <c r="I424" s="411" t="s">
        <v>22</v>
      </c>
      <c r="J424" s="411" t="s">
        <v>22</v>
      </c>
      <c r="K424" s="411" t="s">
        <v>22</v>
      </c>
      <c r="L424" s="412" t="s">
        <v>22</v>
      </c>
      <c r="M424" s="387" t="s">
        <v>22</v>
      </c>
      <c r="N424" s="388" t="s">
        <v>22</v>
      </c>
      <c r="O424" s="405" t="s">
        <v>22</v>
      </c>
      <c r="P424" s="406" t="s">
        <v>22</v>
      </c>
      <c r="Q424" s="7" t="s">
        <v>16</v>
      </c>
      <c r="R424" s="378" t="s">
        <v>4261</v>
      </c>
      <c r="S424" s="378" t="s">
        <v>22</v>
      </c>
      <c r="T424" s="378" t="s">
        <v>22</v>
      </c>
      <c r="U424" s="378" t="s">
        <v>22</v>
      </c>
      <c r="V424" s="11" t="s">
        <v>17</v>
      </c>
      <c r="W424" s="9" t="s">
        <v>22</v>
      </c>
      <c r="X424" s="12" t="s">
        <v>22</v>
      </c>
      <c r="Y424" s="13" t="s">
        <v>22</v>
      </c>
      <c r="Z424" s="374" t="s">
        <v>22</v>
      </c>
    </row>
    <row r="425" spans="1:26" ht="13.5" customHeight="1" x14ac:dyDescent="0.15">
      <c r="A425" s="6" t="s">
        <v>22</v>
      </c>
      <c r="B425" s="12" t="s">
        <v>22</v>
      </c>
      <c r="C425" s="13" t="s">
        <v>22</v>
      </c>
      <c r="D425" s="410" t="s">
        <v>13</v>
      </c>
      <c r="E425" s="14" t="s">
        <v>11</v>
      </c>
      <c r="F425" s="382" t="s">
        <v>22</v>
      </c>
      <c r="G425" s="382" t="s">
        <v>22</v>
      </c>
      <c r="H425" s="382" t="s">
        <v>22</v>
      </c>
      <c r="I425" s="382" t="s">
        <v>22</v>
      </c>
      <c r="J425" s="420" t="s">
        <v>22</v>
      </c>
      <c r="K425" s="14" t="s">
        <v>22</v>
      </c>
      <c r="L425" s="412" t="s">
        <v>14</v>
      </c>
      <c r="M425" s="423" t="s">
        <v>22</v>
      </c>
      <c r="N425" s="424" t="s">
        <v>22</v>
      </c>
      <c r="O425" s="405" t="s">
        <v>22</v>
      </c>
      <c r="P425" s="406" t="s">
        <v>22</v>
      </c>
      <c r="Q425" s="8" t="s">
        <v>15</v>
      </c>
      <c r="R425" s="378" t="s">
        <v>22</v>
      </c>
      <c r="S425" s="378" t="s">
        <v>22</v>
      </c>
      <c r="T425" s="378" t="s">
        <v>22</v>
      </c>
      <c r="U425" s="378" t="s">
        <v>22</v>
      </c>
      <c r="V425" s="9" t="s">
        <v>13</v>
      </c>
      <c r="W425" s="417" t="s">
        <v>22</v>
      </c>
      <c r="X425" s="417" t="s">
        <v>22</v>
      </c>
      <c r="Y425" s="10" t="s">
        <v>14</v>
      </c>
      <c r="Z425" s="374" t="s">
        <v>22</v>
      </c>
    </row>
    <row r="426" spans="1:26" ht="13.5" customHeight="1" x14ac:dyDescent="0.15">
      <c r="A426" s="15" t="s">
        <v>22</v>
      </c>
      <c r="B426" s="16" t="s">
        <v>22</v>
      </c>
      <c r="C426" s="17" t="s">
        <v>22</v>
      </c>
      <c r="D426" s="418" t="s">
        <v>22</v>
      </c>
      <c r="E426" s="18" t="s">
        <v>22</v>
      </c>
      <c r="F426" s="419" t="s">
        <v>22</v>
      </c>
      <c r="G426" s="419" t="s">
        <v>22</v>
      </c>
      <c r="H426" s="419" t="s">
        <v>22</v>
      </c>
      <c r="I426" s="419" t="s">
        <v>22</v>
      </c>
      <c r="J426" s="421" t="s">
        <v>22</v>
      </c>
      <c r="K426" s="18" t="s">
        <v>22</v>
      </c>
      <c r="L426" s="422" t="s">
        <v>22</v>
      </c>
      <c r="M426" s="26" t="s">
        <v>18</v>
      </c>
      <c r="N426" s="27">
        <v>96.5</v>
      </c>
      <c r="O426" s="407" t="s">
        <v>22</v>
      </c>
      <c r="P426" s="408" t="s">
        <v>22</v>
      </c>
      <c r="Q426" s="19" t="s">
        <v>16</v>
      </c>
      <c r="R426" s="425" t="s">
        <v>22</v>
      </c>
      <c r="S426" s="425" t="s">
        <v>22</v>
      </c>
      <c r="T426" s="425" t="s">
        <v>22</v>
      </c>
      <c r="U426" s="425" t="s">
        <v>22</v>
      </c>
      <c r="V426" s="20" t="s">
        <v>17</v>
      </c>
      <c r="W426" s="21" t="s">
        <v>22</v>
      </c>
      <c r="X426" s="16" t="s">
        <v>22</v>
      </c>
      <c r="Y426" s="17" t="s">
        <v>22</v>
      </c>
      <c r="Z426" s="375" t="s">
        <v>22</v>
      </c>
    </row>
    <row r="427" spans="1:26" ht="13.5" customHeight="1" x14ac:dyDescent="0.15">
      <c r="A427" s="389" t="s">
        <v>7</v>
      </c>
      <c r="B427" s="390" t="s">
        <v>22</v>
      </c>
      <c r="C427" s="391" t="s">
        <v>22</v>
      </c>
      <c r="D427" s="395" t="s">
        <v>8</v>
      </c>
      <c r="E427" s="396" t="s">
        <v>22</v>
      </c>
      <c r="F427" s="397" t="s">
        <v>3820</v>
      </c>
      <c r="G427" s="397" t="s">
        <v>22</v>
      </c>
      <c r="H427" s="397" t="s">
        <v>22</v>
      </c>
      <c r="I427" s="397" t="s">
        <v>22</v>
      </c>
      <c r="J427" s="397" t="s">
        <v>22</v>
      </c>
      <c r="K427" s="397" t="s">
        <v>22</v>
      </c>
      <c r="L427" s="398" t="s">
        <v>22</v>
      </c>
      <c r="M427" s="401" t="s">
        <v>9</v>
      </c>
      <c r="N427" s="402" t="s">
        <v>22</v>
      </c>
      <c r="O427" s="403" t="s">
        <v>4262</v>
      </c>
      <c r="P427" s="404" t="s">
        <v>22</v>
      </c>
      <c r="Q427" s="5" t="s">
        <v>10</v>
      </c>
      <c r="R427" s="409" t="s">
        <v>4263</v>
      </c>
      <c r="S427" s="409" t="s">
        <v>22</v>
      </c>
      <c r="T427" s="409" t="s">
        <v>22</v>
      </c>
      <c r="U427" s="22">
        <v>742</v>
      </c>
      <c r="V427" s="371" t="str">
        <f>IF(U427="","","千円")</f>
        <v>千円</v>
      </c>
      <c r="W427" s="371" t="s">
        <v>22</v>
      </c>
      <c r="X427" s="371" t="s">
        <v>22</v>
      </c>
      <c r="Y427" s="372" t="s">
        <v>22</v>
      </c>
      <c r="Z427" s="373">
        <v>497</v>
      </c>
    </row>
    <row r="428" spans="1:26" ht="13.5" customHeight="1" x14ac:dyDescent="0.15">
      <c r="A428" s="392" t="s">
        <v>22</v>
      </c>
      <c r="B428" s="393" t="s">
        <v>22</v>
      </c>
      <c r="C428" s="394" t="s">
        <v>22</v>
      </c>
      <c r="D428" s="25" t="s">
        <v>22</v>
      </c>
      <c r="E428" s="24" t="s">
        <v>22</v>
      </c>
      <c r="F428" s="399" t="s">
        <v>22</v>
      </c>
      <c r="G428" s="399" t="s">
        <v>22</v>
      </c>
      <c r="H428" s="399" t="s">
        <v>22</v>
      </c>
      <c r="I428" s="399" t="s">
        <v>22</v>
      </c>
      <c r="J428" s="399" t="s">
        <v>22</v>
      </c>
      <c r="K428" s="399" t="s">
        <v>22</v>
      </c>
      <c r="L428" s="400" t="s">
        <v>22</v>
      </c>
      <c r="M428" s="376">
        <v>1903000</v>
      </c>
      <c r="N428" s="377" t="s">
        <v>22</v>
      </c>
      <c r="O428" s="405" t="s">
        <v>22</v>
      </c>
      <c r="P428" s="406" t="s">
        <v>22</v>
      </c>
      <c r="Q428" s="6" t="s">
        <v>22</v>
      </c>
      <c r="R428" s="378" t="s">
        <v>4264</v>
      </c>
      <c r="S428" s="378" t="s">
        <v>22</v>
      </c>
      <c r="T428" s="378" t="s">
        <v>22</v>
      </c>
      <c r="U428" s="23">
        <v>177</v>
      </c>
      <c r="V428" s="379" t="str">
        <f>IF(U428="","","千円")</f>
        <v>千円</v>
      </c>
      <c r="W428" s="379" t="s">
        <v>22</v>
      </c>
      <c r="X428" s="379" t="s">
        <v>22</v>
      </c>
      <c r="Y428" s="380" t="s">
        <v>22</v>
      </c>
      <c r="Z428" s="374" t="s">
        <v>22</v>
      </c>
    </row>
    <row r="429" spans="1:26" ht="13.5" customHeight="1" x14ac:dyDescent="0.15">
      <c r="A429" s="381" t="s">
        <v>4265</v>
      </c>
      <c r="B429" s="382" t="s">
        <v>22</v>
      </c>
      <c r="C429" s="383" t="s">
        <v>22</v>
      </c>
      <c r="D429" s="384" t="s">
        <v>4266</v>
      </c>
      <c r="E429" s="385" t="s">
        <v>22</v>
      </c>
      <c r="F429" s="385" t="s">
        <v>22</v>
      </c>
      <c r="G429" s="385" t="s">
        <v>22</v>
      </c>
      <c r="H429" s="385" t="s">
        <v>22</v>
      </c>
      <c r="I429" s="385" t="s">
        <v>22</v>
      </c>
      <c r="J429" s="385" t="s">
        <v>22</v>
      </c>
      <c r="K429" s="385" t="s">
        <v>22</v>
      </c>
      <c r="L429" s="380" t="s">
        <v>22</v>
      </c>
      <c r="M429" s="387" t="s">
        <v>12</v>
      </c>
      <c r="N429" s="388" t="s">
        <v>22</v>
      </c>
      <c r="O429" s="405" t="s">
        <v>22</v>
      </c>
      <c r="P429" s="406" t="s">
        <v>22</v>
      </c>
      <c r="Q429" s="6" t="s">
        <v>22</v>
      </c>
      <c r="R429" s="378" t="s">
        <v>4267</v>
      </c>
      <c r="S429" s="378" t="s">
        <v>22</v>
      </c>
      <c r="T429" s="378" t="s">
        <v>22</v>
      </c>
      <c r="U429" s="23">
        <v>172</v>
      </c>
      <c r="V429" s="379" t="str">
        <f>IF(U429="","","千円")</f>
        <v>千円</v>
      </c>
      <c r="W429" s="379" t="s">
        <v>22</v>
      </c>
      <c r="X429" s="379" t="s">
        <v>22</v>
      </c>
      <c r="Y429" s="380" t="s">
        <v>22</v>
      </c>
      <c r="Z429" s="374" t="s">
        <v>22</v>
      </c>
    </row>
    <row r="430" spans="1:26" ht="13.5" customHeight="1" x14ac:dyDescent="0.15">
      <c r="A430" s="381" t="s">
        <v>22</v>
      </c>
      <c r="B430" s="382" t="s">
        <v>22</v>
      </c>
      <c r="C430" s="383" t="s">
        <v>22</v>
      </c>
      <c r="D430" s="386" t="s">
        <v>22</v>
      </c>
      <c r="E430" s="385" t="s">
        <v>22</v>
      </c>
      <c r="F430" s="385" t="s">
        <v>22</v>
      </c>
      <c r="G430" s="385" t="s">
        <v>22</v>
      </c>
      <c r="H430" s="385" t="s">
        <v>22</v>
      </c>
      <c r="I430" s="385" t="s">
        <v>22</v>
      </c>
      <c r="J430" s="385" t="s">
        <v>22</v>
      </c>
      <c r="K430" s="385" t="s">
        <v>22</v>
      </c>
      <c r="L430" s="380" t="s">
        <v>22</v>
      </c>
      <c r="M430" s="376">
        <v>1488608</v>
      </c>
      <c r="N430" s="377" t="s">
        <v>22</v>
      </c>
      <c r="O430" s="405" t="s">
        <v>22</v>
      </c>
      <c r="P430" s="406" t="s">
        <v>22</v>
      </c>
      <c r="Q430" s="6" t="s">
        <v>22</v>
      </c>
      <c r="R430" s="378" t="s">
        <v>4268</v>
      </c>
      <c r="S430" s="378" t="s">
        <v>22</v>
      </c>
      <c r="T430" s="378" t="s">
        <v>22</v>
      </c>
      <c r="U430" s="23">
        <v>122</v>
      </c>
      <c r="V430" s="379" t="str">
        <f>IF(U430="","","千円")</f>
        <v>千円</v>
      </c>
      <c r="W430" s="379" t="s">
        <v>22</v>
      </c>
      <c r="X430" s="379" t="s">
        <v>22</v>
      </c>
      <c r="Y430" s="380" t="s">
        <v>22</v>
      </c>
      <c r="Z430" s="374" t="s">
        <v>22</v>
      </c>
    </row>
    <row r="431" spans="1:26" ht="13.5" customHeight="1" x14ac:dyDescent="0.15">
      <c r="A431" s="381" t="s">
        <v>22</v>
      </c>
      <c r="B431" s="382" t="s">
        <v>22</v>
      </c>
      <c r="C431" s="383" t="s">
        <v>22</v>
      </c>
      <c r="D431" s="410" t="s">
        <v>13</v>
      </c>
      <c r="E431" s="411" t="s">
        <v>3884</v>
      </c>
      <c r="F431" s="411" t="s">
        <v>22</v>
      </c>
      <c r="G431" s="411" t="s">
        <v>22</v>
      </c>
      <c r="H431" s="411" t="s">
        <v>22</v>
      </c>
      <c r="I431" s="411" t="s">
        <v>22</v>
      </c>
      <c r="J431" s="411" t="s">
        <v>22</v>
      </c>
      <c r="K431" s="411" t="s">
        <v>22</v>
      </c>
      <c r="L431" s="412" t="s">
        <v>14</v>
      </c>
      <c r="M431" s="413" t="s">
        <v>20</v>
      </c>
      <c r="N431" s="414" t="s">
        <v>22</v>
      </c>
      <c r="O431" s="405" t="s">
        <v>22</v>
      </c>
      <c r="P431" s="406" t="s">
        <v>22</v>
      </c>
      <c r="Q431" s="7" t="s">
        <v>22</v>
      </c>
      <c r="R431" s="378" t="s">
        <v>4269</v>
      </c>
      <c r="S431" s="378" t="s">
        <v>22</v>
      </c>
      <c r="T431" s="378" t="s">
        <v>22</v>
      </c>
      <c r="U431" s="23">
        <v>276</v>
      </c>
      <c r="V431" s="379" t="str">
        <f>IF(U431="","","千円")</f>
        <v>千円</v>
      </c>
      <c r="W431" s="379" t="s">
        <v>22</v>
      </c>
      <c r="X431" s="379" t="s">
        <v>22</v>
      </c>
      <c r="Y431" s="380" t="s">
        <v>22</v>
      </c>
      <c r="Z431" s="374" t="s">
        <v>22</v>
      </c>
    </row>
    <row r="432" spans="1:26" ht="13.5" customHeight="1" x14ac:dyDescent="0.15">
      <c r="A432" s="381" t="s">
        <v>22</v>
      </c>
      <c r="B432" s="382" t="s">
        <v>22</v>
      </c>
      <c r="C432" s="383" t="s">
        <v>22</v>
      </c>
      <c r="D432" s="410" t="s">
        <v>22</v>
      </c>
      <c r="E432" s="411" t="s">
        <v>22</v>
      </c>
      <c r="F432" s="411" t="s">
        <v>22</v>
      </c>
      <c r="G432" s="411" t="s">
        <v>22</v>
      </c>
      <c r="H432" s="411" t="s">
        <v>22</v>
      </c>
      <c r="I432" s="411" t="s">
        <v>22</v>
      </c>
      <c r="J432" s="411" t="s">
        <v>22</v>
      </c>
      <c r="K432" s="411" t="s">
        <v>22</v>
      </c>
      <c r="L432" s="412" t="s">
        <v>22</v>
      </c>
      <c r="M432" s="415">
        <v>414392</v>
      </c>
      <c r="N432" s="416" t="s">
        <v>22</v>
      </c>
      <c r="O432" s="405" t="s">
        <v>22</v>
      </c>
      <c r="P432" s="406" t="s">
        <v>22</v>
      </c>
      <c r="Q432" s="8" t="s">
        <v>15</v>
      </c>
      <c r="R432" s="378" t="s">
        <v>4270</v>
      </c>
      <c r="S432" s="378" t="s">
        <v>22</v>
      </c>
      <c r="T432" s="378" t="s">
        <v>22</v>
      </c>
      <c r="U432" s="378" t="s">
        <v>22</v>
      </c>
      <c r="V432" s="9" t="s">
        <v>13</v>
      </c>
      <c r="W432" s="417" t="s">
        <v>4271</v>
      </c>
      <c r="X432" s="417" t="s">
        <v>22</v>
      </c>
      <c r="Y432" s="10" t="s">
        <v>14</v>
      </c>
      <c r="Z432" s="374" t="s">
        <v>22</v>
      </c>
    </row>
    <row r="433" spans="1:26" ht="13.5" customHeight="1" x14ac:dyDescent="0.15">
      <c r="A433" s="381" t="s">
        <v>22</v>
      </c>
      <c r="B433" s="382" t="s">
        <v>22</v>
      </c>
      <c r="C433" s="383" t="s">
        <v>22</v>
      </c>
      <c r="D433" s="410" t="s">
        <v>22</v>
      </c>
      <c r="E433" s="411" t="s">
        <v>22</v>
      </c>
      <c r="F433" s="411" t="s">
        <v>22</v>
      </c>
      <c r="G433" s="411" t="s">
        <v>22</v>
      </c>
      <c r="H433" s="411" t="s">
        <v>22</v>
      </c>
      <c r="I433" s="411" t="s">
        <v>22</v>
      </c>
      <c r="J433" s="411" t="s">
        <v>22</v>
      </c>
      <c r="K433" s="411" t="s">
        <v>22</v>
      </c>
      <c r="L433" s="412" t="s">
        <v>22</v>
      </c>
      <c r="M433" s="387" t="s">
        <v>22</v>
      </c>
      <c r="N433" s="388" t="s">
        <v>22</v>
      </c>
      <c r="O433" s="405" t="s">
        <v>22</v>
      </c>
      <c r="P433" s="406" t="s">
        <v>22</v>
      </c>
      <c r="Q433" s="7" t="s">
        <v>16</v>
      </c>
      <c r="R433" s="378" t="s">
        <v>4272</v>
      </c>
      <c r="S433" s="378" t="s">
        <v>22</v>
      </c>
      <c r="T433" s="378" t="s">
        <v>22</v>
      </c>
      <c r="U433" s="378" t="s">
        <v>22</v>
      </c>
      <c r="V433" s="11" t="s">
        <v>17</v>
      </c>
      <c r="W433" s="9" t="s">
        <v>22</v>
      </c>
      <c r="X433" s="12" t="s">
        <v>22</v>
      </c>
      <c r="Y433" s="13" t="s">
        <v>22</v>
      </c>
      <c r="Z433" s="374" t="s">
        <v>22</v>
      </c>
    </row>
    <row r="434" spans="1:26" ht="13.5" customHeight="1" x14ac:dyDescent="0.15">
      <c r="A434" s="6" t="s">
        <v>22</v>
      </c>
      <c r="B434" s="12" t="s">
        <v>22</v>
      </c>
      <c r="C434" s="13" t="s">
        <v>22</v>
      </c>
      <c r="D434" s="410" t="s">
        <v>13</v>
      </c>
      <c r="E434" s="14" t="s">
        <v>11</v>
      </c>
      <c r="F434" s="382" t="s">
        <v>22</v>
      </c>
      <c r="G434" s="382" t="s">
        <v>22</v>
      </c>
      <c r="H434" s="382" t="s">
        <v>22</v>
      </c>
      <c r="I434" s="382" t="s">
        <v>22</v>
      </c>
      <c r="J434" s="420" t="s">
        <v>22</v>
      </c>
      <c r="K434" s="14" t="s">
        <v>22</v>
      </c>
      <c r="L434" s="412" t="s">
        <v>14</v>
      </c>
      <c r="M434" s="423" t="s">
        <v>22</v>
      </c>
      <c r="N434" s="424" t="s">
        <v>22</v>
      </c>
      <c r="O434" s="405" t="s">
        <v>22</v>
      </c>
      <c r="P434" s="406" t="s">
        <v>22</v>
      </c>
      <c r="Q434" s="8" t="s">
        <v>15</v>
      </c>
      <c r="R434" s="378" t="s">
        <v>4273</v>
      </c>
      <c r="S434" s="378" t="s">
        <v>22</v>
      </c>
      <c r="T434" s="378" t="s">
        <v>22</v>
      </c>
      <c r="U434" s="378" t="s">
        <v>22</v>
      </c>
      <c r="V434" s="9" t="s">
        <v>13</v>
      </c>
      <c r="W434" s="417" t="s">
        <v>4274</v>
      </c>
      <c r="X434" s="417" t="s">
        <v>22</v>
      </c>
      <c r="Y434" s="10" t="s">
        <v>14</v>
      </c>
      <c r="Z434" s="374" t="s">
        <v>22</v>
      </c>
    </row>
    <row r="435" spans="1:26" ht="13.5" customHeight="1" x14ac:dyDescent="0.15">
      <c r="A435" s="15" t="s">
        <v>22</v>
      </c>
      <c r="B435" s="16" t="s">
        <v>22</v>
      </c>
      <c r="C435" s="17" t="s">
        <v>22</v>
      </c>
      <c r="D435" s="418" t="s">
        <v>22</v>
      </c>
      <c r="E435" s="18" t="s">
        <v>22</v>
      </c>
      <c r="F435" s="419" t="s">
        <v>22</v>
      </c>
      <c r="G435" s="419" t="s">
        <v>22</v>
      </c>
      <c r="H435" s="419" t="s">
        <v>22</v>
      </c>
      <c r="I435" s="419" t="s">
        <v>22</v>
      </c>
      <c r="J435" s="421" t="s">
        <v>22</v>
      </c>
      <c r="K435" s="18" t="s">
        <v>22</v>
      </c>
      <c r="L435" s="422" t="s">
        <v>22</v>
      </c>
      <c r="M435" s="26" t="s">
        <v>18</v>
      </c>
      <c r="N435" s="27">
        <v>78.2</v>
      </c>
      <c r="O435" s="407" t="s">
        <v>22</v>
      </c>
      <c r="P435" s="408" t="s">
        <v>22</v>
      </c>
      <c r="Q435" s="19" t="s">
        <v>16</v>
      </c>
      <c r="R435" s="425" t="s">
        <v>4177</v>
      </c>
      <c r="S435" s="425" t="s">
        <v>22</v>
      </c>
      <c r="T435" s="425" t="s">
        <v>22</v>
      </c>
      <c r="U435" s="425" t="s">
        <v>22</v>
      </c>
      <c r="V435" s="20" t="s">
        <v>17</v>
      </c>
      <c r="W435" s="21" t="s">
        <v>22</v>
      </c>
      <c r="X435" s="16" t="s">
        <v>22</v>
      </c>
      <c r="Y435" s="17" t="s">
        <v>22</v>
      </c>
      <c r="Z435" s="375" t="s">
        <v>22</v>
      </c>
    </row>
    <row r="436" spans="1:26" ht="13.5" customHeight="1" x14ac:dyDescent="0.15">
      <c r="A436" s="389" t="s">
        <v>7</v>
      </c>
      <c r="B436" s="390" t="s">
        <v>22</v>
      </c>
      <c r="C436" s="391" t="s">
        <v>22</v>
      </c>
      <c r="D436" s="395" t="s">
        <v>8</v>
      </c>
      <c r="E436" s="396" t="s">
        <v>22</v>
      </c>
      <c r="F436" s="397" t="s">
        <v>4115</v>
      </c>
      <c r="G436" s="397" t="s">
        <v>22</v>
      </c>
      <c r="H436" s="397" t="s">
        <v>22</v>
      </c>
      <c r="I436" s="397" t="s">
        <v>22</v>
      </c>
      <c r="J436" s="397" t="s">
        <v>22</v>
      </c>
      <c r="K436" s="397" t="s">
        <v>22</v>
      </c>
      <c r="L436" s="398" t="s">
        <v>22</v>
      </c>
      <c r="M436" s="401" t="s">
        <v>9</v>
      </c>
      <c r="N436" s="402" t="s">
        <v>22</v>
      </c>
      <c r="O436" s="403" t="s">
        <v>4275</v>
      </c>
      <c r="P436" s="404" t="s">
        <v>22</v>
      </c>
      <c r="Q436" s="5" t="s">
        <v>10</v>
      </c>
      <c r="R436" s="409" t="s">
        <v>4276</v>
      </c>
      <c r="S436" s="409" t="s">
        <v>22</v>
      </c>
      <c r="T436" s="409" t="s">
        <v>22</v>
      </c>
      <c r="U436" s="22">
        <v>33200</v>
      </c>
      <c r="V436" s="371" t="str">
        <f>IF(U436="","","千円")</f>
        <v>千円</v>
      </c>
      <c r="W436" s="371" t="s">
        <v>22</v>
      </c>
      <c r="X436" s="371" t="s">
        <v>22</v>
      </c>
      <c r="Y436" s="372" t="s">
        <v>22</v>
      </c>
      <c r="Z436" s="373">
        <v>497</v>
      </c>
    </row>
    <row r="437" spans="1:26" ht="13.5" customHeight="1" x14ac:dyDescent="0.15">
      <c r="A437" s="392" t="s">
        <v>22</v>
      </c>
      <c r="B437" s="393" t="s">
        <v>22</v>
      </c>
      <c r="C437" s="394" t="s">
        <v>22</v>
      </c>
      <c r="D437" s="25" t="s">
        <v>22</v>
      </c>
      <c r="E437" s="24" t="s">
        <v>22</v>
      </c>
      <c r="F437" s="399" t="s">
        <v>22</v>
      </c>
      <c r="G437" s="399" t="s">
        <v>22</v>
      </c>
      <c r="H437" s="399" t="s">
        <v>22</v>
      </c>
      <c r="I437" s="399" t="s">
        <v>22</v>
      </c>
      <c r="J437" s="399" t="s">
        <v>22</v>
      </c>
      <c r="K437" s="399" t="s">
        <v>22</v>
      </c>
      <c r="L437" s="400" t="s">
        <v>22</v>
      </c>
      <c r="M437" s="376">
        <v>202405000</v>
      </c>
      <c r="N437" s="377" t="s">
        <v>22</v>
      </c>
      <c r="O437" s="405" t="s">
        <v>22</v>
      </c>
      <c r="P437" s="406" t="s">
        <v>22</v>
      </c>
      <c r="Q437" s="6" t="s">
        <v>22</v>
      </c>
      <c r="R437" s="378" t="s">
        <v>4277</v>
      </c>
      <c r="S437" s="378" t="s">
        <v>22</v>
      </c>
      <c r="T437" s="378" t="s">
        <v>22</v>
      </c>
      <c r="U437" s="23">
        <v>19800</v>
      </c>
      <c r="V437" s="379" t="str">
        <f>IF(U437="","","千円")</f>
        <v>千円</v>
      </c>
      <c r="W437" s="379" t="s">
        <v>22</v>
      </c>
      <c r="X437" s="379" t="s">
        <v>22</v>
      </c>
      <c r="Y437" s="380" t="s">
        <v>22</v>
      </c>
      <c r="Z437" s="374" t="s">
        <v>22</v>
      </c>
    </row>
    <row r="438" spans="1:26" ht="13.5" customHeight="1" x14ac:dyDescent="0.15">
      <c r="A438" s="381" t="s">
        <v>4278</v>
      </c>
      <c r="B438" s="382" t="s">
        <v>22</v>
      </c>
      <c r="C438" s="383" t="s">
        <v>22</v>
      </c>
      <c r="D438" s="384" t="s">
        <v>4279</v>
      </c>
      <c r="E438" s="385" t="s">
        <v>22</v>
      </c>
      <c r="F438" s="385" t="s">
        <v>22</v>
      </c>
      <c r="G438" s="385" t="s">
        <v>22</v>
      </c>
      <c r="H438" s="385" t="s">
        <v>22</v>
      </c>
      <c r="I438" s="385" t="s">
        <v>22</v>
      </c>
      <c r="J438" s="385" t="s">
        <v>22</v>
      </c>
      <c r="K438" s="385" t="s">
        <v>22</v>
      </c>
      <c r="L438" s="380" t="s">
        <v>22</v>
      </c>
      <c r="M438" s="387" t="s">
        <v>12</v>
      </c>
      <c r="N438" s="388" t="s">
        <v>22</v>
      </c>
      <c r="O438" s="405" t="s">
        <v>22</v>
      </c>
      <c r="P438" s="406" t="s">
        <v>22</v>
      </c>
      <c r="Q438" s="6" t="s">
        <v>22</v>
      </c>
      <c r="R438" s="378" t="s">
        <v>4280</v>
      </c>
      <c r="S438" s="378" t="s">
        <v>22</v>
      </c>
      <c r="T438" s="378" t="s">
        <v>22</v>
      </c>
      <c r="U438" s="23">
        <v>18700</v>
      </c>
      <c r="V438" s="379" t="str">
        <f>IF(U438="","","千円")</f>
        <v>千円</v>
      </c>
      <c r="W438" s="379" t="s">
        <v>22</v>
      </c>
      <c r="X438" s="379" t="s">
        <v>22</v>
      </c>
      <c r="Y438" s="380" t="s">
        <v>22</v>
      </c>
      <c r="Z438" s="374" t="s">
        <v>22</v>
      </c>
    </row>
    <row r="439" spans="1:26" ht="13.5" customHeight="1" x14ac:dyDescent="0.15">
      <c r="A439" s="381" t="s">
        <v>22</v>
      </c>
      <c r="B439" s="382" t="s">
        <v>22</v>
      </c>
      <c r="C439" s="383" t="s">
        <v>22</v>
      </c>
      <c r="D439" s="386" t="s">
        <v>22</v>
      </c>
      <c r="E439" s="385" t="s">
        <v>22</v>
      </c>
      <c r="F439" s="385" t="s">
        <v>22</v>
      </c>
      <c r="G439" s="385" t="s">
        <v>22</v>
      </c>
      <c r="H439" s="385" t="s">
        <v>22</v>
      </c>
      <c r="I439" s="385" t="s">
        <v>22</v>
      </c>
      <c r="J439" s="385" t="s">
        <v>22</v>
      </c>
      <c r="K439" s="385" t="s">
        <v>22</v>
      </c>
      <c r="L439" s="380" t="s">
        <v>22</v>
      </c>
      <c r="M439" s="376">
        <v>114652170</v>
      </c>
      <c r="N439" s="377" t="s">
        <v>22</v>
      </c>
      <c r="O439" s="405" t="s">
        <v>22</v>
      </c>
      <c r="P439" s="406" t="s">
        <v>22</v>
      </c>
      <c r="Q439" s="6" t="s">
        <v>22</v>
      </c>
      <c r="R439" s="378" t="s">
        <v>5340</v>
      </c>
      <c r="S439" s="378" t="s">
        <v>22</v>
      </c>
      <c r="T439" s="378" t="s">
        <v>22</v>
      </c>
      <c r="U439" s="23">
        <v>15356</v>
      </c>
      <c r="V439" s="379" t="str">
        <f>IF(U439="","","千円")</f>
        <v>千円</v>
      </c>
      <c r="W439" s="379" t="s">
        <v>22</v>
      </c>
      <c r="X439" s="379" t="s">
        <v>22</v>
      </c>
      <c r="Y439" s="380" t="s">
        <v>22</v>
      </c>
      <c r="Z439" s="374" t="s">
        <v>22</v>
      </c>
    </row>
    <row r="440" spans="1:26" ht="13.5" customHeight="1" x14ac:dyDescent="0.15">
      <c r="A440" s="381" t="s">
        <v>22</v>
      </c>
      <c r="B440" s="382" t="s">
        <v>22</v>
      </c>
      <c r="C440" s="383" t="s">
        <v>22</v>
      </c>
      <c r="D440" s="410" t="s">
        <v>13</v>
      </c>
      <c r="E440" s="411" t="s">
        <v>186</v>
      </c>
      <c r="F440" s="411" t="s">
        <v>22</v>
      </c>
      <c r="G440" s="411" t="s">
        <v>22</v>
      </c>
      <c r="H440" s="411" t="s">
        <v>22</v>
      </c>
      <c r="I440" s="411" t="s">
        <v>22</v>
      </c>
      <c r="J440" s="411" t="s">
        <v>22</v>
      </c>
      <c r="K440" s="411" t="s">
        <v>22</v>
      </c>
      <c r="L440" s="412" t="s">
        <v>14</v>
      </c>
      <c r="M440" s="413" t="s">
        <v>4904</v>
      </c>
      <c r="N440" s="414" t="s">
        <v>22</v>
      </c>
      <c r="O440" s="405" t="s">
        <v>22</v>
      </c>
      <c r="P440" s="406" t="s">
        <v>22</v>
      </c>
      <c r="Q440" s="7" t="s">
        <v>22</v>
      </c>
      <c r="R440" s="378" t="s">
        <v>5341</v>
      </c>
      <c r="S440" s="378" t="s">
        <v>22</v>
      </c>
      <c r="T440" s="378" t="s">
        <v>22</v>
      </c>
      <c r="U440" s="23">
        <v>27596</v>
      </c>
      <c r="V440" s="379" t="str">
        <f>IF(U440="","","千円")</f>
        <v>千円</v>
      </c>
      <c r="W440" s="379" t="s">
        <v>22</v>
      </c>
      <c r="X440" s="379" t="s">
        <v>22</v>
      </c>
      <c r="Y440" s="380" t="s">
        <v>22</v>
      </c>
      <c r="Z440" s="374" t="s">
        <v>22</v>
      </c>
    </row>
    <row r="441" spans="1:26" ht="13.5" customHeight="1" x14ac:dyDescent="0.15">
      <c r="A441" s="381" t="s">
        <v>22</v>
      </c>
      <c r="B441" s="382" t="s">
        <v>22</v>
      </c>
      <c r="C441" s="383" t="s">
        <v>22</v>
      </c>
      <c r="D441" s="410" t="s">
        <v>22</v>
      </c>
      <c r="E441" s="411" t="s">
        <v>22</v>
      </c>
      <c r="F441" s="411" t="s">
        <v>22</v>
      </c>
      <c r="G441" s="411" t="s">
        <v>22</v>
      </c>
      <c r="H441" s="411" t="s">
        <v>22</v>
      </c>
      <c r="I441" s="411" t="s">
        <v>22</v>
      </c>
      <c r="J441" s="411" t="s">
        <v>22</v>
      </c>
      <c r="K441" s="411" t="s">
        <v>22</v>
      </c>
      <c r="L441" s="412" t="s">
        <v>22</v>
      </c>
      <c r="M441" s="415">
        <v>36000000</v>
      </c>
      <c r="N441" s="416"/>
      <c r="O441" s="405" t="s">
        <v>22</v>
      </c>
      <c r="P441" s="406" t="s">
        <v>22</v>
      </c>
      <c r="Q441" s="8" t="s">
        <v>15</v>
      </c>
      <c r="R441" s="378" t="s">
        <v>4281</v>
      </c>
      <c r="S441" s="378" t="s">
        <v>22</v>
      </c>
      <c r="T441" s="378" t="s">
        <v>22</v>
      </c>
      <c r="U441" s="378" t="s">
        <v>22</v>
      </c>
      <c r="V441" s="9" t="s">
        <v>13</v>
      </c>
      <c r="W441" s="417" t="s">
        <v>293</v>
      </c>
      <c r="X441" s="417" t="s">
        <v>22</v>
      </c>
      <c r="Y441" s="10" t="s">
        <v>14</v>
      </c>
      <c r="Z441" s="374" t="s">
        <v>22</v>
      </c>
    </row>
    <row r="442" spans="1:26" ht="13.5" customHeight="1" x14ac:dyDescent="0.15">
      <c r="A442" s="381" t="s">
        <v>22</v>
      </c>
      <c r="B442" s="382" t="s">
        <v>22</v>
      </c>
      <c r="C442" s="383" t="s">
        <v>22</v>
      </c>
      <c r="D442" s="410" t="s">
        <v>22</v>
      </c>
      <c r="E442" s="411" t="s">
        <v>22</v>
      </c>
      <c r="F442" s="411" t="s">
        <v>22</v>
      </c>
      <c r="G442" s="411" t="s">
        <v>22</v>
      </c>
      <c r="H442" s="411" t="s">
        <v>22</v>
      </c>
      <c r="I442" s="411" t="s">
        <v>22</v>
      </c>
      <c r="J442" s="411" t="s">
        <v>22</v>
      </c>
      <c r="K442" s="411" t="s">
        <v>22</v>
      </c>
      <c r="L442" s="412" t="s">
        <v>22</v>
      </c>
      <c r="M442" s="413" t="s">
        <v>20</v>
      </c>
      <c r="N442" s="414" t="s">
        <v>22</v>
      </c>
      <c r="O442" s="405" t="s">
        <v>22</v>
      </c>
      <c r="P442" s="406" t="s">
        <v>22</v>
      </c>
      <c r="Q442" s="7" t="s">
        <v>16</v>
      </c>
      <c r="R442" s="378" t="s">
        <v>4187</v>
      </c>
      <c r="S442" s="378" t="s">
        <v>22</v>
      </c>
      <c r="T442" s="378" t="s">
        <v>22</v>
      </c>
      <c r="U442" s="378" t="s">
        <v>22</v>
      </c>
      <c r="V442" s="11" t="s">
        <v>17</v>
      </c>
      <c r="W442" s="9" t="s">
        <v>22</v>
      </c>
      <c r="X442" s="12" t="s">
        <v>22</v>
      </c>
      <c r="Y442" s="13" t="s">
        <v>22</v>
      </c>
      <c r="Z442" s="374" t="s">
        <v>22</v>
      </c>
    </row>
    <row r="443" spans="1:26" ht="13.5" customHeight="1" x14ac:dyDescent="0.15">
      <c r="A443" s="6" t="s">
        <v>22</v>
      </c>
      <c r="B443" s="12" t="s">
        <v>22</v>
      </c>
      <c r="C443" s="13" t="s">
        <v>22</v>
      </c>
      <c r="D443" s="410" t="s">
        <v>13</v>
      </c>
      <c r="E443" s="14" t="s">
        <v>11</v>
      </c>
      <c r="F443" s="382" t="s">
        <v>22</v>
      </c>
      <c r="G443" s="382" t="s">
        <v>196</v>
      </c>
      <c r="H443" s="382" t="s">
        <v>22</v>
      </c>
      <c r="I443" s="382" t="s">
        <v>22</v>
      </c>
      <c r="J443" s="420" t="s">
        <v>22</v>
      </c>
      <c r="K443" s="14" t="s">
        <v>22</v>
      </c>
      <c r="L443" s="412" t="s">
        <v>14</v>
      </c>
      <c r="M443" s="415">
        <v>51752830</v>
      </c>
      <c r="N443" s="433" t="s">
        <v>22</v>
      </c>
      <c r="O443" s="405" t="s">
        <v>22</v>
      </c>
      <c r="P443" s="406" t="s">
        <v>22</v>
      </c>
      <c r="Q443" s="8" t="s">
        <v>15</v>
      </c>
      <c r="R443" s="378" t="s">
        <v>22</v>
      </c>
      <c r="S443" s="378" t="s">
        <v>22</v>
      </c>
      <c r="T443" s="378" t="s">
        <v>22</v>
      </c>
      <c r="U443" s="378" t="s">
        <v>22</v>
      </c>
      <c r="V443" s="9" t="s">
        <v>13</v>
      </c>
      <c r="W443" s="417" t="s">
        <v>22</v>
      </c>
      <c r="X443" s="417" t="s">
        <v>22</v>
      </c>
      <c r="Y443" s="10" t="s">
        <v>14</v>
      </c>
      <c r="Z443" s="374" t="s">
        <v>22</v>
      </c>
    </row>
    <row r="444" spans="1:26" ht="13.5" customHeight="1" x14ac:dyDescent="0.15">
      <c r="A444" s="15" t="s">
        <v>22</v>
      </c>
      <c r="B444" s="16" t="s">
        <v>22</v>
      </c>
      <c r="C444" s="17" t="s">
        <v>22</v>
      </c>
      <c r="D444" s="418" t="s">
        <v>22</v>
      </c>
      <c r="E444" s="18" t="s">
        <v>22</v>
      </c>
      <c r="F444" s="419" t="s">
        <v>22</v>
      </c>
      <c r="G444" s="419" t="s">
        <v>22</v>
      </c>
      <c r="H444" s="419" t="s">
        <v>22</v>
      </c>
      <c r="I444" s="419" t="s">
        <v>22</v>
      </c>
      <c r="J444" s="421" t="s">
        <v>22</v>
      </c>
      <c r="K444" s="18" t="s">
        <v>22</v>
      </c>
      <c r="L444" s="422" t="s">
        <v>22</v>
      </c>
      <c r="M444" s="26" t="s">
        <v>18</v>
      </c>
      <c r="N444" s="27">
        <v>56.6</v>
      </c>
      <c r="O444" s="407" t="s">
        <v>22</v>
      </c>
      <c r="P444" s="408" t="s">
        <v>22</v>
      </c>
      <c r="Q444" s="19" t="s">
        <v>16</v>
      </c>
      <c r="R444" s="425" t="s">
        <v>22</v>
      </c>
      <c r="S444" s="425" t="s">
        <v>22</v>
      </c>
      <c r="T444" s="425" t="s">
        <v>22</v>
      </c>
      <c r="U444" s="425" t="s">
        <v>22</v>
      </c>
      <c r="V444" s="20" t="s">
        <v>17</v>
      </c>
      <c r="W444" s="21" t="s">
        <v>22</v>
      </c>
      <c r="X444" s="16" t="s">
        <v>22</v>
      </c>
      <c r="Y444" s="17" t="s">
        <v>22</v>
      </c>
      <c r="Z444" s="375" t="s">
        <v>22</v>
      </c>
    </row>
    <row r="445" spans="1:26" ht="13.5" customHeight="1" x14ac:dyDescent="0.15">
      <c r="A445" s="389" t="s">
        <v>7</v>
      </c>
      <c r="B445" s="390" t="s">
        <v>22</v>
      </c>
      <c r="C445" s="391" t="s">
        <v>22</v>
      </c>
      <c r="D445" s="395" t="s">
        <v>8</v>
      </c>
      <c r="E445" s="396" t="s">
        <v>22</v>
      </c>
      <c r="F445" s="397" t="s">
        <v>4115</v>
      </c>
      <c r="G445" s="397" t="s">
        <v>22</v>
      </c>
      <c r="H445" s="397" t="s">
        <v>22</v>
      </c>
      <c r="I445" s="397" t="s">
        <v>22</v>
      </c>
      <c r="J445" s="397" t="s">
        <v>22</v>
      </c>
      <c r="K445" s="397" t="s">
        <v>22</v>
      </c>
      <c r="L445" s="398" t="s">
        <v>22</v>
      </c>
      <c r="M445" s="401" t="s">
        <v>9</v>
      </c>
      <c r="N445" s="402" t="s">
        <v>22</v>
      </c>
      <c r="O445" s="403" t="s">
        <v>4963</v>
      </c>
      <c r="P445" s="404" t="s">
        <v>22</v>
      </c>
      <c r="Q445" s="5" t="s">
        <v>10</v>
      </c>
      <c r="R445" s="409" t="s">
        <v>4282</v>
      </c>
      <c r="S445" s="409" t="s">
        <v>22</v>
      </c>
      <c r="T445" s="409" t="s">
        <v>22</v>
      </c>
      <c r="U445" s="22">
        <v>443700</v>
      </c>
      <c r="V445" s="371" t="str">
        <f>IF(U445="","","千円")</f>
        <v>千円</v>
      </c>
      <c r="W445" s="371" t="s">
        <v>22</v>
      </c>
      <c r="X445" s="371" t="s">
        <v>22</v>
      </c>
      <c r="Y445" s="372" t="s">
        <v>22</v>
      </c>
      <c r="Z445" s="373">
        <v>499</v>
      </c>
    </row>
    <row r="446" spans="1:26" ht="13.5" customHeight="1" x14ac:dyDescent="0.15">
      <c r="A446" s="392" t="s">
        <v>22</v>
      </c>
      <c r="B446" s="393" t="s">
        <v>22</v>
      </c>
      <c r="C446" s="394" t="s">
        <v>22</v>
      </c>
      <c r="D446" s="25" t="s">
        <v>22</v>
      </c>
      <c r="E446" s="24" t="s">
        <v>22</v>
      </c>
      <c r="F446" s="399" t="s">
        <v>22</v>
      </c>
      <c r="G446" s="399" t="s">
        <v>22</v>
      </c>
      <c r="H446" s="399" t="s">
        <v>22</v>
      </c>
      <c r="I446" s="399" t="s">
        <v>22</v>
      </c>
      <c r="J446" s="399" t="s">
        <v>22</v>
      </c>
      <c r="K446" s="399" t="s">
        <v>22</v>
      </c>
      <c r="L446" s="400" t="s">
        <v>22</v>
      </c>
      <c r="M446" s="376">
        <v>445216000</v>
      </c>
      <c r="N446" s="377" t="s">
        <v>22</v>
      </c>
      <c r="O446" s="405" t="s">
        <v>22</v>
      </c>
      <c r="P446" s="406" t="s">
        <v>22</v>
      </c>
      <c r="Q446" s="6" t="s">
        <v>22</v>
      </c>
      <c r="R446" s="378" t="s">
        <v>22</v>
      </c>
      <c r="S446" s="378" t="s">
        <v>22</v>
      </c>
      <c r="T446" s="378" t="s">
        <v>22</v>
      </c>
      <c r="U446" s="23" t="s">
        <v>22</v>
      </c>
      <c r="V446" s="379" t="str">
        <f>IF(U446="","","千円")</f>
        <v/>
      </c>
      <c r="W446" s="379" t="s">
        <v>22</v>
      </c>
      <c r="X446" s="379" t="s">
        <v>22</v>
      </c>
      <c r="Y446" s="380" t="s">
        <v>22</v>
      </c>
      <c r="Z446" s="374" t="s">
        <v>22</v>
      </c>
    </row>
    <row r="447" spans="1:26" ht="13.5" customHeight="1" x14ac:dyDescent="0.15">
      <c r="A447" s="381" t="s">
        <v>4283</v>
      </c>
      <c r="B447" s="382" t="s">
        <v>22</v>
      </c>
      <c r="C447" s="383" t="s">
        <v>22</v>
      </c>
      <c r="D447" s="384" t="s">
        <v>4284</v>
      </c>
      <c r="E447" s="385" t="s">
        <v>22</v>
      </c>
      <c r="F447" s="385" t="s">
        <v>22</v>
      </c>
      <c r="G447" s="385" t="s">
        <v>22</v>
      </c>
      <c r="H447" s="385" t="s">
        <v>22</v>
      </c>
      <c r="I447" s="385" t="s">
        <v>22</v>
      </c>
      <c r="J447" s="385" t="s">
        <v>22</v>
      </c>
      <c r="K447" s="385" t="s">
        <v>22</v>
      </c>
      <c r="L447" s="380" t="s">
        <v>22</v>
      </c>
      <c r="M447" s="387" t="s">
        <v>12</v>
      </c>
      <c r="N447" s="388" t="s">
        <v>22</v>
      </c>
      <c r="O447" s="405" t="s">
        <v>22</v>
      </c>
      <c r="P447" s="406" t="s">
        <v>22</v>
      </c>
      <c r="Q447" s="6" t="s">
        <v>22</v>
      </c>
      <c r="R447" s="378" t="s">
        <v>22</v>
      </c>
      <c r="S447" s="378" t="s">
        <v>22</v>
      </c>
      <c r="T447" s="378" t="s">
        <v>22</v>
      </c>
      <c r="U447" s="23" t="s">
        <v>22</v>
      </c>
      <c r="V447" s="379" t="str">
        <f>IF(U447="","","千円")</f>
        <v/>
      </c>
      <c r="W447" s="379" t="s">
        <v>22</v>
      </c>
      <c r="X447" s="379" t="s">
        <v>22</v>
      </c>
      <c r="Y447" s="380" t="s">
        <v>22</v>
      </c>
      <c r="Z447" s="374" t="s">
        <v>22</v>
      </c>
    </row>
    <row r="448" spans="1:26" ht="13.5" customHeight="1" x14ac:dyDescent="0.15">
      <c r="A448" s="381" t="s">
        <v>22</v>
      </c>
      <c r="B448" s="382" t="s">
        <v>22</v>
      </c>
      <c r="C448" s="383" t="s">
        <v>22</v>
      </c>
      <c r="D448" s="386" t="s">
        <v>22</v>
      </c>
      <c r="E448" s="385" t="s">
        <v>22</v>
      </c>
      <c r="F448" s="385" t="s">
        <v>22</v>
      </c>
      <c r="G448" s="385" t="s">
        <v>22</v>
      </c>
      <c r="H448" s="385" t="s">
        <v>22</v>
      </c>
      <c r="I448" s="385" t="s">
        <v>22</v>
      </c>
      <c r="J448" s="385" t="s">
        <v>22</v>
      </c>
      <c r="K448" s="385" t="s">
        <v>22</v>
      </c>
      <c r="L448" s="380" t="s">
        <v>22</v>
      </c>
      <c r="M448" s="376">
        <v>444446240</v>
      </c>
      <c r="N448" s="377" t="s">
        <v>22</v>
      </c>
      <c r="O448" s="405" t="s">
        <v>22</v>
      </c>
      <c r="P448" s="406" t="s">
        <v>22</v>
      </c>
      <c r="Q448" s="6" t="s">
        <v>22</v>
      </c>
      <c r="R448" s="378" t="s">
        <v>22</v>
      </c>
      <c r="S448" s="378" t="s">
        <v>22</v>
      </c>
      <c r="T448" s="378" t="s">
        <v>22</v>
      </c>
      <c r="U448" s="23" t="s">
        <v>22</v>
      </c>
      <c r="V448" s="379" t="str">
        <f>IF(U448="","","千円")</f>
        <v/>
      </c>
      <c r="W448" s="379" t="s">
        <v>22</v>
      </c>
      <c r="X448" s="379" t="s">
        <v>22</v>
      </c>
      <c r="Y448" s="380" t="s">
        <v>22</v>
      </c>
      <c r="Z448" s="374" t="s">
        <v>22</v>
      </c>
    </row>
    <row r="449" spans="1:26" ht="13.5" customHeight="1" x14ac:dyDescent="0.15">
      <c r="A449" s="381" t="s">
        <v>22</v>
      </c>
      <c r="B449" s="382" t="s">
        <v>22</v>
      </c>
      <c r="C449" s="383" t="s">
        <v>22</v>
      </c>
      <c r="D449" s="410" t="s">
        <v>13</v>
      </c>
      <c r="E449" s="411" t="s">
        <v>4132</v>
      </c>
      <c r="F449" s="411" t="s">
        <v>22</v>
      </c>
      <c r="G449" s="411" t="s">
        <v>22</v>
      </c>
      <c r="H449" s="411" t="s">
        <v>22</v>
      </c>
      <c r="I449" s="411" t="s">
        <v>22</v>
      </c>
      <c r="J449" s="411" t="s">
        <v>22</v>
      </c>
      <c r="K449" s="411" t="s">
        <v>22</v>
      </c>
      <c r="L449" s="412" t="s">
        <v>14</v>
      </c>
      <c r="M449" s="413" t="s">
        <v>20</v>
      </c>
      <c r="N449" s="414" t="s">
        <v>22</v>
      </c>
      <c r="O449" s="405" t="s">
        <v>22</v>
      </c>
      <c r="P449" s="406" t="s">
        <v>22</v>
      </c>
      <c r="Q449" s="7" t="s">
        <v>22</v>
      </c>
      <c r="R449" s="378" t="s">
        <v>2526</v>
      </c>
      <c r="S449" s="378" t="s">
        <v>22</v>
      </c>
      <c r="T449" s="378" t="s">
        <v>22</v>
      </c>
      <c r="U449" s="23">
        <v>746</v>
      </c>
      <c r="V449" s="379" t="str">
        <f>IF(U449="","","千円")</f>
        <v>千円</v>
      </c>
      <c r="W449" s="379" t="s">
        <v>22</v>
      </c>
      <c r="X449" s="379" t="s">
        <v>22</v>
      </c>
      <c r="Y449" s="380" t="s">
        <v>22</v>
      </c>
      <c r="Z449" s="374" t="s">
        <v>22</v>
      </c>
    </row>
    <row r="450" spans="1:26" ht="13.5" customHeight="1" x14ac:dyDescent="0.15">
      <c r="A450" s="381" t="s">
        <v>22</v>
      </c>
      <c r="B450" s="382" t="s">
        <v>22</v>
      </c>
      <c r="C450" s="383" t="s">
        <v>22</v>
      </c>
      <c r="D450" s="410" t="s">
        <v>22</v>
      </c>
      <c r="E450" s="411" t="s">
        <v>22</v>
      </c>
      <c r="F450" s="411" t="s">
        <v>22</v>
      </c>
      <c r="G450" s="411" t="s">
        <v>22</v>
      </c>
      <c r="H450" s="411" t="s">
        <v>22</v>
      </c>
      <c r="I450" s="411" t="s">
        <v>22</v>
      </c>
      <c r="J450" s="411" t="s">
        <v>22</v>
      </c>
      <c r="K450" s="411" t="s">
        <v>22</v>
      </c>
      <c r="L450" s="412" t="s">
        <v>22</v>
      </c>
      <c r="M450" s="415">
        <v>769760</v>
      </c>
      <c r="N450" s="416" t="s">
        <v>22</v>
      </c>
      <c r="O450" s="405" t="s">
        <v>22</v>
      </c>
      <c r="P450" s="406" t="s">
        <v>22</v>
      </c>
      <c r="Q450" s="8" t="s">
        <v>15</v>
      </c>
      <c r="R450" s="378" t="s">
        <v>22</v>
      </c>
      <c r="S450" s="378" t="s">
        <v>22</v>
      </c>
      <c r="T450" s="378" t="s">
        <v>22</v>
      </c>
      <c r="U450" s="378" t="s">
        <v>22</v>
      </c>
      <c r="V450" s="9" t="s">
        <v>13</v>
      </c>
      <c r="W450" s="417" t="s">
        <v>22</v>
      </c>
      <c r="X450" s="417" t="s">
        <v>22</v>
      </c>
      <c r="Y450" s="10" t="s">
        <v>14</v>
      </c>
      <c r="Z450" s="374" t="s">
        <v>22</v>
      </c>
    </row>
    <row r="451" spans="1:26" ht="13.5" customHeight="1" x14ac:dyDescent="0.15">
      <c r="A451" s="381" t="s">
        <v>22</v>
      </c>
      <c r="B451" s="382" t="s">
        <v>22</v>
      </c>
      <c r="C451" s="383" t="s">
        <v>22</v>
      </c>
      <c r="D451" s="410" t="s">
        <v>22</v>
      </c>
      <c r="E451" s="411" t="s">
        <v>22</v>
      </c>
      <c r="F451" s="411" t="s">
        <v>22</v>
      </c>
      <c r="G451" s="411" t="s">
        <v>22</v>
      </c>
      <c r="H451" s="411" t="s">
        <v>22</v>
      </c>
      <c r="I451" s="411" t="s">
        <v>22</v>
      </c>
      <c r="J451" s="411" t="s">
        <v>22</v>
      </c>
      <c r="K451" s="411" t="s">
        <v>22</v>
      </c>
      <c r="L451" s="412" t="s">
        <v>22</v>
      </c>
      <c r="M451" s="387" t="s">
        <v>22</v>
      </c>
      <c r="N451" s="388" t="s">
        <v>22</v>
      </c>
      <c r="O451" s="405" t="s">
        <v>22</v>
      </c>
      <c r="P451" s="406" t="s">
        <v>22</v>
      </c>
      <c r="Q451" s="7" t="s">
        <v>16</v>
      </c>
      <c r="R451" s="378" t="s">
        <v>22</v>
      </c>
      <c r="S451" s="378" t="s">
        <v>22</v>
      </c>
      <c r="T451" s="378" t="s">
        <v>22</v>
      </c>
      <c r="U451" s="378" t="s">
        <v>22</v>
      </c>
      <c r="V451" s="11" t="s">
        <v>17</v>
      </c>
      <c r="W451" s="9" t="s">
        <v>22</v>
      </c>
      <c r="X451" s="12" t="s">
        <v>22</v>
      </c>
      <c r="Y451" s="13" t="s">
        <v>22</v>
      </c>
      <c r="Z451" s="374" t="s">
        <v>22</v>
      </c>
    </row>
    <row r="452" spans="1:26" ht="13.5" customHeight="1" x14ac:dyDescent="0.15">
      <c r="A452" s="6" t="s">
        <v>22</v>
      </c>
      <c r="B452" s="12" t="s">
        <v>22</v>
      </c>
      <c r="C452" s="13" t="s">
        <v>22</v>
      </c>
      <c r="D452" s="410" t="s">
        <v>13</v>
      </c>
      <c r="E452" s="14" t="s">
        <v>11</v>
      </c>
      <c r="F452" s="382" t="s">
        <v>22</v>
      </c>
      <c r="G452" s="382" t="s">
        <v>196</v>
      </c>
      <c r="H452" s="382" t="s">
        <v>22</v>
      </c>
      <c r="I452" s="382" t="s">
        <v>152</v>
      </c>
      <c r="J452" s="420" t="s">
        <v>57</v>
      </c>
      <c r="K452" s="14" t="s">
        <v>22</v>
      </c>
      <c r="L452" s="412" t="s">
        <v>14</v>
      </c>
      <c r="M452" s="423" t="s">
        <v>22</v>
      </c>
      <c r="N452" s="424" t="s">
        <v>22</v>
      </c>
      <c r="O452" s="405" t="s">
        <v>22</v>
      </c>
      <c r="P452" s="406" t="s">
        <v>22</v>
      </c>
      <c r="Q452" s="8" t="s">
        <v>15</v>
      </c>
      <c r="R452" s="378" t="s">
        <v>22</v>
      </c>
      <c r="S452" s="378" t="s">
        <v>22</v>
      </c>
      <c r="T452" s="378" t="s">
        <v>22</v>
      </c>
      <c r="U452" s="378" t="s">
        <v>22</v>
      </c>
      <c r="V452" s="9" t="s">
        <v>13</v>
      </c>
      <c r="W452" s="417" t="s">
        <v>22</v>
      </c>
      <c r="X452" s="417" t="s">
        <v>22</v>
      </c>
      <c r="Y452" s="10" t="s">
        <v>14</v>
      </c>
      <c r="Z452" s="374" t="s">
        <v>22</v>
      </c>
    </row>
    <row r="453" spans="1:26" ht="13.5" customHeight="1" x14ac:dyDescent="0.15">
      <c r="A453" s="15" t="s">
        <v>22</v>
      </c>
      <c r="B453" s="16" t="s">
        <v>22</v>
      </c>
      <c r="C453" s="17" t="s">
        <v>22</v>
      </c>
      <c r="D453" s="418" t="s">
        <v>22</v>
      </c>
      <c r="E453" s="18" t="s">
        <v>22</v>
      </c>
      <c r="F453" s="419" t="s">
        <v>22</v>
      </c>
      <c r="G453" s="419" t="s">
        <v>22</v>
      </c>
      <c r="H453" s="419" t="s">
        <v>22</v>
      </c>
      <c r="I453" s="419" t="s">
        <v>22</v>
      </c>
      <c r="J453" s="421" t="s">
        <v>22</v>
      </c>
      <c r="K453" s="18" t="s">
        <v>22</v>
      </c>
      <c r="L453" s="422" t="s">
        <v>22</v>
      </c>
      <c r="M453" s="26" t="s">
        <v>18</v>
      </c>
      <c r="N453" s="27">
        <v>99.8</v>
      </c>
      <c r="O453" s="407" t="s">
        <v>22</v>
      </c>
      <c r="P453" s="408" t="s">
        <v>22</v>
      </c>
      <c r="Q453" s="19" t="s">
        <v>16</v>
      </c>
      <c r="R453" s="425" t="s">
        <v>22</v>
      </c>
      <c r="S453" s="425" t="s">
        <v>22</v>
      </c>
      <c r="T453" s="425" t="s">
        <v>22</v>
      </c>
      <c r="U453" s="425" t="s">
        <v>22</v>
      </c>
      <c r="V453" s="20" t="s">
        <v>17</v>
      </c>
      <c r="W453" s="21" t="s">
        <v>22</v>
      </c>
      <c r="X453" s="16" t="s">
        <v>22</v>
      </c>
      <c r="Y453" s="17" t="s">
        <v>22</v>
      </c>
      <c r="Z453" s="375" t="s">
        <v>22</v>
      </c>
    </row>
    <row r="454" spans="1:26" ht="13.5" customHeight="1" x14ac:dyDescent="0.15">
      <c r="A454" s="389" t="s">
        <v>7</v>
      </c>
      <c r="B454" s="390" t="s">
        <v>22</v>
      </c>
      <c r="C454" s="391" t="s">
        <v>22</v>
      </c>
      <c r="D454" s="395" t="s">
        <v>8</v>
      </c>
      <c r="E454" s="396" t="s">
        <v>22</v>
      </c>
      <c r="F454" s="397" t="s">
        <v>4115</v>
      </c>
      <c r="G454" s="397" t="s">
        <v>22</v>
      </c>
      <c r="H454" s="397" t="s">
        <v>22</v>
      </c>
      <c r="I454" s="397" t="s">
        <v>22</v>
      </c>
      <c r="J454" s="397" t="s">
        <v>22</v>
      </c>
      <c r="K454" s="397" t="s">
        <v>22</v>
      </c>
      <c r="L454" s="398" t="s">
        <v>22</v>
      </c>
      <c r="M454" s="401" t="s">
        <v>9</v>
      </c>
      <c r="N454" s="402" t="s">
        <v>22</v>
      </c>
      <c r="O454" s="403" t="s">
        <v>4964</v>
      </c>
      <c r="P454" s="404" t="s">
        <v>22</v>
      </c>
      <c r="Q454" s="5" t="s">
        <v>10</v>
      </c>
      <c r="R454" s="409" t="s">
        <v>4285</v>
      </c>
      <c r="S454" s="409" t="s">
        <v>22</v>
      </c>
      <c r="T454" s="409" t="s">
        <v>22</v>
      </c>
      <c r="U454" s="22">
        <v>864600</v>
      </c>
      <c r="V454" s="371" t="str">
        <f>IF(U454="","","千円")</f>
        <v>千円</v>
      </c>
      <c r="W454" s="371" t="s">
        <v>22</v>
      </c>
      <c r="X454" s="371" t="s">
        <v>22</v>
      </c>
      <c r="Y454" s="372" t="s">
        <v>22</v>
      </c>
      <c r="Z454" s="373">
        <v>499</v>
      </c>
    </row>
    <row r="455" spans="1:26" ht="13.5" customHeight="1" x14ac:dyDescent="0.15">
      <c r="A455" s="392" t="s">
        <v>22</v>
      </c>
      <c r="B455" s="393" t="s">
        <v>22</v>
      </c>
      <c r="C455" s="394" t="s">
        <v>22</v>
      </c>
      <c r="D455" s="25" t="s">
        <v>22</v>
      </c>
      <c r="E455" s="24" t="s">
        <v>22</v>
      </c>
      <c r="F455" s="399" t="s">
        <v>22</v>
      </c>
      <c r="G455" s="399" t="s">
        <v>22</v>
      </c>
      <c r="H455" s="399" t="s">
        <v>22</v>
      </c>
      <c r="I455" s="399" t="s">
        <v>22</v>
      </c>
      <c r="J455" s="399" t="s">
        <v>22</v>
      </c>
      <c r="K455" s="399" t="s">
        <v>22</v>
      </c>
      <c r="L455" s="400" t="s">
        <v>22</v>
      </c>
      <c r="M455" s="376">
        <v>1015247000</v>
      </c>
      <c r="N455" s="377" t="s">
        <v>22</v>
      </c>
      <c r="O455" s="405" t="s">
        <v>22</v>
      </c>
      <c r="P455" s="406" t="s">
        <v>22</v>
      </c>
      <c r="Q455" s="6" t="s">
        <v>22</v>
      </c>
      <c r="R455" s="378" t="s">
        <v>4286</v>
      </c>
      <c r="S455" s="378" t="s">
        <v>22</v>
      </c>
      <c r="T455" s="378" t="s">
        <v>22</v>
      </c>
      <c r="U455" s="23">
        <v>144289</v>
      </c>
      <c r="V455" s="379" t="str">
        <f>IF(U455="","","千円")</f>
        <v>千円</v>
      </c>
      <c r="W455" s="379" t="s">
        <v>22</v>
      </c>
      <c r="X455" s="379" t="s">
        <v>22</v>
      </c>
      <c r="Y455" s="380" t="s">
        <v>22</v>
      </c>
      <c r="Z455" s="374" t="s">
        <v>22</v>
      </c>
    </row>
    <row r="456" spans="1:26" ht="13.5" customHeight="1" x14ac:dyDescent="0.15">
      <c r="A456" s="381" t="s">
        <v>4287</v>
      </c>
      <c r="B456" s="382" t="s">
        <v>22</v>
      </c>
      <c r="C456" s="383" t="s">
        <v>22</v>
      </c>
      <c r="D456" s="384" t="s">
        <v>4288</v>
      </c>
      <c r="E456" s="385" t="s">
        <v>22</v>
      </c>
      <c r="F456" s="385" t="s">
        <v>22</v>
      </c>
      <c r="G456" s="385" t="s">
        <v>22</v>
      </c>
      <c r="H456" s="385" t="s">
        <v>22</v>
      </c>
      <c r="I456" s="385" t="s">
        <v>22</v>
      </c>
      <c r="J456" s="385" t="s">
        <v>22</v>
      </c>
      <c r="K456" s="385" t="s">
        <v>22</v>
      </c>
      <c r="L456" s="380" t="s">
        <v>22</v>
      </c>
      <c r="M456" s="387" t="s">
        <v>12</v>
      </c>
      <c r="N456" s="388" t="s">
        <v>22</v>
      </c>
      <c r="O456" s="405" t="s">
        <v>22</v>
      </c>
      <c r="P456" s="406" t="s">
        <v>22</v>
      </c>
      <c r="Q456" s="6" t="s">
        <v>22</v>
      </c>
      <c r="R456" s="378" t="s">
        <v>4289</v>
      </c>
      <c r="S456" s="378" t="s">
        <v>22</v>
      </c>
      <c r="T456" s="378" t="s">
        <v>22</v>
      </c>
      <c r="U456" s="23">
        <v>2860</v>
      </c>
      <c r="V456" s="379" t="str">
        <f>IF(U456="","","千円")</f>
        <v>千円</v>
      </c>
      <c r="W456" s="379" t="s">
        <v>22</v>
      </c>
      <c r="X456" s="379" t="s">
        <v>22</v>
      </c>
      <c r="Y456" s="380" t="s">
        <v>22</v>
      </c>
      <c r="Z456" s="374" t="s">
        <v>22</v>
      </c>
    </row>
    <row r="457" spans="1:26" ht="13.5" customHeight="1" x14ac:dyDescent="0.15">
      <c r="A457" s="381" t="s">
        <v>22</v>
      </c>
      <c r="B457" s="382" t="s">
        <v>22</v>
      </c>
      <c r="C457" s="383" t="s">
        <v>22</v>
      </c>
      <c r="D457" s="386" t="s">
        <v>22</v>
      </c>
      <c r="E457" s="385" t="s">
        <v>22</v>
      </c>
      <c r="F457" s="385" t="s">
        <v>22</v>
      </c>
      <c r="G457" s="385" t="s">
        <v>22</v>
      </c>
      <c r="H457" s="385" t="s">
        <v>22</v>
      </c>
      <c r="I457" s="385" t="s">
        <v>22</v>
      </c>
      <c r="J457" s="385" t="s">
        <v>22</v>
      </c>
      <c r="K457" s="385" t="s">
        <v>22</v>
      </c>
      <c r="L457" s="380" t="s">
        <v>22</v>
      </c>
      <c r="M457" s="376">
        <v>1013619040</v>
      </c>
      <c r="N457" s="377" t="s">
        <v>22</v>
      </c>
      <c r="O457" s="405" t="s">
        <v>22</v>
      </c>
      <c r="P457" s="406" t="s">
        <v>22</v>
      </c>
      <c r="Q457" s="6" t="s">
        <v>22</v>
      </c>
      <c r="R457" s="378" t="s">
        <v>22</v>
      </c>
      <c r="S457" s="378" t="s">
        <v>22</v>
      </c>
      <c r="T457" s="378" t="s">
        <v>22</v>
      </c>
      <c r="U457" s="23" t="s">
        <v>22</v>
      </c>
      <c r="V457" s="379" t="str">
        <f>IF(U457="","","千円")</f>
        <v/>
      </c>
      <c r="W457" s="379" t="s">
        <v>22</v>
      </c>
      <c r="X457" s="379" t="s">
        <v>22</v>
      </c>
      <c r="Y457" s="380" t="s">
        <v>22</v>
      </c>
      <c r="Z457" s="374" t="s">
        <v>22</v>
      </c>
    </row>
    <row r="458" spans="1:26" ht="13.5" customHeight="1" x14ac:dyDescent="0.15">
      <c r="A458" s="381" t="s">
        <v>22</v>
      </c>
      <c r="B458" s="382" t="s">
        <v>22</v>
      </c>
      <c r="C458" s="383" t="s">
        <v>22</v>
      </c>
      <c r="D458" s="410" t="s">
        <v>13</v>
      </c>
      <c r="E458" s="411" t="s">
        <v>4132</v>
      </c>
      <c r="F458" s="411" t="s">
        <v>22</v>
      </c>
      <c r="G458" s="411" t="s">
        <v>22</v>
      </c>
      <c r="H458" s="411" t="s">
        <v>22</v>
      </c>
      <c r="I458" s="411" t="s">
        <v>22</v>
      </c>
      <c r="J458" s="411" t="s">
        <v>22</v>
      </c>
      <c r="K458" s="411" t="s">
        <v>22</v>
      </c>
      <c r="L458" s="412" t="s">
        <v>14</v>
      </c>
      <c r="M458" s="413" t="s">
        <v>20</v>
      </c>
      <c r="N458" s="414" t="s">
        <v>22</v>
      </c>
      <c r="O458" s="405" t="s">
        <v>22</v>
      </c>
      <c r="P458" s="406" t="s">
        <v>22</v>
      </c>
      <c r="Q458" s="7" t="s">
        <v>22</v>
      </c>
      <c r="R458" s="378" t="s">
        <v>4290</v>
      </c>
      <c r="S458" s="378" t="s">
        <v>22</v>
      </c>
      <c r="T458" s="378" t="s">
        <v>22</v>
      </c>
      <c r="U458" s="23">
        <v>1870</v>
      </c>
      <c r="V458" s="379" t="str">
        <f>IF(U458="","","千円")</f>
        <v>千円</v>
      </c>
      <c r="W458" s="379" t="s">
        <v>22</v>
      </c>
      <c r="X458" s="379" t="s">
        <v>22</v>
      </c>
      <c r="Y458" s="380" t="s">
        <v>22</v>
      </c>
      <c r="Z458" s="374" t="s">
        <v>22</v>
      </c>
    </row>
    <row r="459" spans="1:26" ht="13.5" customHeight="1" x14ac:dyDescent="0.15">
      <c r="A459" s="381" t="s">
        <v>22</v>
      </c>
      <c r="B459" s="382" t="s">
        <v>22</v>
      </c>
      <c r="C459" s="383" t="s">
        <v>22</v>
      </c>
      <c r="D459" s="410" t="s">
        <v>22</v>
      </c>
      <c r="E459" s="411" t="s">
        <v>22</v>
      </c>
      <c r="F459" s="411" t="s">
        <v>22</v>
      </c>
      <c r="G459" s="411" t="s">
        <v>22</v>
      </c>
      <c r="H459" s="411" t="s">
        <v>22</v>
      </c>
      <c r="I459" s="411" t="s">
        <v>22</v>
      </c>
      <c r="J459" s="411" t="s">
        <v>22</v>
      </c>
      <c r="K459" s="411" t="s">
        <v>22</v>
      </c>
      <c r="L459" s="412" t="s">
        <v>22</v>
      </c>
      <c r="M459" s="415">
        <v>1627960</v>
      </c>
      <c r="N459" s="416" t="s">
        <v>22</v>
      </c>
      <c r="O459" s="405" t="s">
        <v>22</v>
      </c>
      <c r="P459" s="406" t="s">
        <v>22</v>
      </c>
      <c r="Q459" s="8" t="s">
        <v>15</v>
      </c>
      <c r="R459" s="378" t="s">
        <v>22</v>
      </c>
      <c r="S459" s="378" t="s">
        <v>22</v>
      </c>
      <c r="T459" s="378" t="s">
        <v>22</v>
      </c>
      <c r="U459" s="378" t="s">
        <v>22</v>
      </c>
      <c r="V459" s="9" t="s">
        <v>13</v>
      </c>
      <c r="W459" s="417" t="s">
        <v>22</v>
      </c>
      <c r="X459" s="417" t="s">
        <v>22</v>
      </c>
      <c r="Y459" s="10" t="s">
        <v>14</v>
      </c>
      <c r="Z459" s="374" t="s">
        <v>22</v>
      </c>
    </row>
    <row r="460" spans="1:26" ht="13.5" customHeight="1" x14ac:dyDescent="0.15">
      <c r="A460" s="381" t="s">
        <v>22</v>
      </c>
      <c r="B460" s="382" t="s">
        <v>22</v>
      </c>
      <c r="C460" s="383" t="s">
        <v>22</v>
      </c>
      <c r="D460" s="410" t="s">
        <v>22</v>
      </c>
      <c r="E460" s="411" t="s">
        <v>22</v>
      </c>
      <c r="F460" s="411" t="s">
        <v>22</v>
      </c>
      <c r="G460" s="411" t="s">
        <v>22</v>
      </c>
      <c r="H460" s="411" t="s">
        <v>22</v>
      </c>
      <c r="I460" s="411" t="s">
        <v>22</v>
      </c>
      <c r="J460" s="411" t="s">
        <v>22</v>
      </c>
      <c r="K460" s="411" t="s">
        <v>22</v>
      </c>
      <c r="L460" s="412" t="s">
        <v>22</v>
      </c>
      <c r="M460" s="387" t="s">
        <v>22</v>
      </c>
      <c r="N460" s="388" t="s">
        <v>22</v>
      </c>
      <c r="O460" s="405" t="s">
        <v>22</v>
      </c>
      <c r="P460" s="406" t="s">
        <v>22</v>
      </c>
      <c r="Q460" s="7" t="s">
        <v>16</v>
      </c>
      <c r="R460" s="378" t="s">
        <v>22</v>
      </c>
      <c r="S460" s="378" t="s">
        <v>22</v>
      </c>
      <c r="T460" s="378" t="s">
        <v>22</v>
      </c>
      <c r="U460" s="378" t="s">
        <v>22</v>
      </c>
      <c r="V460" s="11" t="s">
        <v>17</v>
      </c>
      <c r="W460" s="9" t="s">
        <v>22</v>
      </c>
      <c r="X460" s="12" t="s">
        <v>22</v>
      </c>
      <c r="Y460" s="13" t="s">
        <v>22</v>
      </c>
      <c r="Z460" s="374" t="s">
        <v>22</v>
      </c>
    </row>
    <row r="461" spans="1:26" ht="13.5" customHeight="1" x14ac:dyDescent="0.15">
      <c r="A461" s="6" t="s">
        <v>22</v>
      </c>
      <c r="B461" s="12" t="s">
        <v>22</v>
      </c>
      <c r="C461" s="13" t="s">
        <v>22</v>
      </c>
      <c r="D461" s="410" t="s">
        <v>13</v>
      </c>
      <c r="E461" s="14" t="s">
        <v>11</v>
      </c>
      <c r="F461" s="382" t="s">
        <v>22</v>
      </c>
      <c r="G461" s="382" t="s">
        <v>196</v>
      </c>
      <c r="H461" s="382" t="s">
        <v>22</v>
      </c>
      <c r="I461" s="382" t="s">
        <v>152</v>
      </c>
      <c r="J461" s="420" t="s">
        <v>57</v>
      </c>
      <c r="K461" s="14" t="s">
        <v>22</v>
      </c>
      <c r="L461" s="412" t="s">
        <v>14</v>
      </c>
      <c r="M461" s="423" t="s">
        <v>22</v>
      </c>
      <c r="N461" s="424" t="s">
        <v>22</v>
      </c>
      <c r="O461" s="405" t="s">
        <v>22</v>
      </c>
      <c r="P461" s="406" t="s">
        <v>22</v>
      </c>
      <c r="Q461" s="8" t="s">
        <v>15</v>
      </c>
      <c r="R461" s="378" t="s">
        <v>22</v>
      </c>
      <c r="S461" s="378" t="s">
        <v>22</v>
      </c>
      <c r="T461" s="378" t="s">
        <v>22</v>
      </c>
      <c r="U461" s="378" t="s">
        <v>22</v>
      </c>
      <c r="V461" s="9" t="s">
        <v>13</v>
      </c>
      <c r="W461" s="417" t="s">
        <v>22</v>
      </c>
      <c r="X461" s="417" t="s">
        <v>22</v>
      </c>
      <c r="Y461" s="10" t="s">
        <v>14</v>
      </c>
      <c r="Z461" s="374" t="s">
        <v>22</v>
      </c>
    </row>
    <row r="462" spans="1:26" ht="13.5" customHeight="1" x14ac:dyDescent="0.15">
      <c r="A462" s="15" t="s">
        <v>22</v>
      </c>
      <c r="B462" s="16" t="s">
        <v>22</v>
      </c>
      <c r="C462" s="17" t="s">
        <v>22</v>
      </c>
      <c r="D462" s="418" t="s">
        <v>22</v>
      </c>
      <c r="E462" s="18" t="s">
        <v>22</v>
      </c>
      <c r="F462" s="419" t="s">
        <v>22</v>
      </c>
      <c r="G462" s="419" t="s">
        <v>22</v>
      </c>
      <c r="H462" s="419" t="s">
        <v>22</v>
      </c>
      <c r="I462" s="419" t="s">
        <v>22</v>
      </c>
      <c r="J462" s="421" t="s">
        <v>22</v>
      </c>
      <c r="K462" s="18" t="s">
        <v>22</v>
      </c>
      <c r="L462" s="422" t="s">
        <v>22</v>
      </c>
      <c r="M462" s="26" t="s">
        <v>18</v>
      </c>
      <c r="N462" s="27">
        <v>99.8</v>
      </c>
      <c r="O462" s="407" t="s">
        <v>22</v>
      </c>
      <c r="P462" s="408" t="s">
        <v>22</v>
      </c>
      <c r="Q462" s="19" t="s">
        <v>16</v>
      </c>
      <c r="R462" s="425" t="s">
        <v>22</v>
      </c>
      <c r="S462" s="425" t="s">
        <v>22</v>
      </c>
      <c r="T462" s="425" t="s">
        <v>22</v>
      </c>
      <c r="U462" s="425" t="s">
        <v>22</v>
      </c>
      <c r="V462" s="20" t="s">
        <v>17</v>
      </c>
      <c r="W462" s="21" t="s">
        <v>22</v>
      </c>
      <c r="X462" s="16" t="s">
        <v>22</v>
      </c>
      <c r="Y462" s="17" t="s">
        <v>22</v>
      </c>
      <c r="Z462" s="375" t="s">
        <v>22</v>
      </c>
    </row>
    <row r="463" spans="1:26" ht="13.5" customHeight="1" x14ac:dyDescent="0.15">
      <c r="A463" s="389" t="s">
        <v>7</v>
      </c>
      <c r="B463" s="390" t="s">
        <v>22</v>
      </c>
      <c r="C463" s="391" t="s">
        <v>22</v>
      </c>
      <c r="D463" s="395" t="s">
        <v>8</v>
      </c>
      <c r="E463" s="396" t="s">
        <v>22</v>
      </c>
      <c r="F463" s="397" t="s">
        <v>4115</v>
      </c>
      <c r="G463" s="397" t="s">
        <v>22</v>
      </c>
      <c r="H463" s="397" t="s">
        <v>22</v>
      </c>
      <c r="I463" s="397" t="s">
        <v>22</v>
      </c>
      <c r="J463" s="397" t="s">
        <v>22</v>
      </c>
      <c r="K463" s="397" t="s">
        <v>22</v>
      </c>
      <c r="L463" s="398" t="s">
        <v>22</v>
      </c>
      <c r="M463" s="401" t="s">
        <v>9</v>
      </c>
      <c r="N463" s="402" t="s">
        <v>22</v>
      </c>
      <c r="O463" s="403" t="s">
        <v>4291</v>
      </c>
      <c r="P463" s="404" t="s">
        <v>22</v>
      </c>
      <c r="Q463" s="5" t="s">
        <v>10</v>
      </c>
      <c r="R463" s="409" t="s">
        <v>4292</v>
      </c>
      <c r="S463" s="409" t="s">
        <v>22</v>
      </c>
      <c r="T463" s="409" t="s">
        <v>22</v>
      </c>
      <c r="U463" s="22">
        <v>405997</v>
      </c>
      <c r="V463" s="371" t="str">
        <f>IF(U463="","","千円")</f>
        <v>千円</v>
      </c>
      <c r="W463" s="371" t="s">
        <v>22</v>
      </c>
      <c r="X463" s="371" t="s">
        <v>22</v>
      </c>
      <c r="Y463" s="372" t="s">
        <v>22</v>
      </c>
      <c r="Z463" s="373">
        <v>499</v>
      </c>
    </row>
    <row r="464" spans="1:26" ht="13.5" customHeight="1" x14ac:dyDescent="0.15">
      <c r="A464" s="392" t="s">
        <v>22</v>
      </c>
      <c r="B464" s="393" t="s">
        <v>22</v>
      </c>
      <c r="C464" s="394" t="s">
        <v>22</v>
      </c>
      <c r="D464" s="25" t="s">
        <v>22</v>
      </c>
      <c r="E464" s="24" t="s">
        <v>22</v>
      </c>
      <c r="F464" s="399" t="s">
        <v>22</v>
      </c>
      <c r="G464" s="399" t="s">
        <v>22</v>
      </c>
      <c r="H464" s="399" t="s">
        <v>22</v>
      </c>
      <c r="I464" s="399" t="s">
        <v>22</v>
      </c>
      <c r="J464" s="399" t="s">
        <v>22</v>
      </c>
      <c r="K464" s="399" t="s">
        <v>22</v>
      </c>
      <c r="L464" s="400" t="s">
        <v>22</v>
      </c>
      <c r="M464" s="376">
        <v>1032398000</v>
      </c>
      <c r="N464" s="377" t="s">
        <v>22</v>
      </c>
      <c r="O464" s="405" t="s">
        <v>22</v>
      </c>
      <c r="P464" s="406" t="s">
        <v>22</v>
      </c>
      <c r="Q464" s="6" t="s">
        <v>22</v>
      </c>
      <c r="R464" s="378" t="s">
        <v>4293</v>
      </c>
      <c r="S464" s="378" t="s">
        <v>22</v>
      </c>
      <c r="T464" s="378" t="s">
        <v>22</v>
      </c>
      <c r="U464" s="23">
        <v>264273</v>
      </c>
      <c r="V464" s="379" t="str">
        <f>IF(U464="","","千円")</f>
        <v>千円</v>
      </c>
      <c r="W464" s="379" t="s">
        <v>22</v>
      </c>
      <c r="X464" s="379" t="s">
        <v>22</v>
      </c>
      <c r="Y464" s="380" t="s">
        <v>22</v>
      </c>
      <c r="Z464" s="374" t="s">
        <v>22</v>
      </c>
    </row>
    <row r="465" spans="1:26" ht="13.5" customHeight="1" x14ac:dyDescent="0.15">
      <c r="A465" s="381" t="s">
        <v>4294</v>
      </c>
      <c r="B465" s="382" t="s">
        <v>22</v>
      </c>
      <c r="C465" s="383" t="s">
        <v>22</v>
      </c>
      <c r="D465" s="384" t="s">
        <v>4295</v>
      </c>
      <c r="E465" s="385" t="s">
        <v>22</v>
      </c>
      <c r="F465" s="385" t="s">
        <v>22</v>
      </c>
      <c r="G465" s="385" t="s">
        <v>22</v>
      </c>
      <c r="H465" s="385" t="s">
        <v>22</v>
      </c>
      <c r="I465" s="385" t="s">
        <v>22</v>
      </c>
      <c r="J465" s="385" t="s">
        <v>22</v>
      </c>
      <c r="K465" s="385" t="s">
        <v>22</v>
      </c>
      <c r="L465" s="380" t="s">
        <v>22</v>
      </c>
      <c r="M465" s="387" t="s">
        <v>12</v>
      </c>
      <c r="N465" s="388" t="s">
        <v>22</v>
      </c>
      <c r="O465" s="405" t="s">
        <v>22</v>
      </c>
      <c r="P465" s="406" t="s">
        <v>22</v>
      </c>
      <c r="Q465" s="6" t="s">
        <v>22</v>
      </c>
      <c r="R465" s="378" t="s">
        <v>4296</v>
      </c>
      <c r="S465" s="378" t="s">
        <v>22</v>
      </c>
      <c r="T465" s="378" t="s">
        <v>22</v>
      </c>
      <c r="U465" s="23">
        <v>254056</v>
      </c>
      <c r="V465" s="379" t="str">
        <f>IF(U465="","","千円")</f>
        <v>千円</v>
      </c>
      <c r="W465" s="379" t="s">
        <v>22</v>
      </c>
      <c r="X465" s="379" t="s">
        <v>22</v>
      </c>
      <c r="Y465" s="380" t="s">
        <v>22</v>
      </c>
      <c r="Z465" s="374" t="s">
        <v>22</v>
      </c>
    </row>
    <row r="466" spans="1:26" ht="13.5" customHeight="1" x14ac:dyDescent="0.15">
      <c r="A466" s="381" t="s">
        <v>22</v>
      </c>
      <c r="B466" s="382" t="s">
        <v>22</v>
      </c>
      <c r="C466" s="383" t="s">
        <v>22</v>
      </c>
      <c r="D466" s="386" t="s">
        <v>22</v>
      </c>
      <c r="E466" s="385" t="s">
        <v>22</v>
      </c>
      <c r="F466" s="385" t="s">
        <v>22</v>
      </c>
      <c r="G466" s="385" t="s">
        <v>22</v>
      </c>
      <c r="H466" s="385" t="s">
        <v>22</v>
      </c>
      <c r="I466" s="385" t="s">
        <v>22</v>
      </c>
      <c r="J466" s="385" t="s">
        <v>22</v>
      </c>
      <c r="K466" s="385" t="s">
        <v>22</v>
      </c>
      <c r="L466" s="380" t="s">
        <v>22</v>
      </c>
      <c r="M466" s="376">
        <v>1028567984</v>
      </c>
      <c r="N466" s="377" t="s">
        <v>22</v>
      </c>
      <c r="O466" s="405" t="s">
        <v>22</v>
      </c>
      <c r="P466" s="406" t="s">
        <v>22</v>
      </c>
      <c r="Q466" s="6" t="s">
        <v>22</v>
      </c>
      <c r="R466" s="378" t="s">
        <v>4208</v>
      </c>
      <c r="S466" s="378" t="s">
        <v>22</v>
      </c>
      <c r="T466" s="378" t="s">
        <v>22</v>
      </c>
      <c r="U466" s="23">
        <v>102913</v>
      </c>
      <c r="V466" s="379" t="str">
        <f>IF(U466="","","千円")</f>
        <v>千円</v>
      </c>
      <c r="W466" s="379" t="s">
        <v>22</v>
      </c>
      <c r="X466" s="379" t="s">
        <v>22</v>
      </c>
      <c r="Y466" s="380" t="s">
        <v>22</v>
      </c>
      <c r="Z466" s="374" t="s">
        <v>22</v>
      </c>
    </row>
    <row r="467" spans="1:26" ht="13.5" customHeight="1" x14ac:dyDescent="0.15">
      <c r="A467" s="381" t="s">
        <v>22</v>
      </c>
      <c r="B467" s="382" t="s">
        <v>22</v>
      </c>
      <c r="C467" s="383" t="s">
        <v>22</v>
      </c>
      <c r="D467" s="410" t="s">
        <v>13</v>
      </c>
      <c r="E467" s="411" t="s">
        <v>4132</v>
      </c>
      <c r="F467" s="411" t="s">
        <v>22</v>
      </c>
      <c r="G467" s="411" t="s">
        <v>22</v>
      </c>
      <c r="H467" s="411" t="s">
        <v>22</v>
      </c>
      <c r="I467" s="411" t="s">
        <v>22</v>
      </c>
      <c r="J467" s="411" t="s">
        <v>22</v>
      </c>
      <c r="K467" s="411" t="s">
        <v>22</v>
      </c>
      <c r="L467" s="412" t="s">
        <v>14</v>
      </c>
      <c r="M467" s="413" t="s">
        <v>20</v>
      </c>
      <c r="N467" s="414" t="s">
        <v>22</v>
      </c>
      <c r="O467" s="405" t="s">
        <v>22</v>
      </c>
      <c r="P467" s="406" t="s">
        <v>22</v>
      </c>
      <c r="Q467" s="7" t="s">
        <v>22</v>
      </c>
      <c r="R467" s="378" t="s">
        <v>4209</v>
      </c>
      <c r="S467" s="378" t="s">
        <v>22</v>
      </c>
      <c r="T467" s="378" t="s">
        <v>22</v>
      </c>
      <c r="U467" s="23">
        <v>1329</v>
      </c>
      <c r="V467" s="379" t="str">
        <f>IF(U467="","","千円")</f>
        <v>千円</v>
      </c>
      <c r="W467" s="379" t="s">
        <v>22</v>
      </c>
      <c r="X467" s="379" t="s">
        <v>22</v>
      </c>
      <c r="Y467" s="380" t="s">
        <v>22</v>
      </c>
      <c r="Z467" s="374" t="s">
        <v>22</v>
      </c>
    </row>
    <row r="468" spans="1:26" ht="13.5" customHeight="1" x14ac:dyDescent="0.15">
      <c r="A468" s="381" t="s">
        <v>22</v>
      </c>
      <c r="B468" s="382" t="s">
        <v>22</v>
      </c>
      <c r="C468" s="383" t="s">
        <v>22</v>
      </c>
      <c r="D468" s="410" t="s">
        <v>22</v>
      </c>
      <c r="E468" s="411" t="s">
        <v>22</v>
      </c>
      <c r="F468" s="411" t="s">
        <v>22</v>
      </c>
      <c r="G468" s="411" t="s">
        <v>22</v>
      </c>
      <c r="H468" s="411" t="s">
        <v>22</v>
      </c>
      <c r="I468" s="411" t="s">
        <v>22</v>
      </c>
      <c r="J468" s="411" t="s">
        <v>22</v>
      </c>
      <c r="K468" s="411" t="s">
        <v>22</v>
      </c>
      <c r="L468" s="412" t="s">
        <v>22</v>
      </c>
      <c r="M468" s="415">
        <v>3830016</v>
      </c>
      <c r="N468" s="416" t="s">
        <v>22</v>
      </c>
      <c r="O468" s="405" t="s">
        <v>22</v>
      </c>
      <c r="P468" s="406" t="s">
        <v>22</v>
      </c>
      <c r="Q468" s="8" t="s">
        <v>15</v>
      </c>
      <c r="R468" s="378" t="s">
        <v>4210</v>
      </c>
      <c r="S468" s="378" t="s">
        <v>22</v>
      </c>
      <c r="T468" s="378" t="s">
        <v>22</v>
      </c>
      <c r="U468" s="378" t="s">
        <v>22</v>
      </c>
      <c r="V468" s="9" t="s">
        <v>13</v>
      </c>
      <c r="W468" s="417" t="s">
        <v>4211</v>
      </c>
      <c r="X468" s="417" t="s">
        <v>22</v>
      </c>
      <c r="Y468" s="10" t="s">
        <v>14</v>
      </c>
      <c r="Z468" s="374" t="s">
        <v>22</v>
      </c>
    </row>
    <row r="469" spans="1:26" ht="13.5" customHeight="1" x14ac:dyDescent="0.15">
      <c r="A469" s="381" t="s">
        <v>22</v>
      </c>
      <c r="B469" s="382" t="s">
        <v>22</v>
      </c>
      <c r="C469" s="383" t="s">
        <v>22</v>
      </c>
      <c r="D469" s="410" t="s">
        <v>22</v>
      </c>
      <c r="E469" s="411" t="s">
        <v>22</v>
      </c>
      <c r="F469" s="411" t="s">
        <v>22</v>
      </c>
      <c r="G469" s="411" t="s">
        <v>22</v>
      </c>
      <c r="H469" s="411" t="s">
        <v>22</v>
      </c>
      <c r="I469" s="411" t="s">
        <v>22</v>
      </c>
      <c r="J469" s="411" t="s">
        <v>22</v>
      </c>
      <c r="K469" s="411" t="s">
        <v>22</v>
      </c>
      <c r="L469" s="412" t="s">
        <v>22</v>
      </c>
      <c r="M469" s="387" t="s">
        <v>22</v>
      </c>
      <c r="N469" s="388" t="s">
        <v>22</v>
      </c>
      <c r="O469" s="405" t="s">
        <v>22</v>
      </c>
      <c r="P469" s="406" t="s">
        <v>22</v>
      </c>
      <c r="Q469" s="7" t="s">
        <v>16</v>
      </c>
      <c r="R469" s="378" t="s">
        <v>4297</v>
      </c>
      <c r="S469" s="378" t="s">
        <v>22</v>
      </c>
      <c r="T469" s="378" t="s">
        <v>22</v>
      </c>
      <c r="U469" s="378" t="s">
        <v>22</v>
      </c>
      <c r="V469" s="11" t="s">
        <v>17</v>
      </c>
      <c r="W469" s="9" t="s">
        <v>22</v>
      </c>
      <c r="X469" s="12" t="s">
        <v>22</v>
      </c>
      <c r="Y469" s="13" t="s">
        <v>22</v>
      </c>
      <c r="Z469" s="374" t="s">
        <v>22</v>
      </c>
    </row>
    <row r="470" spans="1:26" ht="13.5" customHeight="1" x14ac:dyDescent="0.15">
      <c r="A470" s="6" t="s">
        <v>22</v>
      </c>
      <c r="B470" s="12" t="s">
        <v>22</v>
      </c>
      <c r="C470" s="13" t="s">
        <v>22</v>
      </c>
      <c r="D470" s="410" t="s">
        <v>13</v>
      </c>
      <c r="E470" s="14" t="s">
        <v>11</v>
      </c>
      <c r="F470" s="382" t="s">
        <v>22</v>
      </c>
      <c r="G470" s="382" t="s">
        <v>196</v>
      </c>
      <c r="H470" s="382" t="s">
        <v>22</v>
      </c>
      <c r="I470" s="382" t="s">
        <v>152</v>
      </c>
      <c r="J470" s="420"/>
      <c r="K470" s="14" t="s">
        <v>22</v>
      </c>
      <c r="L470" s="412" t="s">
        <v>14</v>
      </c>
      <c r="M470" s="423" t="s">
        <v>22</v>
      </c>
      <c r="N470" s="424" t="s">
        <v>22</v>
      </c>
      <c r="O470" s="405" t="s">
        <v>22</v>
      </c>
      <c r="P470" s="406" t="s">
        <v>22</v>
      </c>
      <c r="Q470" s="8" t="s">
        <v>15</v>
      </c>
      <c r="R470" s="451" t="s">
        <v>4970</v>
      </c>
      <c r="S470" s="451" t="s">
        <v>22</v>
      </c>
      <c r="T470" s="451" t="s">
        <v>22</v>
      </c>
      <c r="U470" s="451" t="s">
        <v>22</v>
      </c>
      <c r="V470" s="31" t="s">
        <v>13</v>
      </c>
      <c r="W470" s="417" t="s">
        <v>4913</v>
      </c>
      <c r="X470" s="417" t="s">
        <v>22</v>
      </c>
      <c r="Y470" s="10" t="s">
        <v>14</v>
      </c>
      <c r="Z470" s="374" t="s">
        <v>22</v>
      </c>
    </row>
    <row r="471" spans="1:26" ht="13.5" customHeight="1" x14ac:dyDescent="0.15">
      <c r="A471" s="15" t="s">
        <v>22</v>
      </c>
      <c r="B471" s="16" t="s">
        <v>22</v>
      </c>
      <c r="C471" s="17" t="s">
        <v>22</v>
      </c>
      <c r="D471" s="418" t="s">
        <v>22</v>
      </c>
      <c r="E471" s="18" t="s">
        <v>22</v>
      </c>
      <c r="F471" s="419" t="s">
        <v>22</v>
      </c>
      <c r="G471" s="419" t="s">
        <v>22</v>
      </c>
      <c r="H471" s="419" t="s">
        <v>22</v>
      </c>
      <c r="I471" s="419" t="s">
        <v>22</v>
      </c>
      <c r="J471" s="421" t="s">
        <v>22</v>
      </c>
      <c r="K471" s="18" t="s">
        <v>22</v>
      </c>
      <c r="L471" s="422" t="s">
        <v>22</v>
      </c>
      <c r="M471" s="26" t="s">
        <v>18</v>
      </c>
      <c r="N471" s="27">
        <v>99.6</v>
      </c>
      <c r="O471" s="407" t="s">
        <v>22</v>
      </c>
      <c r="P471" s="408" t="s">
        <v>22</v>
      </c>
      <c r="Q471" s="19" t="s">
        <v>16</v>
      </c>
      <c r="R471" s="453" t="s">
        <v>4971</v>
      </c>
      <c r="S471" s="453" t="s">
        <v>22</v>
      </c>
      <c r="T471" s="453" t="s">
        <v>22</v>
      </c>
      <c r="U471" s="453" t="s">
        <v>22</v>
      </c>
      <c r="V471" s="32" t="s">
        <v>17</v>
      </c>
      <c r="W471" s="33" t="s">
        <v>22</v>
      </c>
      <c r="X471" s="34" t="s">
        <v>22</v>
      </c>
      <c r="Y471" s="17" t="s">
        <v>22</v>
      </c>
      <c r="Z471" s="375" t="s">
        <v>22</v>
      </c>
    </row>
    <row r="472" spans="1:26" ht="13.5" customHeight="1" x14ac:dyDescent="0.15">
      <c r="A472" s="389" t="s">
        <v>7</v>
      </c>
      <c r="B472" s="390" t="s">
        <v>22</v>
      </c>
      <c r="C472" s="391" t="s">
        <v>22</v>
      </c>
      <c r="D472" s="395" t="s">
        <v>8</v>
      </c>
      <c r="E472" s="396" t="s">
        <v>22</v>
      </c>
      <c r="F472" s="397" t="s">
        <v>4115</v>
      </c>
      <c r="G472" s="397" t="s">
        <v>22</v>
      </c>
      <c r="H472" s="397" t="s">
        <v>22</v>
      </c>
      <c r="I472" s="397" t="s">
        <v>22</v>
      </c>
      <c r="J472" s="397" t="s">
        <v>22</v>
      </c>
      <c r="K472" s="397" t="s">
        <v>22</v>
      </c>
      <c r="L472" s="398" t="s">
        <v>22</v>
      </c>
      <c r="M472" s="401" t="s">
        <v>9</v>
      </c>
      <c r="N472" s="402" t="s">
        <v>22</v>
      </c>
      <c r="O472" s="403" t="s">
        <v>4965</v>
      </c>
      <c r="P472" s="404" t="s">
        <v>22</v>
      </c>
      <c r="Q472" s="5" t="s">
        <v>10</v>
      </c>
      <c r="R472" s="409" t="s">
        <v>4298</v>
      </c>
      <c r="S472" s="409" t="s">
        <v>22</v>
      </c>
      <c r="T472" s="409" t="s">
        <v>22</v>
      </c>
      <c r="U472" s="22">
        <v>807700</v>
      </c>
      <c r="V472" s="371" t="str">
        <f>IF(U472="","","千円")</f>
        <v>千円</v>
      </c>
      <c r="W472" s="371" t="s">
        <v>22</v>
      </c>
      <c r="X472" s="371" t="s">
        <v>22</v>
      </c>
      <c r="Y472" s="372" t="s">
        <v>22</v>
      </c>
      <c r="Z472" s="373">
        <v>499</v>
      </c>
    </row>
    <row r="473" spans="1:26" ht="13.5" customHeight="1" x14ac:dyDescent="0.15">
      <c r="A473" s="392" t="s">
        <v>22</v>
      </c>
      <c r="B473" s="393" t="s">
        <v>22</v>
      </c>
      <c r="C473" s="394" t="s">
        <v>22</v>
      </c>
      <c r="D473" s="25" t="s">
        <v>22</v>
      </c>
      <c r="E473" s="24" t="s">
        <v>22</v>
      </c>
      <c r="F473" s="399" t="s">
        <v>22</v>
      </c>
      <c r="G473" s="399" t="s">
        <v>22</v>
      </c>
      <c r="H473" s="399" t="s">
        <v>22</v>
      </c>
      <c r="I473" s="399" t="s">
        <v>22</v>
      </c>
      <c r="J473" s="399" t="s">
        <v>22</v>
      </c>
      <c r="K473" s="399" t="s">
        <v>22</v>
      </c>
      <c r="L473" s="400" t="s">
        <v>22</v>
      </c>
      <c r="M473" s="376">
        <v>1040490000</v>
      </c>
      <c r="N473" s="377" t="s">
        <v>22</v>
      </c>
      <c r="O473" s="405" t="s">
        <v>22</v>
      </c>
      <c r="P473" s="406" t="s">
        <v>22</v>
      </c>
      <c r="Q473" s="6" t="s">
        <v>22</v>
      </c>
      <c r="R473" s="378" t="s">
        <v>4299</v>
      </c>
      <c r="S473" s="378" t="s">
        <v>22</v>
      </c>
      <c r="T473" s="378" t="s">
        <v>22</v>
      </c>
      <c r="U473" s="23">
        <v>180238</v>
      </c>
      <c r="V473" s="379" t="str">
        <f>IF(U473="","","千円")</f>
        <v>千円</v>
      </c>
      <c r="W473" s="379" t="s">
        <v>22</v>
      </c>
      <c r="X473" s="379" t="s">
        <v>22</v>
      </c>
      <c r="Y473" s="380" t="s">
        <v>22</v>
      </c>
      <c r="Z473" s="374" t="s">
        <v>22</v>
      </c>
    </row>
    <row r="474" spans="1:26" ht="13.5" customHeight="1" x14ac:dyDescent="0.15">
      <c r="A474" s="381" t="s">
        <v>4300</v>
      </c>
      <c r="B474" s="382" t="s">
        <v>22</v>
      </c>
      <c r="C474" s="383" t="s">
        <v>22</v>
      </c>
      <c r="D474" s="384" t="s">
        <v>4301</v>
      </c>
      <c r="E474" s="385" t="s">
        <v>22</v>
      </c>
      <c r="F474" s="385" t="s">
        <v>22</v>
      </c>
      <c r="G474" s="385" t="s">
        <v>22</v>
      </c>
      <c r="H474" s="385" t="s">
        <v>22</v>
      </c>
      <c r="I474" s="385" t="s">
        <v>22</v>
      </c>
      <c r="J474" s="385" t="s">
        <v>22</v>
      </c>
      <c r="K474" s="385" t="s">
        <v>22</v>
      </c>
      <c r="L474" s="380" t="s">
        <v>22</v>
      </c>
      <c r="M474" s="387" t="s">
        <v>12</v>
      </c>
      <c r="N474" s="388" t="s">
        <v>22</v>
      </c>
      <c r="O474" s="405" t="s">
        <v>22</v>
      </c>
      <c r="P474" s="406" t="s">
        <v>22</v>
      </c>
      <c r="Q474" s="6" t="s">
        <v>22</v>
      </c>
      <c r="R474" s="378" t="s">
        <v>4214</v>
      </c>
      <c r="S474" s="378" t="s">
        <v>22</v>
      </c>
      <c r="T474" s="378" t="s">
        <v>22</v>
      </c>
      <c r="U474" s="23">
        <v>26800</v>
      </c>
      <c r="V474" s="379" t="str">
        <f>IF(U474="","","千円")</f>
        <v>千円</v>
      </c>
      <c r="W474" s="379" t="s">
        <v>22</v>
      </c>
      <c r="X474" s="379" t="s">
        <v>22</v>
      </c>
      <c r="Y474" s="380" t="s">
        <v>22</v>
      </c>
      <c r="Z474" s="374" t="s">
        <v>22</v>
      </c>
    </row>
    <row r="475" spans="1:26" ht="13.5" customHeight="1" x14ac:dyDescent="0.15">
      <c r="A475" s="381" t="s">
        <v>22</v>
      </c>
      <c r="B475" s="382" t="s">
        <v>22</v>
      </c>
      <c r="C475" s="383" t="s">
        <v>22</v>
      </c>
      <c r="D475" s="386" t="s">
        <v>22</v>
      </c>
      <c r="E475" s="385" t="s">
        <v>22</v>
      </c>
      <c r="F475" s="385" t="s">
        <v>22</v>
      </c>
      <c r="G475" s="385" t="s">
        <v>22</v>
      </c>
      <c r="H475" s="385" t="s">
        <v>22</v>
      </c>
      <c r="I475" s="385" t="s">
        <v>22</v>
      </c>
      <c r="J475" s="385" t="s">
        <v>22</v>
      </c>
      <c r="K475" s="385" t="s">
        <v>22</v>
      </c>
      <c r="L475" s="380" t="s">
        <v>22</v>
      </c>
      <c r="M475" s="376">
        <v>1033901466</v>
      </c>
      <c r="N475" s="377" t="s">
        <v>22</v>
      </c>
      <c r="O475" s="405" t="s">
        <v>22</v>
      </c>
      <c r="P475" s="406" t="s">
        <v>22</v>
      </c>
      <c r="Q475" s="6" t="s">
        <v>22</v>
      </c>
      <c r="R475" s="378" t="s">
        <v>4302</v>
      </c>
      <c r="S475" s="378" t="s">
        <v>22</v>
      </c>
      <c r="T475" s="378" t="s">
        <v>22</v>
      </c>
      <c r="U475" s="23">
        <v>15972</v>
      </c>
      <c r="V475" s="379" t="str">
        <f>IF(U475="","","千円")</f>
        <v>千円</v>
      </c>
      <c r="W475" s="379" t="s">
        <v>22</v>
      </c>
      <c r="X475" s="379" t="s">
        <v>22</v>
      </c>
      <c r="Y475" s="380" t="s">
        <v>22</v>
      </c>
      <c r="Z475" s="374" t="s">
        <v>22</v>
      </c>
    </row>
    <row r="476" spans="1:26" ht="13.5" customHeight="1" x14ac:dyDescent="0.15">
      <c r="A476" s="381" t="s">
        <v>22</v>
      </c>
      <c r="B476" s="382" t="s">
        <v>22</v>
      </c>
      <c r="C476" s="383" t="s">
        <v>22</v>
      </c>
      <c r="D476" s="410" t="s">
        <v>13</v>
      </c>
      <c r="E476" s="411" t="s">
        <v>4132</v>
      </c>
      <c r="F476" s="411" t="s">
        <v>22</v>
      </c>
      <c r="G476" s="411" t="s">
        <v>22</v>
      </c>
      <c r="H476" s="411" t="s">
        <v>22</v>
      </c>
      <c r="I476" s="411" t="s">
        <v>22</v>
      </c>
      <c r="J476" s="411" t="s">
        <v>22</v>
      </c>
      <c r="K476" s="411" t="s">
        <v>22</v>
      </c>
      <c r="L476" s="412" t="s">
        <v>14</v>
      </c>
      <c r="M476" s="413" t="s">
        <v>20</v>
      </c>
      <c r="N476" s="414" t="s">
        <v>22</v>
      </c>
      <c r="O476" s="405" t="s">
        <v>22</v>
      </c>
      <c r="P476" s="406" t="s">
        <v>22</v>
      </c>
      <c r="Q476" s="7" t="s">
        <v>22</v>
      </c>
      <c r="R476" s="378" t="s">
        <v>4303</v>
      </c>
      <c r="S476" s="378" t="s">
        <v>22</v>
      </c>
      <c r="T476" s="378" t="s">
        <v>22</v>
      </c>
      <c r="U476" s="23">
        <v>3191</v>
      </c>
      <c r="V476" s="379" t="str">
        <f>IF(U476="","","千円")</f>
        <v>千円</v>
      </c>
      <c r="W476" s="379" t="s">
        <v>22</v>
      </c>
      <c r="X476" s="379" t="s">
        <v>22</v>
      </c>
      <c r="Y476" s="380" t="s">
        <v>22</v>
      </c>
      <c r="Z476" s="374" t="s">
        <v>22</v>
      </c>
    </row>
    <row r="477" spans="1:26" ht="13.5" customHeight="1" x14ac:dyDescent="0.15">
      <c r="A477" s="381" t="s">
        <v>22</v>
      </c>
      <c r="B477" s="382" t="s">
        <v>22</v>
      </c>
      <c r="C477" s="383" t="s">
        <v>22</v>
      </c>
      <c r="D477" s="410" t="s">
        <v>22</v>
      </c>
      <c r="E477" s="411" t="s">
        <v>22</v>
      </c>
      <c r="F477" s="411" t="s">
        <v>22</v>
      </c>
      <c r="G477" s="411" t="s">
        <v>22</v>
      </c>
      <c r="H477" s="411" t="s">
        <v>22</v>
      </c>
      <c r="I477" s="411" t="s">
        <v>22</v>
      </c>
      <c r="J477" s="411" t="s">
        <v>22</v>
      </c>
      <c r="K477" s="411" t="s">
        <v>22</v>
      </c>
      <c r="L477" s="412" t="s">
        <v>22</v>
      </c>
      <c r="M477" s="415">
        <v>6588534</v>
      </c>
      <c r="N477" s="416" t="s">
        <v>22</v>
      </c>
      <c r="O477" s="405" t="s">
        <v>22</v>
      </c>
      <c r="P477" s="406" t="s">
        <v>22</v>
      </c>
      <c r="Q477" s="8" t="s">
        <v>15</v>
      </c>
      <c r="R477" s="378" t="s">
        <v>22</v>
      </c>
      <c r="S477" s="378" t="s">
        <v>22</v>
      </c>
      <c r="T477" s="378" t="s">
        <v>22</v>
      </c>
      <c r="U477" s="378" t="s">
        <v>22</v>
      </c>
      <c r="V477" s="9" t="s">
        <v>13</v>
      </c>
      <c r="W477" s="417" t="s">
        <v>22</v>
      </c>
      <c r="X477" s="417" t="s">
        <v>22</v>
      </c>
      <c r="Y477" s="10" t="s">
        <v>14</v>
      </c>
      <c r="Z477" s="374" t="s">
        <v>22</v>
      </c>
    </row>
    <row r="478" spans="1:26" ht="13.5" customHeight="1" x14ac:dyDescent="0.15">
      <c r="A478" s="381" t="s">
        <v>22</v>
      </c>
      <c r="B478" s="382" t="s">
        <v>22</v>
      </c>
      <c r="C478" s="383" t="s">
        <v>22</v>
      </c>
      <c r="D478" s="410" t="s">
        <v>22</v>
      </c>
      <c r="E478" s="411" t="s">
        <v>22</v>
      </c>
      <c r="F478" s="411" t="s">
        <v>22</v>
      </c>
      <c r="G478" s="411" t="s">
        <v>22</v>
      </c>
      <c r="H478" s="411" t="s">
        <v>22</v>
      </c>
      <c r="I478" s="411" t="s">
        <v>22</v>
      </c>
      <c r="J478" s="411" t="s">
        <v>22</v>
      </c>
      <c r="K478" s="411" t="s">
        <v>22</v>
      </c>
      <c r="L478" s="412" t="s">
        <v>22</v>
      </c>
      <c r="M478" s="387" t="s">
        <v>22</v>
      </c>
      <c r="N478" s="388" t="s">
        <v>22</v>
      </c>
      <c r="O478" s="405" t="s">
        <v>22</v>
      </c>
      <c r="P478" s="406" t="s">
        <v>22</v>
      </c>
      <c r="Q478" s="7" t="s">
        <v>16</v>
      </c>
      <c r="R478" s="378" t="s">
        <v>22</v>
      </c>
      <c r="S478" s="378" t="s">
        <v>22</v>
      </c>
      <c r="T478" s="378" t="s">
        <v>22</v>
      </c>
      <c r="U478" s="378" t="s">
        <v>22</v>
      </c>
      <c r="V478" s="11" t="s">
        <v>17</v>
      </c>
      <c r="W478" s="9" t="s">
        <v>22</v>
      </c>
      <c r="X478" s="12" t="s">
        <v>22</v>
      </c>
      <c r="Y478" s="13" t="s">
        <v>22</v>
      </c>
      <c r="Z478" s="374" t="s">
        <v>22</v>
      </c>
    </row>
    <row r="479" spans="1:26" ht="13.5" customHeight="1" x14ac:dyDescent="0.15">
      <c r="A479" s="6" t="s">
        <v>22</v>
      </c>
      <c r="B479" s="12" t="s">
        <v>22</v>
      </c>
      <c r="C479" s="13" t="s">
        <v>22</v>
      </c>
      <c r="D479" s="410" t="s">
        <v>13</v>
      </c>
      <c r="E479" s="14" t="s">
        <v>11</v>
      </c>
      <c r="F479" s="382" t="s">
        <v>22</v>
      </c>
      <c r="G479" s="382" t="s">
        <v>196</v>
      </c>
      <c r="H479" s="382" t="s">
        <v>22</v>
      </c>
      <c r="I479" s="382" t="s">
        <v>152</v>
      </c>
      <c r="J479" s="420" t="s">
        <v>57</v>
      </c>
      <c r="K479" s="14" t="s">
        <v>22</v>
      </c>
      <c r="L479" s="412" t="s">
        <v>14</v>
      </c>
      <c r="M479" s="423" t="s">
        <v>22</v>
      </c>
      <c r="N479" s="424" t="s">
        <v>22</v>
      </c>
      <c r="O479" s="405" t="s">
        <v>22</v>
      </c>
      <c r="P479" s="406" t="s">
        <v>22</v>
      </c>
      <c r="Q479" s="8" t="s">
        <v>15</v>
      </c>
      <c r="R479" s="378" t="s">
        <v>22</v>
      </c>
      <c r="S479" s="378" t="s">
        <v>22</v>
      </c>
      <c r="T479" s="378" t="s">
        <v>22</v>
      </c>
      <c r="U479" s="378" t="s">
        <v>22</v>
      </c>
      <c r="V479" s="9" t="s">
        <v>13</v>
      </c>
      <c r="W479" s="417" t="s">
        <v>22</v>
      </c>
      <c r="X479" s="417" t="s">
        <v>22</v>
      </c>
      <c r="Y479" s="10" t="s">
        <v>14</v>
      </c>
      <c r="Z479" s="374" t="s">
        <v>22</v>
      </c>
    </row>
    <row r="480" spans="1:26" ht="13.5" customHeight="1" x14ac:dyDescent="0.15">
      <c r="A480" s="15" t="s">
        <v>22</v>
      </c>
      <c r="B480" s="16" t="s">
        <v>22</v>
      </c>
      <c r="C480" s="17" t="s">
        <v>22</v>
      </c>
      <c r="D480" s="418" t="s">
        <v>22</v>
      </c>
      <c r="E480" s="18" t="s">
        <v>22</v>
      </c>
      <c r="F480" s="419" t="s">
        <v>22</v>
      </c>
      <c r="G480" s="419" t="s">
        <v>22</v>
      </c>
      <c r="H480" s="419" t="s">
        <v>22</v>
      </c>
      <c r="I480" s="419" t="s">
        <v>22</v>
      </c>
      <c r="J480" s="421" t="s">
        <v>22</v>
      </c>
      <c r="K480" s="18" t="s">
        <v>22</v>
      </c>
      <c r="L480" s="422" t="s">
        <v>22</v>
      </c>
      <c r="M480" s="26" t="s">
        <v>18</v>
      </c>
      <c r="N480" s="27">
        <v>99.4</v>
      </c>
      <c r="O480" s="407" t="s">
        <v>22</v>
      </c>
      <c r="P480" s="408" t="s">
        <v>22</v>
      </c>
      <c r="Q480" s="19" t="s">
        <v>16</v>
      </c>
      <c r="R480" s="425" t="s">
        <v>22</v>
      </c>
      <c r="S480" s="425" t="s">
        <v>22</v>
      </c>
      <c r="T480" s="425" t="s">
        <v>22</v>
      </c>
      <c r="U480" s="425" t="s">
        <v>22</v>
      </c>
      <c r="V480" s="20" t="s">
        <v>17</v>
      </c>
      <c r="W480" s="21" t="s">
        <v>22</v>
      </c>
      <c r="X480" s="16" t="s">
        <v>22</v>
      </c>
      <c r="Y480" s="17" t="s">
        <v>22</v>
      </c>
      <c r="Z480" s="375" t="s">
        <v>22</v>
      </c>
    </row>
    <row r="481" spans="1:26" ht="13.5" customHeight="1" x14ac:dyDescent="0.15">
      <c r="A481" s="389" t="s">
        <v>7</v>
      </c>
      <c r="B481" s="390" t="s">
        <v>22</v>
      </c>
      <c r="C481" s="391" t="s">
        <v>22</v>
      </c>
      <c r="D481" s="395" t="s">
        <v>8</v>
      </c>
      <c r="E481" s="396" t="s">
        <v>22</v>
      </c>
      <c r="F481" s="397" t="s">
        <v>4115</v>
      </c>
      <c r="G481" s="397" t="s">
        <v>22</v>
      </c>
      <c r="H481" s="397" t="s">
        <v>22</v>
      </c>
      <c r="I481" s="397" t="s">
        <v>22</v>
      </c>
      <c r="J481" s="397" t="s">
        <v>22</v>
      </c>
      <c r="K481" s="397" t="s">
        <v>22</v>
      </c>
      <c r="L481" s="398" t="s">
        <v>22</v>
      </c>
      <c r="M481" s="401" t="s">
        <v>9</v>
      </c>
      <c r="N481" s="402" t="s">
        <v>22</v>
      </c>
      <c r="O481" s="403" t="s">
        <v>5258</v>
      </c>
      <c r="P481" s="404" t="s">
        <v>22</v>
      </c>
      <c r="Q481" s="348" t="s">
        <v>10</v>
      </c>
      <c r="R481" s="454" t="s">
        <v>5257</v>
      </c>
      <c r="S481" s="454" t="s">
        <v>22</v>
      </c>
      <c r="T481" s="454" t="s">
        <v>22</v>
      </c>
      <c r="U481" s="349" t="s">
        <v>22</v>
      </c>
      <c r="V481" s="371" t="str">
        <f>IF(U481="","","千円")</f>
        <v/>
      </c>
      <c r="W481" s="371" t="s">
        <v>22</v>
      </c>
      <c r="X481" s="371" t="s">
        <v>22</v>
      </c>
      <c r="Y481" s="372" t="s">
        <v>22</v>
      </c>
      <c r="Z481" s="373">
        <v>499</v>
      </c>
    </row>
    <row r="482" spans="1:26" ht="13.5" customHeight="1" x14ac:dyDescent="0.15">
      <c r="A482" s="392" t="s">
        <v>22</v>
      </c>
      <c r="B482" s="393" t="s">
        <v>22</v>
      </c>
      <c r="C482" s="394" t="s">
        <v>22</v>
      </c>
      <c r="D482" s="25" t="s">
        <v>22</v>
      </c>
      <c r="E482" s="24" t="s">
        <v>22</v>
      </c>
      <c r="F482" s="399" t="s">
        <v>22</v>
      </c>
      <c r="G482" s="399" t="s">
        <v>22</v>
      </c>
      <c r="H482" s="399" t="s">
        <v>22</v>
      </c>
      <c r="I482" s="399" t="s">
        <v>22</v>
      </c>
      <c r="J482" s="399" t="s">
        <v>22</v>
      </c>
      <c r="K482" s="399" t="s">
        <v>22</v>
      </c>
      <c r="L482" s="400" t="s">
        <v>22</v>
      </c>
      <c r="M482" s="376">
        <v>162000</v>
      </c>
      <c r="N482" s="377" t="s">
        <v>22</v>
      </c>
      <c r="O482" s="405" t="s">
        <v>22</v>
      </c>
      <c r="P482" s="406" t="s">
        <v>22</v>
      </c>
      <c r="Q482" s="350" t="s">
        <v>22</v>
      </c>
      <c r="R482" s="451" t="s">
        <v>22</v>
      </c>
      <c r="S482" s="451" t="s">
        <v>22</v>
      </c>
      <c r="T482" s="451" t="s">
        <v>22</v>
      </c>
      <c r="U482" s="351" t="s">
        <v>22</v>
      </c>
      <c r="V482" s="379" t="str">
        <f>IF(U482="","","千円")</f>
        <v/>
      </c>
      <c r="W482" s="379" t="s">
        <v>22</v>
      </c>
      <c r="X482" s="379" t="s">
        <v>22</v>
      </c>
      <c r="Y482" s="380" t="s">
        <v>22</v>
      </c>
      <c r="Z482" s="374" t="s">
        <v>22</v>
      </c>
    </row>
    <row r="483" spans="1:26" ht="13.5" customHeight="1" x14ac:dyDescent="0.15">
      <c r="A483" s="381" t="s">
        <v>4304</v>
      </c>
      <c r="B483" s="382" t="s">
        <v>22</v>
      </c>
      <c r="C483" s="383" t="s">
        <v>22</v>
      </c>
      <c r="D483" s="384" t="s">
        <v>4305</v>
      </c>
      <c r="E483" s="385" t="s">
        <v>22</v>
      </c>
      <c r="F483" s="385" t="s">
        <v>22</v>
      </c>
      <c r="G483" s="385" t="s">
        <v>22</v>
      </c>
      <c r="H483" s="385" t="s">
        <v>22</v>
      </c>
      <c r="I483" s="385" t="s">
        <v>22</v>
      </c>
      <c r="J483" s="385" t="s">
        <v>22</v>
      </c>
      <c r="K483" s="385" t="s">
        <v>22</v>
      </c>
      <c r="L483" s="380" t="s">
        <v>22</v>
      </c>
      <c r="M483" s="387" t="s">
        <v>12</v>
      </c>
      <c r="N483" s="388" t="s">
        <v>22</v>
      </c>
      <c r="O483" s="405" t="s">
        <v>22</v>
      </c>
      <c r="P483" s="406" t="s">
        <v>22</v>
      </c>
      <c r="Q483" s="350" t="s">
        <v>22</v>
      </c>
      <c r="R483" s="451" t="s">
        <v>22</v>
      </c>
      <c r="S483" s="451" t="s">
        <v>22</v>
      </c>
      <c r="T483" s="451" t="s">
        <v>22</v>
      </c>
      <c r="U483" s="351" t="s">
        <v>22</v>
      </c>
      <c r="V483" s="379" t="str">
        <f>IF(U483="","","千円")</f>
        <v/>
      </c>
      <c r="W483" s="379" t="s">
        <v>22</v>
      </c>
      <c r="X483" s="379" t="s">
        <v>22</v>
      </c>
      <c r="Y483" s="380" t="s">
        <v>22</v>
      </c>
      <c r="Z483" s="374" t="s">
        <v>22</v>
      </c>
    </row>
    <row r="484" spans="1:26" ht="13.5" customHeight="1" x14ac:dyDescent="0.15">
      <c r="A484" s="381" t="s">
        <v>22</v>
      </c>
      <c r="B484" s="382" t="s">
        <v>22</v>
      </c>
      <c r="C484" s="383" t="s">
        <v>22</v>
      </c>
      <c r="D484" s="386" t="s">
        <v>22</v>
      </c>
      <c r="E484" s="385" t="s">
        <v>22</v>
      </c>
      <c r="F484" s="385" t="s">
        <v>22</v>
      </c>
      <c r="G484" s="385" t="s">
        <v>22</v>
      </c>
      <c r="H484" s="385" t="s">
        <v>22</v>
      </c>
      <c r="I484" s="385" t="s">
        <v>22</v>
      </c>
      <c r="J484" s="385" t="s">
        <v>22</v>
      </c>
      <c r="K484" s="385" t="s">
        <v>22</v>
      </c>
      <c r="L484" s="380" t="s">
        <v>22</v>
      </c>
      <c r="M484" s="376">
        <v>104468</v>
      </c>
      <c r="N484" s="377" t="s">
        <v>22</v>
      </c>
      <c r="O484" s="405" t="s">
        <v>22</v>
      </c>
      <c r="P484" s="406" t="s">
        <v>22</v>
      </c>
      <c r="Q484" s="350" t="s">
        <v>22</v>
      </c>
      <c r="R484" s="451" t="s">
        <v>22</v>
      </c>
      <c r="S484" s="451" t="s">
        <v>22</v>
      </c>
      <c r="T484" s="451" t="s">
        <v>22</v>
      </c>
      <c r="U484" s="351" t="s">
        <v>22</v>
      </c>
      <c r="V484" s="379" t="str">
        <f>IF(U484="","","千円")</f>
        <v/>
      </c>
      <c r="W484" s="379" t="s">
        <v>22</v>
      </c>
      <c r="X484" s="379" t="s">
        <v>22</v>
      </c>
      <c r="Y484" s="380" t="s">
        <v>22</v>
      </c>
      <c r="Z484" s="374" t="s">
        <v>22</v>
      </c>
    </row>
    <row r="485" spans="1:26" ht="13.5" customHeight="1" x14ac:dyDescent="0.15">
      <c r="A485" s="381" t="s">
        <v>22</v>
      </c>
      <c r="B485" s="382" t="s">
        <v>22</v>
      </c>
      <c r="C485" s="383" t="s">
        <v>22</v>
      </c>
      <c r="D485" s="410" t="s">
        <v>13</v>
      </c>
      <c r="E485" s="411" t="s">
        <v>4132</v>
      </c>
      <c r="F485" s="411" t="s">
        <v>22</v>
      </c>
      <c r="G485" s="411" t="s">
        <v>22</v>
      </c>
      <c r="H485" s="411" t="s">
        <v>22</v>
      </c>
      <c r="I485" s="411" t="s">
        <v>22</v>
      </c>
      <c r="J485" s="411" t="s">
        <v>22</v>
      </c>
      <c r="K485" s="411" t="s">
        <v>22</v>
      </c>
      <c r="L485" s="412" t="s">
        <v>14</v>
      </c>
      <c r="M485" s="413" t="s">
        <v>20</v>
      </c>
      <c r="N485" s="414" t="s">
        <v>22</v>
      </c>
      <c r="O485" s="405" t="s">
        <v>22</v>
      </c>
      <c r="P485" s="406" t="s">
        <v>22</v>
      </c>
      <c r="Q485" s="352" t="s">
        <v>22</v>
      </c>
      <c r="R485" s="451" t="s">
        <v>2526</v>
      </c>
      <c r="S485" s="451" t="s">
        <v>22</v>
      </c>
      <c r="T485" s="451" t="s">
        <v>22</v>
      </c>
      <c r="U485" s="351">
        <v>104</v>
      </c>
      <c r="V485" s="379" t="str">
        <f>IF(U485="","","千円")</f>
        <v>千円</v>
      </c>
      <c r="W485" s="379" t="s">
        <v>22</v>
      </c>
      <c r="X485" s="379" t="s">
        <v>22</v>
      </c>
      <c r="Y485" s="380" t="s">
        <v>22</v>
      </c>
      <c r="Z485" s="374" t="s">
        <v>22</v>
      </c>
    </row>
    <row r="486" spans="1:26" ht="13.5" customHeight="1" x14ac:dyDescent="0.15">
      <c r="A486" s="381" t="s">
        <v>22</v>
      </c>
      <c r="B486" s="382" t="s">
        <v>22</v>
      </c>
      <c r="C486" s="383" t="s">
        <v>22</v>
      </c>
      <c r="D486" s="410" t="s">
        <v>22</v>
      </c>
      <c r="E486" s="411" t="s">
        <v>22</v>
      </c>
      <c r="F486" s="411" t="s">
        <v>22</v>
      </c>
      <c r="G486" s="411" t="s">
        <v>22</v>
      </c>
      <c r="H486" s="411" t="s">
        <v>22</v>
      </c>
      <c r="I486" s="411" t="s">
        <v>22</v>
      </c>
      <c r="J486" s="411" t="s">
        <v>22</v>
      </c>
      <c r="K486" s="411" t="s">
        <v>22</v>
      </c>
      <c r="L486" s="412" t="s">
        <v>22</v>
      </c>
      <c r="M486" s="415">
        <v>57532</v>
      </c>
      <c r="N486" s="416" t="s">
        <v>22</v>
      </c>
      <c r="O486" s="405" t="s">
        <v>22</v>
      </c>
      <c r="P486" s="406" t="s">
        <v>22</v>
      </c>
      <c r="Q486" s="353" t="s">
        <v>15</v>
      </c>
      <c r="R486" s="451" t="s">
        <v>22</v>
      </c>
      <c r="S486" s="451" t="s">
        <v>22</v>
      </c>
      <c r="T486" s="451" t="s">
        <v>22</v>
      </c>
      <c r="U486" s="451" t="s">
        <v>22</v>
      </c>
      <c r="V486" s="9" t="s">
        <v>13</v>
      </c>
      <c r="W486" s="417" t="s">
        <v>22</v>
      </c>
      <c r="X486" s="417" t="s">
        <v>22</v>
      </c>
      <c r="Y486" s="10" t="s">
        <v>14</v>
      </c>
      <c r="Z486" s="374" t="s">
        <v>22</v>
      </c>
    </row>
    <row r="487" spans="1:26" ht="13.5" customHeight="1" x14ac:dyDescent="0.15">
      <c r="A487" s="381" t="s">
        <v>22</v>
      </c>
      <c r="B487" s="382" t="s">
        <v>22</v>
      </c>
      <c r="C487" s="383" t="s">
        <v>22</v>
      </c>
      <c r="D487" s="410" t="s">
        <v>22</v>
      </c>
      <c r="E487" s="411" t="s">
        <v>22</v>
      </c>
      <c r="F487" s="411" t="s">
        <v>22</v>
      </c>
      <c r="G487" s="411" t="s">
        <v>22</v>
      </c>
      <c r="H487" s="411" t="s">
        <v>22</v>
      </c>
      <c r="I487" s="411" t="s">
        <v>22</v>
      </c>
      <c r="J487" s="411" t="s">
        <v>22</v>
      </c>
      <c r="K487" s="411" t="s">
        <v>22</v>
      </c>
      <c r="L487" s="412" t="s">
        <v>22</v>
      </c>
      <c r="M487" s="387" t="s">
        <v>22</v>
      </c>
      <c r="N487" s="388" t="s">
        <v>22</v>
      </c>
      <c r="O487" s="405" t="s">
        <v>22</v>
      </c>
      <c r="P487" s="406" t="s">
        <v>22</v>
      </c>
      <c r="Q487" s="352" t="s">
        <v>16</v>
      </c>
      <c r="R487" s="451" t="s">
        <v>22</v>
      </c>
      <c r="S487" s="451" t="s">
        <v>22</v>
      </c>
      <c r="T487" s="451" t="s">
        <v>22</v>
      </c>
      <c r="U487" s="451" t="s">
        <v>22</v>
      </c>
      <c r="V487" s="11" t="s">
        <v>17</v>
      </c>
      <c r="W487" s="9" t="s">
        <v>22</v>
      </c>
      <c r="X487" s="12" t="s">
        <v>22</v>
      </c>
      <c r="Y487" s="13" t="s">
        <v>22</v>
      </c>
      <c r="Z487" s="374" t="s">
        <v>22</v>
      </c>
    </row>
    <row r="488" spans="1:26" ht="13.5" customHeight="1" x14ac:dyDescent="0.15">
      <c r="A488" s="6" t="s">
        <v>22</v>
      </c>
      <c r="B488" s="12" t="s">
        <v>22</v>
      </c>
      <c r="C488" s="13" t="s">
        <v>22</v>
      </c>
      <c r="D488" s="410" t="s">
        <v>13</v>
      </c>
      <c r="E488" s="14" t="s">
        <v>11</v>
      </c>
      <c r="F488" s="382" t="s">
        <v>22</v>
      </c>
      <c r="G488" s="382" t="s">
        <v>196</v>
      </c>
      <c r="H488" s="382" t="s">
        <v>22</v>
      </c>
      <c r="I488" s="382" t="s">
        <v>152</v>
      </c>
      <c r="J488" s="420" t="s">
        <v>22</v>
      </c>
      <c r="K488" s="14" t="s">
        <v>22</v>
      </c>
      <c r="L488" s="412" t="s">
        <v>14</v>
      </c>
      <c r="M488" s="423" t="s">
        <v>22</v>
      </c>
      <c r="N488" s="424" t="s">
        <v>22</v>
      </c>
      <c r="O488" s="405" t="s">
        <v>22</v>
      </c>
      <c r="P488" s="406" t="s">
        <v>22</v>
      </c>
      <c r="Q488" s="353" t="s">
        <v>15</v>
      </c>
      <c r="R488" s="451" t="s">
        <v>22</v>
      </c>
      <c r="S488" s="451" t="s">
        <v>22</v>
      </c>
      <c r="T488" s="451" t="s">
        <v>22</v>
      </c>
      <c r="U488" s="451" t="s">
        <v>22</v>
      </c>
      <c r="V488" s="9" t="s">
        <v>13</v>
      </c>
      <c r="W488" s="417" t="s">
        <v>22</v>
      </c>
      <c r="X488" s="417" t="s">
        <v>22</v>
      </c>
      <c r="Y488" s="10" t="s">
        <v>14</v>
      </c>
      <c r="Z488" s="374" t="s">
        <v>22</v>
      </c>
    </row>
    <row r="489" spans="1:26" ht="13.5" customHeight="1" x14ac:dyDescent="0.15">
      <c r="A489" s="15" t="s">
        <v>22</v>
      </c>
      <c r="B489" s="16" t="s">
        <v>22</v>
      </c>
      <c r="C489" s="17" t="s">
        <v>22</v>
      </c>
      <c r="D489" s="418" t="s">
        <v>22</v>
      </c>
      <c r="E489" s="18" t="s">
        <v>22</v>
      </c>
      <c r="F489" s="419" t="s">
        <v>22</v>
      </c>
      <c r="G489" s="419" t="s">
        <v>22</v>
      </c>
      <c r="H489" s="419" t="s">
        <v>22</v>
      </c>
      <c r="I489" s="419" t="s">
        <v>22</v>
      </c>
      <c r="J489" s="421" t="s">
        <v>22</v>
      </c>
      <c r="K489" s="18" t="s">
        <v>22</v>
      </c>
      <c r="L489" s="422" t="s">
        <v>22</v>
      </c>
      <c r="M489" s="26" t="s">
        <v>18</v>
      </c>
      <c r="N489" s="27">
        <v>64.5</v>
      </c>
      <c r="O489" s="407" t="s">
        <v>22</v>
      </c>
      <c r="P489" s="408" t="s">
        <v>22</v>
      </c>
      <c r="Q489" s="354" t="s">
        <v>16</v>
      </c>
      <c r="R489" s="453" t="s">
        <v>22</v>
      </c>
      <c r="S489" s="453" t="s">
        <v>22</v>
      </c>
      <c r="T489" s="453" t="s">
        <v>22</v>
      </c>
      <c r="U489" s="453" t="s">
        <v>22</v>
      </c>
      <c r="V489" s="20" t="s">
        <v>17</v>
      </c>
      <c r="W489" s="21" t="s">
        <v>22</v>
      </c>
      <c r="X489" s="16" t="s">
        <v>22</v>
      </c>
      <c r="Y489" s="17" t="s">
        <v>22</v>
      </c>
      <c r="Z489" s="375" t="s">
        <v>22</v>
      </c>
    </row>
    <row r="490" spans="1:26" ht="13.5" customHeight="1" x14ac:dyDescent="0.15">
      <c r="A490" s="389" t="s">
        <v>7</v>
      </c>
      <c r="B490" s="390" t="s">
        <v>22</v>
      </c>
      <c r="C490" s="391" t="s">
        <v>22</v>
      </c>
      <c r="D490" s="395" t="s">
        <v>8</v>
      </c>
      <c r="E490" s="396" t="s">
        <v>22</v>
      </c>
      <c r="F490" s="397" t="s">
        <v>4115</v>
      </c>
      <c r="G490" s="397" t="s">
        <v>22</v>
      </c>
      <c r="H490" s="397" t="s">
        <v>22</v>
      </c>
      <c r="I490" s="397" t="s">
        <v>22</v>
      </c>
      <c r="J490" s="397" t="s">
        <v>22</v>
      </c>
      <c r="K490" s="397" t="s">
        <v>22</v>
      </c>
      <c r="L490" s="398" t="s">
        <v>22</v>
      </c>
      <c r="M490" s="401" t="s">
        <v>9</v>
      </c>
      <c r="N490" s="402" t="s">
        <v>22</v>
      </c>
      <c r="O490" s="403" t="s">
        <v>4966</v>
      </c>
      <c r="P490" s="404" t="s">
        <v>22</v>
      </c>
      <c r="Q490" s="5" t="s">
        <v>10</v>
      </c>
      <c r="R490" s="409" t="s">
        <v>4306</v>
      </c>
      <c r="S490" s="409" t="s">
        <v>22</v>
      </c>
      <c r="T490" s="409" t="s">
        <v>22</v>
      </c>
      <c r="U490" s="22" t="s">
        <v>22</v>
      </c>
      <c r="V490" s="371" t="str">
        <f>IF(U490="","","千円")</f>
        <v/>
      </c>
      <c r="W490" s="371" t="s">
        <v>22</v>
      </c>
      <c r="X490" s="371" t="s">
        <v>22</v>
      </c>
      <c r="Y490" s="372" t="s">
        <v>22</v>
      </c>
      <c r="Z490" s="373">
        <v>499</v>
      </c>
    </row>
    <row r="491" spans="1:26" ht="13.5" customHeight="1" x14ac:dyDescent="0.15">
      <c r="A491" s="392" t="s">
        <v>22</v>
      </c>
      <c r="B491" s="393" t="s">
        <v>22</v>
      </c>
      <c r="C491" s="394" t="s">
        <v>22</v>
      </c>
      <c r="D491" s="25" t="s">
        <v>22</v>
      </c>
      <c r="E491" s="24" t="s">
        <v>22</v>
      </c>
      <c r="F491" s="399" t="s">
        <v>22</v>
      </c>
      <c r="G491" s="399" t="s">
        <v>22</v>
      </c>
      <c r="H491" s="399" t="s">
        <v>22</v>
      </c>
      <c r="I491" s="399" t="s">
        <v>22</v>
      </c>
      <c r="J491" s="399" t="s">
        <v>22</v>
      </c>
      <c r="K491" s="399" t="s">
        <v>22</v>
      </c>
      <c r="L491" s="400" t="s">
        <v>22</v>
      </c>
      <c r="M491" s="376">
        <v>173000</v>
      </c>
      <c r="N491" s="377" t="s">
        <v>22</v>
      </c>
      <c r="O491" s="405" t="s">
        <v>22</v>
      </c>
      <c r="P491" s="406" t="s">
        <v>22</v>
      </c>
      <c r="Q491" s="6" t="s">
        <v>22</v>
      </c>
      <c r="R491" s="378" t="s">
        <v>22</v>
      </c>
      <c r="S491" s="378" t="s">
        <v>22</v>
      </c>
      <c r="T491" s="378" t="s">
        <v>22</v>
      </c>
      <c r="U491" s="23" t="s">
        <v>22</v>
      </c>
      <c r="V491" s="379" t="str">
        <f>IF(U491="","","千円")</f>
        <v/>
      </c>
      <c r="W491" s="379" t="s">
        <v>22</v>
      </c>
      <c r="X491" s="379" t="s">
        <v>22</v>
      </c>
      <c r="Y491" s="380" t="s">
        <v>22</v>
      </c>
      <c r="Z491" s="374" t="s">
        <v>22</v>
      </c>
    </row>
    <row r="492" spans="1:26" ht="13.5" customHeight="1" x14ac:dyDescent="0.15">
      <c r="A492" s="381" t="s">
        <v>4307</v>
      </c>
      <c r="B492" s="382" t="s">
        <v>22</v>
      </c>
      <c r="C492" s="383" t="s">
        <v>22</v>
      </c>
      <c r="D492" s="384" t="s">
        <v>4308</v>
      </c>
      <c r="E492" s="385" t="s">
        <v>22</v>
      </c>
      <c r="F492" s="385" t="s">
        <v>22</v>
      </c>
      <c r="G492" s="385" t="s">
        <v>22</v>
      </c>
      <c r="H492" s="385" t="s">
        <v>22</v>
      </c>
      <c r="I492" s="385" t="s">
        <v>22</v>
      </c>
      <c r="J492" s="385" t="s">
        <v>22</v>
      </c>
      <c r="K492" s="385" t="s">
        <v>22</v>
      </c>
      <c r="L492" s="380" t="s">
        <v>22</v>
      </c>
      <c r="M492" s="387" t="s">
        <v>12</v>
      </c>
      <c r="N492" s="388" t="s">
        <v>22</v>
      </c>
      <c r="O492" s="405" t="s">
        <v>22</v>
      </c>
      <c r="P492" s="406" t="s">
        <v>22</v>
      </c>
      <c r="Q492" s="6" t="s">
        <v>22</v>
      </c>
      <c r="R492" s="378" t="s">
        <v>22</v>
      </c>
      <c r="S492" s="378" t="s">
        <v>22</v>
      </c>
      <c r="T492" s="378" t="s">
        <v>22</v>
      </c>
      <c r="U492" s="23" t="s">
        <v>22</v>
      </c>
      <c r="V492" s="379" t="str">
        <f>IF(U492="","","千円")</f>
        <v/>
      </c>
      <c r="W492" s="379" t="s">
        <v>22</v>
      </c>
      <c r="X492" s="379" t="s">
        <v>22</v>
      </c>
      <c r="Y492" s="380" t="s">
        <v>22</v>
      </c>
      <c r="Z492" s="374" t="s">
        <v>22</v>
      </c>
    </row>
    <row r="493" spans="1:26" ht="13.5" customHeight="1" x14ac:dyDescent="0.15">
      <c r="A493" s="381" t="s">
        <v>22</v>
      </c>
      <c r="B493" s="382" t="s">
        <v>22</v>
      </c>
      <c r="C493" s="383" t="s">
        <v>22</v>
      </c>
      <c r="D493" s="386" t="s">
        <v>22</v>
      </c>
      <c r="E493" s="385" t="s">
        <v>22</v>
      </c>
      <c r="F493" s="385" t="s">
        <v>22</v>
      </c>
      <c r="G493" s="385" t="s">
        <v>22</v>
      </c>
      <c r="H493" s="385" t="s">
        <v>22</v>
      </c>
      <c r="I493" s="385" t="s">
        <v>22</v>
      </c>
      <c r="J493" s="385" t="s">
        <v>22</v>
      </c>
      <c r="K493" s="385" t="s">
        <v>22</v>
      </c>
      <c r="L493" s="380" t="s">
        <v>22</v>
      </c>
      <c r="M493" s="376">
        <v>85470</v>
      </c>
      <c r="N493" s="377" t="s">
        <v>22</v>
      </c>
      <c r="O493" s="405" t="s">
        <v>22</v>
      </c>
      <c r="P493" s="406" t="s">
        <v>22</v>
      </c>
      <c r="Q493" s="6" t="s">
        <v>22</v>
      </c>
      <c r="R493" s="378" t="s">
        <v>22</v>
      </c>
      <c r="S493" s="378" t="s">
        <v>22</v>
      </c>
      <c r="T493" s="378" t="s">
        <v>22</v>
      </c>
      <c r="U493" s="23" t="s">
        <v>22</v>
      </c>
      <c r="V493" s="379" t="str">
        <f>IF(U493="","","千円")</f>
        <v/>
      </c>
      <c r="W493" s="379" t="s">
        <v>22</v>
      </c>
      <c r="X493" s="379" t="s">
        <v>22</v>
      </c>
      <c r="Y493" s="380" t="s">
        <v>22</v>
      </c>
      <c r="Z493" s="374" t="s">
        <v>22</v>
      </c>
    </row>
    <row r="494" spans="1:26" ht="13.5" customHeight="1" x14ac:dyDescent="0.15">
      <c r="A494" s="381" t="s">
        <v>22</v>
      </c>
      <c r="B494" s="382" t="s">
        <v>22</v>
      </c>
      <c r="C494" s="383" t="s">
        <v>22</v>
      </c>
      <c r="D494" s="410" t="s">
        <v>13</v>
      </c>
      <c r="E494" s="411" t="s">
        <v>4132</v>
      </c>
      <c r="F494" s="411" t="s">
        <v>22</v>
      </c>
      <c r="G494" s="411" t="s">
        <v>22</v>
      </c>
      <c r="H494" s="411" t="s">
        <v>22</v>
      </c>
      <c r="I494" s="411" t="s">
        <v>22</v>
      </c>
      <c r="J494" s="411" t="s">
        <v>22</v>
      </c>
      <c r="K494" s="411" t="s">
        <v>22</v>
      </c>
      <c r="L494" s="412" t="s">
        <v>14</v>
      </c>
      <c r="M494" s="413" t="s">
        <v>20</v>
      </c>
      <c r="N494" s="414" t="s">
        <v>22</v>
      </c>
      <c r="O494" s="405" t="s">
        <v>22</v>
      </c>
      <c r="P494" s="406" t="s">
        <v>22</v>
      </c>
      <c r="Q494" s="7" t="s">
        <v>22</v>
      </c>
      <c r="R494" s="378" t="s">
        <v>4219</v>
      </c>
      <c r="S494" s="378" t="s">
        <v>22</v>
      </c>
      <c r="T494" s="378" t="s">
        <v>22</v>
      </c>
      <c r="U494" s="23">
        <v>85</v>
      </c>
      <c r="V494" s="379" t="str">
        <f>IF(U494="","","千円")</f>
        <v>千円</v>
      </c>
      <c r="W494" s="379" t="s">
        <v>22</v>
      </c>
      <c r="X494" s="379" t="s">
        <v>22</v>
      </c>
      <c r="Y494" s="380" t="s">
        <v>22</v>
      </c>
      <c r="Z494" s="374" t="s">
        <v>22</v>
      </c>
    </row>
    <row r="495" spans="1:26" ht="13.5" customHeight="1" x14ac:dyDescent="0.15">
      <c r="A495" s="381" t="s">
        <v>22</v>
      </c>
      <c r="B495" s="382" t="s">
        <v>22</v>
      </c>
      <c r="C495" s="383" t="s">
        <v>22</v>
      </c>
      <c r="D495" s="410" t="s">
        <v>22</v>
      </c>
      <c r="E495" s="411" t="s">
        <v>22</v>
      </c>
      <c r="F495" s="411" t="s">
        <v>22</v>
      </c>
      <c r="G495" s="411" t="s">
        <v>22</v>
      </c>
      <c r="H495" s="411" t="s">
        <v>22</v>
      </c>
      <c r="I495" s="411" t="s">
        <v>22</v>
      </c>
      <c r="J495" s="411" t="s">
        <v>22</v>
      </c>
      <c r="K495" s="411" t="s">
        <v>22</v>
      </c>
      <c r="L495" s="412" t="s">
        <v>22</v>
      </c>
      <c r="M495" s="415">
        <v>87530</v>
      </c>
      <c r="N495" s="416" t="s">
        <v>22</v>
      </c>
      <c r="O495" s="405" t="s">
        <v>22</v>
      </c>
      <c r="P495" s="406" t="s">
        <v>22</v>
      </c>
      <c r="Q495" s="8" t="s">
        <v>15</v>
      </c>
      <c r="R495" s="378" t="s">
        <v>22</v>
      </c>
      <c r="S495" s="378" t="s">
        <v>22</v>
      </c>
      <c r="T495" s="378" t="s">
        <v>22</v>
      </c>
      <c r="U495" s="378" t="s">
        <v>22</v>
      </c>
      <c r="V495" s="9" t="s">
        <v>13</v>
      </c>
      <c r="W495" s="417" t="s">
        <v>22</v>
      </c>
      <c r="X495" s="417" t="s">
        <v>22</v>
      </c>
      <c r="Y495" s="10" t="s">
        <v>14</v>
      </c>
      <c r="Z495" s="374" t="s">
        <v>22</v>
      </c>
    </row>
    <row r="496" spans="1:26" ht="13.5" customHeight="1" x14ac:dyDescent="0.15">
      <c r="A496" s="381" t="s">
        <v>22</v>
      </c>
      <c r="B496" s="382" t="s">
        <v>22</v>
      </c>
      <c r="C496" s="383" t="s">
        <v>22</v>
      </c>
      <c r="D496" s="410" t="s">
        <v>22</v>
      </c>
      <c r="E496" s="411" t="s">
        <v>22</v>
      </c>
      <c r="F496" s="411" t="s">
        <v>22</v>
      </c>
      <c r="G496" s="411" t="s">
        <v>22</v>
      </c>
      <c r="H496" s="411" t="s">
        <v>22</v>
      </c>
      <c r="I496" s="411" t="s">
        <v>22</v>
      </c>
      <c r="J496" s="411" t="s">
        <v>22</v>
      </c>
      <c r="K496" s="411" t="s">
        <v>22</v>
      </c>
      <c r="L496" s="412" t="s">
        <v>22</v>
      </c>
      <c r="M496" s="387" t="s">
        <v>22</v>
      </c>
      <c r="N496" s="388" t="s">
        <v>22</v>
      </c>
      <c r="O496" s="405" t="s">
        <v>22</v>
      </c>
      <c r="P496" s="406" t="s">
        <v>22</v>
      </c>
      <c r="Q496" s="7" t="s">
        <v>16</v>
      </c>
      <c r="R496" s="378" t="s">
        <v>22</v>
      </c>
      <c r="S496" s="378" t="s">
        <v>22</v>
      </c>
      <c r="T496" s="378" t="s">
        <v>22</v>
      </c>
      <c r="U496" s="378" t="s">
        <v>22</v>
      </c>
      <c r="V496" s="11" t="s">
        <v>17</v>
      </c>
      <c r="W496" s="9" t="s">
        <v>22</v>
      </c>
      <c r="X496" s="12" t="s">
        <v>22</v>
      </c>
      <c r="Y496" s="13" t="s">
        <v>22</v>
      </c>
      <c r="Z496" s="374" t="s">
        <v>22</v>
      </c>
    </row>
    <row r="497" spans="1:26" ht="13.5" customHeight="1" x14ac:dyDescent="0.15">
      <c r="A497" s="6" t="s">
        <v>22</v>
      </c>
      <c r="B497" s="12" t="s">
        <v>22</v>
      </c>
      <c r="C497" s="13" t="s">
        <v>22</v>
      </c>
      <c r="D497" s="410" t="s">
        <v>13</v>
      </c>
      <c r="E497" s="14" t="s">
        <v>11</v>
      </c>
      <c r="F497" s="382" t="s">
        <v>22</v>
      </c>
      <c r="G497" s="382" t="s">
        <v>196</v>
      </c>
      <c r="H497" s="382" t="s">
        <v>22</v>
      </c>
      <c r="I497" s="382" t="s">
        <v>152</v>
      </c>
      <c r="J497" s="420" t="s">
        <v>22</v>
      </c>
      <c r="K497" s="14" t="s">
        <v>22</v>
      </c>
      <c r="L497" s="412" t="s">
        <v>14</v>
      </c>
      <c r="M497" s="423" t="s">
        <v>22</v>
      </c>
      <c r="N497" s="424" t="s">
        <v>22</v>
      </c>
      <c r="O497" s="405" t="s">
        <v>22</v>
      </c>
      <c r="P497" s="406" t="s">
        <v>22</v>
      </c>
      <c r="Q497" s="8" t="s">
        <v>15</v>
      </c>
      <c r="R497" s="378" t="s">
        <v>22</v>
      </c>
      <c r="S497" s="378" t="s">
        <v>22</v>
      </c>
      <c r="T497" s="378" t="s">
        <v>22</v>
      </c>
      <c r="U497" s="378" t="s">
        <v>22</v>
      </c>
      <c r="V497" s="9" t="s">
        <v>13</v>
      </c>
      <c r="W497" s="417" t="s">
        <v>22</v>
      </c>
      <c r="X497" s="417" t="s">
        <v>22</v>
      </c>
      <c r="Y497" s="10" t="s">
        <v>14</v>
      </c>
      <c r="Z497" s="374" t="s">
        <v>22</v>
      </c>
    </row>
    <row r="498" spans="1:26" ht="13.5" customHeight="1" x14ac:dyDescent="0.15">
      <c r="A498" s="15" t="s">
        <v>22</v>
      </c>
      <c r="B498" s="16" t="s">
        <v>22</v>
      </c>
      <c r="C498" s="17" t="s">
        <v>22</v>
      </c>
      <c r="D498" s="418" t="s">
        <v>22</v>
      </c>
      <c r="E498" s="18" t="s">
        <v>22</v>
      </c>
      <c r="F498" s="419" t="s">
        <v>22</v>
      </c>
      <c r="G498" s="419" t="s">
        <v>22</v>
      </c>
      <c r="H498" s="419" t="s">
        <v>22</v>
      </c>
      <c r="I498" s="419" t="s">
        <v>22</v>
      </c>
      <c r="J498" s="421" t="s">
        <v>22</v>
      </c>
      <c r="K498" s="18" t="s">
        <v>22</v>
      </c>
      <c r="L498" s="422" t="s">
        <v>22</v>
      </c>
      <c r="M498" s="26" t="s">
        <v>18</v>
      </c>
      <c r="N498" s="27">
        <v>49.4</v>
      </c>
      <c r="O498" s="407" t="s">
        <v>22</v>
      </c>
      <c r="P498" s="408" t="s">
        <v>22</v>
      </c>
      <c r="Q498" s="19" t="s">
        <v>16</v>
      </c>
      <c r="R498" s="425" t="s">
        <v>22</v>
      </c>
      <c r="S498" s="425" t="s">
        <v>22</v>
      </c>
      <c r="T498" s="425" t="s">
        <v>22</v>
      </c>
      <c r="U498" s="425" t="s">
        <v>22</v>
      </c>
      <c r="V498" s="20" t="s">
        <v>17</v>
      </c>
      <c r="W498" s="21" t="s">
        <v>22</v>
      </c>
      <c r="X498" s="16" t="s">
        <v>22</v>
      </c>
      <c r="Y498" s="17" t="s">
        <v>22</v>
      </c>
      <c r="Z498" s="375" t="s">
        <v>22</v>
      </c>
    </row>
    <row r="499" spans="1:26" ht="13.5" customHeight="1" x14ac:dyDescent="0.15">
      <c r="A499" s="389" t="s">
        <v>7</v>
      </c>
      <c r="B499" s="390" t="s">
        <v>22</v>
      </c>
      <c r="C499" s="391" t="s">
        <v>22</v>
      </c>
      <c r="D499" s="395" t="s">
        <v>8</v>
      </c>
      <c r="E499" s="396" t="s">
        <v>22</v>
      </c>
      <c r="F499" s="397" t="s">
        <v>4309</v>
      </c>
      <c r="G499" s="397" t="s">
        <v>22</v>
      </c>
      <c r="H499" s="397" t="s">
        <v>22</v>
      </c>
      <c r="I499" s="397" t="s">
        <v>22</v>
      </c>
      <c r="J499" s="397" t="s">
        <v>22</v>
      </c>
      <c r="K499" s="397" t="s">
        <v>22</v>
      </c>
      <c r="L499" s="398" t="s">
        <v>22</v>
      </c>
      <c r="M499" s="401" t="s">
        <v>9</v>
      </c>
      <c r="N499" s="402" t="s">
        <v>22</v>
      </c>
      <c r="O499" s="403" t="s">
        <v>4310</v>
      </c>
      <c r="P499" s="404" t="s">
        <v>22</v>
      </c>
      <c r="Q499" s="5" t="s">
        <v>10</v>
      </c>
      <c r="R499" s="409" t="s">
        <v>4311</v>
      </c>
      <c r="S499" s="409" t="s">
        <v>22</v>
      </c>
      <c r="T499" s="409" t="s">
        <v>22</v>
      </c>
      <c r="U499" s="22">
        <v>577</v>
      </c>
      <c r="V499" s="371" t="str">
        <f>IF(U499="","","千円")</f>
        <v>千円</v>
      </c>
      <c r="W499" s="371" t="s">
        <v>22</v>
      </c>
      <c r="X499" s="371" t="s">
        <v>22</v>
      </c>
      <c r="Y499" s="372" t="s">
        <v>22</v>
      </c>
      <c r="Z499" s="373">
        <v>501</v>
      </c>
    </row>
    <row r="500" spans="1:26" ht="13.5" customHeight="1" x14ac:dyDescent="0.15">
      <c r="A500" s="392" t="s">
        <v>22</v>
      </c>
      <c r="B500" s="393" t="s">
        <v>22</v>
      </c>
      <c r="C500" s="394" t="s">
        <v>22</v>
      </c>
      <c r="D500" s="25" t="s">
        <v>22</v>
      </c>
      <c r="E500" s="24" t="s">
        <v>22</v>
      </c>
      <c r="F500" s="399" t="s">
        <v>22</v>
      </c>
      <c r="G500" s="399" t="s">
        <v>22</v>
      </c>
      <c r="H500" s="399" t="s">
        <v>22</v>
      </c>
      <c r="I500" s="399" t="s">
        <v>22</v>
      </c>
      <c r="J500" s="399" t="s">
        <v>22</v>
      </c>
      <c r="K500" s="399" t="s">
        <v>22</v>
      </c>
      <c r="L500" s="400" t="s">
        <v>22</v>
      </c>
      <c r="M500" s="376">
        <v>980000</v>
      </c>
      <c r="N500" s="377" t="s">
        <v>22</v>
      </c>
      <c r="O500" s="405" t="s">
        <v>22</v>
      </c>
      <c r="P500" s="406" t="s">
        <v>22</v>
      </c>
      <c r="Q500" s="6" t="s">
        <v>22</v>
      </c>
      <c r="R500" s="378" t="s">
        <v>4312</v>
      </c>
      <c r="S500" s="378" t="s">
        <v>22</v>
      </c>
      <c r="T500" s="378" t="s">
        <v>22</v>
      </c>
      <c r="U500" s="23">
        <v>270</v>
      </c>
      <c r="V500" s="379" t="str">
        <f>IF(U500="","","千円")</f>
        <v>千円</v>
      </c>
      <c r="W500" s="379" t="s">
        <v>22</v>
      </c>
      <c r="X500" s="379" t="s">
        <v>22</v>
      </c>
      <c r="Y500" s="380" t="s">
        <v>22</v>
      </c>
      <c r="Z500" s="374" t="s">
        <v>22</v>
      </c>
    </row>
    <row r="501" spans="1:26" ht="13.5" customHeight="1" x14ac:dyDescent="0.15">
      <c r="A501" s="381" t="s">
        <v>4313</v>
      </c>
      <c r="B501" s="382" t="s">
        <v>22</v>
      </c>
      <c r="C501" s="383" t="s">
        <v>22</v>
      </c>
      <c r="D501" s="384" t="s">
        <v>4314</v>
      </c>
      <c r="E501" s="385" t="s">
        <v>22</v>
      </c>
      <c r="F501" s="385" t="s">
        <v>22</v>
      </c>
      <c r="G501" s="385" t="s">
        <v>22</v>
      </c>
      <c r="H501" s="385" t="s">
        <v>22</v>
      </c>
      <c r="I501" s="385" t="s">
        <v>22</v>
      </c>
      <c r="J501" s="385" t="s">
        <v>22</v>
      </c>
      <c r="K501" s="385" t="s">
        <v>22</v>
      </c>
      <c r="L501" s="380" t="s">
        <v>22</v>
      </c>
      <c r="M501" s="387" t="s">
        <v>12</v>
      </c>
      <c r="N501" s="388" t="s">
        <v>22</v>
      </c>
      <c r="O501" s="405" t="s">
        <v>22</v>
      </c>
      <c r="P501" s="406" t="s">
        <v>22</v>
      </c>
      <c r="Q501" s="6" t="s">
        <v>22</v>
      </c>
      <c r="R501" s="378" t="s">
        <v>22</v>
      </c>
      <c r="S501" s="378" t="s">
        <v>22</v>
      </c>
      <c r="T501" s="378" t="s">
        <v>22</v>
      </c>
      <c r="U501" s="23" t="s">
        <v>22</v>
      </c>
      <c r="V501" s="379" t="str">
        <f>IF(U501="","","千円")</f>
        <v/>
      </c>
      <c r="W501" s="379" t="s">
        <v>22</v>
      </c>
      <c r="X501" s="379" t="s">
        <v>22</v>
      </c>
      <c r="Y501" s="380" t="s">
        <v>22</v>
      </c>
      <c r="Z501" s="374" t="s">
        <v>22</v>
      </c>
    </row>
    <row r="502" spans="1:26" ht="13.5" customHeight="1" x14ac:dyDescent="0.15">
      <c r="A502" s="381" t="s">
        <v>22</v>
      </c>
      <c r="B502" s="382" t="s">
        <v>22</v>
      </c>
      <c r="C502" s="383" t="s">
        <v>22</v>
      </c>
      <c r="D502" s="386" t="s">
        <v>22</v>
      </c>
      <c r="E502" s="385" t="s">
        <v>22</v>
      </c>
      <c r="F502" s="385" t="s">
        <v>22</v>
      </c>
      <c r="G502" s="385" t="s">
        <v>22</v>
      </c>
      <c r="H502" s="385" t="s">
        <v>22</v>
      </c>
      <c r="I502" s="385" t="s">
        <v>22</v>
      </c>
      <c r="J502" s="385" t="s">
        <v>22</v>
      </c>
      <c r="K502" s="385" t="s">
        <v>22</v>
      </c>
      <c r="L502" s="380" t="s">
        <v>22</v>
      </c>
      <c r="M502" s="376">
        <v>886250</v>
      </c>
      <c r="N502" s="377" t="s">
        <v>22</v>
      </c>
      <c r="O502" s="405" t="s">
        <v>22</v>
      </c>
      <c r="P502" s="406" t="s">
        <v>22</v>
      </c>
      <c r="Q502" s="6" t="s">
        <v>22</v>
      </c>
      <c r="R502" s="378" t="s">
        <v>22</v>
      </c>
      <c r="S502" s="378" t="s">
        <v>22</v>
      </c>
      <c r="T502" s="378" t="s">
        <v>22</v>
      </c>
      <c r="U502" s="23" t="s">
        <v>22</v>
      </c>
      <c r="V502" s="379" t="str">
        <f>IF(U502="","","千円")</f>
        <v/>
      </c>
      <c r="W502" s="379" t="s">
        <v>22</v>
      </c>
      <c r="X502" s="379" t="s">
        <v>22</v>
      </c>
      <c r="Y502" s="380" t="s">
        <v>22</v>
      </c>
      <c r="Z502" s="374" t="s">
        <v>22</v>
      </c>
    </row>
    <row r="503" spans="1:26" ht="13.5" customHeight="1" x14ac:dyDescent="0.15">
      <c r="A503" s="381" t="s">
        <v>22</v>
      </c>
      <c r="B503" s="382" t="s">
        <v>22</v>
      </c>
      <c r="C503" s="383" t="s">
        <v>22</v>
      </c>
      <c r="D503" s="410" t="s">
        <v>13</v>
      </c>
      <c r="E503" s="411" t="s">
        <v>3854</v>
      </c>
      <c r="F503" s="411" t="s">
        <v>22</v>
      </c>
      <c r="G503" s="411" t="s">
        <v>22</v>
      </c>
      <c r="H503" s="411" t="s">
        <v>22</v>
      </c>
      <c r="I503" s="411" t="s">
        <v>22</v>
      </c>
      <c r="J503" s="411" t="s">
        <v>22</v>
      </c>
      <c r="K503" s="411" t="s">
        <v>22</v>
      </c>
      <c r="L503" s="412" t="s">
        <v>14</v>
      </c>
      <c r="M503" s="413" t="s">
        <v>20</v>
      </c>
      <c r="N503" s="414" t="s">
        <v>22</v>
      </c>
      <c r="O503" s="405" t="s">
        <v>22</v>
      </c>
      <c r="P503" s="406" t="s">
        <v>22</v>
      </c>
      <c r="Q503" s="7" t="s">
        <v>22</v>
      </c>
      <c r="R503" s="378" t="s">
        <v>4315</v>
      </c>
      <c r="S503" s="378" t="s">
        <v>22</v>
      </c>
      <c r="T503" s="378" t="s">
        <v>22</v>
      </c>
      <c r="U503" s="23">
        <v>39</v>
      </c>
      <c r="V503" s="379" t="str">
        <f>IF(U503="","","千円")</f>
        <v>千円</v>
      </c>
      <c r="W503" s="379" t="s">
        <v>22</v>
      </c>
      <c r="X503" s="379" t="s">
        <v>22</v>
      </c>
      <c r="Y503" s="380" t="s">
        <v>22</v>
      </c>
      <c r="Z503" s="374" t="s">
        <v>22</v>
      </c>
    </row>
    <row r="504" spans="1:26" ht="13.5" customHeight="1" x14ac:dyDescent="0.15">
      <c r="A504" s="381" t="s">
        <v>22</v>
      </c>
      <c r="B504" s="382" t="s">
        <v>22</v>
      </c>
      <c r="C504" s="383" t="s">
        <v>22</v>
      </c>
      <c r="D504" s="410" t="s">
        <v>22</v>
      </c>
      <c r="E504" s="411" t="s">
        <v>22</v>
      </c>
      <c r="F504" s="411" t="s">
        <v>22</v>
      </c>
      <c r="G504" s="411" t="s">
        <v>22</v>
      </c>
      <c r="H504" s="411" t="s">
        <v>22</v>
      </c>
      <c r="I504" s="411" t="s">
        <v>22</v>
      </c>
      <c r="J504" s="411" t="s">
        <v>22</v>
      </c>
      <c r="K504" s="411" t="s">
        <v>22</v>
      </c>
      <c r="L504" s="412" t="s">
        <v>22</v>
      </c>
      <c r="M504" s="415">
        <v>93750</v>
      </c>
      <c r="N504" s="416" t="s">
        <v>22</v>
      </c>
      <c r="O504" s="405" t="s">
        <v>22</v>
      </c>
      <c r="P504" s="406" t="s">
        <v>22</v>
      </c>
      <c r="Q504" s="8" t="s">
        <v>15</v>
      </c>
      <c r="R504" s="378" t="s">
        <v>4316</v>
      </c>
      <c r="S504" s="378" t="s">
        <v>22</v>
      </c>
      <c r="T504" s="378" t="s">
        <v>22</v>
      </c>
      <c r="U504" s="378" t="s">
        <v>22</v>
      </c>
      <c r="V504" s="9" t="s">
        <v>13</v>
      </c>
      <c r="W504" s="417" t="s">
        <v>4317</v>
      </c>
      <c r="X504" s="417" t="s">
        <v>22</v>
      </c>
      <c r="Y504" s="10" t="s">
        <v>14</v>
      </c>
      <c r="Z504" s="374" t="s">
        <v>22</v>
      </c>
    </row>
    <row r="505" spans="1:26" ht="13.5" customHeight="1" x14ac:dyDescent="0.15">
      <c r="A505" s="381" t="s">
        <v>22</v>
      </c>
      <c r="B505" s="382" t="s">
        <v>22</v>
      </c>
      <c r="C505" s="383" t="s">
        <v>22</v>
      </c>
      <c r="D505" s="410" t="s">
        <v>22</v>
      </c>
      <c r="E505" s="411" t="s">
        <v>22</v>
      </c>
      <c r="F505" s="411" t="s">
        <v>22</v>
      </c>
      <c r="G505" s="411" t="s">
        <v>22</v>
      </c>
      <c r="H505" s="411" t="s">
        <v>22</v>
      </c>
      <c r="I505" s="411" t="s">
        <v>22</v>
      </c>
      <c r="J505" s="411" t="s">
        <v>22</v>
      </c>
      <c r="K505" s="411" t="s">
        <v>22</v>
      </c>
      <c r="L505" s="412" t="s">
        <v>22</v>
      </c>
      <c r="M505" s="387" t="s">
        <v>22</v>
      </c>
      <c r="N505" s="388" t="s">
        <v>22</v>
      </c>
      <c r="O505" s="405" t="s">
        <v>22</v>
      </c>
      <c r="P505" s="406" t="s">
        <v>22</v>
      </c>
      <c r="Q505" s="7" t="s">
        <v>16</v>
      </c>
      <c r="R505" s="378" t="s">
        <v>4318</v>
      </c>
      <c r="S505" s="378" t="s">
        <v>22</v>
      </c>
      <c r="T505" s="378" t="s">
        <v>22</v>
      </c>
      <c r="U505" s="378" t="s">
        <v>22</v>
      </c>
      <c r="V505" s="11" t="s">
        <v>17</v>
      </c>
      <c r="W505" s="9" t="s">
        <v>22</v>
      </c>
      <c r="X505" s="12" t="s">
        <v>22</v>
      </c>
      <c r="Y505" s="13" t="s">
        <v>22</v>
      </c>
      <c r="Z505" s="374" t="s">
        <v>22</v>
      </c>
    </row>
    <row r="506" spans="1:26" ht="13.5" customHeight="1" x14ac:dyDescent="0.15">
      <c r="A506" s="6" t="s">
        <v>22</v>
      </c>
      <c r="B506" s="12" t="s">
        <v>22</v>
      </c>
      <c r="C506" s="13" t="s">
        <v>22</v>
      </c>
      <c r="D506" s="410" t="s">
        <v>13</v>
      </c>
      <c r="E506" s="14" t="s">
        <v>11</v>
      </c>
      <c r="F506" s="382" t="s">
        <v>22</v>
      </c>
      <c r="G506" s="382" t="s">
        <v>22</v>
      </c>
      <c r="H506" s="382" t="s">
        <v>22</v>
      </c>
      <c r="I506" s="382" t="s">
        <v>22</v>
      </c>
      <c r="J506" s="420" t="s">
        <v>22</v>
      </c>
      <c r="K506" s="14" t="s">
        <v>22</v>
      </c>
      <c r="L506" s="412" t="s">
        <v>14</v>
      </c>
      <c r="M506" s="423" t="s">
        <v>22</v>
      </c>
      <c r="N506" s="424" t="s">
        <v>22</v>
      </c>
      <c r="O506" s="405" t="s">
        <v>22</v>
      </c>
      <c r="P506" s="406" t="s">
        <v>22</v>
      </c>
      <c r="Q506" s="8" t="s">
        <v>15</v>
      </c>
      <c r="R506" s="378" t="s">
        <v>22</v>
      </c>
      <c r="S506" s="378" t="s">
        <v>22</v>
      </c>
      <c r="T506" s="378" t="s">
        <v>22</v>
      </c>
      <c r="U506" s="378" t="s">
        <v>22</v>
      </c>
      <c r="V506" s="9" t="s">
        <v>13</v>
      </c>
      <c r="W506" s="417" t="s">
        <v>22</v>
      </c>
      <c r="X506" s="417" t="s">
        <v>22</v>
      </c>
      <c r="Y506" s="10" t="s">
        <v>14</v>
      </c>
      <c r="Z506" s="374" t="s">
        <v>22</v>
      </c>
    </row>
    <row r="507" spans="1:26" ht="13.5" customHeight="1" x14ac:dyDescent="0.15">
      <c r="A507" s="15" t="s">
        <v>22</v>
      </c>
      <c r="B507" s="16" t="s">
        <v>22</v>
      </c>
      <c r="C507" s="17" t="s">
        <v>22</v>
      </c>
      <c r="D507" s="418" t="s">
        <v>22</v>
      </c>
      <c r="E507" s="18" t="s">
        <v>22</v>
      </c>
      <c r="F507" s="419" t="s">
        <v>22</v>
      </c>
      <c r="G507" s="419" t="s">
        <v>22</v>
      </c>
      <c r="H507" s="419" t="s">
        <v>22</v>
      </c>
      <c r="I507" s="419" t="s">
        <v>22</v>
      </c>
      <c r="J507" s="421" t="s">
        <v>22</v>
      </c>
      <c r="K507" s="18" t="s">
        <v>22</v>
      </c>
      <c r="L507" s="422" t="s">
        <v>22</v>
      </c>
      <c r="M507" s="26" t="s">
        <v>18</v>
      </c>
      <c r="N507" s="27">
        <v>90.4</v>
      </c>
      <c r="O507" s="407" t="s">
        <v>22</v>
      </c>
      <c r="P507" s="408" t="s">
        <v>22</v>
      </c>
      <c r="Q507" s="19" t="s">
        <v>16</v>
      </c>
      <c r="R507" s="425" t="s">
        <v>22</v>
      </c>
      <c r="S507" s="425" t="s">
        <v>22</v>
      </c>
      <c r="T507" s="425" t="s">
        <v>22</v>
      </c>
      <c r="U507" s="425" t="s">
        <v>22</v>
      </c>
      <c r="V507" s="20" t="s">
        <v>17</v>
      </c>
      <c r="W507" s="21" t="s">
        <v>22</v>
      </c>
      <c r="X507" s="16" t="s">
        <v>22</v>
      </c>
      <c r="Y507" s="17" t="s">
        <v>22</v>
      </c>
      <c r="Z507" s="375" t="s">
        <v>22</v>
      </c>
    </row>
    <row r="508" spans="1:26" ht="13.5" customHeight="1" x14ac:dyDescent="0.15">
      <c r="A508" s="389" t="s">
        <v>7</v>
      </c>
      <c r="B508" s="390" t="s">
        <v>22</v>
      </c>
      <c r="C508" s="391" t="s">
        <v>22</v>
      </c>
      <c r="D508" s="395" t="s">
        <v>8</v>
      </c>
      <c r="E508" s="396" t="s">
        <v>22</v>
      </c>
      <c r="F508" s="397" t="s">
        <v>4309</v>
      </c>
      <c r="G508" s="397" t="s">
        <v>22</v>
      </c>
      <c r="H508" s="397" t="s">
        <v>22</v>
      </c>
      <c r="I508" s="397" t="s">
        <v>22</v>
      </c>
      <c r="J508" s="397" t="s">
        <v>22</v>
      </c>
      <c r="K508" s="397" t="s">
        <v>22</v>
      </c>
      <c r="L508" s="398" t="s">
        <v>22</v>
      </c>
      <c r="M508" s="401" t="s">
        <v>9</v>
      </c>
      <c r="N508" s="402" t="s">
        <v>22</v>
      </c>
      <c r="O508" s="403" t="s">
        <v>4319</v>
      </c>
      <c r="P508" s="404" t="s">
        <v>22</v>
      </c>
      <c r="Q508" s="5" t="s">
        <v>10</v>
      </c>
      <c r="R508" s="409" t="s">
        <v>4320</v>
      </c>
      <c r="S508" s="409" t="s">
        <v>22</v>
      </c>
      <c r="T508" s="409" t="s">
        <v>22</v>
      </c>
      <c r="U508" s="22">
        <v>66</v>
      </c>
      <c r="V508" s="371" t="str">
        <f>IF(U508="","","千円")</f>
        <v>千円</v>
      </c>
      <c r="W508" s="371" t="s">
        <v>22</v>
      </c>
      <c r="X508" s="371" t="s">
        <v>22</v>
      </c>
      <c r="Y508" s="372" t="s">
        <v>22</v>
      </c>
      <c r="Z508" s="373">
        <v>501</v>
      </c>
    </row>
    <row r="509" spans="1:26" ht="13.5" customHeight="1" x14ac:dyDescent="0.15">
      <c r="A509" s="392" t="s">
        <v>22</v>
      </c>
      <c r="B509" s="393" t="s">
        <v>22</v>
      </c>
      <c r="C509" s="394" t="s">
        <v>22</v>
      </c>
      <c r="D509" s="25" t="s">
        <v>22</v>
      </c>
      <c r="E509" s="24" t="s">
        <v>22</v>
      </c>
      <c r="F509" s="399" t="s">
        <v>22</v>
      </c>
      <c r="G509" s="399" t="s">
        <v>22</v>
      </c>
      <c r="H509" s="399" t="s">
        <v>22</v>
      </c>
      <c r="I509" s="399" t="s">
        <v>22</v>
      </c>
      <c r="J509" s="399" t="s">
        <v>22</v>
      </c>
      <c r="K509" s="399" t="s">
        <v>22</v>
      </c>
      <c r="L509" s="400" t="s">
        <v>22</v>
      </c>
      <c r="M509" s="376">
        <v>8962000</v>
      </c>
      <c r="N509" s="377" t="s">
        <v>22</v>
      </c>
      <c r="O509" s="405" t="s">
        <v>22</v>
      </c>
      <c r="P509" s="406" t="s">
        <v>22</v>
      </c>
      <c r="Q509" s="6" t="s">
        <v>22</v>
      </c>
      <c r="R509" s="378" t="s">
        <v>4321</v>
      </c>
      <c r="S509" s="378" t="s">
        <v>22</v>
      </c>
      <c r="T509" s="378" t="s">
        <v>22</v>
      </c>
      <c r="U509" s="23">
        <v>4685</v>
      </c>
      <c r="V509" s="379" t="str">
        <f>IF(U509="","","千円")</f>
        <v>千円</v>
      </c>
      <c r="W509" s="379" t="s">
        <v>22</v>
      </c>
      <c r="X509" s="379" t="s">
        <v>22</v>
      </c>
      <c r="Y509" s="380" t="s">
        <v>22</v>
      </c>
      <c r="Z509" s="374" t="s">
        <v>22</v>
      </c>
    </row>
    <row r="510" spans="1:26" ht="13.5" customHeight="1" x14ac:dyDescent="0.15">
      <c r="A510" s="381" t="s">
        <v>4322</v>
      </c>
      <c r="B510" s="382" t="s">
        <v>22</v>
      </c>
      <c r="C510" s="383" t="s">
        <v>22</v>
      </c>
      <c r="D510" s="384" t="s">
        <v>4323</v>
      </c>
      <c r="E510" s="385" t="s">
        <v>22</v>
      </c>
      <c r="F510" s="385" t="s">
        <v>22</v>
      </c>
      <c r="G510" s="385" t="s">
        <v>22</v>
      </c>
      <c r="H510" s="385" t="s">
        <v>22</v>
      </c>
      <c r="I510" s="385" t="s">
        <v>22</v>
      </c>
      <c r="J510" s="385" t="s">
        <v>22</v>
      </c>
      <c r="K510" s="385" t="s">
        <v>22</v>
      </c>
      <c r="L510" s="380" t="s">
        <v>22</v>
      </c>
      <c r="M510" s="387" t="s">
        <v>12</v>
      </c>
      <c r="N510" s="388" t="s">
        <v>22</v>
      </c>
      <c r="O510" s="405" t="s">
        <v>22</v>
      </c>
      <c r="P510" s="406" t="s">
        <v>22</v>
      </c>
      <c r="Q510" s="6" t="s">
        <v>22</v>
      </c>
      <c r="R510" s="378" t="s">
        <v>4324</v>
      </c>
      <c r="S510" s="378" t="s">
        <v>22</v>
      </c>
      <c r="T510" s="378" t="s">
        <v>22</v>
      </c>
      <c r="U510" s="23">
        <v>1529</v>
      </c>
      <c r="V510" s="379" t="str">
        <f>IF(U510="","","千円")</f>
        <v>千円</v>
      </c>
      <c r="W510" s="379" t="s">
        <v>22</v>
      </c>
      <c r="X510" s="379" t="s">
        <v>22</v>
      </c>
      <c r="Y510" s="380" t="s">
        <v>22</v>
      </c>
      <c r="Z510" s="374" t="s">
        <v>22</v>
      </c>
    </row>
    <row r="511" spans="1:26" ht="13.5" customHeight="1" x14ac:dyDescent="0.15">
      <c r="A511" s="381" t="s">
        <v>22</v>
      </c>
      <c r="B511" s="382" t="s">
        <v>22</v>
      </c>
      <c r="C511" s="383" t="s">
        <v>22</v>
      </c>
      <c r="D511" s="386" t="s">
        <v>22</v>
      </c>
      <c r="E511" s="385" t="s">
        <v>22</v>
      </c>
      <c r="F511" s="385" t="s">
        <v>22</v>
      </c>
      <c r="G511" s="385" t="s">
        <v>22</v>
      </c>
      <c r="H511" s="385" t="s">
        <v>22</v>
      </c>
      <c r="I511" s="385" t="s">
        <v>22</v>
      </c>
      <c r="J511" s="385" t="s">
        <v>22</v>
      </c>
      <c r="K511" s="385" t="s">
        <v>22</v>
      </c>
      <c r="L511" s="380" t="s">
        <v>22</v>
      </c>
      <c r="M511" s="376">
        <v>7778532</v>
      </c>
      <c r="N511" s="377" t="s">
        <v>22</v>
      </c>
      <c r="O511" s="405" t="s">
        <v>22</v>
      </c>
      <c r="P511" s="406" t="s">
        <v>22</v>
      </c>
      <c r="Q511" s="6" t="s">
        <v>22</v>
      </c>
      <c r="R511" s="378" t="s">
        <v>4325</v>
      </c>
      <c r="S511" s="378" t="s">
        <v>22</v>
      </c>
      <c r="T511" s="378" t="s">
        <v>22</v>
      </c>
      <c r="U511" s="23">
        <v>590</v>
      </c>
      <c r="V511" s="379" t="str">
        <f>IF(U511="","","千円")</f>
        <v>千円</v>
      </c>
      <c r="W511" s="379" t="s">
        <v>22</v>
      </c>
      <c r="X511" s="379" t="s">
        <v>22</v>
      </c>
      <c r="Y511" s="380" t="s">
        <v>22</v>
      </c>
      <c r="Z511" s="374" t="s">
        <v>22</v>
      </c>
    </row>
    <row r="512" spans="1:26" ht="13.5" customHeight="1" x14ac:dyDescent="0.15">
      <c r="A512" s="381" t="s">
        <v>22</v>
      </c>
      <c r="B512" s="382" t="s">
        <v>22</v>
      </c>
      <c r="C512" s="383" t="s">
        <v>22</v>
      </c>
      <c r="D512" s="410" t="s">
        <v>13</v>
      </c>
      <c r="E512" s="411" t="s">
        <v>3854</v>
      </c>
      <c r="F512" s="411" t="s">
        <v>22</v>
      </c>
      <c r="G512" s="411" t="s">
        <v>22</v>
      </c>
      <c r="H512" s="411" t="s">
        <v>22</v>
      </c>
      <c r="I512" s="411" t="s">
        <v>22</v>
      </c>
      <c r="J512" s="411" t="s">
        <v>22</v>
      </c>
      <c r="K512" s="411" t="s">
        <v>22</v>
      </c>
      <c r="L512" s="412" t="s">
        <v>14</v>
      </c>
      <c r="M512" s="413" t="s">
        <v>20</v>
      </c>
      <c r="N512" s="414" t="s">
        <v>22</v>
      </c>
      <c r="O512" s="405" t="s">
        <v>22</v>
      </c>
      <c r="P512" s="406" t="s">
        <v>22</v>
      </c>
      <c r="Q512" s="7" t="s">
        <v>22</v>
      </c>
      <c r="R512" s="378" t="s">
        <v>4326</v>
      </c>
      <c r="S512" s="378" t="s">
        <v>22</v>
      </c>
      <c r="T512" s="378" t="s">
        <v>22</v>
      </c>
      <c r="U512" s="23">
        <v>909</v>
      </c>
      <c r="V512" s="379" t="str">
        <f>IF(U512="","","千円")</f>
        <v>千円</v>
      </c>
      <c r="W512" s="379" t="s">
        <v>22</v>
      </c>
      <c r="X512" s="379" t="s">
        <v>22</v>
      </c>
      <c r="Y512" s="380" t="s">
        <v>22</v>
      </c>
      <c r="Z512" s="374" t="s">
        <v>22</v>
      </c>
    </row>
    <row r="513" spans="1:26" ht="13.5" customHeight="1" x14ac:dyDescent="0.15">
      <c r="A513" s="381" t="s">
        <v>22</v>
      </c>
      <c r="B513" s="382" t="s">
        <v>22</v>
      </c>
      <c r="C513" s="383" t="s">
        <v>22</v>
      </c>
      <c r="D513" s="410" t="s">
        <v>22</v>
      </c>
      <c r="E513" s="411" t="s">
        <v>22</v>
      </c>
      <c r="F513" s="411" t="s">
        <v>22</v>
      </c>
      <c r="G513" s="411" t="s">
        <v>22</v>
      </c>
      <c r="H513" s="411" t="s">
        <v>22</v>
      </c>
      <c r="I513" s="411" t="s">
        <v>22</v>
      </c>
      <c r="J513" s="411" t="s">
        <v>22</v>
      </c>
      <c r="K513" s="411" t="s">
        <v>22</v>
      </c>
      <c r="L513" s="412" t="s">
        <v>22</v>
      </c>
      <c r="M513" s="415">
        <v>1183468</v>
      </c>
      <c r="N513" s="416" t="s">
        <v>22</v>
      </c>
      <c r="O513" s="405" t="s">
        <v>22</v>
      </c>
      <c r="P513" s="406" t="s">
        <v>22</v>
      </c>
      <c r="Q513" s="8" t="s">
        <v>15</v>
      </c>
      <c r="R513" s="378" t="s">
        <v>4327</v>
      </c>
      <c r="S513" s="378" t="s">
        <v>22</v>
      </c>
      <c r="T513" s="378" t="s">
        <v>22</v>
      </c>
      <c r="U513" s="378" t="s">
        <v>22</v>
      </c>
      <c r="V513" s="9" t="s">
        <v>13</v>
      </c>
      <c r="W513" s="417" t="s">
        <v>4328</v>
      </c>
      <c r="X513" s="417" t="s">
        <v>22</v>
      </c>
      <c r="Y513" s="10" t="s">
        <v>14</v>
      </c>
      <c r="Z513" s="374" t="s">
        <v>22</v>
      </c>
    </row>
    <row r="514" spans="1:26" ht="13.5" customHeight="1" x14ac:dyDescent="0.15">
      <c r="A514" s="381" t="s">
        <v>22</v>
      </c>
      <c r="B514" s="382" t="s">
        <v>22</v>
      </c>
      <c r="C514" s="383" t="s">
        <v>22</v>
      </c>
      <c r="D514" s="410" t="s">
        <v>22</v>
      </c>
      <c r="E514" s="411" t="s">
        <v>22</v>
      </c>
      <c r="F514" s="411" t="s">
        <v>22</v>
      </c>
      <c r="G514" s="411" t="s">
        <v>22</v>
      </c>
      <c r="H514" s="411" t="s">
        <v>22</v>
      </c>
      <c r="I514" s="411" t="s">
        <v>22</v>
      </c>
      <c r="J514" s="411" t="s">
        <v>22</v>
      </c>
      <c r="K514" s="411" t="s">
        <v>22</v>
      </c>
      <c r="L514" s="412" t="s">
        <v>22</v>
      </c>
      <c r="M514" s="387" t="s">
        <v>22</v>
      </c>
      <c r="N514" s="388" t="s">
        <v>22</v>
      </c>
      <c r="O514" s="405" t="s">
        <v>22</v>
      </c>
      <c r="P514" s="406" t="s">
        <v>22</v>
      </c>
      <c r="Q514" s="7" t="s">
        <v>16</v>
      </c>
      <c r="R514" s="378" t="s">
        <v>4329</v>
      </c>
      <c r="S514" s="378" t="s">
        <v>22</v>
      </c>
      <c r="T514" s="378" t="s">
        <v>22</v>
      </c>
      <c r="U514" s="378" t="s">
        <v>22</v>
      </c>
      <c r="V514" s="11" t="s">
        <v>17</v>
      </c>
      <c r="W514" s="9" t="s">
        <v>22</v>
      </c>
      <c r="X514" s="12" t="s">
        <v>22</v>
      </c>
      <c r="Y514" s="13" t="s">
        <v>22</v>
      </c>
      <c r="Z514" s="374" t="s">
        <v>22</v>
      </c>
    </row>
    <row r="515" spans="1:26" ht="13.5" customHeight="1" x14ac:dyDescent="0.15">
      <c r="A515" s="6" t="s">
        <v>22</v>
      </c>
      <c r="B515" s="12" t="s">
        <v>22</v>
      </c>
      <c r="C515" s="13" t="s">
        <v>22</v>
      </c>
      <c r="D515" s="410" t="s">
        <v>13</v>
      </c>
      <c r="E515" s="14" t="s">
        <v>11</v>
      </c>
      <c r="F515" s="382" t="s">
        <v>22</v>
      </c>
      <c r="G515" s="382" t="s">
        <v>22</v>
      </c>
      <c r="H515" s="382" t="s">
        <v>22</v>
      </c>
      <c r="I515" s="382" t="s">
        <v>152</v>
      </c>
      <c r="J515" s="420" t="s">
        <v>57</v>
      </c>
      <c r="K515" s="14" t="s">
        <v>22</v>
      </c>
      <c r="L515" s="412" t="s">
        <v>14</v>
      </c>
      <c r="M515" s="423" t="s">
        <v>22</v>
      </c>
      <c r="N515" s="424" t="s">
        <v>22</v>
      </c>
      <c r="O515" s="405" t="s">
        <v>22</v>
      </c>
      <c r="P515" s="406" t="s">
        <v>22</v>
      </c>
      <c r="Q515" s="8" t="s">
        <v>15</v>
      </c>
      <c r="R515" s="378" t="s">
        <v>4330</v>
      </c>
      <c r="S515" s="378" t="s">
        <v>22</v>
      </c>
      <c r="T515" s="378" t="s">
        <v>22</v>
      </c>
      <c r="U515" s="378" t="s">
        <v>22</v>
      </c>
      <c r="V515" s="9" t="s">
        <v>13</v>
      </c>
      <c r="W515" s="417" t="s">
        <v>1940</v>
      </c>
      <c r="X515" s="417" t="s">
        <v>22</v>
      </c>
      <c r="Y515" s="10" t="s">
        <v>14</v>
      </c>
      <c r="Z515" s="374" t="s">
        <v>22</v>
      </c>
    </row>
    <row r="516" spans="1:26" ht="13.5" customHeight="1" x14ac:dyDescent="0.15">
      <c r="A516" s="15" t="s">
        <v>22</v>
      </c>
      <c r="B516" s="16" t="s">
        <v>22</v>
      </c>
      <c r="C516" s="17" t="s">
        <v>22</v>
      </c>
      <c r="D516" s="418" t="s">
        <v>22</v>
      </c>
      <c r="E516" s="18" t="s">
        <v>22</v>
      </c>
      <c r="F516" s="419" t="s">
        <v>22</v>
      </c>
      <c r="G516" s="419" t="s">
        <v>22</v>
      </c>
      <c r="H516" s="419" t="s">
        <v>22</v>
      </c>
      <c r="I516" s="419" t="s">
        <v>22</v>
      </c>
      <c r="J516" s="421" t="s">
        <v>22</v>
      </c>
      <c r="K516" s="18" t="s">
        <v>22</v>
      </c>
      <c r="L516" s="422" t="s">
        <v>22</v>
      </c>
      <c r="M516" s="26" t="s">
        <v>18</v>
      </c>
      <c r="N516" s="27">
        <v>86.8</v>
      </c>
      <c r="O516" s="407" t="s">
        <v>22</v>
      </c>
      <c r="P516" s="408" t="s">
        <v>22</v>
      </c>
      <c r="Q516" s="19" t="s">
        <v>16</v>
      </c>
      <c r="R516" s="425" t="s">
        <v>4331</v>
      </c>
      <c r="S516" s="425" t="s">
        <v>22</v>
      </c>
      <c r="T516" s="425" t="s">
        <v>22</v>
      </c>
      <c r="U516" s="425" t="s">
        <v>22</v>
      </c>
      <c r="V516" s="20" t="s">
        <v>17</v>
      </c>
      <c r="W516" s="21" t="s">
        <v>22</v>
      </c>
      <c r="X516" s="16" t="s">
        <v>22</v>
      </c>
      <c r="Y516" s="17" t="s">
        <v>22</v>
      </c>
      <c r="Z516" s="375" t="s">
        <v>22</v>
      </c>
    </row>
    <row r="517" spans="1:26" ht="13.5" customHeight="1" x14ac:dyDescent="0.15">
      <c r="A517" s="389" t="s">
        <v>7</v>
      </c>
      <c r="B517" s="390" t="s">
        <v>22</v>
      </c>
      <c r="C517" s="391" t="s">
        <v>22</v>
      </c>
      <c r="D517" s="395" t="s">
        <v>8</v>
      </c>
      <c r="E517" s="396" t="s">
        <v>22</v>
      </c>
      <c r="F517" s="397" t="s">
        <v>4115</v>
      </c>
      <c r="G517" s="397" t="s">
        <v>22</v>
      </c>
      <c r="H517" s="397" t="s">
        <v>22</v>
      </c>
      <c r="I517" s="397" t="s">
        <v>22</v>
      </c>
      <c r="J517" s="397" t="s">
        <v>22</v>
      </c>
      <c r="K517" s="397" t="s">
        <v>22</v>
      </c>
      <c r="L517" s="398" t="s">
        <v>22</v>
      </c>
      <c r="M517" s="401" t="s">
        <v>9</v>
      </c>
      <c r="N517" s="402" t="s">
        <v>22</v>
      </c>
      <c r="O517" s="403" t="s">
        <v>4332</v>
      </c>
      <c r="P517" s="404" t="s">
        <v>22</v>
      </c>
      <c r="Q517" s="5" t="s">
        <v>10</v>
      </c>
      <c r="R517" s="409" t="s">
        <v>4333</v>
      </c>
      <c r="S517" s="409" t="s">
        <v>22</v>
      </c>
      <c r="T517" s="409" t="s">
        <v>22</v>
      </c>
      <c r="U517" s="22">
        <v>7819</v>
      </c>
      <c r="V517" s="371" t="str">
        <f>IF(U517="","","千円")</f>
        <v>千円</v>
      </c>
      <c r="W517" s="371" t="s">
        <v>22</v>
      </c>
      <c r="X517" s="371" t="s">
        <v>22</v>
      </c>
      <c r="Y517" s="372" t="s">
        <v>22</v>
      </c>
      <c r="Z517" s="373">
        <v>501</v>
      </c>
    </row>
    <row r="518" spans="1:26" ht="13.5" customHeight="1" x14ac:dyDescent="0.15">
      <c r="A518" s="392" t="s">
        <v>22</v>
      </c>
      <c r="B518" s="393" t="s">
        <v>22</v>
      </c>
      <c r="C518" s="394" t="s">
        <v>22</v>
      </c>
      <c r="D518" s="25" t="s">
        <v>22</v>
      </c>
      <c r="E518" s="24" t="s">
        <v>22</v>
      </c>
      <c r="F518" s="399" t="s">
        <v>22</v>
      </c>
      <c r="G518" s="399" t="s">
        <v>22</v>
      </c>
      <c r="H518" s="399" t="s">
        <v>22</v>
      </c>
      <c r="I518" s="399" t="s">
        <v>22</v>
      </c>
      <c r="J518" s="399" t="s">
        <v>22</v>
      </c>
      <c r="K518" s="399" t="s">
        <v>22</v>
      </c>
      <c r="L518" s="400" t="s">
        <v>22</v>
      </c>
      <c r="M518" s="376">
        <v>109893000</v>
      </c>
      <c r="N518" s="377" t="s">
        <v>22</v>
      </c>
      <c r="O518" s="405" t="s">
        <v>22</v>
      </c>
      <c r="P518" s="406" t="s">
        <v>22</v>
      </c>
      <c r="Q518" s="6" t="s">
        <v>22</v>
      </c>
      <c r="R518" s="378" t="s">
        <v>4334</v>
      </c>
      <c r="S518" s="378" t="s">
        <v>22</v>
      </c>
      <c r="T518" s="378" t="s">
        <v>22</v>
      </c>
      <c r="U518" s="23">
        <v>33676</v>
      </c>
      <c r="V518" s="379" t="str">
        <f>IF(U518="","","千円")</f>
        <v>千円</v>
      </c>
      <c r="W518" s="379" t="s">
        <v>22</v>
      </c>
      <c r="X518" s="379" t="s">
        <v>22</v>
      </c>
      <c r="Y518" s="380" t="s">
        <v>22</v>
      </c>
      <c r="Z518" s="374" t="s">
        <v>22</v>
      </c>
    </row>
    <row r="519" spans="1:26" ht="13.5" customHeight="1" x14ac:dyDescent="0.15">
      <c r="A519" s="381" t="s">
        <v>4335</v>
      </c>
      <c r="B519" s="382" t="s">
        <v>22</v>
      </c>
      <c r="C519" s="383" t="s">
        <v>22</v>
      </c>
      <c r="D519" s="384" t="s">
        <v>4336</v>
      </c>
      <c r="E519" s="385" t="s">
        <v>22</v>
      </c>
      <c r="F519" s="385" t="s">
        <v>22</v>
      </c>
      <c r="G519" s="385" t="s">
        <v>22</v>
      </c>
      <c r="H519" s="385" t="s">
        <v>22</v>
      </c>
      <c r="I519" s="385" t="s">
        <v>22</v>
      </c>
      <c r="J519" s="385" t="s">
        <v>22</v>
      </c>
      <c r="K519" s="385" t="s">
        <v>22</v>
      </c>
      <c r="L519" s="380" t="s">
        <v>22</v>
      </c>
      <c r="M519" s="387" t="s">
        <v>12</v>
      </c>
      <c r="N519" s="388" t="s">
        <v>22</v>
      </c>
      <c r="O519" s="405" t="s">
        <v>22</v>
      </c>
      <c r="P519" s="406" t="s">
        <v>22</v>
      </c>
      <c r="Q519" s="6" t="s">
        <v>22</v>
      </c>
      <c r="R519" s="378" t="s">
        <v>4337</v>
      </c>
      <c r="S519" s="378" t="s">
        <v>22</v>
      </c>
      <c r="T519" s="378" t="s">
        <v>22</v>
      </c>
      <c r="U519" s="23">
        <v>8173</v>
      </c>
      <c r="V519" s="379" t="str">
        <f>IF(U519="","","千円")</f>
        <v>千円</v>
      </c>
      <c r="W519" s="379" t="s">
        <v>22</v>
      </c>
      <c r="X519" s="379" t="s">
        <v>22</v>
      </c>
      <c r="Y519" s="380" t="s">
        <v>22</v>
      </c>
      <c r="Z519" s="374" t="s">
        <v>22</v>
      </c>
    </row>
    <row r="520" spans="1:26" ht="13.5" customHeight="1" x14ac:dyDescent="0.15">
      <c r="A520" s="381" t="s">
        <v>22</v>
      </c>
      <c r="B520" s="382" t="s">
        <v>22</v>
      </c>
      <c r="C520" s="383" t="s">
        <v>22</v>
      </c>
      <c r="D520" s="386" t="s">
        <v>22</v>
      </c>
      <c r="E520" s="385" t="s">
        <v>22</v>
      </c>
      <c r="F520" s="385" t="s">
        <v>22</v>
      </c>
      <c r="G520" s="385" t="s">
        <v>22</v>
      </c>
      <c r="H520" s="385" t="s">
        <v>22</v>
      </c>
      <c r="I520" s="385" t="s">
        <v>22</v>
      </c>
      <c r="J520" s="385" t="s">
        <v>22</v>
      </c>
      <c r="K520" s="385" t="s">
        <v>22</v>
      </c>
      <c r="L520" s="380" t="s">
        <v>22</v>
      </c>
      <c r="M520" s="376">
        <v>99685823</v>
      </c>
      <c r="N520" s="377" t="s">
        <v>22</v>
      </c>
      <c r="O520" s="405" t="s">
        <v>22</v>
      </c>
      <c r="P520" s="406" t="s">
        <v>22</v>
      </c>
      <c r="Q520" s="6" t="s">
        <v>22</v>
      </c>
      <c r="R520" s="378" t="s">
        <v>4338</v>
      </c>
      <c r="S520" s="378" t="s">
        <v>22</v>
      </c>
      <c r="T520" s="378" t="s">
        <v>22</v>
      </c>
      <c r="U520" s="23">
        <v>24056</v>
      </c>
      <c r="V520" s="379" t="str">
        <f>IF(U520="","","千円")</f>
        <v>千円</v>
      </c>
      <c r="W520" s="379" t="s">
        <v>22</v>
      </c>
      <c r="X520" s="379" t="s">
        <v>22</v>
      </c>
      <c r="Y520" s="380" t="s">
        <v>22</v>
      </c>
      <c r="Z520" s="374" t="s">
        <v>22</v>
      </c>
    </row>
    <row r="521" spans="1:26" ht="13.5" customHeight="1" x14ac:dyDescent="0.15">
      <c r="A521" s="381" t="s">
        <v>22</v>
      </c>
      <c r="B521" s="382" t="s">
        <v>22</v>
      </c>
      <c r="C521" s="383" t="s">
        <v>22</v>
      </c>
      <c r="D521" s="410" t="s">
        <v>13</v>
      </c>
      <c r="E521" s="411" t="s">
        <v>3834</v>
      </c>
      <c r="F521" s="411" t="s">
        <v>22</v>
      </c>
      <c r="G521" s="411" t="s">
        <v>22</v>
      </c>
      <c r="H521" s="411" t="s">
        <v>22</v>
      </c>
      <c r="I521" s="411" t="s">
        <v>22</v>
      </c>
      <c r="J521" s="411" t="s">
        <v>22</v>
      </c>
      <c r="K521" s="411" t="s">
        <v>22</v>
      </c>
      <c r="L521" s="412" t="s">
        <v>14</v>
      </c>
      <c r="M521" s="413" t="s">
        <v>20</v>
      </c>
      <c r="N521" s="414" t="s">
        <v>22</v>
      </c>
      <c r="O521" s="405" t="s">
        <v>22</v>
      </c>
      <c r="P521" s="406" t="s">
        <v>22</v>
      </c>
      <c r="Q521" s="7" t="s">
        <v>22</v>
      </c>
      <c r="R521" s="378" t="s">
        <v>4339</v>
      </c>
      <c r="S521" s="378" t="s">
        <v>22</v>
      </c>
      <c r="T521" s="378" t="s">
        <v>22</v>
      </c>
      <c r="U521" s="23">
        <v>25962</v>
      </c>
      <c r="V521" s="379" t="str">
        <f>IF(U521="","","千円")</f>
        <v>千円</v>
      </c>
      <c r="W521" s="379" t="s">
        <v>22</v>
      </c>
      <c r="X521" s="379" t="s">
        <v>22</v>
      </c>
      <c r="Y521" s="380" t="s">
        <v>22</v>
      </c>
      <c r="Z521" s="374" t="s">
        <v>22</v>
      </c>
    </row>
    <row r="522" spans="1:26" ht="13.5" customHeight="1" x14ac:dyDescent="0.15">
      <c r="A522" s="381" t="s">
        <v>22</v>
      </c>
      <c r="B522" s="382" t="s">
        <v>22</v>
      </c>
      <c r="C522" s="383" t="s">
        <v>22</v>
      </c>
      <c r="D522" s="410" t="s">
        <v>22</v>
      </c>
      <c r="E522" s="411" t="s">
        <v>22</v>
      </c>
      <c r="F522" s="411" t="s">
        <v>22</v>
      </c>
      <c r="G522" s="411" t="s">
        <v>22</v>
      </c>
      <c r="H522" s="411" t="s">
        <v>22</v>
      </c>
      <c r="I522" s="411" t="s">
        <v>22</v>
      </c>
      <c r="J522" s="411" t="s">
        <v>22</v>
      </c>
      <c r="K522" s="411" t="s">
        <v>22</v>
      </c>
      <c r="L522" s="412" t="s">
        <v>22</v>
      </c>
      <c r="M522" s="415">
        <v>10207177</v>
      </c>
      <c r="N522" s="416" t="s">
        <v>22</v>
      </c>
      <c r="O522" s="405" t="s">
        <v>22</v>
      </c>
      <c r="P522" s="406" t="s">
        <v>22</v>
      </c>
      <c r="Q522" s="8" t="s">
        <v>15</v>
      </c>
      <c r="R522" s="378" t="s">
        <v>4340</v>
      </c>
      <c r="S522" s="378" t="s">
        <v>22</v>
      </c>
      <c r="T522" s="378" t="s">
        <v>22</v>
      </c>
      <c r="U522" s="378" t="s">
        <v>22</v>
      </c>
      <c r="V522" s="9" t="s">
        <v>13</v>
      </c>
      <c r="W522" s="417" t="s">
        <v>771</v>
      </c>
      <c r="X522" s="417" t="s">
        <v>22</v>
      </c>
      <c r="Y522" s="10" t="s">
        <v>14</v>
      </c>
      <c r="Z522" s="374" t="s">
        <v>22</v>
      </c>
    </row>
    <row r="523" spans="1:26" ht="13.5" customHeight="1" x14ac:dyDescent="0.15">
      <c r="A523" s="381" t="s">
        <v>22</v>
      </c>
      <c r="B523" s="382" t="s">
        <v>22</v>
      </c>
      <c r="C523" s="383" t="s">
        <v>22</v>
      </c>
      <c r="D523" s="410" t="s">
        <v>22</v>
      </c>
      <c r="E523" s="411" t="s">
        <v>22</v>
      </c>
      <c r="F523" s="411" t="s">
        <v>22</v>
      </c>
      <c r="G523" s="411" t="s">
        <v>22</v>
      </c>
      <c r="H523" s="411" t="s">
        <v>22</v>
      </c>
      <c r="I523" s="411" t="s">
        <v>22</v>
      </c>
      <c r="J523" s="411" t="s">
        <v>22</v>
      </c>
      <c r="K523" s="411" t="s">
        <v>22</v>
      </c>
      <c r="L523" s="412" t="s">
        <v>22</v>
      </c>
      <c r="M523" s="387" t="s">
        <v>22</v>
      </c>
      <c r="N523" s="388" t="s">
        <v>22</v>
      </c>
      <c r="O523" s="405" t="s">
        <v>22</v>
      </c>
      <c r="P523" s="406" t="s">
        <v>22</v>
      </c>
      <c r="Q523" s="7" t="s">
        <v>16</v>
      </c>
      <c r="R523" s="378" t="s">
        <v>4341</v>
      </c>
      <c r="S523" s="378" t="s">
        <v>22</v>
      </c>
      <c r="T523" s="378" t="s">
        <v>22</v>
      </c>
      <c r="U523" s="378" t="s">
        <v>22</v>
      </c>
      <c r="V523" s="11" t="s">
        <v>17</v>
      </c>
      <c r="W523" s="9" t="s">
        <v>22</v>
      </c>
      <c r="X523" s="12" t="s">
        <v>22</v>
      </c>
      <c r="Y523" s="13" t="s">
        <v>22</v>
      </c>
      <c r="Z523" s="374" t="s">
        <v>22</v>
      </c>
    </row>
    <row r="524" spans="1:26" ht="13.5" customHeight="1" x14ac:dyDescent="0.15">
      <c r="A524" s="6" t="s">
        <v>22</v>
      </c>
      <c r="B524" s="12" t="s">
        <v>22</v>
      </c>
      <c r="C524" s="13" t="s">
        <v>22</v>
      </c>
      <c r="D524" s="410" t="s">
        <v>13</v>
      </c>
      <c r="E524" s="14" t="s">
        <v>11</v>
      </c>
      <c r="F524" s="382" t="s">
        <v>22</v>
      </c>
      <c r="G524" s="382" t="s">
        <v>22</v>
      </c>
      <c r="H524" s="382" t="s">
        <v>22</v>
      </c>
      <c r="I524" s="382" t="s">
        <v>152</v>
      </c>
      <c r="J524" s="420" t="s">
        <v>22</v>
      </c>
      <c r="K524" s="14" t="s">
        <v>22</v>
      </c>
      <c r="L524" s="412" t="s">
        <v>14</v>
      </c>
      <c r="M524" s="423" t="s">
        <v>22</v>
      </c>
      <c r="N524" s="424" t="s">
        <v>22</v>
      </c>
      <c r="O524" s="405" t="s">
        <v>22</v>
      </c>
      <c r="P524" s="406" t="s">
        <v>22</v>
      </c>
      <c r="Q524" s="8" t="s">
        <v>15</v>
      </c>
      <c r="R524" s="378" t="s">
        <v>4342</v>
      </c>
      <c r="S524" s="378" t="s">
        <v>22</v>
      </c>
      <c r="T524" s="378" t="s">
        <v>22</v>
      </c>
      <c r="U524" s="378" t="s">
        <v>22</v>
      </c>
      <c r="V524" s="9" t="s">
        <v>13</v>
      </c>
      <c r="W524" s="417" t="s">
        <v>4343</v>
      </c>
      <c r="X524" s="417" t="s">
        <v>22</v>
      </c>
      <c r="Y524" s="10" t="s">
        <v>14</v>
      </c>
      <c r="Z524" s="374" t="s">
        <v>22</v>
      </c>
    </row>
    <row r="525" spans="1:26" ht="13.5" customHeight="1" x14ac:dyDescent="0.15">
      <c r="A525" s="15" t="s">
        <v>22</v>
      </c>
      <c r="B525" s="16" t="s">
        <v>22</v>
      </c>
      <c r="C525" s="17" t="s">
        <v>22</v>
      </c>
      <c r="D525" s="418" t="s">
        <v>22</v>
      </c>
      <c r="E525" s="18" t="s">
        <v>22</v>
      </c>
      <c r="F525" s="419" t="s">
        <v>22</v>
      </c>
      <c r="G525" s="419" t="s">
        <v>22</v>
      </c>
      <c r="H525" s="419" t="s">
        <v>22</v>
      </c>
      <c r="I525" s="419" t="s">
        <v>22</v>
      </c>
      <c r="J525" s="421" t="s">
        <v>22</v>
      </c>
      <c r="K525" s="18" t="s">
        <v>22</v>
      </c>
      <c r="L525" s="422" t="s">
        <v>22</v>
      </c>
      <c r="M525" s="26" t="s">
        <v>18</v>
      </c>
      <c r="N525" s="27">
        <v>90.7</v>
      </c>
      <c r="O525" s="407" t="s">
        <v>22</v>
      </c>
      <c r="P525" s="408" t="s">
        <v>22</v>
      </c>
      <c r="Q525" s="19" t="s">
        <v>16</v>
      </c>
      <c r="R525" s="425" t="s">
        <v>4344</v>
      </c>
      <c r="S525" s="425" t="s">
        <v>22</v>
      </c>
      <c r="T525" s="425" t="s">
        <v>22</v>
      </c>
      <c r="U525" s="425" t="s">
        <v>22</v>
      </c>
      <c r="V525" s="20" t="s">
        <v>17</v>
      </c>
      <c r="W525" s="21" t="s">
        <v>22</v>
      </c>
      <c r="X525" s="16" t="s">
        <v>22</v>
      </c>
      <c r="Y525" s="17" t="s">
        <v>22</v>
      </c>
      <c r="Z525" s="375" t="s">
        <v>22</v>
      </c>
    </row>
    <row r="526" spans="1:26" ht="13.5" customHeight="1" x14ac:dyDescent="0.15">
      <c r="A526" s="389" t="s">
        <v>7</v>
      </c>
      <c r="B526" s="390" t="s">
        <v>22</v>
      </c>
      <c r="C526" s="391" t="s">
        <v>22</v>
      </c>
      <c r="D526" s="395" t="s">
        <v>8</v>
      </c>
      <c r="E526" s="396" t="s">
        <v>22</v>
      </c>
      <c r="F526" s="397" t="s">
        <v>4345</v>
      </c>
      <c r="G526" s="397" t="s">
        <v>22</v>
      </c>
      <c r="H526" s="397" t="s">
        <v>22</v>
      </c>
      <c r="I526" s="397" t="s">
        <v>22</v>
      </c>
      <c r="J526" s="397" t="s">
        <v>22</v>
      </c>
      <c r="K526" s="397" t="s">
        <v>22</v>
      </c>
      <c r="L526" s="398" t="s">
        <v>22</v>
      </c>
      <c r="M526" s="401" t="s">
        <v>9</v>
      </c>
      <c r="N526" s="402" t="s">
        <v>22</v>
      </c>
      <c r="O526" s="403" t="s">
        <v>4346</v>
      </c>
      <c r="P526" s="404" t="s">
        <v>22</v>
      </c>
      <c r="Q526" s="5" t="s">
        <v>10</v>
      </c>
      <c r="R526" s="409" t="s">
        <v>5256</v>
      </c>
      <c r="S526" s="409" t="s">
        <v>22</v>
      </c>
      <c r="T526" s="409" t="s">
        <v>22</v>
      </c>
      <c r="U526" s="22">
        <v>1628</v>
      </c>
      <c r="V526" s="371" t="str">
        <f>IF(U526="","","千円")</f>
        <v>千円</v>
      </c>
      <c r="W526" s="371" t="s">
        <v>22</v>
      </c>
      <c r="X526" s="371" t="s">
        <v>22</v>
      </c>
      <c r="Y526" s="372" t="s">
        <v>22</v>
      </c>
      <c r="Z526" s="373">
        <v>501</v>
      </c>
    </row>
    <row r="527" spans="1:26" ht="13.5" customHeight="1" x14ac:dyDescent="0.15">
      <c r="A527" s="392" t="s">
        <v>22</v>
      </c>
      <c r="B527" s="393" t="s">
        <v>22</v>
      </c>
      <c r="C527" s="394" t="s">
        <v>22</v>
      </c>
      <c r="D527" s="25" t="s">
        <v>22</v>
      </c>
      <c r="E527" s="24" t="s">
        <v>22</v>
      </c>
      <c r="F527" s="399" t="s">
        <v>22</v>
      </c>
      <c r="G527" s="399" t="s">
        <v>22</v>
      </c>
      <c r="H527" s="399" t="s">
        <v>22</v>
      </c>
      <c r="I527" s="399" t="s">
        <v>22</v>
      </c>
      <c r="J527" s="399" t="s">
        <v>22</v>
      </c>
      <c r="K527" s="399" t="s">
        <v>22</v>
      </c>
      <c r="L527" s="400" t="s">
        <v>22</v>
      </c>
      <c r="M527" s="376">
        <v>13845000</v>
      </c>
      <c r="N527" s="377" t="s">
        <v>22</v>
      </c>
      <c r="O527" s="405" t="s">
        <v>22</v>
      </c>
      <c r="P527" s="406" t="s">
        <v>22</v>
      </c>
      <c r="Q527" s="6" t="s">
        <v>22</v>
      </c>
      <c r="R527" s="378" t="s">
        <v>4347</v>
      </c>
      <c r="S527" s="378" t="s">
        <v>22</v>
      </c>
      <c r="T527" s="378" t="s">
        <v>22</v>
      </c>
      <c r="U527" s="23">
        <v>2695</v>
      </c>
      <c r="V527" s="379" t="str">
        <f>IF(U527="","","千円")</f>
        <v>千円</v>
      </c>
      <c r="W527" s="379" t="s">
        <v>22</v>
      </c>
      <c r="X527" s="379" t="s">
        <v>22</v>
      </c>
      <c r="Y527" s="380" t="s">
        <v>22</v>
      </c>
      <c r="Z527" s="374" t="s">
        <v>22</v>
      </c>
    </row>
    <row r="528" spans="1:26" ht="13.5" customHeight="1" x14ac:dyDescent="0.15">
      <c r="A528" s="381" t="s">
        <v>4348</v>
      </c>
      <c r="B528" s="382" t="s">
        <v>22</v>
      </c>
      <c r="C528" s="383" t="s">
        <v>22</v>
      </c>
      <c r="D528" s="384" t="s">
        <v>4349</v>
      </c>
      <c r="E528" s="385" t="s">
        <v>22</v>
      </c>
      <c r="F528" s="385" t="s">
        <v>22</v>
      </c>
      <c r="G528" s="385" t="s">
        <v>22</v>
      </c>
      <c r="H528" s="385" t="s">
        <v>22</v>
      </c>
      <c r="I528" s="385" t="s">
        <v>22</v>
      </c>
      <c r="J528" s="385" t="s">
        <v>22</v>
      </c>
      <c r="K528" s="385" t="s">
        <v>22</v>
      </c>
      <c r="L528" s="380" t="s">
        <v>22</v>
      </c>
      <c r="M528" s="387" t="s">
        <v>12</v>
      </c>
      <c r="N528" s="388" t="s">
        <v>22</v>
      </c>
      <c r="O528" s="405" t="s">
        <v>22</v>
      </c>
      <c r="P528" s="406" t="s">
        <v>22</v>
      </c>
      <c r="Q528" s="6" t="s">
        <v>22</v>
      </c>
      <c r="R528" s="378" t="s">
        <v>4350</v>
      </c>
      <c r="S528" s="378" t="s">
        <v>22</v>
      </c>
      <c r="T528" s="378" t="s">
        <v>22</v>
      </c>
      <c r="U528" s="23">
        <v>1740</v>
      </c>
      <c r="V528" s="379" t="str">
        <f>IF(U528="","","千円")</f>
        <v>千円</v>
      </c>
      <c r="W528" s="379" t="s">
        <v>22</v>
      </c>
      <c r="X528" s="379" t="s">
        <v>22</v>
      </c>
      <c r="Y528" s="380" t="s">
        <v>22</v>
      </c>
      <c r="Z528" s="374" t="s">
        <v>22</v>
      </c>
    </row>
    <row r="529" spans="1:26" ht="13.5" customHeight="1" x14ac:dyDescent="0.15">
      <c r="A529" s="381" t="s">
        <v>22</v>
      </c>
      <c r="B529" s="382" t="s">
        <v>22</v>
      </c>
      <c r="C529" s="383" t="s">
        <v>22</v>
      </c>
      <c r="D529" s="386" t="s">
        <v>22</v>
      </c>
      <c r="E529" s="385" t="s">
        <v>22</v>
      </c>
      <c r="F529" s="385" t="s">
        <v>22</v>
      </c>
      <c r="G529" s="385" t="s">
        <v>22</v>
      </c>
      <c r="H529" s="385" t="s">
        <v>22</v>
      </c>
      <c r="I529" s="385" t="s">
        <v>22</v>
      </c>
      <c r="J529" s="385" t="s">
        <v>22</v>
      </c>
      <c r="K529" s="385" t="s">
        <v>22</v>
      </c>
      <c r="L529" s="380" t="s">
        <v>22</v>
      </c>
      <c r="M529" s="376">
        <v>12879186</v>
      </c>
      <c r="N529" s="377" t="s">
        <v>22</v>
      </c>
      <c r="O529" s="405" t="s">
        <v>22</v>
      </c>
      <c r="P529" s="406" t="s">
        <v>22</v>
      </c>
      <c r="Q529" s="6" t="s">
        <v>22</v>
      </c>
      <c r="R529" s="378" t="s">
        <v>4351</v>
      </c>
      <c r="S529" s="378" t="s">
        <v>22</v>
      </c>
      <c r="T529" s="378" t="s">
        <v>22</v>
      </c>
      <c r="U529" s="23">
        <v>564</v>
      </c>
      <c r="V529" s="379" t="str">
        <f>IF(U529="","","千円")</f>
        <v>千円</v>
      </c>
      <c r="W529" s="379" t="s">
        <v>22</v>
      </c>
      <c r="X529" s="379" t="s">
        <v>22</v>
      </c>
      <c r="Y529" s="380" t="s">
        <v>22</v>
      </c>
      <c r="Z529" s="374" t="s">
        <v>22</v>
      </c>
    </row>
    <row r="530" spans="1:26" ht="13.5" customHeight="1" x14ac:dyDescent="0.15">
      <c r="A530" s="381" t="s">
        <v>22</v>
      </c>
      <c r="B530" s="382" t="s">
        <v>22</v>
      </c>
      <c r="C530" s="383" t="s">
        <v>22</v>
      </c>
      <c r="D530" s="410" t="s">
        <v>13</v>
      </c>
      <c r="E530" s="411" t="s">
        <v>3854</v>
      </c>
      <c r="F530" s="411" t="s">
        <v>22</v>
      </c>
      <c r="G530" s="411" t="s">
        <v>22</v>
      </c>
      <c r="H530" s="411" t="s">
        <v>22</v>
      </c>
      <c r="I530" s="411" t="s">
        <v>22</v>
      </c>
      <c r="J530" s="411" t="s">
        <v>22</v>
      </c>
      <c r="K530" s="411" t="s">
        <v>22</v>
      </c>
      <c r="L530" s="412" t="s">
        <v>14</v>
      </c>
      <c r="M530" s="413" t="s">
        <v>20</v>
      </c>
      <c r="N530" s="414" t="s">
        <v>22</v>
      </c>
      <c r="O530" s="405" t="s">
        <v>22</v>
      </c>
      <c r="P530" s="406" t="s">
        <v>22</v>
      </c>
      <c r="Q530" s="7" t="s">
        <v>22</v>
      </c>
      <c r="R530" s="378" t="s">
        <v>4352</v>
      </c>
      <c r="S530" s="378" t="s">
        <v>22</v>
      </c>
      <c r="T530" s="378" t="s">
        <v>22</v>
      </c>
      <c r="U530" s="23">
        <v>6252</v>
      </c>
      <c r="V530" s="379" t="str">
        <f>IF(U530="","","千円")</f>
        <v>千円</v>
      </c>
      <c r="W530" s="379" t="s">
        <v>22</v>
      </c>
      <c r="X530" s="379" t="s">
        <v>22</v>
      </c>
      <c r="Y530" s="380" t="s">
        <v>22</v>
      </c>
      <c r="Z530" s="374" t="s">
        <v>22</v>
      </c>
    </row>
    <row r="531" spans="1:26" ht="13.5" customHeight="1" x14ac:dyDescent="0.15">
      <c r="A531" s="381" t="s">
        <v>22</v>
      </c>
      <c r="B531" s="382" t="s">
        <v>22</v>
      </c>
      <c r="C531" s="383" t="s">
        <v>22</v>
      </c>
      <c r="D531" s="410" t="s">
        <v>22</v>
      </c>
      <c r="E531" s="411" t="s">
        <v>22</v>
      </c>
      <c r="F531" s="411" t="s">
        <v>22</v>
      </c>
      <c r="G531" s="411" t="s">
        <v>22</v>
      </c>
      <c r="H531" s="411" t="s">
        <v>22</v>
      </c>
      <c r="I531" s="411" t="s">
        <v>22</v>
      </c>
      <c r="J531" s="411" t="s">
        <v>22</v>
      </c>
      <c r="K531" s="411" t="s">
        <v>22</v>
      </c>
      <c r="L531" s="412" t="s">
        <v>22</v>
      </c>
      <c r="M531" s="415">
        <v>965814</v>
      </c>
      <c r="N531" s="416" t="s">
        <v>22</v>
      </c>
      <c r="O531" s="405" t="s">
        <v>22</v>
      </c>
      <c r="P531" s="406" t="s">
        <v>22</v>
      </c>
      <c r="Q531" s="8" t="s">
        <v>15</v>
      </c>
      <c r="R531" s="378" t="s">
        <v>4353</v>
      </c>
      <c r="S531" s="378" t="s">
        <v>22</v>
      </c>
      <c r="T531" s="378" t="s">
        <v>22</v>
      </c>
      <c r="U531" s="378" t="s">
        <v>22</v>
      </c>
      <c r="V531" s="9" t="s">
        <v>13</v>
      </c>
      <c r="W531" s="417" t="s">
        <v>4354</v>
      </c>
      <c r="X531" s="417" t="s">
        <v>22</v>
      </c>
      <c r="Y531" s="10" t="s">
        <v>14</v>
      </c>
      <c r="Z531" s="374" t="s">
        <v>22</v>
      </c>
    </row>
    <row r="532" spans="1:26" ht="13.5" customHeight="1" x14ac:dyDescent="0.15">
      <c r="A532" s="381" t="s">
        <v>22</v>
      </c>
      <c r="B532" s="382" t="s">
        <v>22</v>
      </c>
      <c r="C532" s="383" t="s">
        <v>22</v>
      </c>
      <c r="D532" s="410" t="s">
        <v>22</v>
      </c>
      <c r="E532" s="411" t="s">
        <v>22</v>
      </c>
      <c r="F532" s="411" t="s">
        <v>22</v>
      </c>
      <c r="G532" s="411" t="s">
        <v>22</v>
      </c>
      <c r="H532" s="411" t="s">
        <v>22</v>
      </c>
      <c r="I532" s="411" t="s">
        <v>22</v>
      </c>
      <c r="J532" s="411" t="s">
        <v>22</v>
      </c>
      <c r="K532" s="411" t="s">
        <v>22</v>
      </c>
      <c r="L532" s="412" t="s">
        <v>22</v>
      </c>
      <c r="M532" s="387" t="s">
        <v>22</v>
      </c>
      <c r="N532" s="388" t="s">
        <v>22</v>
      </c>
      <c r="O532" s="405" t="s">
        <v>22</v>
      </c>
      <c r="P532" s="406" t="s">
        <v>22</v>
      </c>
      <c r="Q532" s="7" t="s">
        <v>16</v>
      </c>
      <c r="R532" s="378" t="s">
        <v>4355</v>
      </c>
      <c r="S532" s="378" t="s">
        <v>22</v>
      </c>
      <c r="T532" s="378" t="s">
        <v>22</v>
      </c>
      <c r="U532" s="378" t="s">
        <v>22</v>
      </c>
      <c r="V532" s="11" t="s">
        <v>17</v>
      </c>
      <c r="W532" s="9" t="s">
        <v>22</v>
      </c>
      <c r="X532" s="12" t="s">
        <v>22</v>
      </c>
      <c r="Y532" s="13" t="s">
        <v>22</v>
      </c>
      <c r="Z532" s="374" t="s">
        <v>22</v>
      </c>
    </row>
    <row r="533" spans="1:26" ht="13.5" customHeight="1" x14ac:dyDescent="0.15">
      <c r="A533" s="6" t="s">
        <v>22</v>
      </c>
      <c r="B533" s="12" t="s">
        <v>22</v>
      </c>
      <c r="C533" s="13" t="s">
        <v>22</v>
      </c>
      <c r="D533" s="410" t="s">
        <v>13</v>
      </c>
      <c r="E533" s="14" t="s">
        <v>11</v>
      </c>
      <c r="F533" s="382" t="s">
        <v>22</v>
      </c>
      <c r="G533" s="382" t="s">
        <v>22</v>
      </c>
      <c r="H533" s="382" t="s">
        <v>22</v>
      </c>
      <c r="I533" s="382" t="s">
        <v>152</v>
      </c>
      <c r="J533" s="420" t="s">
        <v>57</v>
      </c>
      <c r="K533" s="14" t="s">
        <v>22</v>
      </c>
      <c r="L533" s="412" t="s">
        <v>14</v>
      </c>
      <c r="M533" s="423" t="s">
        <v>22</v>
      </c>
      <c r="N533" s="424" t="s">
        <v>22</v>
      </c>
      <c r="O533" s="405" t="s">
        <v>22</v>
      </c>
      <c r="P533" s="406" t="s">
        <v>22</v>
      </c>
      <c r="Q533" s="8" t="s">
        <v>15</v>
      </c>
      <c r="R533" s="378" t="s">
        <v>4356</v>
      </c>
      <c r="S533" s="378" t="s">
        <v>22</v>
      </c>
      <c r="T533" s="378" t="s">
        <v>22</v>
      </c>
      <c r="U533" s="378" t="s">
        <v>22</v>
      </c>
      <c r="V533" s="9" t="s">
        <v>13</v>
      </c>
      <c r="W533" s="417" t="s">
        <v>4357</v>
      </c>
      <c r="X533" s="417" t="s">
        <v>22</v>
      </c>
      <c r="Y533" s="10" t="s">
        <v>14</v>
      </c>
      <c r="Z533" s="374" t="s">
        <v>22</v>
      </c>
    </row>
    <row r="534" spans="1:26" ht="13.5" customHeight="1" x14ac:dyDescent="0.15">
      <c r="A534" s="15" t="s">
        <v>22</v>
      </c>
      <c r="B534" s="16" t="s">
        <v>22</v>
      </c>
      <c r="C534" s="17" t="s">
        <v>22</v>
      </c>
      <c r="D534" s="418" t="s">
        <v>22</v>
      </c>
      <c r="E534" s="18" t="s">
        <v>22</v>
      </c>
      <c r="F534" s="419" t="s">
        <v>22</v>
      </c>
      <c r="G534" s="419" t="s">
        <v>22</v>
      </c>
      <c r="H534" s="419" t="s">
        <v>22</v>
      </c>
      <c r="I534" s="419" t="s">
        <v>22</v>
      </c>
      <c r="J534" s="421" t="s">
        <v>22</v>
      </c>
      <c r="K534" s="18" t="s">
        <v>22</v>
      </c>
      <c r="L534" s="422" t="s">
        <v>22</v>
      </c>
      <c r="M534" s="26" t="s">
        <v>18</v>
      </c>
      <c r="N534" s="27">
        <v>93</v>
      </c>
      <c r="O534" s="407" t="s">
        <v>22</v>
      </c>
      <c r="P534" s="408" t="s">
        <v>22</v>
      </c>
      <c r="Q534" s="19" t="s">
        <v>16</v>
      </c>
      <c r="R534" s="425" t="s">
        <v>4358</v>
      </c>
      <c r="S534" s="425" t="s">
        <v>22</v>
      </c>
      <c r="T534" s="425" t="s">
        <v>22</v>
      </c>
      <c r="U534" s="425" t="s">
        <v>22</v>
      </c>
      <c r="V534" s="20" t="s">
        <v>17</v>
      </c>
      <c r="W534" s="21" t="s">
        <v>22</v>
      </c>
      <c r="X534" s="16" t="s">
        <v>22</v>
      </c>
      <c r="Y534" s="17" t="s">
        <v>22</v>
      </c>
      <c r="Z534" s="375" t="s">
        <v>22</v>
      </c>
    </row>
    <row r="535" spans="1:26" ht="13.5" customHeight="1" x14ac:dyDescent="0.15">
      <c r="A535" s="389" t="s">
        <v>7</v>
      </c>
      <c r="B535" s="390" t="s">
        <v>22</v>
      </c>
      <c r="C535" s="391" t="s">
        <v>22</v>
      </c>
      <c r="D535" s="395" t="s">
        <v>8</v>
      </c>
      <c r="E535" s="396" t="s">
        <v>22</v>
      </c>
      <c r="F535" s="397" t="s">
        <v>4309</v>
      </c>
      <c r="G535" s="397" t="s">
        <v>22</v>
      </c>
      <c r="H535" s="397" t="s">
        <v>22</v>
      </c>
      <c r="I535" s="397" t="s">
        <v>22</v>
      </c>
      <c r="J535" s="397" t="s">
        <v>22</v>
      </c>
      <c r="K535" s="397" t="s">
        <v>22</v>
      </c>
      <c r="L535" s="398" t="s">
        <v>22</v>
      </c>
      <c r="M535" s="401" t="s">
        <v>9</v>
      </c>
      <c r="N535" s="402" t="s">
        <v>22</v>
      </c>
      <c r="O535" s="403" t="s">
        <v>4359</v>
      </c>
      <c r="P535" s="404" t="s">
        <v>22</v>
      </c>
      <c r="Q535" s="5" t="s">
        <v>10</v>
      </c>
      <c r="R535" s="409" t="s">
        <v>4360</v>
      </c>
      <c r="S535" s="409" t="s">
        <v>22</v>
      </c>
      <c r="T535" s="409" t="s">
        <v>22</v>
      </c>
      <c r="U535" s="22">
        <v>3840</v>
      </c>
      <c r="V535" s="371" t="str">
        <f>IF(U535="","","千円")</f>
        <v>千円</v>
      </c>
      <c r="W535" s="371" t="s">
        <v>22</v>
      </c>
      <c r="X535" s="371" t="s">
        <v>22</v>
      </c>
      <c r="Y535" s="372" t="s">
        <v>22</v>
      </c>
      <c r="Z535" s="373">
        <v>503</v>
      </c>
    </row>
    <row r="536" spans="1:26" ht="13.5" customHeight="1" x14ac:dyDescent="0.15">
      <c r="A536" s="392" t="s">
        <v>22</v>
      </c>
      <c r="B536" s="393" t="s">
        <v>22</v>
      </c>
      <c r="C536" s="394" t="s">
        <v>22</v>
      </c>
      <c r="D536" s="25" t="s">
        <v>22</v>
      </c>
      <c r="E536" s="24" t="s">
        <v>22</v>
      </c>
      <c r="F536" s="399" t="s">
        <v>22</v>
      </c>
      <c r="G536" s="399" t="s">
        <v>22</v>
      </c>
      <c r="H536" s="399" t="s">
        <v>22</v>
      </c>
      <c r="I536" s="399" t="s">
        <v>22</v>
      </c>
      <c r="J536" s="399" t="s">
        <v>22</v>
      </c>
      <c r="K536" s="399" t="s">
        <v>22</v>
      </c>
      <c r="L536" s="400" t="s">
        <v>22</v>
      </c>
      <c r="M536" s="376">
        <v>10725000</v>
      </c>
      <c r="N536" s="377" t="s">
        <v>22</v>
      </c>
      <c r="O536" s="405" t="s">
        <v>22</v>
      </c>
      <c r="P536" s="406" t="s">
        <v>22</v>
      </c>
      <c r="Q536" s="6" t="s">
        <v>22</v>
      </c>
      <c r="R536" s="378" t="s">
        <v>4361</v>
      </c>
      <c r="S536" s="378" t="s">
        <v>22</v>
      </c>
      <c r="T536" s="378" t="s">
        <v>22</v>
      </c>
      <c r="U536" s="23">
        <v>888</v>
      </c>
      <c r="V536" s="379" t="str">
        <f>IF(U536="","","千円")</f>
        <v>千円</v>
      </c>
      <c r="W536" s="379" t="s">
        <v>22</v>
      </c>
      <c r="X536" s="379" t="s">
        <v>22</v>
      </c>
      <c r="Y536" s="380" t="s">
        <v>22</v>
      </c>
      <c r="Z536" s="374" t="s">
        <v>22</v>
      </c>
    </row>
    <row r="537" spans="1:26" ht="13.5" customHeight="1" x14ac:dyDescent="0.15">
      <c r="A537" s="381" t="s">
        <v>4362</v>
      </c>
      <c r="B537" s="382" t="s">
        <v>22</v>
      </c>
      <c r="C537" s="383" t="s">
        <v>22</v>
      </c>
      <c r="D537" s="384" t="s">
        <v>4363</v>
      </c>
      <c r="E537" s="385" t="s">
        <v>22</v>
      </c>
      <c r="F537" s="385" t="s">
        <v>22</v>
      </c>
      <c r="G537" s="385" t="s">
        <v>22</v>
      </c>
      <c r="H537" s="385" t="s">
        <v>22</v>
      </c>
      <c r="I537" s="385" t="s">
        <v>22</v>
      </c>
      <c r="J537" s="385" t="s">
        <v>22</v>
      </c>
      <c r="K537" s="385" t="s">
        <v>22</v>
      </c>
      <c r="L537" s="380" t="s">
        <v>22</v>
      </c>
      <c r="M537" s="387" t="s">
        <v>12</v>
      </c>
      <c r="N537" s="388" t="s">
        <v>22</v>
      </c>
      <c r="O537" s="405" t="s">
        <v>22</v>
      </c>
      <c r="P537" s="406" t="s">
        <v>22</v>
      </c>
      <c r="Q537" s="6" t="s">
        <v>22</v>
      </c>
      <c r="R537" s="378" t="s">
        <v>4364</v>
      </c>
      <c r="S537" s="378" t="s">
        <v>22</v>
      </c>
      <c r="T537" s="378" t="s">
        <v>22</v>
      </c>
      <c r="U537" s="23">
        <v>1889</v>
      </c>
      <c r="V537" s="379" t="str">
        <f>IF(U537="","","千円")</f>
        <v>千円</v>
      </c>
      <c r="W537" s="379" t="s">
        <v>22</v>
      </c>
      <c r="X537" s="379" t="s">
        <v>22</v>
      </c>
      <c r="Y537" s="380" t="s">
        <v>22</v>
      </c>
      <c r="Z537" s="374" t="s">
        <v>22</v>
      </c>
    </row>
    <row r="538" spans="1:26" ht="13.5" customHeight="1" x14ac:dyDescent="0.15">
      <c r="A538" s="381" t="s">
        <v>22</v>
      </c>
      <c r="B538" s="382" t="s">
        <v>22</v>
      </c>
      <c r="C538" s="383" t="s">
        <v>22</v>
      </c>
      <c r="D538" s="386" t="s">
        <v>22</v>
      </c>
      <c r="E538" s="385" t="s">
        <v>22</v>
      </c>
      <c r="F538" s="385" t="s">
        <v>22</v>
      </c>
      <c r="G538" s="385" t="s">
        <v>22</v>
      </c>
      <c r="H538" s="385" t="s">
        <v>22</v>
      </c>
      <c r="I538" s="385" t="s">
        <v>22</v>
      </c>
      <c r="J538" s="385" t="s">
        <v>22</v>
      </c>
      <c r="K538" s="385" t="s">
        <v>22</v>
      </c>
      <c r="L538" s="380" t="s">
        <v>22</v>
      </c>
      <c r="M538" s="376">
        <v>8590933</v>
      </c>
      <c r="N538" s="377" t="s">
        <v>22</v>
      </c>
      <c r="O538" s="405" t="s">
        <v>22</v>
      </c>
      <c r="P538" s="406" t="s">
        <v>22</v>
      </c>
      <c r="Q538" s="6" t="s">
        <v>22</v>
      </c>
      <c r="R538" s="378" t="s">
        <v>4365</v>
      </c>
      <c r="S538" s="378" t="s">
        <v>22</v>
      </c>
      <c r="T538" s="378" t="s">
        <v>22</v>
      </c>
      <c r="U538" s="23">
        <v>1210</v>
      </c>
      <c r="V538" s="379" t="str">
        <f>IF(U538="","","千円")</f>
        <v>千円</v>
      </c>
      <c r="W538" s="379" t="s">
        <v>22</v>
      </c>
      <c r="X538" s="379" t="s">
        <v>22</v>
      </c>
      <c r="Y538" s="380" t="s">
        <v>22</v>
      </c>
      <c r="Z538" s="374" t="s">
        <v>22</v>
      </c>
    </row>
    <row r="539" spans="1:26" ht="13.5" customHeight="1" x14ac:dyDescent="0.15">
      <c r="A539" s="381" t="s">
        <v>22</v>
      </c>
      <c r="B539" s="382" t="s">
        <v>22</v>
      </c>
      <c r="C539" s="383" t="s">
        <v>22</v>
      </c>
      <c r="D539" s="410" t="s">
        <v>13</v>
      </c>
      <c r="E539" s="411" t="s">
        <v>3834</v>
      </c>
      <c r="F539" s="411" t="s">
        <v>22</v>
      </c>
      <c r="G539" s="411" t="s">
        <v>22</v>
      </c>
      <c r="H539" s="411" t="s">
        <v>22</v>
      </c>
      <c r="I539" s="411" t="s">
        <v>22</v>
      </c>
      <c r="J539" s="411" t="s">
        <v>22</v>
      </c>
      <c r="K539" s="411" t="s">
        <v>22</v>
      </c>
      <c r="L539" s="412" t="s">
        <v>14</v>
      </c>
      <c r="M539" s="413" t="s">
        <v>20</v>
      </c>
      <c r="N539" s="414" t="s">
        <v>22</v>
      </c>
      <c r="O539" s="405" t="s">
        <v>22</v>
      </c>
      <c r="P539" s="406" t="s">
        <v>22</v>
      </c>
      <c r="Q539" s="7" t="s">
        <v>22</v>
      </c>
      <c r="R539" s="378" t="s">
        <v>4366</v>
      </c>
      <c r="S539" s="378" t="s">
        <v>22</v>
      </c>
      <c r="T539" s="378" t="s">
        <v>22</v>
      </c>
      <c r="U539" s="23">
        <v>764</v>
      </c>
      <c r="V539" s="379" t="str">
        <f>IF(U539="","","千円")</f>
        <v>千円</v>
      </c>
      <c r="W539" s="379" t="s">
        <v>22</v>
      </c>
      <c r="X539" s="379" t="s">
        <v>22</v>
      </c>
      <c r="Y539" s="380" t="s">
        <v>22</v>
      </c>
      <c r="Z539" s="374" t="s">
        <v>22</v>
      </c>
    </row>
    <row r="540" spans="1:26" ht="13.5" customHeight="1" x14ac:dyDescent="0.15">
      <c r="A540" s="381" t="s">
        <v>22</v>
      </c>
      <c r="B540" s="382" t="s">
        <v>22</v>
      </c>
      <c r="C540" s="383" t="s">
        <v>22</v>
      </c>
      <c r="D540" s="410" t="s">
        <v>22</v>
      </c>
      <c r="E540" s="411" t="s">
        <v>22</v>
      </c>
      <c r="F540" s="411" t="s">
        <v>22</v>
      </c>
      <c r="G540" s="411" t="s">
        <v>22</v>
      </c>
      <c r="H540" s="411" t="s">
        <v>22</v>
      </c>
      <c r="I540" s="411" t="s">
        <v>22</v>
      </c>
      <c r="J540" s="411" t="s">
        <v>22</v>
      </c>
      <c r="K540" s="411" t="s">
        <v>22</v>
      </c>
      <c r="L540" s="412" t="s">
        <v>22</v>
      </c>
      <c r="M540" s="415">
        <v>2134067</v>
      </c>
      <c r="N540" s="416" t="s">
        <v>22</v>
      </c>
      <c r="O540" s="405" t="s">
        <v>22</v>
      </c>
      <c r="P540" s="406" t="s">
        <v>22</v>
      </c>
      <c r="Q540" s="8" t="s">
        <v>15</v>
      </c>
      <c r="R540" s="378" t="s">
        <v>4367</v>
      </c>
      <c r="S540" s="378" t="s">
        <v>22</v>
      </c>
      <c r="T540" s="378" t="s">
        <v>22</v>
      </c>
      <c r="U540" s="378" t="s">
        <v>22</v>
      </c>
      <c r="V540" s="9" t="s">
        <v>13</v>
      </c>
      <c r="W540" s="417" t="s">
        <v>4368</v>
      </c>
      <c r="X540" s="417" t="s">
        <v>22</v>
      </c>
      <c r="Y540" s="10" t="s">
        <v>14</v>
      </c>
      <c r="Z540" s="374" t="s">
        <v>22</v>
      </c>
    </row>
    <row r="541" spans="1:26" ht="13.5" customHeight="1" x14ac:dyDescent="0.15">
      <c r="A541" s="381" t="s">
        <v>22</v>
      </c>
      <c r="B541" s="382" t="s">
        <v>22</v>
      </c>
      <c r="C541" s="383" t="s">
        <v>22</v>
      </c>
      <c r="D541" s="410" t="s">
        <v>22</v>
      </c>
      <c r="E541" s="411" t="s">
        <v>22</v>
      </c>
      <c r="F541" s="411" t="s">
        <v>22</v>
      </c>
      <c r="G541" s="411" t="s">
        <v>22</v>
      </c>
      <c r="H541" s="411" t="s">
        <v>22</v>
      </c>
      <c r="I541" s="411" t="s">
        <v>22</v>
      </c>
      <c r="J541" s="411" t="s">
        <v>22</v>
      </c>
      <c r="K541" s="411" t="s">
        <v>22</v>
      </c>
      <c r="L541" s="412" t="s">
        <v>22</v>
      </c>
      <c r="M541" s="387" t="s">
        <v>22</v>
      </c>
      <c r="N541" s="388" t="s">
        <v>22</v>
      </c>
      <c r="O541" s="405" t="s">
        <v>22</v>
      </c>
      <c r="P541" s="406" t="s">
        <v>22</v>
      </c>
      <c r="Q541" s="7" t="s">
        <v>16</v>
      </c>
      <c r="R541" s="378" t="s">
        <v>4369</v>
      </c>
      <c r="S541" s="378" t="s">
        <v>22</v>
      </c>
      <c r="T541" s="378" t="s">
        <v>22</v>
      </c>
      <c r="U541" s="378" t="s">
        <v>22</v>
      </c>
      <c r="V541" s="11" t="s">
        <v>17</v>
      </c>
      <c r="W541" s="9" t="s">
        <v>22</v>
      </c>
      <c r="X541" s="12" t="s">
        <v>22</v>
      </c>
      <c r="Y541" s="13" t="s">
        <v>22</v>
      </c>
      <c r="Z541" s="374" t="s">
        <v>22</v>
      </c>
    </row>
    <row r="542" spans="1:26" ht="13.5" customHeight="1" x14ac:dyDescent="0.15">
      <c r="A542" s="6" t="s">
        <v>22</v>
      </c>
      <c r="B542" s="12" t="s">
        <v>22</v>
      </c>
      <c r="C542" s="13" t="s">
        <v>22</v>
      </c>
      <c r="D542" s="410" t="s">
        <v>13</v>
      </c>
      <c r="E542" s="14" t="s">
        <v>11</v>
      </c>
      <c r="F542" s="382" t="s">
        <v>22</v>
      </c>
      <c r="G542" s="382" t="s">
        <v>22</v>
      </c>
      <c r="H542" s="382" t="s">
        <v>22</v>
      </c>
      <c r="I542" s="382" t="s">
        <v>152</v>
      </c>
      <c r="J542" s="420" t="s">
        <v>57</v>
      </c>
      <c r="K542" s="14" t="s">
        <v>22</v>
      </c>
      <c r="L542" s="412" t="s">
        <v>14</v>
      </c>
      <c r="M542" s="423" t="s">
        <v>22</v>
      </c>
      <c r="N542" s="424" t="s">
        <v>22</v>
      </c>
      <c r="O542" s="405" t="s">
        <v>22</v>
      </c>
      <c r="P542" s="406" t="s">
        <v>22</v>
      </c>
      <c r="Q542" s="8" t="s">
        <v>15</v>
      </c>
      <c r="R542" s="378" t="s">
        <v>4370</v>
      </c>
      <c r="S542" s="378" t="s">
        <v>22</v>
      </c>
      <c r="T542" s="378" t="s">
        <v>22</v>
      </c>
      <c r="U542" s="378" t="s">
        <v>22</v>
      </c>
      <c r="V542" s="9" t="s">
        <v>13</v>
      </c>
      <c r="W542" s="417" t="s">
        <v>4371</v>
      </c>
      <c r="X542" s="417" t="s">
        <v>22</v>
      </c>
      <c r="Y542" s="10" t="s">
        <v>14</v>
      </c>
      <c r="Z542" s="374" t="s">
        <v>22</v>
      </c>
    </row>
    <row r="543" spans="1:26" ht="13.5" customHeight="1" x14ac:dyDescent="0.15">
      <c r="A543" s="15" t="s">
        <v>22</v>
      </c>
      <c r="B543" s="16" t="s">
        <v>22</v>
      </c>
      <c r="C543" s="17" t="s">
        <v>22</v>
      </c>
      <c r="D543" s="418" t="s">
        <v>22</v>
      </c>
      <c r="E543" s="18" t="s">
        <v>22</v>
      </c>
      <c r="F543" s="419" t="s">
        <v>22</v>
      </c>
      <c r="G543" s="419" t="s">
        <v>22</v>
      </c>
      <c r="H543" s="419" t="s">
        <v>22</v>
      </c>
      <c r="I543" s="419" t="s">
        <v>22</v>
      </c>
      <c r="J543" s="421" t="s">
        <v>22</v>
      </c>
      <c r="K543" s="18" t="s">
        <v>22</v>
      </c>
      <c r="L543" s="422" t="s">
        <v>22</v>
      </c>
      <c r="M543" s="26" t="s">
        <v>18</v>
      </c>
      <c r="N543" s="27">
        <v>80.099999999999994</v>
      </c>
      <c r="O543" s="407" t="s">
        <v>22</v>
      </c>
      <c r="P543" s="408" t="s">
        <v>22</v>
      </c>
      <c r="Q543" s="19" t="s">
        <v>16</v>
      </c>
      <c r="R543" s="425" t="s">
        <v>4372</v>
      </c>
      <c r="S543" s="425" t="s">
        <v>22</v>
      </c>
      <c r="T543" s="425" t="s">
        <v>22</v>
      </c>
      <c r="U543" s="425" t="s">
        <v>22</v>
      </c>
      <c r="V543" s="20" t="s">
        <v>17</v>
      </c>
      <c r="W543" s="21" t="s">
        <v>22</v>
      </c>
      <c r="X543" s="16" t="s">
        <v>22</v>
      </c>
      <c r="Y543" s="17" t="s">
        <v>22</v>
      </c>
      <c r="Z543" s="375" t="s">
        <v>22</v>
      </c>
    </row>
    <row r="544" spans="1:26" ht="13.5" customHeight="1" x14ac:dyDescent="0.15">
      <c r="A544" s="389" t="s">
        <v>7</v>
      </c>
      <c r="B544" s="390" t="s">
        <v>22</v>
      </c>
      <c r="C544" s="391" t="s">
        <v>22</v>
      </c>
      <c r="D544" s="395" t="s">
        <v>8</v>
      </c>
      <c r="E544" s="396" t="s">
        <v>22</v>
      </c>
      <c r="F544" s="397" t="s">
        <v>4345</v>
      </c>
      <c r="G544" s="397" t="s">
        <v>22</v>
      </c>
      <c r="H544" s="397" t="s">
        <v>22</v>
      </c>
      <c r="I544" s="397" t="s">
        <v>22</v>
      </c>
      <c r="J544" s="397" t="s">
        <v>22</v>
      </c>
      <c r="K544" s="397" t="s">
        <v>22</v>
      </c>
      <c r="L544" s="398" t="s">
        <v>22</v>
      </c>
      <c r="M544" s="401" t="s">
        <v>9</v>
      </c>
      <c r="N544" s="402" t="s">
        <v>22</v>
      </c>
      <c r="O544" s="403" t="s">
        <v>4373</v>
      </c>
      <c r="P544" s="404" t="s">
        <v>22</v>
      </c>
      <c r="Q544" s="5" t="s">
        <v>10</v>
      </c>
      <c r="R544" s="409" t="s">
        <v>4374</v>
      </c>
      <c r="S544" s="409" t="s">
        <v>22</v>
      </c>
      <c r="T544" s="409" t="s">
        <v>22</v>
      </c>
      <c r="U544" s="22">
        <v>10477</v>
      </c>
      <c r="V544" s="371" t="str">
        <f>IF(U544="","","千円")</f>
        <v>千円</v>
      </c>
      <c r="W544" s="371" t="s">
        <v>22</v>
      </c>
      <c r="X544" s="371" t="s">
        <v>22</v>
      </c>
      <c r="Y544" s="372" t="s">
        <v>22</v>
      </c>
      <c r="Z544" s="373">
        <v>503</v>
      </c>
    </row>
    <row r="545" spans="1:26" ht="13.5" customHeight="1" x14ac:dyDescent="0.15">
      <c r="A545" s="392" t="s">
        <v>22</v>
      </c>
      <c r="B545" s="393" t="s">
        <v>22</v>
      </c>
      <c r="C545" s="394" t="s">
        <v>22</v>
      </c>
      <c r="D545" s="25" t="s">
        <v>22</v>
      </c>
      <c r="E545" s="24" t="s">
        <v>22</v>
      </c>
      <c r="F545" s="399" t="s">
        <v>22</v>
      </c>
      <c r="G545" s="399" t="s">
        <v>22</v>
      </c>
      <c r="H545" s="399" t="s">
        <v>22</v>
      </c>
      <c r="I545" s="399" t="s">
        <v>22</v>
      </c>
      <c r="J545" s="399" t="s">
        <v>22</v>
      </c>
      <c r="K545" s="399" t="s">
        <v>22</v>
      </c>
      <c r="L545" s="400" t="s">
        <v>22</v>
      </c>
      <c r="M545" s="376">
        <v>14904000</v>
      </c>
      <c r="N545" s="377" t="s">
        <v>22</v>
      </c>
      <c r="O545" s="405" t="s">
        <v>22</v>
      </c>
      <c r="P545" s="406" t="s">
        <v>22</v>
      </c>
      <c r="Q545" s="6" t="s">
        <v>22</v>
      </c>
      <c r="R545" s="378" t="s">
        <v>4375</v>
      </c>
      <c r="S545" s="378" t="s">
        <v>22</v>
      </c>
      <c r="T545" s="378" t="s">
        <v>22</v>
      </c>
      <c r="U545" s="23">
        <v>406</v>
      </c>
      <c r="V545" s="379" t="str">
        <f>IF(U545="","","千円")</f>
        <v>千円</v>
      </c>
      <c r="W545" s="379" t="s">
        <v>22</v>
      </c>
      <c r="X545" s="379" t="s">
        <v>22</v>
      </c>
      <c r="Y545" s="380" t="s">
        <v>22</v>
      </c>
      <c r="Z545" s="374" t="s">
        <v>22</v>
      </c>
    </row>
    <row r="546" spans="1:26" ht="13.5" customHeight="1" x14ac:dyDescent="0.15">
      <c r="A546" s="381" t="s">
        <v>4376</v>
      </c>
      <c r="B546" s="382" t="s">
        <v>22</v>
      </c>
      <c r="C546" s="383" t="s">
        <v>22</v>
      </c>
      <c r="D546" s="384" t="s">
        <v>4377</v>
      </c>
      <c r="E546" s="385" t="s">
        <v>22</v>
      </c>
      <c r="F546" s="385" t="s">
        <v>22</v>
      </c>
      <c r="G546" s="385" t="s">
        <v>22</v>
      </c>
      <c r="H546" s="385" t="s">
        <v>22</v>
      </c>
      <c r="I546" s="385" t="s">
        <v>22</v>
      </c>
      <c r="J546" s="385" t="s">
        <v>22</v>
      </c>
      <c r="K546" s="385" t="s">
        <v>22</v>
      </c>
      <c r="L546" s="380" t="s">
        <v>22</v>
      </c>
      <c r="M546" s="387" t="s">
        <v>12</v>
      </c>
      <c r="N546" s="388" t="s">
        <v>22</v>
      </c>
      <c r="O546" s="405" t="s">
        <v>22</v>
      </c>
      <c r="P546" s="406" t="s">
        <v>22</v>
      </c>
      <c r="Q546" s="6" t="s">
        <v>22</v>
      </c>
      <c r="R546" s="378" t="s">
        <v>4378</v>
      </c>
      <c r="S546" s="378" t="s">
        <v>22</v>
      </c>
      <c r="T546" s="378" t="s">
        <v>22</v>
      </c>
      <c r="U546" s="23">
        <v>3638</v>
      </c>
      <c r="V546" s="379" t="str">
        <f>IF(U546="","","千円")</f>
        <v>千円</v>
      </c>
      <c r="W546" s="379" t="s">
        <v>22</v>
      </c>
      <c r="X546" s="379" t="s">
        <v>22</v>
      </c>
      <c r="Y546" s="380" t="s">
        <v>22</v>
      </c>
      <c r="Z546" s="374" t="s">
        <v>22</v>
      </c>
    </row>
    <row r="547" spans="1:26" ht="13.5" customHeight="1" x14ac:dyDescent="0.15">
      <c r="A547" s="381" t="s">
        <v>22</v>
      </c>
      <c r="B547" s="382" t="s">
        <v>22</v>
      </c>
      <c r="C547" s="383" t="s">
        <v>22</v>
      </c>
      <c r="D547" s="386" t="s">
        <v>22</v>
      </c>
      <c r="E547" s="385" t="s">
        <v>22</v>
      </c>
      <c r="F547" s="385" t="s">
        <v>22</v>
      </c>
      <c r="G547" s="385" t="s">
        <v>22</v>
      </c>
      <c r="H547" s="385" t="s">
        <v>22</v>
      </c>
      <c r="I547" s="385" t="s">
        <v>22</v>
      </c>
      <c r="J547" s="385" t="s">
        <v>22</v>
      </c>
      <c r="K547" s="385" t="s">
        <v>22</v>
      </c>
      <c r="L547" s="380" t="s">
        <v>22</v>
      </c>
      <c r="M547" s="376">
        <v>14520787</v>
      </c>
      <c r="N547" s="377" t="s">
        <v>22</v>
      </c>
      <c r="O547" s="405" t="s">
        <v>22</v>
      </c>
      <c r="P547" s="406" t="s">
        <v>22</v>
      </c>
      <c r="Q547" s="6" t="s">
        <v>22</v>
      </c>
      <c r="R547" s="378" t="s">
        <v>22</v>
      </c>
      <c r="S547" s="378" t="s">
        <v>22</v>
      </c>
      <c r="T547" s="378" t="s">
        <v>22</v>
      </c>
      <c r="U547" s="23" t="s">
        <v>22</v>
      </c>
      <c r="V547" s="379" t="str">
        <f>IF(U547="","","千円")</f>
        <v/>
      </c>
      <c r="W547" s="379" t="s">
        <v>22</v>
      </c>
      <c r="X547" s="379" t="s">
        <v>22</v>
      </c>
      <c r="Y547" s="380" t="s">
        <v>22</v>
      </c>
      <c r="Z547" s="374" t="s">
        <v>22</v>
      </c>
    </row>
    <row r="548" spans="1:26" ht="13.5" customHeight="1" x14ac:dyDescent="0.15">
      <c r="A548" s="381" t="s">
        <v>22</v>
      </c>
      <c r="B548" s="382" t="s">
        <v>22</v>
      </c>
      <c r="C548" s="383" t="s">
        <v>22</v>
      </c>
      <c r="D548" s="410" t="s">
        <v>13</v>
      </c>
      <c r="E548" s="411" t="s">
        <v>3854</v>
      </c>
      <c r="F548" s="411" t="s">
        <v>22</v>
      </c>
      <c r="G548" s="411" t="s">
        <v>22</v>
      </c>
      <c r="H548" s="411" t="s">
        <v>22</v>
      </c>
      <c r="I548" s="411" t="s">
        <v>22</v>
      </c>
      <c r="J548" s="411" t="s">
        <v>22</v>
      </c>
      <c r="K548" s="411" t="s">
        <v>22</v>
      </c>
      <c r="L548" s="412" t="s">
        <v>14</v>
      </c>
      <c r="M548" s="413" t="s">
        <v>20</v>
      </c>
      <c r="N548" s="414" t="s">
        <v>22</v>
      </c>
      <c r="O548" s="405" t="s">
        <v>22</v>
      </c>
      <c r="P548" s="406" t="s">
        <v>22</v>
      </c>
      <c r="Q548" s="7" t="s">
        <v>22</v>
      </c>
      <c r="R548" s="378" t="s">
        <v>22</v>
      </c>
      <c r="S548" s="378" t="s">
        <v>22</v>
      </c>
      <c r="T548" s="378" t="s">
        <v>22</v>
      </c>
      <c r="U548" s="23" t="s">
        <v>22</v>
      </c>
      <c r="V548" s="379" t="str">
        <f>IF(U548="","","千円")</f>
        <v/>
      </c>
      <c r="W548" s="379" t="s">
        <v>22</v>
      </c>
      <c r="X548" s="379" t="s">
        <v>22</v>
      </c>
      <c r="Y548" s="380" t="s">
        <v>22</v>
      </c>
      <c r="Z548" s="374" t="s">
        <v>22</v>
      </c>
    </row>
    <row r="549" spans="1:26" ht="13.5" customHeight="1" x14ac:dyDescent="0.15">
      <c r="A549" s="381" t="s">
        <v>22</v>
      </c>
      <c r="B549" s="382" t="s">
        <v>22</v>
      </c>
      <c r="C549" s="383" t="s">
        <v>22</v>
      </c>
      <c r="D549" s="410" t="s">
        <v>22</v>
      </c>
      <c r="E549" s="411" t="s">
        <v>22</v>
      </c>
      <c r="F549" s="411" t="s">
        <v>22</v>
      </c>
      <c r="G549" s="411" t="s">
        <v>22</v>
      </c>
      <c r="H549" s="411" t="s">
        <v>22</v>
      </c>
      <c r="I549" s="411" t="s">
        <v>22</v>
      </c>
      <c r="J549" s="411" t="s">
        <v>22</v>
      </c>
      <c r="K549" s="411" t="s">
        <v>22</v>
      </c>
      <c r="L549" s="412" t="s">
        <v>22</v>
      </c>
      <c r="M549" s="415">
        <v>383213</v>
      </c>
      <c r="N549" s="416" t="s">
        <v>22</v>
      </c>
      <c r="O549" s="405" t="s">
        <v>22</v>
      </c>
      <c r="P549" s="406" t="s">
        <v>22</v>
      </c>
      <c r="Q549" s="8" t="s">
        <v>15</v>
      </c>
      <c r="R549" s="378" t="s">
        <v>4379</v>
      </c>
      <c r="S549" s="378" t="s">
        <v>22</v>
      </c>
      <c r="T549" s="378" t="s">
        <v>22</v>
      </c>
      <c r="U549" s="378" t="s">
        <v>22</v>
      </c>
      <c r="V549" s="9" t="s">
        <v>13</v>
      </c>
      <c r="W549" s="417" t="s">
        <v>4380</v>
      </c>
      <c r="X549" s="417" t="s">
        <v>22</v>
      </c>
      <c r="Y549" s="10" t="s">
        <v>14</v>
      </c>
      <c r="Z549" s="374" t="s">
        <v>22</v>
      </c>
    </row>
    <row r="550" spans="1:26" ht="13.5" customHeight="1" x14ac:dyDescent="0.15">
      <c r="A550" s="381" t="s">
        <v>22</v>
      </c>
      <c r="B550" s="382" t="s">
        <v>22</v>
      </c>
      <c r="C550" s="383" t="s">
        <v>22</v>
      </c>
      <c r="D550" s="410" t="s">
        <v>22</v>
      </c>
      <c r="E550" s="411" t="s">
        <v>22</v>
      </c>
      <c r="F550" s="411" t="s">
        <v>22</v>
      </c>
      <c r="G550" s="411" t="s">
        <v>22</v>
      </c>
      <c r="H550" s="411" t="s">
        <v>22</v>
      </c>
      <c r="I550" s="411" t="s">
        <v>22</v>
      </c>
      <c r="J550" s="411" t="s">
        <v>22</v>
      </c>
      <c r="K550" s="411" t="s">
        <v>22</v>
      </c>
      <c r="L550" s="412" t="s">
        <v>22</v>
      </c>
      <c r="M550" s="387" t="s">
        <v>22</v>
      </c>
      <c r="N550" s="388" t="s">
        <v>22</v>
      </c>
      <c r="O550" s="405" t="s">
        <v>22</v>
      </c>
      <c r="P550" s="406" t="s">
        <v>22</v>
      </c>
      <c r="Q550" s="7" t="s">
        <v>16</v>
      </c>
      <c r="R550" s="378" t="s">
        <v>4381</v>
      </c>
      <c r="S550" s="378" t="s">
        <v>22</v>
      </c>
      <c r="T550" s="378" t="s">
        <v>22</v>
      </c>
      <c r="U550" s="378" t="s">
        <v>22</v>
      </c>
      <c r="V550" s="11" t="s">
        <v>17</v>
      </c>
      <c r="W550" s="9" t="s">
        <v>22</v>
      </c>
      <c r="X550" s="12" t="s">
        <v>22</v>
      </c>
      <c r="Y550" s="13" t="s">
        <v>22</v>
      </c>
      <c r="Z550" s="374" t="s">
        <v>22</v>
      </c>
    </row>
    <row r="551" spans="1:26" ht="13.5" customHeight="1" x14ac:dyDescent="0.15">
      <c r="A551" s="6" t="s">
        <v>22</v>
      </c>
      <c r="B551" s="12" t="s">
        <v>22</v>
      </c>
      <c r="C551" s="13" t="s">
        <v>22</v>
      </c>
      <c r="D551" s="410" t="s">
        <v>13</v>
      </c>
      <c r="E551" s="14" t="s">
        <v>11</v>
      </c>
      <c r="F551" s="382" t="s">
        <v>22</v>
      </c>
      <c r="G551" s="382" t="s">
        <v>22</v>
      </c>
      <c r="H551" s="382" t="s">
        <v>22</v>
      </c>
      <c r="I551" s="382" t="s">
        <v>152</v>
      </c>
      <c r="J551" s="420" t="s">
        <v>57</v>
      </c>
      <c r="K551" s="14" t="s">
        <v>22</v>
      </c>
      <c r="L551" s="412" t="s">
        <v>14</v>
      </c>
      <c r="M551" s="423" t="s">
        <v>22</v>
      </c>
      <c r="N551" s="424" t="s">
        <v>22</v>
      </c>
      <c r="O551" s="405" t="s">
        <v>22</v>
      </c>
      <c r="P551" s="406" t="s">
        <v>22</v>
      </c>
      <c r="Q551" s="8" t="s">
        <v>15</v>
      </c>
      <c r="R551" s="378" t="s">
        <v>4382</v>
      </c>
      <c r="S551" s="378" t="s">
        <v>22</v>
      </c>
      <c r="T551" s="378" t="s">
        <v>22</v>
      </c>
      <c r="U551" s="378" t="s">
        <v>22</v>
      </c>
      <c r="V551" s="9" t="s">
        <v>13</v>
      </c>
      <c r="W551" s="417" t="s">
        <v>4383</v>
      </c>
      <c r="X551" s="417" t="s">
        <v>22</v>
      </c>
      <c r="Y551" s="10" t="s">
        <v>14</v>
      </c>
      <c r="Z551" s="374" t="s">
        <v>22</v>
      </c>
    </row>
    <row r="552" spans="1:26" ht="13.5" customHeight="1" x14ac:dyDescent="0.15">
      <c r="A552" s="15" t="s">
        <v>22</v>
      </c>
      <c r="B552" s="16" t="s">
        <v>22</v>
      </c>
      <c r="C552" s="17" t="s">
        <v>22</v>
      </c>
      <c r="D552" s="418" t="s">
        <v>22</v>
      </c>
      <c r="E552" s="18" t="s">
        <v>22</v>
      </c>
      <c r="F552" s="419" t="s">
        <v>22</v>
      </c>
      <c r="G552" s="419" t="s">
        <v>22</v>
      </c>
      <c r="H552" s="419" t="s">
        <v>22</v>
      </c>
      <c r="I552" s="419" t="s">
        <v>22</v>
      </c>
      <c r="J552" s="421" t="s">
        <v>22</v>
      </c>
      <c r="K552" s="18" t="s">
        <v>22</v>
      </c>
      <c r="L552" s="422" t="s">
        <v>22</v>
      </c>
      <c r="M552" s="26" t="s">
        <v>18</v>
      </c>
      <c r="N552" s="27">
        <v>97.4</v>
      </c>
      <c r="O552" s="407" t="s">
        <v>22</v>
      </c>
      <c r="P552" s="408" t="s">
        <v>22</v>
      </c>
      <c r="Q552" s="19" t="s">
        <v>16</v>
      </c>
      <c r="R552" s="425" t="s">
        <v>4384</v>
      </c>
      <c r="S552" s="425" t="s">
        <v>22</v>
      </c>
      <c r="T552" s="425" t="s">
        <v>22</v>
      </c>
      <c r="U552" s="425" t="s">
        <v>22</v>
      </c>
      <c r="V552" s="20" t="s">
        <v>17</v>
      </c>
      <c r="W552" s="21" t="s">
        <v>22</v>
      </c>
      <c r="X552" s="16" t="s">
        <v>22</v>
      </c>
      <c r="Y552" s="17" t="s">
        <v>22</v>
      </c>
      <c r="Z552" s="375" t="s">
        <v>22</v>
      </c>
    </row>
    <row r="553" spans="1:26" ht="13.5" customHeight="1" x14ac:dyDescent="0.15">
      <c r="A553" s="389" t="s">
        <v>7</v>
      </c>
      <c r="B553" s="390" t="s">
        <v>22</v>
      </c>
      <c r="C553" s="391" t="s">
        <v>22</v>
      </c>
      <c r="D553" s="395" t="s">
        <v>8</v>
      </c>
      <c r="E553" s="396" t="s">
        <v>22</v>
      </c>
      <c r="F553" s="397" t="s">
        <v>4115</v>
      </c>
      <c r="G553" s="397" t="s">
        <v>22</v>
      </c>
      <c r="H553" s="397" t="s">
        <v>22</v>
      </c>
      <c r="I553" s="397" t="s">
        <v>22</v>
      </c>
      <c r="J553" s="397" t="s">
        <v>22</v>
      </c>
      <c r="K553" s="397" t="s">
        <v>22</v>
      </c>
      <c r="L553" s="398" t="s">
        <v>22</v>
      </c>
      <c r="M553" s="401" t="s">
        <v>9</v>
      </c>
      <c r="N553" s="402" t="s">
        <v>22</v>
      </c>
      <c r="O553" s="403" t="s">
        <v>4385</v>
      </c>
      <c r="P553" s="404" t="s">
        <v>22</v>
      </c>
      <c r="Q553" s="5" t="s">
        <v>10</v>
      </c>
      <c r="R553" s="409" t="s">
        <v>4386</v>
      </c>
      <c r="S553" s="409" t="s">
        <v>22</v>
      </c>
      <c r="T553" s="409" t="s">
        <v>22</v>
      </c>
      <c r="U553" s="22">
        <v>733283</v>
      </c>
      <c r="V553" s="371" t="str">
        <f>IF(U553="","","千円")</f>
        <v>千円</v>
      </c>
      <c r="W553" s="371" t="s">
        <v>22</v>
      </c>
      <c r="X553" s="371" t="s">
        <v>22</v>
      </c>
      <c r="Y553" s="372" t="s">
        <v>22</v>
      </c>
      <c r="Z553" s="373">
        <v>505</v>
      </c>
    </row>
    <row r="554" spans="1:26" ht="13.5" customHeight="1" x14ac:dyDescent="0.15">
      <c r="A554" s="392" t="s">
        <v>22</v>
      </c>
      <c r="B554" s="393" t="s">
        <v>22</v>
      </c>
      <c r="C554" s="394" t="s">
        <v>22</v>
      </c>
      <c r="D554" s="25" t="s">
        <v>22</v>
      </c>
      <c r="E554" s="24" t="s">
        <v>22</v>
      </c>
      <c r="F554" s="399" t="s">
        <v>22</v>
      </c>
      <c r="G554" s="399" t="s">
        <v>22</v>
      </c>
      <c r="H554" s="399" t="s">
        <v>22</v>
      </c>
      <c r="I554" s="399" t="s">
        <v>22</v>
      </c>
      <c r="J554" s="399" t="s">
        <v>22</v>
      </c>
      <c r="K554" s="399" t="s">
        <v>22</v>
      </c>
      <c r="L554" s="400" t="s">
        <v>22</v>
      </c>
      <c r="M554" s="376">
        <v>1383015000</v>
      </c>
      <c r="N554" s="377" t="s">
        <v>22</v>
      </c>
      <c r="O554" s="405" t="s">
        <v>22</v>
      </c>
      <c r="P554" s="406" t="s">
        <v>22</v>
      </c>
      <c r="Q554" s="6" t="s">
        <v>22</v>
      </c>
      <c r="R554" s="378" t="s">
        <v>4387</v>
      </c>
      <c r="S554" s="378" t="s">
        <v>22</v>
      </c>
      <c r="T554" s="378" t="s">
        <v>22</v>
      </c>
      <c r="U554" s="23">
        <v>98978</v>
      </c>
      <c r="V554" s="379" t="str">
        <f>IF(U554="","","千円")</f>
        <v>千円</v>
      </c>
      <c r="W554" s="379" t="s">
        <v>22</v>
      </c>
      <c r="X554" s="379" t="s">
        <v>22</v>
      </c>
      <c r="Y554" s="380" t="s">
        <v>22</v>
      </c>
      <c r="Z554" s="374" t="s">
        <v>22</v>
      </c>
    </row>
    <row r="555" spans="1:26" ht="13.5" customHeight="1" x14ac:dyDescent="0.15">
      <c r="A555" s="381" t="s">
        <v>4388</v>
      </c>
      <c r="B555" s="382" t="s">
        <v>22</v>
      </c>
      <c r="C555" s="383" t="s">
        <v>22</v>
      </c>
      <c r="D555" s="384" t="s">
        <v>4389</v>
      </c>
      <c r="E555" s="385" t="s">
        <v>22</v>
      </c>
      <c r="F555" s="385" t="s">
        <v>22</v>
      </c>
      <c r="G555" s="385" t="s">
        <v>22</v>
      </c>
      <c r="H555" s="385" t="s">
        <v>22</v>
      </c>
      <c r="I555" s="385" t="s">
        <v>22</v>
      </c>
      <c r="J555" s="385" t="s">
        <v>22</v>
      </c>
      <c r="K555" s="385" t="s">
        <v>22</v>
      </c>
      <c r="L555" s="380" t="s">
        <v>22</v>
      </c>
      <c r="M555" s="387" t="s">
        <v>12</v>
      </c>
      <c r="N555" s="388" t="s">
        <v>22</v>
      </c>
      <c r="O555" s="405" t="s">
        <v>22</v>
      </c>
      <c r="P555" s="406" t="s">
        <v>22</v>
      </c>
      <c r="Q555" s="6" t="s">
        <v>22</v>
      </c>
      <c r="R555" s="378" t="s">
        <v>4390</v>
      </c>
      <c r="S555" s="378" t="s">
        <v>22</v>
      </c>
      <c r="T555" s="378" t="s">
        <v>22</v>
      </c>
      <c r="U555" s="23">
        <v>163748</v>
      </c>
      <c r="V555" s="379" t="str">
        <f>IF(U555="","","千円")</f>
        <v>千円</v>
      </c>
      <c r="W555" s="379" t="s">
        <v>22</v>
      </c>
      <c r="X555" s="379" t="s">
        <v>22</v>
      </c>
      <c r="Y555" s="380" t="s">
        <v>22</v>
      </c>
      <c r="Z555" s="374" t="s">
        <v>22</v>
      </c>
    </row>
    <row r="556" spans="1:26" ht="13.5" customHeight="1" x14ac:dyDescent="0.15">
      <c r="A556" s="381" t="s">
        <v>22</v>
      </c>
      <c r="B556" s="382" t="s">
        <v>22</v>
      </c>
      <c r="C556" s="383" t="s">
        <v>22</v>
      </c>
      <c r="D556" s="386" t="s">
        <v>22</v>
      </c>
      <c r="E556" s="385" t="s">
        <v>22</v>
      </c>
      <c r="F556" s="385" t="s">
        <v>22</v>
      </c>
      <c r="G556" s="385" t="s">
        <v>22</v>
      </c>
      <c r="H556" s="385" t="s">
        <v>22</v>
      </c>
      <c r="I556" s="385" t="s">
        <v>22</v>
      </c>
      <c r="J556" s="385" t="s">
        <v>22</v>
      </c>
      <c r="K556" s="385" t="s">
        <v>22</v>
      </c>
      <c r="L556" s="380" t="s">
        <v>22</v>
      </c>
      <c r="M556" s="376">
        <v>1349033158</v>
      </c>
      <c r="N556" s="377" t="s">
        <v>22</v>
      </c>
      <c r="O556" s="405" t="s">
        <v>22</v>
      </c>
      <c r="P556" s="406" t="s">
        <v>22</v>
      </c>
      <c r="Q556" s="6" t="s">
        <v>22</v>
      </c>
      <c r="R556" s="378" t="s">
        <v>4391</v>
      </c>
      <c r="S556" s="378" t="s">
        <v>22</v>
      </c>
      <c r="T556" s="378" t="s">
        <v>22</v>
      </c>
      <c r="U556" s="23">
        <v>208920</v>
      </c>
      <c r="V556" s="379" t="str">
        <f>IF(U556="","","千円")</f>
        <v>千円</v>
      </c>
      <c r="W556" s="379" t="s">
        <v>22</v>
      </c>
      <c r="X556" s="379" t="s">
        <v>22</v>
      </c>
      <c r="Y556" s="380" t="s">
        <v>22</v>
      </c>
      <c r="Z556" s="374" t="s">
        <v>22</v>
      </c>
    </row>
    <row r="557" spans="1:26" ht="13.5" customHeight="1" x14ac:dyDescent="0.15">
      <c r="A557" s="381" t="s">
        <v>22</v>
      </c>
      <c r="B557" s="382" t="s">
        <v>22</v>
      </c>
      <c r="C557" s="383" t="s">
        <v>22</v>
      </c>
      <c r="D557" s="410" t="s">
        <v>13</v>
      </c>
      <c r="E557" s="411" t="s">
        <v>4392</v>
      </c>
      <c r="F557" s="411" t="s">
        <v>22</v>
      </c>
      <c r="G557" s="411" t="s">
        <v>22</v>
      </c>
      <c r="H557" s="411" t="s">
        <v>22</v>
      </c>
      <c r="I557" s="411" t="s">
        <v>22</v>
      </c>
      <c r="J557" s="411" t="s">
        <v>22</v>
      </c>
      <c r="K557" s="411" t="s">
        <v>22</v>
      </c>
      <c r="L557" s="412" t="s">
        <v>14</v>
      </c>
      <c r="M557" s="413" t="s">
        <v>20</v>
      </c>
      <c r="N557" s="414" t="s">
        <v>22</v>
      </c>
      <c r="O557" s="405" t="s">
        <v>22</v>
      </c>
      <c r="P557" s="406" t="s">
        <v>22</v>
      </c>
      <c r="Q557" s="7" t="s">
        <v>22</v>
      </c>
      <c r="R557" s="378" t="s">
        <v>4393</v>
      </c>
      <c r="S557" s="378" t="s">
        <v>22</v>
      </c>
      <c r="T557" s="378" t="s">
        <v>22</v>
      </c>
      <c r="U557" s="23">
        <v>144104</v>
      </c>
      <c r="V557" s="379" t="str">
        <f>IF(U557="","","千円")</f>
        <v>千円</v>
      </c>
      <c r="W557" s="379" t="s">
        <v>22</v>
      </c>
      <c r="X557" s="379" t="s">
        <v>22</v>
      </c>
      <c r="Y557" s="380" t="s">
        <v>22</v>
      </c>
      <c r="Z557" s="374" t="s">
        <v>22</v>
      </c>
    </row>
    <row r="558" spans="1:26" ht="13.5" customHeight="1" x14ac:dyDescent="0.15">
      <c r="A558" s="381" t="s">
        <v>22</v>
      </c>
      <c r="B558" s="382" t="s">
        <v>22</v>
      </c>
      <c r="C558" s="383" t="s">
        <v>22</v>
      </c>
      <c r="D558" s="410" t="s">
        <v>22</v>
      </c>
      <c r="E558" s="411" t="s">
        <v>22</v>
      </c>
      <c r="F558" s="411" t="s">
        <v>22</v>
      </c>
      <c r="G558" s="411" t="s">
        <v>22</v>
      </c>
      <c r="H558" s="411" t="s">
        <v>22</v>
      </c>
      <c r="I558" s="411" t="s">
        <v>22</v>
      </c>
      <c r="J558" s="411" t="s">
        <v>22</v>
      </c>
      <c r="K558" s="411" t="s">
        <v>22</v>
      </c>
      <c r="L558" s="412" t="s">
        <v>22</v>
      </c>
      <c r="M558" s="415">
        <v>33981842</v>
      </c>
      <c r="N558" s="416" t="s">
        <v>22</v>
      </c>
      <c r="O558" s="405" t="s">
        <v>22</v>
      </c>
      <c r="P558" s="406" t="s">
        <v>22</v>
      </c>
      <c r="Q558" s="8" t="s">
        <v>15</v>
      </c>
      <c r="R558" s="378" t="s">
        <v>4394</v>
      </c>
      <c r="S558" s="378" t="s">
        <v>22</v>
      </c>
      <c r="T558" s="378" t="s">
        <v>22</v>
      </c>
      <c r="U558" s="378" t="s">
        <v>22</v>
      </c>
      <c r="V558" s="9" t="s">
        <v>13</v>
      </c>
      <c r="W558" s="417" t="s">
        <v>4395</v>
      </c>
      <c r="X558" s="417" t="s">
        <v>22</v>
      </c>
      <c r="Y558" s="10" t="s">
        <v>14</v>
      </c>
      <c r="Z558" s="374" t="s">
        <v>22</v>
      </c>
    </row>
    <row r="559" spans="1:26" ht="13.5" customHeight="1" x14ac:dyDescent="0.15">
      <c r="A559" s="381" t="s">
        <v>22</v>
      </c>
      <c r="B559" s="382" t="s">
        <v>22</v>
      </c>
      <c r="C559" s="383" t="s">
        <v>22</v>
      </c>
      <c r="D559" s="410" t="s">
        <v>22</v>
      </c>
      <c r="E559" s="411" t="s">
        <v>22</v>
      </c>
      <c r="F559" s="411" t="s">
        <v>22</v>
      </c>
      <c r="G559" s="411" t="s">
        <v>22</v>
      </c>
      <c r="H559" s="411" t="s">
        <v>22</v>
      </c>
      <c r="I559" s="411" t="s">
        <v>22</v>
      </c>
      <c r="J559" s="411" t="s">
        <v>22</v>
      </c>
      <c r="K559" s="411" t="s">
        <v>22</v>
      </c>
      <c r="L559" s="412" t="s">
        <v>22</v>
      </c>
      <c r="M559" s="387" t="s">
        <v>22</v>
      </c>
      <c r="N559" s="388" t="s">
        <v>22</v>
      </c>
      <c r="O559" s="405" t="s">
        <v>22</v>
      </c>
      <c r="P559" s="406" t="s">
        <v>22</v>
      </c>
      <c r="Q559" s="7" t="s">
        <v>16</v>
      </c>
      <c r="R559" s="378" t="s">
        <v>4396</v>
      </c>
      <c r="S559" s="378" t="s">
        <v>22</v>
      </c>
      <c r="T559" s="378" t="s">
        <v>22</v>
      </c>
      <c r="U559" s="378" t="s">
        <v>22</v>
      </c>
      <c r="V559" s="11" t="s">
        <v>17</v>
      </c>
      <c r="W559" s="9" t="s">
        <v>22</v>
      </c>
      <c r="X559" s="12" t="s">
        <v>22</v>
      </c>
      <c r="Y559" s="13" t="s">
        <v>22</v>
      </c>
      <c r="Z559" s="374" t="s">
        <v>22</v>
      </c>
    </row>
    <row r="560" spans="1:26" ht="13.5" customHeight="1" x14ac:dyDescent="0.15">
      <c r="A560" s="6" t="s">
        <v>22</v>
      </c>
      <c r="B560" s="12" t="s">
        <v>22</v>
      </c>
      <c r="C560" s="13" t="s">
        <v>22</v>
      </c>
      <c r="D560" s="410" t="s">
        <v>13</v>
      </c>
      <c r="E560" s="14" t="s">
        <v>11</v>
      </c>
      <c r="F560" s="382" t="s">
        <v>22</v>
      </c>
      <c r="G560" s="382" t="s">
        <v>22</v>
      </c>
      <c r="H560" s="382" t="s">
        <v>22</v>
      </c>
      <c r="I560" s="382" t="s">
        <v>152</v>
      </c>
      <c r="J560" s="420" t="s">
        <v>57</v>
      </c>
      <c r="K560" s="14" t="s">
        <v>22</v>
      </c>
      <c r="L560" s="412" t="s">
        <v>14</v>
      </c>
      <c r="M560" s="423" t="s">
        <v>22</v>
      </c>
      <c r="N560" s="424" t="s">
        <v>22</v>
      </c>
      <c r="O560" s="405" t="s">
        <v>22</v>
      </c>
      <c r="P560" s="406" t="s">
        <v>22</v>
      </c>
      <c r="Q560" s="8" t="s">
        <v>15</v>
      </c>
      <c r="R560" s="378" t="s">
        <v>4397</v>
      </c>
      <c r="S560" s="378" t="s">
        <v>22</v>
      </c>
      <c r="T560" s="378" t="s">
        <v>22</v>
      </c>
      <c r="U560" s="378" t="s">
        <v>22</v>
      </c>
      <c r="V560" s="9" t="s">
        <v>13</v>
      </c>
      <c r="W560" s="417" t="s">
        <v>4398</v>
      </c>
      <c r="X560" s="417" t="s">
        <v>22</v>
      </c>
      <c r="Y560" s="10" t="s">
        <v>14</v>
      </c>
      <c r="Z560" s="374" t="s">
        <v>22</v>
      </c>
    </row>
    <row r="561" spans="1:26" ht="13.5" customHeight="1" x14ac:dyDescent="0.15">
      <c r="A561" s="15" t="s">
        <v>22</v>
      </c>
      <c r="B561" s="16" t="s">
        <v>22</v>
      </c>
      <c r="C561" s="17" t="s">
        <v>22</v>
      </c>
      <c r="D561" s="418" t="s">
        <v>22</v>
      </c>
      <c r="E561" s="18" t="s">
        <v>22</v>
      </c>
      <c r="F561" s="419" t="s">
        <v>22</v>
      </c>
      <c r="G561" s="419" t="s">
        <v>22</v>
      </c>
      <c r="H561" s="419" t="s">
        <v>22</v>
      </c>
      <c r="I561" s="419" t="s">
        <v>22</v>
      </c>
      <c r="J561" s="421" t="s">
        <v>22</v>
      </c>
      <c r="K561" s="18" t="s">
        <v>22</v>
      </c>
      <c r="L561" s="422" t="s">
        <v>22</v>
      </c>
      <c r="M561" s="26" t="s">
        <v>18</v>
      </c>
      <c r="N561" s="27">
        <v>97.5</v>
      </c>
      <c r="O561" s="407" t="s">
        <v>22</v>
      </c>
      <c r="P561" s="408" t="s">
        <v>22</v>
      </c>
      <c r="Q561" s="19" t="s">
        <v>16</v>
      </c>
      <c r="R561" s="425" t="s">
        <v>4399</v>
      </c>
      <c r="S561" s="425" t="s">
        <v>22</v>
      </c>
      <c r="T561" s="425" t="s">
        <v>22</v>
      </c>
      <c r="U561" s="425" t="s">
        <v>22</v>
      </c>
      <c r="V561" s="20" t="s">
        <v>17</v>
      </c>
      <c r="W561" s="21" t="s">
        <v>22</v>
      </c>
      <c r="X561" s="16" t="s">
        <v>22</v>
      </c>
      <c r="Y561" s="17" t="s">
        <v>22</v>
      </c>
      <c r="Z561" s="375" t="s">
        <v>22</v>
      </c>
    </row>
    <row r="562" spans="1:26" ht="13.5" customHeight="1" x14ac:dyDescent="0.15">
      <c r="A562" s="389" t="s">
        <v>7</v>
      </c>
      <c r="B562" s="390" t="s">
        <v>22</v>
      </c>
      <c r="C562" s="391" t="s">
        <v>22</v>
      </c>
      <c r="D562" s="395" t="s">
        <v>8</v>
      </c>
      <c r="E562" s="396" t="s">
        <v>22</v>
      </c>
      <c r="F562" s="397" t="s">
        <v>4309</v>
      </c>
      <c r="G562" s="397" t="s">
        <v>22</v>
      </c>
      <c r="H562" s="397" t="s">
        <v>22</v>
      </c>
      <c r="I562" s="397" t="s">
        <v>22</v>
      </c>
      <c r="J562" s="397" t="s">
        <v>22</v>
      </c>
      <c r="K562" s="397" t="s">
        <v>22</v>
      </c>
      <c r="L562" s="398" t="s">
        <v>22</v>
      </c>
      <c r="M562" s="401" t="s">
        <v>9</v>
      </c>
      <c r="N562" s="402" t="s">
        <v>22</v>
      </c>
      <c r="O562" s="403" t="s">
        <v>4400</v>
      </c>
      <c r="P562" s="404" t="s">
        <v>22</v>
      </c>
      <c r="Q562" s="5" t="s">
        <v>10</v>
      </c>
      <c r="R562" s="409" t="s">
        <v>4401</v>
      </c>
      <c r="S562" s="409" t="s">
        <v>22</v>
      </c>
      <c r="T562" s="409" t="s">
        <v>22</v>
      </c>
      <c r="U562" s="22">
        <v>16500</v>
      </c>
      <c r="V562" s="371" t="str">
        <f>IF(U562="","","千円")</f>
        <v>千円</v>
      </c>
      <c r="W562" s="371" t="s">
        <v>22</v>
      </c>
      <c r="X562" s="371" t="s">
        <v>22</v>
      </c>
      <c r="Y562" s="372" t="s">
        <v>22</v>
      </c>
      <c r="Z562" s="373">
        <v>509</v>
      </c>
    </row>
    <row r="563" spans="1:26" ht="13.5" customHeight="1" x14ac:dyDescent="0.15">
      <c r="A563" s="392" t="s">
        <v>22</v>
      </c>
      <c r="B563" s="393" t="s">
        <v>22</v>
      </c>
      <c r="C563" s="394" t="s">
        <v>22</v>
      </c>
      <c r="D563" s="25" t="s">
        <v>22</v>
      </c>
      <c r="E563" s="24" t="s">
        <v>22</v>
      </c>
      <c r="F563" s="399" t="s">
        <v>22</v>
      </c>
      <c r="G563" s="399" t="s">
        <v>22</v>
      </c>
      <c r="H563" s="399" t="s">
        <v>22</v>
      </c>
      <c r="I563" s="399" t="s">
        <v>22</v>
      </c>
      <c r="J563" s="399" t="s">
        <v>22</v>
      </c>
      <c r="K563" s="399" t="s">
        <v>22</v>
      </c>
      <c r="L563" s="400" t="s">
        <v>22</v>
      </c>
      <c r="M563" s="376">
        <v>19500000</v>
      </c>
      <c r="N563" s="377" t="s">
        <v>22</v>
      </c>
      <c r="O563" s="405" t="s">
        <v>22</v>
      </c>
      <c r="P563" s="406" t="s">
        <v>22</v>
      </c>
      <c r="Q563" s="6" t="s">
        <v>22</v>
      </c>
      <c r="R563" s="378" t="s">
        <v>4402</v>
      </c>
      <c r="S563" s="378" t="s">
        <v>22</v>
      </c>
      <c r="T563" s="378" t="s">
        <v>22</v>
      </c>
      <c r="U563" s="23">
        <v>2901</v>
      </c>
      <c r="V563" s="379" t="str">
        <f>IF(U563="","","千円")</f>
        <v>千円</v>
      </c>
      <c r="W563" s="379" t="s">
        <v>22</v>
      </c>
      <c r="X563" s="379" t="s">
        <v>22</v>
      </c>
      <c r="Y563" s="380" t="s">
        <v>22</v>
      </c>
      <c r="Z563" s="374" t="s">
        <v>22</v>
      </c>
    </row>
    <row r="564" spans="1:26" ht="13.5" customHeight="1" x14ac:dyDescent="0.15">
      <c r="A564" s="381" t="s">
        <v>4403</v>
      </c>
      <c r="B564" s="382" t="s">
        <v>22</v>
      </c>
      <c r="C564" s="383" t="s">
        <v>22</v>
      </c>
      <c r="D564" s="384" t="s">
        <v>4404</v>
      </c>
      <c r="E564" s="385" t="s">
        <v>22</v>
      </c>
      <c r="F564" s="385" t="s">
        <v>22</v>
      </c>
      <c r="G564" s="385" t="s">
        <v>22</v>
      </c>
      <c r="H564" s="385" t="s">
        <v>22</v>
      </c>
      <c r="I564" s="385" t="s">
        <v>22</v>
      </c>
      <c r="J564" s="385" t="s">
        <v>22</v>
      </c>
      <c r="K564" s="385" t="s">
        <v>22</v>
      </c>
      <c r="L564" s="380" t="s">
        <v>22</v>
      </c>
      <c r="M564" s="387" t="s">
        <v>12</v>
      </c>
      <c r="N564" s="388" t="s">
        <v>22</v>
      </c>
      <c r="O564" s="405" t="s">
        <v>22</v>
      </c>
      <c r="P564" s="406" t="s">
        <v>22</v>
      </c>
      <c r="Q564" s="6" t="s">
        <v>22</v>
      </c>
      <c r="R564" s="378" t="s">
        <v>22</v>
      </c>
      <c r="S564" s="378" t="s">
        <v>22</v>
      </c>
      <c r="T564" s="378" t="s">
        <v>22</v>
      </c>
      <c r="U564" s="23" t="s">
        <v>22</v>
      </c>
      <c r="V564" s="379" t="str">
        <f>IF(U564="","","千円")</f>
        <v/>
      </c>
      <c r="W564" s="379" t="s">
        <v>22</v>
      </c>
      <c r="X564" s="379" t="s">
        <v>22</v>
      </c>
      <c r="Y564" s="380" t="s">
        <v>22</v>
      </c>
      <c r="Z564" s="374" t="s">
        <v>22</v>
      </c>
    </row>
    <row r="565" spans="1:26" ht="13.5" customHeight="1" x14ac:dyDescent="0.15">
      <c r="A565" s="381" t="s">
        <v>22</v>
      </c>
      <c r="B565" s="382" t="s">
        <v>22</v>
      </c>
      <c r="C565" s="383" t="s">
        <v>22</v>
      </c>
      <c r="D565" s="386" t="s">
        <v>22</v>
      </c>
      <c r="E565" s="385" t="s">
        <v>22</v>
      </c>
      <c r="F565" s="385" t="s">
        <v>22</v>
      </c>
      <c r="G565" s="385" t="s">
        <v>22</v>
      </c>
      <c r="H565" s="385" t="s">
        <v>22</v>
      </c>
      <c r="I565" s="385" t="s">
        <v>22</v>
      </c>
      <c r="J565" s="385" t="s">
        <v>22</v>
      </c>
      <c r="K565" s="385" t="s">
        <v>22</v>
      </c>
      <c r="L565" s="380" t="s">
        <v>22</v>
      </c>
      <c r="M565" s="376">
        <v>19401057</v>
      </c>
      <c r="N565" s="377" t="s">
        <v>22</v>
      </c>
      <c r="O565" s="405" t="s">
        <v>22</v>
      </c>
      <c r="P565" s="406" t="s">
        <v>22</v>
      </c>
      <c r="Q565" s="6" t="s">
        <v>22</v>
      </c>
      <c r="R565" s="378" t="s">
        <v>22</v>
      </c>
      <c r="S565" s="378" t="s">
        <v>22</v>
      </c>
      <c r="T565" s="378" t="s">
        <v>22</v>
      </c>
      <c r="U565" s="23" t="s">
        <v>22</v>
      </c>
      <c r="V565" s="379" t="str">
        <f>IF(U565="","","千円")</f>
        <v/>
      </c>
      <c r="W565" s="379" t="s">
        <v>22</v>
      </c>
      <c r="X565" s="379" t="s">
        <v>22</v>
      </c>
      <c r="Y565" s="380" t="s">
        <v>22</v>
      </c>
      <c r="Z565" s="374" t="s">
        <v>22</v>
      </c>
    </row>
    <row r="566" spans="1:26" ht="13.5" customHeight="1" x14ac:dyDescent="0.15">
      <c r="A566" s="381" t="s">
        <v>22</v>
      </c>
      <c r="B566" s="382" t="s">
        <v>22</v>
      </c>
      <c r="C566" s="383" t="s">
        <v>22</v>
      </c>
      <c r="D566" s="410" t="s">
        <v>13</v>
      </c>
      <c r="E566" s="411" t="s">
        <v>3854</v>
      </c>
      <c r="F566" s="411" t="s">
        <v>22</v>
      </c>
      <c r="G566" s="411" t="s">
        <v>22</v>
      </c>
      <c r="H566" s="411" t="s">
        <v>22</v>
      </c>
      <c r="I566" s="411" t="s">
        <v>22</v>
      </c>
      <c r="J566" s="411" t="s">
        <v>22</v>
      </c>
      <c r="K566" s="411" t="s">
        <v>22</v>
      </c>
      <c r="L566" s="412" t="s">
        <v>14</v>
      </c>
      <c r="M566" s="413" t="s">
        <v>20</v>
      </c>
      <c r="N566" s="414" t="s">
        <v>22</v>
      </c>
      <c r="O566" s="405" t="s">
        <v>22</v>
      </c>
      <c r="P566" s="406" t="s">
        <v>22</v>
      </c>
      <c r="Q566" s="7" t="s">
        <v>22</v>
      </c>
      <c r="R566" s="378" t="s">
        <v>22</v>
      </c>
      <c r="S566" s="378" t="s">
        <v>22</v>
      </c>
      <c r="T566" s="378" t="s">
        <v>22</v>
      </c>
      <c r="U566" s="23" t="s">
        <v>22</v>
      </c>
      <c r="V566" s="379" t="str">
        <f>IF(U566="","","千円")</f>
        <v/>
      </c>
      <c r="W566" s="379" t="s">
        <v>22</v>
      </c>
      <c r="X566" s="379" t="s">
        <v>22</v>
      </c>
      <c r="Y566" s="380" t="s">
        <v>22</v>
      </c>
      <c r="Z566" s="374" t="s">
        <v>22</v>
      </c>
    </row>
    <row r="567" spans="1:26" ht="13.5" customHeight="1" x14ac:dyDescent="0.15">
      <c r="A567" s="381" t="s">
        <v>22</v>
      </c>
      <c r="B567" s="382" t="s">
        <v>22</v>
      </c>
      <c r="C567" s="383" t="s">
        <v>22</v>
      </c>
      <c r="D567" s="410" t="s">
        <v>22</v>
      </c>
      <c r="E567" s="411" t="s">
        <v>22</v>
      </c>
      <c r="F567" s="411" t="s">
        <v>22</v>
      </c>
      <c r="G567" s="411" t="s">
        <v>22</v>
      </c>
      <c r="H567" s="411" t="s">
        <v>22</v>
      </c>
      <c r="I567" s="411" t="s">
        <v>22</v>
      </c>
      <c r="J567" s="411" t="s">
        <v>22</v>
      </c>
      <c r="K567" s="411" t="s">
        <v>22</v>
      </c>
      <c r="L567" s="412" t="s">
        <v>22</v>
      </c>
      <c r="M567" s="415">
        <v>98943</v>
      </c>
      <c r="N567" s="416" t="s">
        <v>22</v>
      </c>
      <c r="O567" s="405" t="s">
        <v>22</v>
      </c>
      <c r="P567" s="406" t="s">
        <v>22</v>
      </c>
      <c r="Q567" s="8" t="s">
        <v>15</v>
      </c>
      <c r="R567" s="378" t="s">
        <v>4405</v>
      </c>
      <c r="S567" s="378" t="s">
        <v>22</v>
      </c>
      <c r="T567" s="378" t="s">
        <v>22</v>
      </c>
      <c r="U567" s="378" t="s">
        <v>22</v>
      </c>
      <c r="V567" s="9" t="s">
        <v>13</v>
      </c>
      <c r="W567" s="417" t="s">
        <v>4406</v>
      </c>
      <c r="X567" s="417" t="s">
        <v>22</v>
      </c>
      <c r="Y567" s="10" t="s">
        <v>14</v>
      </c>
      <c r="Z567" s="374" t="s">
        <v>22</v>
      </c>
    </row>
    <row r="568" spans="1:26" ht="13.5" customHeight="1" x14ac:dyDescent="0.15">
      <c r="A568" s="381" t="s">
        <v>22</v>
      </c>
      <c r="B568" s="382" t="s">
        <v>22</v>
      </c>
      <c r="C568" s="383" t="s">
        <v>22</v>
      </c>
      <c r="D568" s="410" t="s">
        <v>22</v>
      </c>
      <c r="E568" s="411" t="s">
        <v>22</v>
      </c>
      <c r="F568" s="411" t="s">
        <v>22</v>
      </c>
      <c r="G568" s="411" t="s">
        <v>22</v>
      </c>
      <c r="H568" s="411" t="s">
        <v>22</v>
      </c>
      <c r="I568" s="411" t="s">
        <v>22</v>
      </c>
      <c r="J568" s="411" t="s">
        <v>22</v>
      </c>
      <c r="K568" s="411" t="s">
        <v>22</v>
      </c>
      <c r="L568" s="412" t="s">
        <v>22</v>
      </c>
      <c r="M568" s="387" t="s">
        <v>22</v>
      </c>
      <c r="N568" s="388" t="s">
        <v>22</v>
      </c>
      <c r="O568" s="405" t="s">
        <v>22</v>
      </c>
      <c r="P568" s="406" t="s">
        <v>22</v>
      </c>
      <c r="Q568" s="7" t="s">
        <v>16</v>
      </c>
      <c r="R568" s="378" t="s">
        <v>4407</v>
      </c>
      <c r="S568" s="378" t="s">
        <v>22</v>
      </c>
      <c r="T568" s="378" t="s">
        <v>22</v>
      </c>
      <c r="U568" s="378" t="s">
        <v>22</v>
      </c>
      <c r="V568" s="11" t="s">
        <v>17</v>
      </c>
      <c r="W568" s="9" t="s">
        <v>22</v>
      </c>
      <c r="X568" s="12" t="s">
        <v>22</v>
      </c>
      <c r="Y568" s="13" t="s">
        <v>22</v>
      </c>
      <c r="Z568" s="374" t="s">
        <v>22</v>
      </c>
    </row>
    <row r="569" spans="1:26" ht="13.5" customHeight="1" x14ac:dyDescent="0.15">
      <c r="A569" s="6" t="s">
        <v>22</v>
      </c>
      <c r="B569" s="12" t="s">
        <v>22</v>
      </c>
      <c r="C569" s="13" t="s">
        <v>22</v>
      </c>
      <c r="D569" s="410" t="s">
        <v>13</v>
      </c>
      <c r="E569" s="14" t="s">
        <v>11</v>
      </c>
      <c r="F569" s="382" t="s">
        <v>22</v>
      </c>
      <c r="G569" s="382" t="s">
        <v>22</v>
      </c>
      <c r="H569" s="382" t="s">
        <v>22</v>
      </c>
      <c r="I569" s="382" t="s">
        <v>152</v>
      </c>
      <c r="J569" s="420" t="s">
        <v>57</v>
      </c>
      <c r="K569" s="14" t="s">
        <v>22</v>
      </c>
      <c r="L569" s="412" t="s">
        <v>14</v>
      </c>
      <c r="M569" s="423" t="s">
        <v>22</v>
      </c>
      <c r="N569" s="424" t="s">
        <v>22</v>
      </c>
      <c r="O569" s="405" t="s">
        <v>22</v>
      </c>
      <c r="P569" s="406" t="s">
        <v>22</v>
      </c>
      <c r="Q569" s="8" t="s">
        <v>15</v>
      </c>
      <c r="R569" s="378" t="s">
        <v>4408</v>
      </c>
      <c r="S569" s="378" t="s">
        <v>22</v>
      </c>
      <c r="T569" s="378" t="s">
        <v>22</v>
      </c>
      <c r="U569" s="378" t="s">
        <v>22</v>
      </c>
      <c r="V569" s="9" t="s">
        <v>13</v>
      </c>
      <c r="W569" s="417" t="s">
        <v>2727</v>
      </c>
      <c r="X569" s="417" t="s">
        <v>22</v>
      </c>
      <c r="Y569" s="10" t="s">
        <v>14</v>
      </c>
      <c r="Z569" s="374" t="s">
        <v>22</v>
      </c>
    </row>
    <row r="570" spans="1:26" ht="13.5" customHeight="1" x14ac:dyDescent="0.15">
      <c r="A570" s="15" t="s">
        <v>22</v>
      </c>
      <c r="B570" s="16" t="s">
        <v>22</v>
      </c>
      <c r="C570" s="17" t="s">
        <v>22</v>
      </c>
      <c r="D570" s="418" t="s">
        <v>22</v>
      </c>
      <c r="E570" s="18" t="s">
        <v>22</v>
      </c>
      <c r="F570" s="419" t="s">
        <v>22</v>
      </c>
      <c r="G570" s="419" t="s">
        <v>22</v>
      </c>
      <c r="H570" s="419" t="s">
        <v>22</v>
      </c>
      <c r="I570" s="419" t="s">
        <v>22</v>
      </c>
      <c r="J570" s="421" t="s">
        <v>22</v>
      </c>
      <c r="K570" s="18" t="s">
        <v>22</v>
      </c>
      <c r="L570" s="422" t="s">
        <v>22</v>
      </c>
      <c r="M570" s="26" t="s">
        <v>18</v>
      </c>
      <c r="N570" s="27">
        <v>99.5</v>
      </c>
      <c r="O570" s="407" t="s">
        <v>22</v>
      </c>
      <c r="P570" s="408" t="s">
        <v>22</v>
      </c>
      <c r="Q570" s="19" t="s">
        <v>16</v>
      </c>
      <c r="R570" s="425" t="s">
        <v>4409</v>
      </c>
      <c r="S570" s="425" t="s">
        <v>22</v>
      </c>
      <c r="T570" s="425" t="s">
        <v>22</v>
      </c>
      <c r="U570" s="425" t="s">
        <v>22</v>
      </c>
      <c r="V570" s="20" t="s">
        <v>17</v>
      </c>
      <c r="W570" s="21" t="s">
        <v>22</v>
      </c>
      <c r="X570" s="16" t="s">
        <v>22</v>
      </c>
      <c r="Y570" s="17" t="s">
        <v>22</v>
      </c>
      <c r="Z570" s="375" t="s">
        <v>22</v>
      </c>
    </row>
    <row r="571" spans="1:26" ht="13.5" customHeight="1" x14ac:dyDescent="0.15">
      <c r="A571" s="389" t="s">
        <v>7</v>
      </c>
      <c r="B571" s="390" t="s">
        <v>22</v>
      </c>
      <c r="C571" s="391" t="s">
        <v>22</v>
      </c>
      <c r="D571" s="395" t="s">
        <v>8</v>
      </c>
      <c r="E571" s="396" t="s">
        <v>22</v>
      </c>
      <c r="F571" s="397" t="s">
        <v>4309</v>
      </c>
      <c r="G571" s="397" t="s">
        <v>22</v>
      </c>
      <c r="H571" s="397" t="s">
        <v>22</v>
      </c>
      <c r="I571" s="397" t="s">
        <v>22</v>
      </c>
      <c r="J571" s="397" t="s">
        <v>22</v>
      </c>
      <c r="K571" s="397" t="s">
        <v>22</v>
      </c>
      <c r="L571" s="398" t="s">
        <v>22</v>
      </c>
      <c r="M571" s="401" t="s">
        <v>9</v>
      </c>
      <c r="N571" s="402" t="s">
        <v>22</v>
      </c>
      <c r="O571" s="403" t="s">
        <v>4410</v>
      </c>
      <c r="P571" s="404" t="s">
        <v>22</v>
      </c>
      <c r="Q571" s="5" t="s">
        <v>10</v>
      </c>
      <c r="R571" s="409" t="s">
        <v>4411</v>
      </c>
      <c r="S571" s="409" t="s">
        <v>22</v>
      </c>
      <c r="T571" s="409" t="s">
        <v>22</v>
      </c>
      <c r="U571" s="22">
        <v>3183</v>
      </c>
      <c r="V571" s="371" t="str">
        <f>IF(U571="","","千円")</f>
        <v>千円</v>
      </c>
      <c r="W571" s="371" t="s">
        <v>22</v>
      </c>
      <c r="X571" s="371" t="s">
        <v>22</v>
      </c>
      <c r="Y571" s="372" t="s">
        <v>22</v>
      </c>
      <c r="Z571" s="373">
        <v>509</v>
      </c>
    </row>
    <row r="572" spans="1:26" ht="13.5" customHeight="1" x14ac:dyDescent="0.15">
      <c r="A572" s="392" t="s">
        <v>22</v>
      </c>
      <c r="B572" s="393" t="s">
        <v>22</v>
      </c>
      <c r="C572" s="394" t="s">
        <v>22</v>
      </c>
      <c r="D572" s="25" t="s">
        <v>22</v>
      </c>
      <c r="E572" s="24" t="s">
        <v>22</v>
      </c>
      <c r="F572" s="399" t="s">
        <v>22</v>
      </c>
      <c r="G572" s="399" t="s">
        <v>22</v>
      </c>
      <c r="H572" s="399" t="s">
        <v>22</v>
      </c>
      <c r="I572" s="399" t="s">
        <v>22</v>
      </c>
      <c r="J572" s="399" t="s">
        <v>22</v>
      </c>
      <c r="K572" s="399" t="s">
        <v>22</v>
      </c>
      <c r="L572" s="400" t="s">
        <v>22</v>
      </c>
      <c r="M572" s="376">
        <v>16016000</v>
      </c>
      <c r="N572" s="377" t="s">
        <v>22</v>
      </c>
      <c r="O572" s="405" t="s">
        <v>22</v>
      </c>
      <c r="P572" s="406" t="s">
        <v>22</v>
      </c>
      <c r="Q572" s="6" t="s">
        <v>22</v>
      </c>
      <c r="R572" s="378" t="s">
        <v>4412</v>
      </c>
      <c r="S572" s="378" t="s">
        <v>22</v>
      </c>
      <c r="T572" s="378" t="s">
        <v>22</v>
      </c>
      <c r="U572" s="23">
        <v>5430</v>
      </c>
      <c r="V572" s="379" t="str">
        <f>IF(U572="","","千円")</f>
        <v>千円</v>
      </c>
      <c r="W572" s="379" t="s">
        <v>22</v>
      </c>
      <c r="X572" s="379" t="s">
        <v>22</v>
      </c>
      <c r="Y572" s="380" t="s">
        <v>22</v>
      </c>
      <c r="Z572" s="374" t="s">
        <v>22</v>
      </c>
    </row>
    <row r="573" spans="1:26" ht="13.5" customHeight="1" x14ac:dyDescent="0.15">
      <c r="A573" s="381" t="s">
        <v>4413</v>
      </c>
      <c r="B573" s="382" t="s">
        <v>22</v>
      </c>
      <c r="C573" s="383" t="s">
        <v>22</v>
      </c>
      <c r="D573" s="384" t="s">
        <v>4414</v>
      </c>
      <c r="E573" s="385" t="s">
        <v>22</v>
      </c>
      <c r="F573" s="385" t="s">
        <v>22</v>
      </c>
      <c r="G573" s="385" t="s">
        <v>22</v>
      </c>
      <c r="H573" s="385" t="s">
        <v>22</v>
      </c>
      <c r="I573" s="385" t="s">
        <v>22</v>
      </c>
      <c r="J573" s="385" t="s">
        <v>22</v>
      </c>
      <c r="K573" s="385" t="s">
        <v>22</v>
      </c>
      <c r="L573" s="380" t="s">
        <v>22</v>
      </c>
      <c r="M573" s="387" t="s">
        <v>12</v>
      </c>
      <c r="N573" s="388" t="s">
        <v>22</v>
      </c>
      <c r="O573" s="405" t="s">
        <v>22</v>
      </c>
      <c r="P573" s="406" t="s">
        <v>22</v>
      </c>
      <c r="Q573" s="6" t="s">
        <v>22</v>
      </c>
      <c r="R573" s="378" t="s">
        <v>4415</v>
      </c>
      <c r="S573" s="378" t="s">
        <v>22</v>
      </c>
      <c r="T573" s="378" t="s">
        <v>22</v>
      </c>
      <c r="U573" s="23">
        <v>1272</v>
      </c>
      <c r="V573" s="379" t="str">
        <f>IF(U573="","","千円")</f>
        <v>千円</v>
      </c>
      <c r="W573" s="379" t="s">
        <v>22</v>
      </c>
      <c r="X573" s="379" t="s">
        <v>22</v>
      </c>
      <c r="Y573" s="380" t="s">
        <v>22</v>
      </c>
      <c r="Z573" s="374" t="s">
        <v>22</v>
      </c>
    </row>
    <row r="574" spans="1:26" ht="13.5" customHeight="1" x14ac:dyDescent="0.15">
      <c r="A574" s="381" t="s">
        <v>22</v>
      </c>
      <c r="B574" s="382" t="s">
        <v>22</v>
      </c>
      <c r="C574" s="383" t="s">
        <v>22</v>
      </c>
      <c r="D574" s="386" t="s">
        <v>22</v>
      </c>
      <c r="E574" s="385" t="s">
        <v>22</v>
      </c>
      <c r="F574" s="385" t="s">
        <v>22</v>
      </c>
      <c r="G574" s="385" t="s">
        <v>22</v>
      </c>
      <c r="H574" s="385" t="s">
        <v>22</v>
      </c>
      <c r="I574" s="385" t="s">
        <v>22</v>
      </c>
      <c r="J574" s="385" t="s">
        <v>22</v>
      </c>
      <c r="K574" s="385" t="s">
        <v>22</v>
      </c>
      <c r="L574" s="380" t="s">
        <v>22</v>
      </c>
      <c r="M574" s="376">
        <v>11700981</v>
      </c>
      <c r="N574" s="377" t="s">
        <v>22</v>
      </c>
      <c r="O574" s="405" t="s">
        <v>22</v>
      </c>
      <c r="P574" s="406" t="s">
        <v>22</v>
      </c>
      <c r="Q574" s="6" t="s">
        <v>22</v>
      </c>
      <c r="R574" s="378" t="s">
        <v>4416</v>
      </c>
      <c r="S574" s="378" t="s">
        <v>22</v>
      </c>
      <c r="T574" s="378" t="s">
        <v>22</v>
      </c>
      <c r="U574" s="23">
        <v>828</v>
      </c>
      <c r="V574" s="379" t="str">
        <f>IF(U574="","","千円")</f>
        <v>千円</v>
      </c>
      <c r="W574" s="379" t="s">
        <v>22</v>
      </c>
      <c r="X574" s="379" t="s">
        <v>22</v>
      </c>
      <c r="Y574" s="380" t="s">
        <v>22</v>
      </c>
      <c r="Z574" s="374" t="s">
        <v>22</v>
      </c>
    </row>
    <row r="575" spans="1:26" ht="13.5" customHeight="1" x14ac:dyDescent="0.15">
      <c r="A575" s="381" t="s">
        <v>22</v>
      </c>
      <c r="B575" s="382" t="s">
        <v>22</v>
      </c>
      <c r="C575" s="383" t="s">
        <v>22</v>
      </c>
      <c r="D575" s="410" t="s">
        <v>13</v>
      </c>
      <c r="E575" s="411" t="s">
        <v>3854</v>
      </c>
      <c r="F575" s="411" t="s">
        <v>22</v>
      </c>
      <c r="G575" s="411" t="s">
        <v>22</v>
      </c>
      <c r="H575" s="411" t="s">
        <v>22</v>
      </c>
      <c r="I575" s="411" t="s">
        <v>22</v>
      </c>
      <c r="J575" s="411" t="s">
        <v>22</v>
      </c>
      <c r="K575" s="411" t="s">
        <v>22</v>
      </c>
      <c r="L575" s="412" t="s">
        <v>14</v>
      </c>
      <c r="M575" s="413" t="s">
        <v>20</v>
      </c>
      <c r="N575" s="414" t="s">
        <v>22</v>
      </c>
      <c r="O575" s="405" t="s">
        <v>22</v>
      </c>
      <c r="P575" s="406" t="s">
        <v>22</v>
      </c>
      <c r="Q575" s="7" t="s">
        <v>22</v>
      </c>
      <c r="R575" s="378" t="s">
        <v>4417</v>
      </c>
      <c r="S575" s="378" t="s">
        <v>22</v>
      </c>
      <c r="T575" s="378" t="s">
        <v>22</v>
      </c>
      <c r="U575" s="23">
        <v>988</v>
      </c>
      <c r="V575" s="379" t="str">
        <f>IF(U575="","","千円")</f>
        <v>千円</v>
      </c>
      <c r="W575" s="379" t="s">
        <v>22</v>
      </c>
      <c r="X575" s="379" t="s">
        <v>22</v>
      </c>
      <c r="Y575" s="380" t="s">
        <v>22</v>
      </c>
      <c r="Z575" s="374" t="s">
        <v>22</v>
      </c>
    </row>
    <row r="576" spans="1:26" ht="13.5" customHeight="1" x14ac:dyDescent="0.15">
      <c r="A576" s="381" t="s">
        <v>22</v>
      </c>
      <c r="B576" s="382" t="s">
        <v>22</v>
      </c>
      <c r="C576" s="383" t="s">
        <v>22</v>
      </c>
      <c r="D576" s="410" t="s">
        <v>22</v>
      </c>
      <c r="E576" s="411" t="s">
        <v>22</v>
      </c>
      <c r="F576" s="411" t="s">
        <v>22</v>
      </c>
      <c r="G576" s="411" t="s">
        <v>22</v>
      </c>
      <c r="H576" s="411" t="s">
        <v>22</v>
      </c>
      <c r="I576" s="411" t="s">
        <v>22</v>
      </c>
      <c r="J576" s="411" t="s">
        <v>22</v>
      </c>
      <c r="K576" s="411" t="s">
        <v>22</v>
      </c>
      <c r="L576" s="412" t="s">
        <v>22</v>
      </c>
      <c r="M576" s="415">
        <v>4315019</v>
      </c>
      <c r="N576" s="416" t="s">
        <v>22</v>
      </c>
      <c r="O576" s="405" t="s">
        <v>22</v>
      </c>
      <c r="P576" s="406" t="s">
        <v>22</v>
      </c>
      <c r="Q576" s="8" t="s">
        <v>15</v>
      </c>
      <c r="R576" s="378" t="s">
        <v>4418</v>
      </c>
      <c r="S576" s="378" t="s">
        <v>22</v>
      </c>
      <c r="T576" s="378" t="s">
        <v>22</v>
      </c>
      <c r="U576" s="378" t="s">
        <v>22</v>
      </c>
      <c r="V576" s="9" t="s">
        <v>13</v>
      </c>
      <c r="W576" s="417" t="s">
        <v>1461</v>
      </c>
      <c r="X576" s="417" t="s">
        <v>22</v>
      </c>
      <c r="Y576" s="10" t="s">
        <v>14</v>
      </c>
      <c r="Z576" s="374" t="s">
        <v>22</v>
      </c>
    </row>
    <row r="577" spans="1:26" ht="13.5" customHeight="1" x14ac:dyDescent="0.15">
      <c r="A577" s="381" t="s">
        <v>22</v>
      </c>
      <c r="B577" s="382" t="s">
        <v>22</v>
      </c>
      <c r="C577" s="383" t="s">
        <v>22</v>
      </c>
      <c r="D577" s="410" t="s">
        <v>22</v>
      </c>
      <c r="E577" s="411" t="s">
        <v>22</v>
      </c>
      <c r="F577" s="411" t="s">
        <v>22</v>
      </c>
      <c r="G577" s="411" t="s">
        <v>22</v>
      </c>
      <c r="H577" s="411" t="s">
        <v>22</v>
      </c>
      <c r="I577" s="411" t="s">
        <v>22</v>
      </c>
      <c r="J577" s="411" t="s">
        <v>22</v>
      </c>
      <c r="K577" s="411" t="s">
        <v>22</v>
      </c>
      <c r="L577" s="412" t="s">
        <v>22</v>
      </c>
      <c r="M577" s="387" t="s">
        <v>22</v>
      </c>
      <c r="N577" s="388" t="s">
        <v>22</v>
      </c>
      <c r="O577" s="405" t="s">
        <v>22</v>
      </c>
      <c r="P577" s="406" t="s">
        <v>22</v>
      </c>
      <c r="Q577" s="7" t="s">
        <v>16</v>
      </c>
      <c r="R577" s="378" t="s">
        <v>4419</v>
      </c>
      <c r="S577" s="378" t="s">
        <v>22</v>
      </c>
      <c r="T577" s="378" t="s">
        <v>22</v>
      </c>
      <c r="U577" s="378" t="s">
        <v>22</v>
      </c>
      <c r="V577" s="11" t="s">
        <v>17</v>
      </c>
      <c r="W577" s="9" t="s">
        <v>22</v>
      </c>
      <c r="X577" s="12" t="s">
        <v>22</v>
      </c>
      <c r="Y577" s="13" t="s">
        <v>22</v>
      </c>
      <c r="Z577" s="374" t="s">
        <v>22</v>
      </c>
    </row>
    <row r="578" spans="1:26" ht="13.5" customHeight="1" x14ac:dyDescent="0.15">
      <c r="A578" s="6" t="s">
        <v>22</v>
      </c>
      <c r="B578" s="12" t="s">
        <v>22</v>
      </c>
      <c r="C578" s="13" t="s">
        <v>22</v>
      </c>
      <c r="D578" s="410" t="s">
        <v>13</v>
      </c>
      <c r="E578" s="14" t="s">
        <v>11</v>
      </c>
      <c r="F578" s="382" t="s">
        <v>22</v>
      </c>
      <c r="G578" s="382" t="s">
        <v>22</v>
      </c>
      <c r="H578" s="382" t="s">
        <v>22</v>
      </c>
      <c r="I578" s="382" t="s">
        <v>152</v>
      </c>
      <c r="J578" s="420" t="s">
        <v>57</v>
      </c>
      <c r="K578" s="14" t="s">
        <v>22</v>
      </c>
      <c r="L578" s="412" t="s">
        <v>14</v>
      </c>
      <c r="M578" s="423" t="s">
        <v>22</v>
      </c>
      <c r="N578" s="424" t="s">
        <v>22</v>
      </c>
      <c r="O578" s="405" t="s">
        <v>22</v>
      </c>
      <c r="P578" s="406" t="s">
        <v>22</v>
      </c>
      <c r="Q578" s="8" t="s">
        <v>15</v>
      </c>
      <c r="R578" s="378" t="s">
        <v>4420</v>
      </c>
      <c r="S578" s="378" t="s">
        <v>22</v>
      </c>
      <c r="T578" s="378" t="s">
        <v>22</v>
      </c>
      <c r="U578" s="378" t="s">
        <v>22</v>
      </c>
      <c r="V578" s="9" t="s">
        <v>13</v>
      </c>
      <c r="W578" s="417" t="s">
        <v>4421</v>
      </c>
      <c r="X578" s="417" t="s">
        <v>22</v>
      </c>
      <c r="Y578" s="10" t="s">
        <v>14</v>
      </c>
      <c r="Z578" s="374" t="s">
        <v>22</v>
      </c>
    </row>
    <row r="579" spans="1:26" ht="13.5" customHeight="1" x14ac:dyDescent="0.15">
      <c r="A579" s="15" t="s">
        <v>22</v>
      </c>
      <c r="B579" s="16" t="s">
        <v>22</v>
      </c>
      <c r="C579" s="17" t="s">
        <v>22</v>
      </c>
      <c r="D579" s="418" t="s">
        <v>22</v>
      </c>
      <c r="E579" s="18" t="s">
        <v>22</v>
      </c>
      <c r="F579" s="419" t="s">
        <v>22</v>
      </c>
      <c r="G579" s="419" t="s">
        <v>22</v>
      </c>
      <c r="H579" s="419" t="s">
        <v>22</v>
      </c>
      <c r="I579" s="419" t="s">
        <v>22</v>
      </c>
      <c r="J579" s="421" t="s">
        <v>22</v>
      </c>
      <c r="K579" s="18" t="s">
        <v>22</v>
      </c>
      <c r="L579" s="422" t="s">
        <v>22</v>
      </c>
      <c r="M579" s="26" t="s">
        <v>18</v>
      </c>
      <c r="N579" s="27">
        <v>73.099999999999994</v>
      </c>
      <c r="O579" s="407" t="s">
        <v>22</v>
      </c>
      <c r="P579" s="408" t="s">
        <v>22</v>
      </c>
      <c r="Q579" s="19" t="s">
        <v>16</v>
      </c>
      <c r="R579" s="425" t="s">
        <v>4422</v>
      </c>
      <c r="S579" s="425" t="s">
        <v>22</v>
      </c>
      <c r="T579" s="425" t="s">
        <v>22</v>
      </c>
      <c r="U579" s="425" t="s">
        <v>22</v>
      </c>
      <c r="V579" s="20" t="s">
        <v>17</v>
      </c>
      <c r="W579" s="21" t="s">
        <v>22</v>
      </c>
      <c r="X579" s="16" t="s">
        <v>22</v>
      </c>
      <c r="Y579" s="17" t="s">
        <v>22</v>
      </c>
      <c r="Z579" s="375" t="s">
        <v>22</v>
      </c>
    </row>
    <row r="580" spans="1:26" ht="13.5" customHeight="1" x14ac:dyDescent="0.15">
      <c r="A580" s="389" t="s">
        <v>7</v>
      </c>
      <c r="B580" s="390" t="s">
        <v>22</v>
      </c>
      <c r="C580" s="391" t="s">
        <v>22</v>
      </c>
      <c r="D580" s="395" t="s">
        <v>8</v>
      </c>
      <c r="E580" s="396" t="s">
        <v>22</v>
      </c>
      <c r="F580" s="397" t="s">
        <v>4309</v>
      </c>
      <c r="G580" s="397" t="s">
        <v>22</v>
      </c>
      <c r="H580" s="397" t="s">
        <v>22</v>
      </c>
      <c r="I580" s="397" t="s">
        <v>22</v>
      </c>
      <c r="J580" s="397" t="s">
        <v>22</v>
      </c>
      <c r="K580" s="397" t="s">
        <v>22</v>
      </c>
      <c r="L580" s="398" t="s">
        <v>22</v>
      </c>
      <c r="M580" s="401" t="s">
        <v>9</v>
      </c>
      <c r="N580" s="402" t="s">
        <v>22</v>
      </c>
      <c r="O580" s="403" t="s">
        <v>4423</v>
      </c>
      <c r="P580" s="404" t="s">
        <v>22</v>
      </c>
      <c r="Q580" s="5" t="s">
        <v>10</v>
      </c>
      <c r="R580" s="409" t="s">
        <v>4424</v>
      </c>
      <c r="S580" s="409" t="s">
        <v>22</v>
      </c>
      <c r="T580" s="409" t="s">
        <v>22</v>
      </c>
      <c r="U580" s="22">
        <v>111573</v>
      </c>
      <c r="V580" s="371" t="str">
        <f>IF(U580="","","千円")</f>
        <v>千円</v>
      </c>
      <c r="W580" s="371" t="s">
        <v>22</v>
      </c>
      <c r="X580" s="371" t="s">
        <v>22</v>
      </c>
      <c r="Y580" s="372" t="s">
        <v>22</v>
      </c>
      <c r="Z580" s="373">
        <v>509</v>
      </c>
    </row>
    <row r="581" spans="1:26" ht="13.5" customHeight="1" x14ac:dyDescent="0.15">
      <c r="A581" s="392" t="s">
        <v>22</v>
      </c>
      <c r="B581" s="393" t="s">
        <v>22</v>
      </c>
      <c r="C581" s="394" t="s">
        <v>22</v>
      </c>
      <c r="D581" s="25" t="s">
        <v>22</v>
      </c>
      <c r="E581" s="24" t="s">
        <v>22</v>
      </c>
      <c r="F581" s="399" t="s">
        <v>22</v>
      </c>
      <c r="G581" s="399" t="s">
        <v>22</v>
      </c>
      <c r="H581" s="399" t="s">
        <v>22</v>
      </c>
      <c r="I581" s="399" t="s">
        <v>22</v>
      </c>
      <c r="J581" s="399" t="s">
        <v>22</v>
      </c>
      <c r="K581" s="399" t="s">
        <v>22</v>
      </c>
      <c r="L581" s="400" t="s">
        <v>22</v>
      </c>
      <c r="M581" s="376">
        <v>117835000</v>
      </c>
      <c r="N581" s="377" t="s">
        <v>22</v>
      </c>
      <c r="O581" s="405" t="s">
        <v>22</v>
      </c>
      <c r="P581" s="406" t="s">
        <v>22</v>
      </c>
      <c r="Q581" s="6" t="s">
        <v>22</v>
      </c>
      <c r="R581" s="378" t="s">
        <v>4425</v>
      </c>
      <c r="S581" s="378" t="s">
        <v>22</v>
      </c>
      <c r="T581" s="378" t="s">
        <v>22</v>
      </c>
      <c r="U581" s="23">
        <v>1564</v>
      </c>
      <c r="V581" s="379" t="str">
        <f>IF(U581="","","千円")</f>
        <v>千円</v>
      </c>
      <c r="W581" s="379" t="s">
        <v>22</v>
      </c>
      <c r="X581" s="379" t="s">
        <v>22</v>
      </c>
      <c r="Y581" s="380" t="s">
        <v>22</v>
      </c>
      <c r="Z581" s="374" t="s">
        <v>22</v>
      </c>
    </row>
    <row r="582" spans="1:26" ht="13.5" customHeight="1" x14ac:dyDescent="0.15">
      <c r="A582" s="381" t="s">
        <v>4426</v>
      </c>
      <c r="B582" s="382" t="s">
        <v>22</v>
      </c>
      <c r="C582" s="383" t="s">
        <v>22</v>
      </c>
      <c r="D582" s="384" t="s">
        <v>4427</v>
      </c>
      <c r="E582" s="385" t="s">
        <v>22</v>
      </c>
      <c r="F582" s="385" t="s">
        <v>22</v>
      </c>
      <c r="G582" s="385" t="s">
        <v>22</v>
      </c>
      <c r="H582" s="385" t="s">
        <v>22</v>
      </c>
      <c r="I582" s="385" t="s">
        <v>22</v>
      </c>
      <c r="J582" s="385" t="s">
        <v>22</v>
      </c>
      <c r="K582" s="385" t="s">
        <v>22</v>
      </c>
      <c r="L582" s="380" t="s">
        <v>22</v>
      </c>
      <c r="M582" s="387" t="s">
        <v>12</v>
      </c>
      <c r="N582" s="388" t="s">
        <v>22</v>
      </c>
      <c r="O582" s="405" t="s">
        <v>22</v>
      </c>
      <c r="P582" s="406" t="s">
        <v>22</v>
      </c>
      <c r="Q582" s="6" t="s">
        <v>22</v>
      </c>
      <c r="R582" s="378" t="s">
        <v>22</v>
      </c>
      <c r="S582" s="378" t="s">
        <v>22</v>
      </c>
      <c r="T582" s="378" t="s">
        <v>22</v>
      </c>
      <c r="U582" s="23" t="s">
        <v>22</v>
      </c>
      <c r="V582" s="379" t="str">
        <f>IF(U582="","","千円")</f>
        <v/>
      </c>
      <c r="W582" s="379" t="s">
        <v>22</v>
      </c>
      <c r="X582" s="379" t="s">
        <v>22</v>
      </c>
      <c r="Y582" s="380" t="s">
        <v>22</v>
      </c>
      <c r="Z582" s="374" t="s">
        <v>22</v>
      </c>
    </row>
    <row r="583" spans="1:26" ht="13.5" customHeight="1" x14ac:dyDescent="0.15">
      <c r="A583" s="381" t="s">
        <v>22</v>
      </c>
      <c r="B583" s="382" t="s">
        <v>22</v>
      </c>
      <c r="C583" s="383" t="s">
        <v>22</v>
      </c>
      <c r="D583" s="386" t="s">
        <v>22</v>
      </c>
      <c r="E583" s="385" t="s">
        <v>22</v>
      </c>
      <c r="F583" s="385" t="s">
        <v>22</v>
      </c>
      <c r="G583" s="385" t="s">
        <v>22</v>
      </c>
      <c r="H583" s="385" t="s">
        <v>22</v>
      </c>
      <c r="I583" s="385" t="s">
        <v>22</v>
      </c>
      <c r="J583" s="385" t="s">
        <v>22</v>
      </c>
      <c r="K583" s="385" t="s">
        <v>22</v>
      </c>
      <c r="L583" s="380" t="s">
        <v>22</v>
      </c>
      <c r="M583" s="376">
        <v>114180127</v>
      </c>
      <c r="N583" s="377" t="s">
        <v>22</v>
      </c>
      <c r="O583" s="405" t="s">
        <v>22</v>
      </c>
      <c r="P583" s="406" t="s">
        <v>22</v>
      </c>
      <c r="Q583" s="6" t="s">
        <v>22</v>
      </c>
      <c r="R583" s="378" t="s">
        <v>22</v>
      </c>
      <c r="S583" s="378" t="s">
        <v>22</v>
      </c>
      <c r="T583" s="378" t="s">
        <v>22</v>
      </c>
      <c r="U583" s="23" t="s">
        <v>22</v>
      </c>
      <c r="V583" s="379" t="str">
        <f>IF(U583="","","千円")</f>
        <v/>
      </c>
      <c r="W583" s="379" t="s">
        <v>22</v>
      </c>
      <c r="X583" s="379" t="s">
        <v>22</v>
      </c>
      <c r="Y583" s="380" t="s">
        <v>22</v>
      </c>
      <c r="Z583" s="374" t="s">
        <v>22</v>
      </c>
    </row>
    <row r="584" spans="1:26" ht="13.5" customHeight="1" x14ac:dyDescent="0.15">
      <c r="A584" s="381" t="s">
        <v>22</v>
      </c>
      <c r="B584" s="382" t="s">
        <v>22</v>
      </c>
      <c r="C584" s="383" t="s">
        <v>22</v>
      </c>
      <c r="D584" s="410" t="s">
        <v>13</v>
      </c>
      <c r="E584" s="411" t="s">
        <v>3854</v>
      </c>
      <c r="F584" s="411" t="s">
        <v>22</v>
      </c>
      <c r="G584" s="411" t="s">
        <v>22</v>
      </c>
      <c r="H584" s="411" t="s">
        <v>22</v>
      </c>
      <c r="I584" s="411" t="s">
        <v>22</v>
      </c>
      <c r="J584" s="411" t="s">
        <v>22</v>
      </c>
      <c r="K584" s="411" t="s">
        <v>22</v>
      </c>
      <c r="L584" s="412" t="s">
        <v>14</v>
      </c>
      <c r="M584" s="413" t="s">
        <v>20</v>
      </c>
      <c r="N584" s="414" t="s">
        <v>22</v>
      </c>
      <c r="O584" s="405" t="s">
        <v>22</v>
      </c>
      <c r="P584" s="406" t="s">
        <v>22</v>
      </c>
      <c r="Q584" s="7" t="s">
        <v>22</v>
      </c>
      <c r="R584" s="378" t="s">
        <v>4428</v>
      </c>
      <c r="S584" s="378" t="s">
        <v>22</v>
      </c>
      <c r="T584" s="378" t="s">
        <v>22</v>
      </c>
      <c r="U584" s="23">
        <v>1043</v>
      </c>
      <c r="V584" s="379" t="str">
        <f>IF(U584="","","千円")</f>
        <v>千円</v>
      </c>
      <c r="W584" s="379" t="s">
        <v>22</v>
      </c>
      <c r="X584" s="379" t="s">
        <v>22</v>
      </c>
      <c r="Y584" s="380" t="s">
        <v>22</v>
      </c>
      <c r="Z584" s="374" t="s">
        <v>22</v>
      </c>
    </row>
    <row r="585" spans="1:26" ht="13.5" customHeight="1" x14ac:dyDescent="0.15">
      <c r="A585" s="381" t="s">
        <v>22</v>
      </c>
      <c r="B585" s="382" t="s">
        <v>22</v>
      </c>
      <c r="C585" s="383" t="s">
        <v>22</v>
      </c>
      <c r="D585" s="410" t="s">
        <v>22</v>
      </c>
      <c r="E585" s="411" t="s">
        <v>22</v>
      </c>
      <c r="F585" s="411" t="s">
        <v>22</v>
      </c>
      <c r="G585" s="411" t="s">
        <v>22</v>
      </c>
      <c r="H585" s="411" t="s">
        <v>22</v>
      </c>
      <c r="I585" s="411" t="s">
        <v>22</v>
      </c>
      <c r="J585" s="411" t="s">
        <v>22</v>
      </c>
      <c r="K585" s="411" t="s">
        <v>22</v>
      </c>
      <c r="L585" s="412" t="s">
        <v>22</v>
      </c>
      <c r="M585" s="415">
        <v>3654873</v>
      </c>
      <c r="N585" s="416" t="s">
        <v>22</v>
      </c>
      <c r="O585" s="405" t="s">
        <v>22</v>
      </c>
      <c r="P585" s="406" t="s">
        <v>22</v>
      </c>
      <c r="Q585" s="8" t="s">
        <v>15</v>
      </c>
      <c r="R585" s="378" t="s">
        <v>22</v>
      </c>
      <c r="S585" s="378" t="s">
        <v>22</v>
      </c>
      <c r="T585" s="378" t="s">
        <v>22</v>
      </c>
      <c r="U585" s="378" t="s">
        <v>22</v>
      </c>
      <c r="V585" s="9" t="s">
        <v>13</v>
      </c>
      <c r="W585" s="417" t="s">
        <v>22</v>
      </c>
      <c r="X585" s="417" t="s">
        <v>22</v>
      </c>
      <c r="Y585" s="10" t="s">
        <v>14</v>
      </c>
      <c r="Z585" s="374" t="s">
        <v>22</v>
      </c>
    </row>
    <row r="586" spans="1:26" ht="13.5" customHeight="1" x14ac:dyDescent="0.15">
      <c r="A586" s="381" t="s">
        <v>22</v>
      </c>
      <c r="B586" s="382" t="s">
        <v>22</v>
      </c>
      <c r="C586" s="383" t="s">
        <v>22</v>
      </c>
      <c r="D586" s="410" t="s">
        <v>22</v>
      </c>
      <c r="E586" s="411" t="s">
        <v>22</v>
      </c>
      <c r="F586" s="411" t="s">
        <v>22</v>
      </c>
      <c r="G586" s="411" t="s">
        <v>22</v>
      </c>
      <c r="H586" s="411" t="s">
        <v>22</v>
      </c>
      <c r="I586" s="411" t="s">
        <v>22</v>
      </c>
      <c r="J586" s="411" t="s">
        <v>22</v>
      </c>
      <c r="K586" s="411" t="s">
        <v>22</v>
      </c>
      <c r="L586" s="412" t="s">
        <v>22</v>
      </c>
      <c r="M586" s="387" t="s">
        <v>22</v>
      </c>
      <c r="N586" s="388" t="s">
        <v>22</v>
      </c>
      <c r="O586" s="405" t="s">
        <v>22</v>
      </c>
      <c r="P586" s="406" t="s">
        <v>22</v>
      </c>
      <c r="Q586" s="7" t="s">
        <v>16</v>
      </c>
      <c r="R586" s="378" t="s">
        <v>22</v>
      </c>
      <c r="S586" s="378" t="s">
        <v>22</v>
      </c>
      <c r="T586" s="378" t="s">
        <v>22</v>
      </c>
      <c r="U586" s="378" t="s">
        <v>22</v>
      </c>
      <c r="V586" s="11" t="s">
        <v>17</v>
      </c>
      <c r="W586" s="9" t="s">
        <v>22</v>
      </c>
      <c r="X586" s="12" t="s">
        <v>22</v>
      </c>
      <c r="Y586" s="13" t="s">
        <v>22</v>
      </c>
      <c r="Z586" s="374" t="s">
        <v>22</v>
      </c>
    </row>
    <row r="587" spans="1:26" ht="13.5" customHeight="1" x14ac:dyDescent="0.15">
      <c r="A587" s="6" t="s">
        <v>22</v>
      </c>
      <c r="B587" s="12" t="s">
        <v>22</v>
      </c>
      <c r="C587" s="13" t="s">
        <v>22</v>
      </c>
      <c r="D587" s="410" t="s">
        <v>13</v>
      </c>
      <c r="E587" s="14" t="s">
        <v>11</v>
      </c>
      <c r="F587" s="382" t="s">
        <v>22</v>
      </c>
      <c r="G587" s="382" t="s">
        <v>22</v>
      </c>
      <c r="H587" s="382" t="s">
        <v>22</v>
      </c>
      <c r="I587" s="382" t="s">
        <v>22</v>
      </c>
      <c r="J587" s="420" t="s">
        <v>22</v>
      </c>
      <c r="K587" s="14" t="s">
        <v>22</v>
      </c>
      <c r="L587" s="412" t="s">
        <v>14</v>
      </c>
      <c r="M587" s="423" t="s">
        <v>22</v>
      </c>
      <c r="N587" s="424" t="s">
        <v>22</v>
      </c>
      <c r="O587" s="405" t="s">
        <v>22</v>
      </c>
      <c r="P587" s="406" t="s">
        <v>22</v>
      </c>
      <c r="Q587" s="8" t="s">
        <v>15</v>
      </c>
      <c r="R587" s="378" t="s">
        <v>22</v>
      </c>
      <c r="S587" s="378" t="s">
        <v>22</v>
      </c>
      <c r="T587" s="378" t="s">
        <v>22</v>
      </c>
      <c r="U587" s="378" t="s">
        <v>22</v>
      </c>
      <c r="V587" s="9" t="s">
        <v>13</v>
      </c>
      <c r="W587" s="417" t="s">
        <v>22</v>
      </c>
      <c r="X587" s="417" t="s">
        <v>22</v>
      </c>
      <c r="Y587" s="10" t="s">
        <v>14</v>
      </c>
      <c r="Z587" s="374" t="s">
        <v>22</v>
      </c>
    </row>
    <row r="588" spans="1:26" ht="13.5" customHeight="1" x14ac:dyDescent="0.15">
      <c r="A588" s="15" t="s">
        <v>22</v>
      </c>
      <c r="B588" s="16" t="s">
        <v>22</v>
      </c>
      <c r="C588" s="17" t="s">
        <v>22</v>
      </c>
      <c r="D588" s="418" t="s">
        <v>22</v>
      </c>
      <c r="E588" s="18" t="s">
        <v>22</v>
      </c>
      <c r="F588" s="419" t="s">
        <v>22</v>
      </c>
      <c r="G588" s="419" t="s">
        <v>22</v>
      </c>
      <c r="H588" s="419" t="s">
        <v>22</v>
      </c>
      <c r="I588" s="419" t="s">
        <v>22</v>
      </c>
      <c r="J588" s="421" t="s">
        <v>22</v>
      </c>
      <c r="K588" s="18" t="s">
        <v>22</v>
      </c>
      <c r="L588" s="422" t="s">
        <v>22</v>
      </c>
      <c r="M588" s="26" t="s">
        <v>18</v>
      </c>
      <c r="N588" s="27">
        <v>96.9</v>
      </c>
      <c r="O588" s="407" t="s">
        <v>22</v>
      </c>
      <c r="P588" s="408" t="s">
        <v>22</v>
      </c>
      <c r="Q588" s="19" t="s">
        <v>16</v>
      </c>
      <c r="R588" s="425" t="s">
        <v>22</v>
      </c>
      <c r="S588" s="425" t="s">
        <v>22</v>
      </c>
      <c r="T588" s="425" t="s">
        <v>22</v>
      </c>
      <c r="U588" s="425" t="s">
        <v>22</v>
      </c>
      <c r="V588" s="20" t="s">
        <v>17</v>
      </c>
      <c r="W588" s="21" t="s">
        <v>22</v>
      </c>
      <c r="X588" s="16" t="s">
        <v>22</v>
      </c>
      <c r="Y588" s="17" t="s">
        <v>22</v>
      </c>
      <c r="Z588" s="375" t="s">
        <v>22</v>
      </c>
    </row>
    <row r="589" spans="1:26" ht="13.5" customHeight="1" x14ac:dyDescent="0.15">
      <c r="A589" s="389" t="s">
        <v>7</v>
      </c>
      <c r="B589" s="390" t="s">
        <v>22</v>
      </c>
      <c r="C589" s="391" t="s">
        <v>22</v>
      </c>
      <c r="D589" s="395" t="s">
        <v>8</v>
      </c>
      <c r="E589" s="396" t="s">
        <v>22</v>
      </c>
      <c r="F589" s="397" t="s">
        <v>4309</v>
      </c>
      <c r="G589" s="397" t="s">
        <v>22</v>
      </c>
      <c r="H589" s="397" t="s">
        <v>22</v>
      </c>
      <c r="I589" s="397" t="s">
        <v>22</v>
      </c>
      <c r="J589" s="397" t="s">
        <v>22</v>
      </c>
      <c r="K589" s="397" t="s">
        <v>22</v>
      </c>
      <c r="L589" s="398" t="s">
        <v>22</v>
      </c>
      <c r="M589" s="401" t="s">
        <v>9</v>
      </c>
      <c r="N589" s="402" t="s">
        <v>22</v>
      </c>
      <c r="O589" s="403" t="s">
        <v>4429</v>
      </c>
      <c r="P589" s="404" t="s">
        <v>22</v>
      </c>
      <c r="Q589" s="5" t="s">
        <v>10</v>
      </c>
      <c r="R589" s="409" t="s">
        <v>4430</v>
      </c>
      <c r="S589" s="409" t="s">
        <v>22</v>
      </c>
      <c r="T589" s="409" t="s">
        <v>22</v>
      </c>
      <c r="U589" s="22">
        <v>31168</v>
      </c>
      <c r="V589" s="371" t="str">
        <f>IF(U589="","","千円")</f>
        <v>千円</v>
      </c>
      <c r="W589" s="371" t="s">
        <v>22</v>
      </c>
      <c r="X589" s="371" t="s">
        <v>22</v>
      </c>
      <c r="Y589" s="372" t="s">
        <v>22</v>
      </c>
      <c r="Z589" s="373">
        <v>509</v>
      </c>
    </row>
    <row r="590" spans="1:26" ht="13.5" customHeight="1" x14ac:dyDescent="0.15">
      <c r="A590" s="392" t="s">
        <v>22</v>
      </c>
      <c r="B590" s="393" t="s">
        <v>22</v>
      </c>
      <c r="C590" s="394" t="s">
        <v>22</v>
      </c>
      <c r="D590" s="25" t="s">
        <v>22</v>
      </c>
      <c r="E590" s="24" t="s">
        <v>22</v>
      </c>
      <c r="F590" s="399" t="s">
        <v>22</v>
      </c>
      <c r="G590" s="399" t="s">
        <v>22</v>
      </c>
      <c r="H590" s="399" t="s">
        <v>22</v>
      </c>
      <c r="I590" s="399" t="s">
        <v>22</v>
      </c>
      <c r="J590" s="399" t="s">
        <v>22</v>
      </c>
      <c r="K590" s="399" t="s">
        <v>22</v>
      </c>
      <c r="L590" s="400" t="s">
        <v>22</v>
      </c>
      <c r="M590" s="376">
        <v>46041000</v>
      </c>
      <c r="N590" s="377" t="s">
        <v>22</v>
      </c>
      <c r="O590" s="405" t="s">
        <v>22</v>
      </c>
      <c r="P590" s="406" t="s">
        <v>22</v>
      </c>
      <c r="Q590" s="6" t="s">
        <v>22</v>
      </c>
      <c r="R590" s="378" t="s">
        <v>1747</v>
      </c>
      <c r="S590" s="378" t="s">
        <v>22</v>
      </c>
      <c r="T590" s="378" t="s">
        <v>22</v>
      </c>
      <c r="U590" s="23">
        <v>9063</v>
      </c>
      <c r="V590" s="379" t="str">
        <f>IF(U590="","","千円")</f>
        <v>千円</v>
      </c>
      <c r="W590" s="379" t="s">
        <v>22</v>
      </c>
      <c r="X590" s="379" t="s">
        <v>22</v>
      </c>
      <c r="Y590" s="380" t="s">
        <v>22</v>
      </c>
      <c r="Z590" s="374" t="s">
        <v>22</v>
      </c>
    </row>
    <row r="591" spans="1:26" ht="13.5" customHeight="1" x14ac:dyDescent="0.15">
      <c r="A591" s="381" t="s">
        <v>4431</v>
      </c>
      <c r="B591" s="382" t="s">
        <v>22</v>
      </c>
      <c r="C591" s="383" t="s">
        <v>22</v>
      </c>
      <c r="D591" s="384" t="s">
        <v>4432</v>
      </c>
      <c r="E591" s="385" t="s">
        <v>22</v>
      </c>
      <c r="F591" s="385" t="s">
        <v>22</v>
      </c>
      <c r="G591" s="385" t="s">
        <v>22</v>
      </c>
      <c r="H591" s="385" t="s">
        <v>22</v>
      </c>
      <c r="I591" s="385" t="s">
        <v>22</v>
      </c>
      <c r="J591" s="385" t="s">
        <v>22</v>
      </c>
      <c r="K591" s="385" t="s">
        <v>22</v>
      </c>
      <c r="L591" s="380" t="s">
        <v>22</v>
      </c>
      <c r="M591" s="387" t="s">
        <v>12</v>
      </c>
      <c r="N591" s="388" t="s">
        <v>22</v>
      </c>
      <c r="O591" s="405" t="s">
        <v>22</v>
      </c>
      <c r="P591" s="406" t="s">
        <v>22</v>
      </c>
      <c r="Q591" s="6" t="s">
        <v>22</v>
      </c>
      <c r="R591" s="378" t="s">
        <v>4433</v>
      </c>
      <c r="S591" s="378" t="s">
        <v>22</v>
      </c>
      <c r="T591" s="378" t="s">
        <v>22</v>
      </c>
      <c r="U591" s="23">
        <v>2302</v>
      </c>
      <c r="V591" s="379" t="str">
        <f>IF(U591="","","千円")</f>
        <v>千円</v>
      </c>
      <c r="W591" s="379" t="s">
        <v>22</v>
      </c>
      <c r="X591" s="379" t="s">
        <v>22</v>
      </c>
      <c r="Y591" s="380" t="s">
        <v>22</v>
      </c>
      <c r="Z591" s="374" t="s">
        <v>22</v>
      </c>
    </row>
    <row r="592" spans="1:26" ht="13.5" customHeight="1" x14ac:dyDescent="0.15">
      <c r="A592" s="381" t="s">
        <v>22</v>
      </c>
      <c r="B592" s="382" t="s">
        <v>22</v>
      </c>
      <c r="C592" s="383" t="s">
        <v>22</v>
      </c>
      <c r="D592" s="386" t="s">
        <v>22</v>
      </c>
      <c r="E592" s="385" t="s">
        <v>22</v>
      </c>
      <c r="F592" s="385" t="s">
        <v>22</v>
      </c>
      <c r="G592" s="385" t="s">
        <v>22</v>
      </c>
      <c r="H592" s="385" t="s">
        <v>22</v>
      </c>
      <c r="I592" s="385" t="s">
        <v>22</v>
      </c>
      <c r="J592" s="385" t="s">
        <v>22</v>
      </c>
      <c r="K592" s="385" t="s">
        <v>22</v>
      </c>
      <c r="L592" s="380" t="s">
        <v>22</v>
      </c>
      <c r="M592" s="376">
        <v>45134133</v>
      </c>
      <c r="N592" s="377" t="s">
        <v>22</v>
      </c>
      <c r="O592" s="405" t="s">
        <v>22</v>
      </c>
      <c r="P592" s="406" t="s">
        <v>22</v>
      </c>
      <c r="Q592" s="6" t="s">
        <v>22</v>
      </c>
      <c r="R592" s="378" t="s">
        <v>4434</v>
      </c>
      <c r="S592" s="378" t="s">
        <v>22</v>
      </c>
      <c r="T592" s="378" t="s">
        <v>22</v>
      </c>
      <c r="U592" s="23">
        <v>2601</v>
      </c>
      <c r="V592" s="379" t="str">
        <f>IF(U592="","","千円")</f>
        <v>千円</v>
      </c>
      <c r="W592" s="379" t="s">
        <v>22</v>
      </c>
      <c r="X592" s="379" t="s">
        <v>22</v>
      </c>
      <c r="Y592" s="380" t="s">
        <v>22</v>
      </c>
      <c r="Z592" s="374" t="s">
        <v>22</v>
      </c>
    </row>
    <row r="593" spans="1:26" ht="13.5" customHeight="1" x14ac:dyDescent="0.15">
      <c r="A593" s="381" t="s">
        <v>22</v>
      </c>
      <c r="B593" s="382" t="s">
        <v>22</v>
      </c>
      <c r="C593" s="383" t="s">
        <v>22</v>
      </c>
      <c r="D593" s="410" t="s">
        <v>13</v>
      </c>
      <c r="E593" s="411" t="s">
        <v>3854</v>
      </c>
      <c r="F593" s="411" t="s">
        <v>22</v>
      </c>
      <c r="G593" s="411" t="s">
        <v>22</v>
      </c>
      <c r="H593" s="411" t="s">
        <v>22</v>
      </c>
      <c r="I593" s="411" t="s">
        <v>22</v>
      </c>
      <c r="J593" s="411" t="s">
        <v>22</v>
      </c>
      <c r="K593" s="411" t="s">
        <v>22</v>
      </c>
      <c r="L593" s="412" t="s">
        <v>14</v>
      </c>
      <c r="M593" s="413" t="s">
        <v>20</v>
      </c>
      <c r="N593" s="414" t="s">
        <v>22</v>
      </c>
      <c r="O593" s="405" t="s">
        <v>22</v>
      </c>
      <c r="P593" s="406" t="s">
        <v>22</v>
      </c>
      <c r="Q593" s="7" t="s">
        <v>22</v>
      </c>
      <c r="R593" s="378" t="s">
        <v>22</v>
      </c>
      <c r="S593" s="378" t="s">
        <v>22</v>
      </c>
      <c r="T593" s="378" t="s">
        <v>22</v>
      </c>
      <c r="U593" s="23" t="s">
        <v>22</v>
      </c>
      <c r="V593" s="379" t="str">
        <f>IF(U593="","","千円")</f>
        <v/>
      </c>
      <c r="W593" s="379" t="s">
        <v>22</v>
      </c>
      <c r="X593" s="379" t="s">
        <v>22</v>
      </c>
      <c r="Y593" s="380" t="s">
        <v>22</v>
      </c>
      <c r="Z593" s="374" t="s">
        <v>22</v>
      </c>
    </row>
    <row r="594" spans="1:26" ht="13.5" customHeight="1" x14ac:dyDescent="0.15">
      <c r="A594" s="381" t="s">
        <v>22</v>
      </c>
      <c r="B594" s="382" t="s">
        <v>22</v>
      </c>
      <c r="C594" s="383" t="s">
        <v>22</v>
      </c>
      <c r="D594" s="410" t="s">
        <v>22</v>
      </c>
      <c r="E594" s="411" t="s">
        <v>22</v>
      </c>
      <c r="F594" s="411" t="s">
        <v>22</v>
      </c>
      <c r="G594" s="411" t="s">
        <v>22</v>
      </c>
      <c r="H594" s="411" t="s">
        <v>22</v>
      </c>
      <c r="I594" s="411" t="s">
        <v>22</v>
      </c>
      <c r="J594" s="411" t="s">
        <v>22</v>
      </c>
      <c r="K594" s="411" t="s">
        <v>22</v>
      </c>
      <c r="L594" s="412" t="s">
        <v>22</v>
      </c>
      <c r="M594" s="415">
        <v>906867</v>
      </c>
      <c r="N594" s="416" t="s">
        <v>22</v>
      </c>
      <c r="O594" s="405" t="s">
        <v>22</v>
      </c>
      <c r="P594" s="406" t="s">
        <v>22</v>
      </c>
      <c r="Q594" s="8" t="s">
        <v>15</v>
      </c>
      <c r="R594" s="378" t="s">
        <v>22</v>
      </c>
      <c r="S594" s="378" t="s">
        <v>22</v>
      </c>
      <c r="T594" s="378" t="s">
        <v>22</v>
      </c>
      <c r="U594" s="378" t="s">
        <v>22</v>
      </c>
      <c r="V594" s="9" t="s">
        <v>13</v>
      </c>
      <c r="W594" s="417" t="s">
        <v>22</v>
      </c>
      <c r="X594" s="417" t="s">
        <v>22</v>
      </c>
      <c r="Y594" s="10" t="s">
        <v>14</v>
      </c>
      <c r="Z594" s="374" t="s">
        <v>22</v>
      </c>
    </row>
    <row r="595" spans="1:26" ht="13.5" customHeight="1" x14ac:dyDescent="0.15">
      <c r="A595" s="381" t="s">
        <v>22</v>
      </c>
      <c r="B595" s="382" t="s">
        <v>22</v>
      </c>
      <c r="C595" s="383" t="s">
        <v>22</v>
      </c>
      <c r="D595" s="410" t="s">
        <v>22</v>
      </c>
      <c r="E595" s="411" t="s">
        <v>22</v>
      </c>
      <c r="F595" s="411" t="s">
        <v>22</v>
      </c>
      <c r="G595" s="411" t="s">
        <v>22</v>
      </c>
      <c r="H595" s="411" t="s">
        <v>22</v>
      </c>
      <c r="I595" s="411" t="s">
        <v>22</v>
      </c>
      <c r="J595" s="411" t="s">
        <v>22</v>
      </c>
      <c r="K595" s="411" t="s">
        <v>22</v>
      </c>
      <c r="L595" s="412" t="s">
        <v>22</v>
      </c>
      <c r="M595" s="387" t="s">
        <v>22</v>
      </c>
      <c r="N595" s="388" t="s">
        <v>22</v>
      </c>
      <c r="O595" s="405" t="s">
        <v>22</v>
      </c>
      <c r="P595" s="406" t="s">
        <v>22</v>
      </c>
      <c r="Q595" s="7" t="s">
        <v>16</v>
      </c>
      <c r="R595" s="378" t="s">
        <v>22</v>
      </c>
      <c r="S595" s="378" t="s">
        <v>22</v>
      </c>
      <c r="T595" s="378" t="s">
        <v>22</v>
      </c>
      <c r="U595" s="378" t="s">
        <v>22</v>
      </c>
      <c r="V595" s="11" t="s">
        <v>17</v>
      </c>
      <c r="W595" s="9" t="s">
        <v>22</v>
      </c>
      <c r="X595" s="12" t="s">
        <v>22</v>
      </c>
      <c r="Y595" s="13" t="s">
        <v>22</v>
      </c>
      <c r="Z595" s="374" t="s">
        <v>22</v>
      </c>
    </row>
    <row r="596" spans="1:26" ht="13.5" customHeight="1" x14ac:dyDescent="0.15">
      <c r="A596" s="6" t="s">
        <v>22</v>
      </c>
      <c r="B596" s="12" t="s">
        <v>22</v>
      </c>
      <c r="C596" s="13" t="s">
        <v>22</v>
      </c>
      <c r="D596" s="410" t="s">
        <v>13</v>
      </c>
      <c r="E596" s="14" t="s">
        <v>11</v>
      </c>
      <c r="F596" s="382" t="s">
        <v>22</v>
      </c>
      <c r="G596" s="382" t="s">
        <v>22</v>
      </c>
      <c r="H596" s="382" t="s">
        <v>22</v>
      </c>
      <c r="I596" s="382" t="s">
        <v>22</v>
      </c>
      <c r="J596" s="420" t="s">
        <v>22</v>
      </c>
      <c r="K596" s="14" t="s">
        <v>22</v>
      </c>
      <c r="L596" s="412" t="s">
        <v>14</v>
      </c>
      <c r="M596" s="423" t="s">
        <v>22</v>
      </c>
      <c r="N596" s="424" t="s">
        <v>22</v>
      </c>
      <c r="O596" s="405" t="s">
        <v>22</v>
      </c>
      <c r="P596" s="406" t="s">
        <v>22</v>
      </c>
      <c r="Q596" s="8" t="s">
        <v>15</v>
      </c>
      <c r="R596" s="378" t="s">
        <v>22</v>
      </c>
      <c r="S596" s="378" t="s">
        <v>22</v>
      </c>
      <c r="T596" s="378" t="s">
        <v>22</v>
      </c>
      <c r="U596" s="378" t="s">
        <v>22</v>
      </c>
      <c r="V596" s="9" t="s">
        <v>13</v>
      </c>
      <c r="W596" s="417" t="s">
        <v>22</v>
      </c>
      <c r="X596" s="417" t="s">
        <v>22</v>
      </c>
      <c r="Y596" s="10" t="s">
        <v>14</v>
      </c>
      <c r="Z596" s="374" t="s">
        <v>22</v>
      </c>
    </row>
    <row r="597" spans="1:26" ht="13.5" customHeight="1" x14ac:dyDescent="0.15">
      <c r="A597" s="15" t="s">
        <v>22</v>
      </c>
      <c r="B597" s="16" t="s">
        <v>22</v>
      </c>
      <c r="C597" s="17" t="s">
        <v>22</v>
      </c>
      <c r="D597" s="418" t="s">
        <v>22</v>
      </c>
      <c r="E597" s="18" t="s">
        <v>22</v>
      </c>
      <c r="F597" s="419" t="s">
        <v>22</v>
      </c>
      <c r="G597" s="419" t="s">
        <v>22</v>
      </c>
      <c r="H597" s="419" t="s">
        <v>22</v>
      </c>
      <c r="I597" s="419" t="s">
        <v>22</v>
      </c>
      <c r="J597" s="421" t="s">
        <v>22</v>
      </c>
      <c r="K597" s="18" t="s">
        <v>22</v>
      </c>
      <c r="L597" s="422" t="s">
        <v>22</v>
      </c>
      <c r="M597" s="26" t="s">
        <v>18</v>
      </c>
      <c r="N597" s="27">
        <v>98</v>
      </c>
      <c r="O597" s="407" t="s">
        <v>22</v>
      </c>
      <c r="P597" s="408" t="s">
        <v>22</v>
      </c>
      <c r="Q597" s="19" t="s">
        <v>16</v>
      </c>
      <c r="R597" s="425" t="s">
        <v>22</v>
      </c>
      <c r="S597" s="425" t="s">
        <v>22</v>
      </c>
      <c r="T597" s="425" t="s">
        <v>22</v>
      </c>
      <c r="U597" s="425" t="s">
        <v>22</v>
      </c>
      <c r="V597" s="20" t="s">
        <v>17</v>
      </c>
      <c r="W597" s="21" t="s">
        <v>22</v>
      </c>
      <c r="X597" s="16" t="s">
        <v>22</v>
      </c>
      <c r="Y597" s="17" t="s">
        <v>22</v>
      </c>
      <c r="Z597" s="375" t="s">
        <v>22</v>
      </c>
    </row>
    <row r="598" spans="1:26" ht="13.5" customHeight="1" x14ac:dyDescent="0.15">
      <c r="A598" s="389" t="s">
        <v>7</v>
      </c>
      <c r="B598" s="390" t="s">
        <v>22</v>
      </c>
      <c r="C598" s="391" t="s">
        <v>22</v>
      </c>
      <c r="D598" s="395" t="s">
        <v>8</v>
      </c>
      <c r="E598" s="396" t="s">
        <v>22</v>
      </c>
      <c r="F598" s="397" t="s">
        <v>4115</v>
      </c>
      <c r="G598" s="397" t="s">
        <v>22</v>
      </c>
      <c r="H598" s="397" t="s">
        <v>22</v>
      </c>
      <c r="I598" s="397" t="s">
        <v>22</v>
      </c>
      <c r="J598" s="397" t="s">
        <v>22</v>
      </c>
      <c r="K598" s="397" t="s">
        <v>22</v>
      </c>
      <c r="L598" s="398" t="s">
        <v>22</v>
      </c>
      <c r="M598" s="401" t="s">
        <v>9</v>
      </c>
      <c r="N598" s="402" t="s">
        <v>22</v>
      </c>
      <c r="O598" s="403" t="s">
        <v>4435</v>
      </c>
      <c r="P598" s="404" t="s">
        <v>22</v>
      </c>
      <c r="Q598" s="5" t="s">
        <v>10</v>
      </c>
      <c r="R598" s="409" t="s">
        <v>4436</v>
      </c>
      <c r="S598" s="409" t="s">
        <v>22</v>
      </c>
      <c r="T598" s="409" t="s">
        <v>22</v>
      </c>
      <c r="U598" s="22">
        <v>95909</v>
      </c>
      <c r="V598" s="371" t="str">
        <f>IF(U598="","","千円")</f>
        <v>千円</v>
      </c>
      <c r="W598" s="371" t="s">
        <v>22</v>
      </c>
      <c r="X598" s="371" t="s">
        <v>22</v>
      </c>
      <c r="Y598" s="372" t="s">
        <v>22</v>
      </c>
      <c r="Z598" s="373">
        <v>511</v>
      </c>
    </row>
    <row r="599" spans="1:26" ht="13.5" customHeight="1" x14ac:dyDescent="0.15">
      <c r="A599" s="392" t="s">
        <v>22</v>
      </c>
      <c r="B599" s="393" t="s">
        <v>22</v>
      </c>
      <c r="C599" s="394" t="s">
        <v>22</v>
      </c>
      <c r="D599" s="25" t="s">
        <v>22</v>
      </c>
      <c r="E599" s="24" t="s">
        <v>22</v>
      </c>
      <c r="F599" s="399" t="s">
        <v>22</v>
      </c>
      <c r="G599" s="399" t="s">
        <v>22</v>
      </c>
      <c r="H599" s="399" t="s">
        <v>22</v>
      </c>
      <c r="I599" s="399" t="s">
        <v>22</v>
      </c>
      <c r="J599" s="399" t="s">
        <v>22</v>
      </c>
      <c r="K599" s="399" t="s">
        <v>22</v>
      </c>
      <c r="L599" s="400" t="s">
        <v>22</v>
      </c>
      <c r="M599" s="376">
        <v>204050000</v>
      </c>
      <c r="N599" s="377" t="s">
        <v>22</v>
      </c>
      <c r="O599" s="405" t="s">
        <v>22</v>
      </c>
      <c r="P599" s="406" t="s">
        <v>22</v>
      </c>
      <c r="Q599" s="6" t="s">
        <v>22</v>
      </c>
      <c r="R599" s="378" t="s">
        <v>4437</v>
      </c>
      <c r="S599" s="378" t="s">
        <v>22</v>
      </c>
      <c r="T599" s="378" t="s">
        <v>22</v>
      </c>
      <c r="U599" s="23">
        <v>41413</v>
      </c>
      <c r="V599" s="379" t="str">
        <f>IF(U599="","","千円")</f>
        <v>千円</v>
      </c>
      <c r="W599" s="379" t="s">
        <v>22</v>
      </c>
      <c r="X599" s="379" t="s">
        <v>22</v>
      </c>
      <c r="Y599" s="380" t="s">
        <v>22</v>
      </c>
      <c r="Z599" s="374" t="s">
        <v>22</v>
      </c>
    </row>
    <row r="600" spans="1:26" ht="13.5" customHeight="1" x14ac:dyDescent="0.15">
      <c r="A600" s="381" t="s">
        <v>4438</v>
      </c>
      <c r="B600" s="382" t="s">
        <v>22</v>
      </c>
      <c r="C600" s="383" t="s">
        <v>22</v>
      </c>
      <c r="D600" s="384" t="s">
        <v>4439</v>
      </c>
      <c r="E600" s="385" t="s">
        <v>22</v>
      </c>
      <c r="F600" s="385" t="s">
        <v>22</v>
      </c>
      <c r="G600" s="385" t="s">
        <v>22</v>
      </c>
      <c r="H600" s="385" t="s">
        <v>22</v>
      </c>
      <c r="I600" s="385" t="s">
        <v>22</v>
      </c>
      <c r="J600" s="385" t="s">
        <v>22</v>
      </c>
      <c r="K600" s="385" t="s">
        <v>22</v>
      </c>
      <c r="L600" s="380" t="s">
        <v>22</v>
      </c>
      <c r="M600" s="387" t="s">
        <v>12</v>
      </c>
      <c r="N600" s="388" t="s">
        <v>22</v>
      </c>
      <c r="O600" s="405" t="s">
        <v>22</v>
      </c>
      <c r="P600" s="406" t="s">
        <v>22</v>
      </c>
      <c r="Q600" s="6" t="s">
        <v>22</v>
      </c>
      <c r="R600" s="378" t="s">
        <v>4440</v>
      </c>
      <c r="S600" s="378" t="s">
        <v>22</v>
      </c>
      <c r="T600" s="378" t="s">
        <v>22</v>
      </c>
      <c r="U600" s="23">
        <v>43251</v>
      </c>
      <c r="V600" s="379" t="str">
        <f>IF(U600="","","千円")</f>
        <v>千円</v>
      </c>
      <c r="W600" s="379" t="s">
        <v>22</v>
      </c>
      <c r="X600" s="379" t="s">
        <v>22</v>
      </c>
      <c r="Y600" s="380" t="s">
        <v>22</v>
      </c>
      <c r="Z600" s="374" t="s">
        <v>22</v>
      </c>
    </row>
    <row r="601" spans="1:26" ht="13.5" customHeight="1" x14ac:dyDescent="0.15">
      <c r="A601" s="381" t="s">
        <v>22</v>
      </c>
      <c r="B601" s="382" t="s">
        <v>22</v>
      </c>
      <c r="C601" s="383" t="s">
        <v>22</v>
      </c>
      <c r="D601" s="386" t="s">
        <v>22</v>
      </c>
      <c r="E601" s="385" t="s">
        <v>22</v>
      </c>
      <c r="F601" s="385" t="s">
        <v>22</v>
      </c>
      <c r="G601" s="385" t="s">
        <v>22</v>
      </c>
      <c r="H601" s="385" t="s">
        <v>22</v>
      </c>
      <c r="I601" s="385" t="s">
        <v>22</v>
      </c>
      <c r="J601" s="385" t="s">
        <v>22</v>
      </c>
      <c r="K601" s="385" t="s">
        <v>22</v>
      </c>
      <c r="L601" s="380" t="s">
        <v>22</v>
      </c>
      <c r="M601" s="376">
        <v>193978759</v>
      </c>
      <c r="N601" s="377" t="s">
        <v>22</v>
      </c>
      <c r="O601" s="405" t="s">
        <v>22</v>
      </c>
      <c r="P601" s="406" t="s">
        <v>22</v>
      </c>
      <c r="Q601" s="6" t="s">
        <v>22</v>
      </c>
      <c r="R601" s="378" t="s">
        <v>22</v>
      </c>
      <c r="S601" s="378" t="s">
        <v>22</v>
      </c>
      <c r="T601" s="378" t="s">
        <v>22</v>
      </c>
      <c r="U601" s="23" t="s">
        <v>22</v>
      </c>
      <c r="V601" s="379" t="str">
        <f>IF(U601="","","千円")</f>
        <v/>
      </c>
      <c r="W601" s="379" t="s">
        <v>22</v>
      </c>
      <c r="X601" s="379" t="s">
        <v>22</v>
      </c>
      <c r="Y601" s="380" t="s">
        <v>22</v>
      </c>
      <c r="Z601" s="374" t="s">
        <v>22</v>
      </c>
    </row>
    <row r="602" spans="1:26" ht="13.5" customHeight="1" x14ac:dyDescent="0.15">
      <c r="A602" s="381" t="s">
        <v>22</v>
      </c>
      <c r="B602" s="382" t="s">
        <v>22</v>
      </c>
      <c r="C602" s="383" t="s">
        <v>22</v>
      </c>
      <c r="D602" s="410" t="s">
        <v>13</v>
      </c>
      <c r="E602" s="411" t="s">
        <v>4392</v>
      </c>
      <c r="F602" s="411" t="s">
        <v>22</v>
      </c>
      <c r="G602" s="411" t="s">
        <v>22</v>
      </c>
      <c r="H602" s="411" t="s">
        <v>22</v>
      </c>
      <c r="I602" s="411" t="s">
        <v>22</v>
      </c>
      <c r="J602" s="411" t="s">
        <v>22</v>
      </c>
      <c r="K602" s="411" t="s">
        <v>22</v>
      </c>
      <c r="L602" s="412" t="s">
        <v>14</v>
      </c>
      <c r="M602" s="413" t="s">
        <v>20</v>
      </c>
      <c r="N602" s="414" t="s">
        <v>22</v>
      </c>
      <c r="O602" s="405" t="s">
        <v>22</v>
      </c>
      <c r="P602" s="406" t="s">
        <v>22</v>
      </c>
      <c r="Q602" s="7" t="s">
        <v>22</v>
      </c>
      <c r="R602" s="378" t="s">
        <v>4441</v>
      </c>
      <c r="S602" s="378" t="s">
        <v>22</v>
      </c>
      <c r="T602" s="378" t="s">
        <v>22</v>
      </c>
      <c r="U602" s="23">
        <v>13406</v>
      </c>
      <c r="V602" s="379" t="str">
        <f>IF(U602="","","千円")</f>
        <v>千円</v>
      </c>
      <c r="W602" s="379" t="s">
        <v>22</v>
      </c>
      <c r="X602" s="379" t="s">
        <v>22</v>
      </c>
      <c r="Y602" s="380" t="s">
        <v>22</v>
      </c>
      <c r="Z602" s="374" t="s">
        <v>22</v>
      </c>
    </row>
    <row r="603" spans="1:26" ht="13.5" customHeight="1" x14ac:dyDescent="0.15">
      <c r="A603" s="381" t="s">
        <v>22</v>
      </c>
      <c r="B603" s="382" t="s">
        <v>22</v>
      </c>
      <c r="C603" s="383" t="s">
        <v>22</v>
      </c>
      <c r="D603" s="410" t="s">
        <v>22</v>
      </c>
      <c r="E603" s="411" t="s">
        <v>22</v>
      </c>
      <c r="F603" s="411" t="s">
        <v>22</v>
      </c>
      <c r="G603" s="411" t="s">
        <v>22</v>
      </c>
      <c r="H603" s="411" t="s">
        <v>22</v>
      </c>
      <c r="I603" s="411" t="s">
        <v>22</v>
      </c>
      <c r="J603" s="411" t="s">
        <v>22</v>
      </c>
      <c r="K603" s="411" t="s">
        <v>22</v>
      </c>
      <c r="L603" s="412" t="s">
        <v>22</v>
      </c>
      <c r="M603" s="415">
        <v>10071241</v>
      </c>
      <c r="N603" s="416" t="s">
        <v>22</v>
      </c>
      <c r="O603" s="405" t="s">
        <v>22</v>
      </c>
      <c r="P603" s="406" t="s">
        <v>22</v>
      </c>
      <c r="Q603" s="8" t="s">
        <v>15</v>
      </c>
      <c r="R603" s="378" t="s">
        <v>22</v>
      </c>
      <c r="S603" s="378" t="s">
        <v>22</v>
      </c>
      <c r="T603" s="378" t="s">
        <v>22</v>
      </c>
      <c r="U603" s="378" t="s">
        <v>22</v>
      </c>
      <c r="V603" s="9" t="s">
        <v>13</v>
      </c>
      <c r="W603" s="417" t="s">
        <v>22</v>
      </c>
      <c r="X603" s="417" t="s">
        <v>22</v>
      </c>
      <c r="Y603" s="10" t="s">
        <v>14</v>
      </c>
      <c r="Z603" s="374" t="s">
        <v>22</v>
      </c>
    </row>
    <row r="604" spans="1:26" ht="13.5" customHeight="1" x14ac:dyDescent="0.15">
      <c r="A604" s="381" t="s">
        <v>22</v>
      </c>
      <c r="B604" s="382" t="s">
        <v>22</v>
      </c>
      <c r="C604" s="383" t="s">
        <v>22</v>
      </c>
      <c r="D604" s="410" t="s">
        <v>22</v>
      </c>
      <c r="E604" s="411" t="s">
        <v>22</v>
      </c>
      <c r="F604" s="411" t="s">
        <v>22</v>
      </c>
      <c r="G604" s="411" t="s">
        <v>22</v>
      </c>
      <c r="H604" s="411" t="s">
        <v>22</v>
      </c>
      <c r="I604" s="411" t="s">
        <v>22</v>
      </c>
      <c r="J604" s="411" t="s">
        <v>22</v>
      </c>
      <c r="K604" s="411" t="s">
        <v>22</v>
      </c>
      <c r="L604" s="412" t="s">
        <v>22</v>
      </c>
      <c r="M604" s="387" t="s">
        <v>22</v>
      </c>
      <c r="N604" s="388" t="s">
        <v>22</v>
      </c>
      <c r="O604" s="405" t="s">
        <v>22</v>
      </c>
      <c r="P604" s="406" t="s">
        <v>22</v>
      </c>
      <c r="Q604" s="7" t="s">
        <v>16</v>
      </c>
      <c r="R604" s="378" t="s">
        <v>22</v>
      </c>
      <c r="S604" s="378" t="s">
        <v>22</v>
      </c>
      <c r="T604" s="378" t="s">
        <v>22</v>
      </c>
      <c r="U604" s="378" t="s">
        <v>22</v>
      </c>
      <c r="V604" s="11" t="s">
        <v>17</v>
      </c>
      <c r="W604" s="9" t="s">
        <v>22</v>
      </c>
      <c r="X604" s="12" t="s">
        <v>22</v>
      </c>
      <c r="Y604" s="13" t="s">
        <v>22</v>
      </c>
      <c r="Z604" s="374" t="s">
        <v>22</v>
      </c>
    </row>
    <row r="605" spans="1:26" ht="13.5" customHeight="1" x14ac:dyDescent="0.15">
      <c r="A605" s="6" t="s">
        <v>22</v>
      </c>
      <c r="B605" s="12" t="s">
        <v>22</v>
      </c>
      <c r="C605" s="13" t="s">
        <v>22</v>
      </c>
      <c r="D605" s="410" t="s">
        <v>13</v>
      </c>
      <c r="E605" s="14" t="s">
        <v>11</v>
      </c>
      <c r="F605" s="382" t="s">
        <v>22</v>
      </c>
      <c r="G605" s="382" t="s">
        <v>22</v>
      </c>
      <c r="H605" s="382" t="s">
        <v>22</v>
      </c>
      <c r="I605" s="382" t="s">
        <v>152</v>
      </c>
      <c r="J605" s="420" t="s">
        <v>22</v>
      </c>
      <c r="K605" s="14" t="s">
        <v>22</v>
      </c>
      <c r="L605" s="412" t="s">
        <v>14</v>
      </c>
      <c r="M605" s="423" t="s">
        <v>22</v>
      </c>
      <c r="N605" s="424" t="s">
        <v>22</v>
      </c>
      <c r="O605" s="405" t="s">
        <v>22</v>
      </c>
      <c r="P605" s="406" t="s">
        <v>22</v>
      </c>
      <c r="Q605" s="8" t="s">
        <v>15</v>
      </c>
      <c r="R605" s="378" t="s">
        <v>22</v>
      </c>
      <c r="S605" s="378" t="s">
        <v>22</v>
      </c>
      <c r="T605" s="378" t="s">
        <v>22</v>
      </c>
      <c r="U605" s="378" t="s">
        <v>22</v>
      </c>
      <c r="V605" s="9" t="s">
        <v>13</v>
      </c>
      <c r="W605" s="417" t="s">
        <v>22</v>
      </c>
      <c r="X605" s="417" t="s">
        <v>22</v>
      </c>
      <c r="Y605" s="10" t="s">
        <v>14</v>
      </c>
      <c r="Z605" s="374" t="s">
        <v>22</v>
      </c>
    </row>
    <row r="606" spans="1:26" ht="13.5" customHeight="1" x14ac:dyDescent="0.15">
      <c r="A606" s="15" t="s">
        <v>22</v>
      </c>
      <c r="B606" s="16" t="s">
        <v>22</v>
      </c>
      <c r="C606" s="17" t="s">
        <v>22</v>
      </c>
      <c r="D606" s="418" t="s">
        <v>22</v>
      </c>
      <c r="E606" s="18" t="s">
        <v>22</v>
      </c>
      <c r="F606" s="419" t="s">
        <v>22</v>
      </c>
      <c r="G606" s="419" t="s">
        <v>22</v>
      </c>
      <c r="H606" s="419" t="s">
        <v>22</v>
      </c>
      <c r="I606" s="419" t="s">
        <v>22</v>
      </c>
      <c r="J606" s="421" t="s">
        <v>22</v>
      </c>
      <c r="K606" s="18" t="s">
        <v>22</v>
      </c>
      <c r="L606" s="422" t="s">
        <v>22</v>
      </c>
      <c r="M606" s="26" t="s">
        <v>18</v>
      </c>
      <c r="N606" s="27">
        <v>95.1</v>
      </c>
      <c r="O606" s="407" t="s">
        <v>22</v>
      </c>
      <c r="P606" s="408" t="s">
        <v>22</v>
      </c>
      <c r="Q606" s="19" t="s">
        <v>16</v>
      </c>
      <c r="R606" s="425" t="s">
        <v>22</v>
      </c>
      <c r="S606" s="425" t="s">
        <v>22</v>
      </c>
      <c r="T606" s="425" t="s">
        <v>22</v>
      </c>
      <c r="U606" s="425" t="s">
        <v>22</v>
      </c>
      <c r="V606" s="20" t="s">
        <v>17</v>
      </c>
      <c r="W606" s="21" t="s">
        <v>22</v>
      </c>
      <c r="X606" s="16" t="s">
        <v>22</v>
      </c>
      <c r="Y606" s="17" t="s">
        <v>22</v>
      </c>
      <c r="Z606" s="375" t="s">
        <v>22</v>
      </c>
    </row>
    <row r="607" spans="1:26" ht="13.5" customHeight="1" x14ac:dyDescent="0.15">
      <c r="A607" s="389" t="s">
        <v>7</v>
      </c>
      <c r="B607" s="390" t="s">
        <v>22</v>
      </c>
      <c r="C607" s="391" t="s">
        <v>22</v>
      </c>
      <c r="D607" s="395" t="s">
        <v>8</v>
      </c>
      <c r="E607" s="396" t="s">
        <v>22</v>
      </c>
      <c r="F607" s="397" t="s">
        <v>4309</v>
      </c>
      <c r="G607" s="397" t="s">
        <v>22</v>
      </c>
      <c r="H607" s="397" t="s">
        <v>22</v>
      </c>
      <c r="I607" s="397" t="s">
        <v>22</v>
      </c>
      <c r="J607" s="397" t="s">
        <v>22</v>
      </c>
      <c r="K607" s="397" t="s">
        <v>22</v>
      </c>
      <c r="L607" s="398" t="s">
        <v>22</v>
      </c>
      <c r="M607" s="401" t="s">
        <v>9</v>
      </c>
      <c r="N607" s="402" t="s">
        <v>22</v>
      </c>
      <c r="O607" s="403" t="s">
        <v>4442</v>
      </c>
      <c r="P607" s="404" t="s">
        <v>22</v>
      </c>
      <c r="Q607" s="5" t="s">
        <v>10</v>
      </c>
      <c r="R607" s="409" t="s">
        <v>2876</v>
      </c>
      <c r="S607" s="409" t="s">
        <v>22</v>
      </c>
      <c r="T607" s="409" t="s">
        <v>22</v>
      </c>
      <c r="U607" s="22">
        <v>16451</v>
      </c>
      <c r="V607" s="371" t="str">
        <f>IF(U607="","","千円")</f>
        <v>千円</v>
      </c>
      <c r="W607" s="371" t="s">
        <v>22</v>
      </c>
      <c r="X607" s="371" t="s">
        <v>22</v>
      </c>
      <c r="Y607" s="372" t="s">
        <v>22</v>
      </c>
      <c r="Z607" s="373">
        <v>511</v>
      </c>
    </row>
    <row r="608" spans="1:26" ht="13.5" customHeight="1" x14ac:dyDescent="0.15">
      <c r="A608" s="392" t="s">
        <v>22</v>
      </c>
      <c r="B608" s="393" t="s">
        <v>22</v>
      </c>
      <c r="C608" s="394" t="s">
        <v>22</v>
      </c>
      <c r="D608" s="25" t="s">
        <v>22</v>
      </c>
      <c r="E608" s="24" t="s">
        <v>22</v>
      </c>
      <c r="F608" s="399" t="s">
        <v>22</v>
      </c>
      <c r="G608" s="399" t="s">
        <v>22</v>
      </c>
      <c r="H608" s="399" t="s">
        <v>22</v>
      </c>
      <c r="I608" s="399" t="s">
        <v>22</v>
      </c>
      <c r="J608" s="399" t="s">
        <v>22</v>
      </c>
      <c r="K608" s="399" t="s">
        <v>22</v>
      </c>
      <c r="L608" s="400" t="s">
        <v>22</v>
      </c>
      <c r="M608" s="376">
        <v>26148000</v>
      </c>
      <c r="N608" s="377" t="s">
        <v>22</v>
      </c>
      <c r="O608" s="405" t="s">
        <v>22</v>
      </c>
      <c r="P608" s="406" t="s">
        <v>22</v>
      </c>
      <c r="Q608" s="6" t="s">
        <v>22</v>
      </c>
      <c r="R608" s="378" t="s">
        <v>793</v>
      </c>
      <c r="S608" s="378" t="s">
        <v>22</v>
      </c>
      <c r="T608" s="378" t="s">
        <v>22</v>
      </c>
      <c r="U608" s="23">
        <v>221</v>
      </c>
      <c r="V608" s="379" t="str">
        <f>IF(U608="","","千円")</f>
        <v>千円</v>
      </c>
      <c r="W608" s="379" t="s">
        <v>22</v>
      </c>
      <c r="X608" s="379" t="s">
        <v>22</v>
      </c>
      <c r="Y608" s="380" t="s">
        <v>22</v>
      </c>
      <c r="Z608" s="374" t="s">
        <v>22</v>
      </c>
    </row>
    <row r="609" spans="1:26" ht="13.5" customHeight="1" x14ac:dyDescent="0.15">
      <c r="A609" s="381" t="s">
        <v>4443</v>
      </c>
      <c r="B609" s="382" t="s">
        <v>22</v>
      </c>
      <c r="C609" s="383" t="s">
        <v>22</v>
      </c>
      <c r="D609" s="384" t="s">
        <v>4444</v>
      </c>
      <c r="E609" s="385" t="s">
        <v>22</v>
      </c>
      <c r="F609" s="385" t="s">
        <v>22</v>
      </c>
      <c r="G609" s="385" t="s">
        <v>22</v>
      </c>
      <c r="H609" s="385" t="s">
        <v>22</v>
      </c>
      <c r="I609" s="385" t="s">
        <v>22</v>
      </c>
      <c r="J609" s="385" t="s">
        <v>22</v>
      </c>
      <c r="K609" s="385" t="s">
        <v>22</v>
      </c>
      <c r="L609" s="380" t="s">
        <v>22</v>
      </c>
      <c r="M609" s="387" t="s">
        <v>12</v>
      </c>
      <c r="N609" s="388" t="s">
        <v>22</v>
      </c>
      <c r="O609" s="405" t="s">
        <v>22</v>
      </c>
      <c r="P609" s="406" t="s">
        <v>22</v>
      </c>
      <c r="Q609" s="6" t="s">
        <v>22</v>
      </c>
      <c r="R609" s="378" t="s">
        <v>4445</v>
      </c>
      <c r="S609" s="378" t="s">
        <v>22</v>
      </c>
      <c r="T609" s="378" t="s">
        <v>22</v>
      </c>
      <c r="U609" s="23">
        <v>7229</v>
      </c>
      <c r="V609" s="379" t="str">
        <f>IF(U609="","","千円")</f>
        <v>千円</v>
      </c>
      <c r="W609" s="379" t="s">
        <v>22</v>
      </c>
      <c r="X609" s="379" t="s">
        <v>22</v>
      </c>
      <c r="Y609" s="380" t="s">
        <v>22</v>
      </c>
      <c r="Z609" s="374" t="s">
        <v>22</v>
      </c>
    </row>
    <row r="610" spans="1:26" ht="13.5" customHeight="1" x14ac:dyDescent="0.15">
      <c r="A610" s="381" t="s">
        <v>22</v>
      </c>
      <c r="B610" s="382" t="s">
        <v>22</v>
      </c>
      <c r="C610" s="383" t="s">
        <v>22</v>
      </c>
      <c r="D610" s="386" t="s">
        <v>22</v>
      </c>
      <c r="E610" s="385" t="s">
        <v>22</v>
      </c>
      <c r="F610" s="385" t="s">
        <v>22</v>
      </c>
      <c r="G610" s="385" t="s">
        <v>22</v>
      </c>
      <c r="H610" s="385" t="s">
        <v>22</v>
      </c>
      <c r="I610" s="385" t="s">
        <v>22</v>
      </c>
      <c r="J610" s="385" t="s">
        <v>22</v>
      </c>
      <c r="K610" s="385" t="s">
        <v>22</v>
      </c>
      <c r="L610" s="380" t="s">
        <v>22</v>
      </c>
      <c r="M610" s="376">
        <v>23900530</v>
      </c>
      <c r="N610" s="377" t="s">
        <v>22</v>
      </c>
      <c r="O610" s="405" t="s">
        <v>22</v>
      </c>
      <c r="P610" s="406" t="s">
        <v>22</v>
      </c>
      <c r="Q610" s="6" t="s">
        <v>22</v>
      </c>
      <c r="R610" s="378" t="s">
        <v>22</v>
      </c>
      <c r="S610" s="378" t="s">
        <v>22</v>
      </c>
      <c r="T610" s="378" t="s">
        <v>22</v>
      </c>
      <c r="U610" s="23" t="s">
        <v>22</v>
      </c>
      <c r="V610" s="379" t="str">
        <f>IF(U610="","","千円")</f>
        <v/>
      </c>
      <c r="W610" s="379" t="s">
        <v>22</v>
      </c>
      <c r="X610" s="379" t="s">
        <v>22</v>
      </c>
      <c r="Y610" s="380" t="s">
        <v>22</v>
      </c>
      <c r="Z610" s="374" t="s">
        <v>22</v>
      </c>
    </row>
    <row r="611" spans="1:26" ht="13.5" customHeight="1" x14ac:dyDescent="0.15">
      <c r="A611" s="381" t="s">
        <v>22</v>
      </c>
      <c r="B611" s="382" t="s">
        <v>22</v>
      </c>
      <c r="C611" s="383" t="s">
        <v>22</v>
      </c>
      <c r="D611" s="410" t="s">
        <v>13</v>
      </c>
      <c r="E611" s="411" t="s">
        <v>3854</v>
      </c>
      <c r="F611" s="411" t="s">
        <v>22</v>
      </c>
      <c r="G611" s="411" t="s">
        <v>22</v>
      </c>
      <c r="H611" s="411" t="s">
        <v>22</v>
      </c>
      <c r="I611" s="411" t="s">
        <v>22</v>
      </c>
      <c r="J611" s="411" t="s">
        <v>22</v>
      </c>
      <c r="K611" s="411" t="s">
        <v>22</v>
      </c>
      <c r="L611" s="412" t="s">
        <v>14</v>
      </c>
      <c r="M611" s="413" t="s">
        <v>20</v>
      </c>
      <c r="N611" s="414" t="s">
        <v>22</v>
      </c>
      <c r="O611" s="405" t="s">
        <v>22</v>
      </c>
      <c r="P611" s="406" t="s">
        <v>22</v>
      </c>
      <c r="Q611" s="7" t="s">
        <v>22</v>
      </c>
      <c r="R611" s="378" t="s">
        <v>22</v>
      </c>
      <c r="S611" s="378" t="s">
        <v>22</v>
      </c>
      <c r="T611" s="378" t="s">
        <v>22</v>
      </c>
      <c r="U611" s="23" t="s">
        <v>22</v>
      </c>
      <c r="V611" s="379" t="str">
        <f>IF(U611="","","千円")</f>
        <v/>
      </c>
      <c r="W611" s="379" t="s">
        <v>22</v>
      </c>
      <c r="X611" s="379" t="s">
        <v>22</v>
      </c>
      <c r="Y611" s="380" t="s">
        <v>22</v>
      </c>
      <c r="Z611" s="374" t="s">
        <v>22</v>
      </c>
    </row>
    <row r="612" spans="1:26" ht="13.5" customHeight="1" x14ac:dyDescent="0.15">
      <c r="A612" s="381" t="s">
        <v>22</v>
      </c>
      <c r="B612" s="382" t="s">
        <v>22</v>
      </c>
      <c r="C612" s="383" t="s">
        <v>22</v>
      </c>
      <c r="D612" s="410" t="s">
        <v>22</v>
      </c>
      <c r="E612" s="411" t="s">
        <v>22</v>
      </c>
      <c r="F612" s="411" t="s">
        <v>22</v>
      </c>
      <c r="G612" s="411" t="s">
        <v>22</v>
      </c>
      <c r="H612" s="411" t="s">
        <v>22</v>
      </c>
      <c r="I612" s="411" t="s">
        <v>22</v>
      </c>
      <c r="J612" s="411" t="s">
        <v>22</v>
      </c>
      <c r="K612" s="411" t="s">
        <v>22</v>
      </c>
      <c r="L612" s="412" t="s">
        <v>22</v>
      </c>
      <c r="M612" s="415">
        <v>2247470</v>
      </c>
      <c r="N612" s="416" t="s">
        <v>22</v>
      </c>
      <c r="O612" s="405" t="s">
        <v>22</v>
      </c>
      <c r="P612" s="406" t="s">
        <v>22</v>
      </c>
      <c r="Q612" s="8" t="s">
        <v>15</v>
      </c>
      <c r="R612" s="378" t="s">
        <v>22</v>
      </c>
      <c r="S612" s="378" t="s">
        <v>22</v>
      </c>
      <c r="T612" s="378" t="s">
        <v>22</v>
      </c>
      <c r="U612" s="378" t="s">
        <v>22</v>
      </c>
      <c r="V612" s="9" t="s">
        <v>13</v>
      </c>
      <c r="W612" s="417" t="s">
        <v>22</v>
      </c>
      <c r="X612" s="417" t="s">
        <v>22</v>
      </c>
      <c r="Y612" s="10" t="s">
        <v>14</v>
      </c>
      <c r="Z612" s="374" t="s">
        <v>22</v>
      </c>
    </row>
    <row r="613" spans="1:26" ht="13.5" customHeight="1" x14ac:dyDescent="0.15">
      <c r="A613" s="381" t="s">
        <v>22</v>
      </c>
      <c r="B613" s="382" t="s">
        <v>22</v>
      </c>
      <c r="C613" s="383" t="s">
        <v>22</v>
      </c>
      <c r="D613" s="410" t="s">
        <v>22</v>
      </c>
      <c r="E613" s="411" t="s">
        <v>22</v>
      </c>
      <c r="F613" s="411" t="s">
        <v>22</v>
      </c>
      <c r="G613" s="411" t="s">
        <v>22</v>
      </c>
      <c r="H613" s="411" t="s">
        <v>22</v>
      </c>
      <c r="I613" s="411" t="s">
        <v>22</v>
      </c>
      <c r="J613" s="411" t="s">
        <v>22</v>
      </c>
      <c r="K613" s="411" t="s">
        <v>22</v>
      </c>
      <c r="L613" s="412" t="s">
        <v>22</v>
      </c>
      <c r="M613" s="387" t="s">
        <v>22</v>
      </c>
      <c r="N613" s="388" t="s">
        <v>22</v>
      </c>
      <c r="O613" s="405" t="s">
        <v>22</v>
      </c>
      <c r="P613" s="406" t="s">
        <v>22</v>
      </c>
      <c r="Q613" s="7" t="s">
        <v>16</v>
      </c>
      <c r="R613" s="378" t="s">
        <v>22</v>
      </c>
      <c r="S613" s="378" t="s">
        <v>22</v>
      </c>
      <c r="T613" s="378" t="s">
        <v>22</v>
      </c>
      <c r="U613" s="378" t="s">
        <v>22</v>
      </c>
      <c r="V613" s="11" t="s">
        <v>17</v>
      </c>
      <c r="W613" s="9" t="s">
        <v>22</v>
      </c>
      <c r="X613" s="12" t="s">
        <v>22</v>
      </c>
      <c r="Y613" s="13" t="s">
        <v>22</v>
      </c>
      <c r="Z613" s="374" t="s">
        <v>22</v>
      </c>
    </row>
    <row r="614" spans="1:26" ht="13.5" customHeight="1" x14ac:dyDescent="0.15">
      <c r="A614" s="6" t="s">
        <v>22</v>
      </c>
      <c r="B614" s="12" t="s">
        <v>22</v>
      </c>
      <c r="C614" s="13" t="s">
        <v>22</v>
      </c>
      <c r="D614" s="410" t="s">
        <v>13</v>
      </c>
      <c r="E614" s="14" t="s">
        <v>11</v>
      </c>
      <c r="F614" s="382" t="s">
        <v>22</v>
      </c>
      <c r="G614" s="382" t="s">
        <v>22</v>
      </c>
      <c r="H614" s="382" t="s">
        <v>22</v>
      </c>
      <c r="I614" s="382" t="s">
        <v>22</v>
      </c>
      <c r="J614" s="420" t="s">
        <v>22</v>
      </c>
      <c r="K614" s="14" t="s">
        <v>22</v>
      </c>
      <c r="L614" s="412" t="s">
        <v>14</v>
      </c>
      <c r="M614" s="423" t="s">
        <v>22</v>
      </c>
      <c r="N614" s="424" t="s">
        <v>22</v>
      </c>
      <c r="O614" s="405" t="s">
        <v>22</v>
      </c>
      <c r="P614" s="406" t="s">
        <v>22</v>
      </c>
      <c r="Q614" s="8" t="s">
        <v>15</v>
      </c>
      <c r="R614" s="378" t="s">
        <v>22</v>
      </c>
      <c r="S614" s="378" t="s">
        <v>22</v>
      </c>
      <c r="T614" s="378" t="s">
        <v>22</v>
      </c>
      <c r="U614" s="378" t="s">
        <v>22</v>
      </c>
      <c r="V614" s="9" t="s">
        <v>13</v>
      </c>
      <c r="W614" s="417" t="s">
        <v>22</v>
      </c>
      <c r="X614" s="417" t="s">
        <v>22</v>
      </c>
      <c r="Y614" s="10" t="s">
        <v>14</v>
      </c>
      <c r="Z614" s="374" t="s">
        <v>22</v>
      </c>
    </row>
    <row r="615" spans="1:26" ht="13.5" customHeight="1" x14ac:dyDescent="0.15">
      <c r="A615" s="15" t="s">
        <v>22</v>
      </c>
      <c r="B615" s="16" t="s">
        <v>22</v>
      </c>
      <c r="C615" s="17" t="s">
        <v>22</v>
      </c>
      <c r="D615" s="418" t="s">
        <v>22</v>
      </c>
      <c r="E615" s="18" t="s">
        <v>22</v>
      </c>
      <c r="F615" s="419" t="s">
        <v>22</v>
      </c>
      <c r="G615" s="419" t="s">
        <v>22</v>
      </c>
      <c r="H615" s="419" t="s">
        <v>22</v>
      </c>
      <c r="I615" s="419" t="s">
        <v>22</v>
      </c>
      <c r="J615" s="421" t="s">
        <v>22</v>
      </c>
      <c r="K615" s="18" t="s">
        <v>22</v>
      </c>
      <c r="L615" s="422" t="s">
        <v>22</v>
      </c>
      <c r="M615" s="26" t="s">
        <v>18</v>
      </c>
      <c r="N615" s="27">
        <v>91.4</v>
      </c>
      <c r="O615" s="407" t="s">
        <v>22</v>
      </c>
      <c r="P615" s="408" t="s">
        <v>22</v>
      </c>
      <c r="Q615" s="19" t="s">
        <v>16</v>
      </c>
      <c r="R615" s="425" t="s">
        <v>22</v>
      </c>
      <c r="S615" s="425" t="s">
        <v>22</v>
      </c>
      <c r="T615" s="425" t="s">
        <v>22</v>
      </c>
      <c r="U615" s="425" t="s">
        <v>22</v>
      </c>
      <c r="V615" s="20" t="s">
        <v>17</v>
      </c>
      <c r="W615" s="21" t="s">
        <v>22</v>
      </c>
      <c r="X615" s="16" t="s">
        <v>22</v>
      </c>
      <c r="Y615" s="17" t="s">
        <v>22</v>
      </c>
      <c r="Z615" s="375" t="s">
        <v>22</v>
      </c>
    </row>
    <row r="616" spans="1:26" ht="13.5" customHeight="1" x14ac:dyDescent="0.15">
      <c r="A616" s="389" t="s">
        <v>7</v>
      </c>
      <c r="B616" s="390" t="s">
        <v>22</v>
      </c>
      <c r="C616" s="391" t="s">
        <v>22</v>
      </c>
      <c r="D616" s="395" t="s">
        <v>8</v>
      </c>
      <c r="E616" s="396" t="s">
        <v>22</v>
      </c>
      <c r="F616" s="397" t="s">
        <v>4115</v>
      </c>
      <c r="G616" s="397" t="s">
        <v>22</v>
      </c>
      <c r="H616" s="397" t="s">
        <v>22</v>
      </c>
      <c r="I616" s="397" t="s">
        <v>22</v>
      </c>
      <c r="J616" s="397" t="s">
        <v>22</v>
      </c>
      <c r="K616" s="397" t="s">
        <v>22</v>
      </c>
      <c r="L616" s="398" t="s">
        <v>22</v>
      </c>
      <c r="M616" s="401" t="s">
        <v>9</v>
      </c>
      <c r="N616" s="402" t="s">
        <v>22</v>
      </c>
      <c r="O616" s="403" t="s">
        <v>5255</v>
      </c>
      <c r="P616" s="404" t="s">
        <v>22</v>
      </c>
      <c r="Q616" s="5" t="s">
        <v>10</v>
      </c>
      <c r="R616" s="409" t="s">
        <v>4446</v>
      </c>
      <c r="S616" s="409" t="s">
        <v>22</v>
      </c>
      <c r="T616" s="409" t="s">
        <v>22</v>
      </c>
      <c r="U616" s="22">
        <v>929470</v>
      </c>
      <c r="V616" s="371" t="str">
        <f>IF(U616="","","千円")</f>
        <v>千円</v>
      </c>
      <c r="W616" s="371" t="s">
        <v>22</v>
      </c>
      <c r="X616" s="371" t="s">
        <v>22</v>
      </c>
      <c r="Y616" s="372" t="s">
        <v>22</v>
      </c>
      <c r="Z616" s="373">
        <v>511</v>
      </c>
    </row>
    <row r="617" spans="1:26" ht="13.5" customHeight="1" x14ac:dyDescent="0.15">
      <c r="A617" s="392" t="s">
        <v>22</v>
      </c>
      <c r="B617" s="393" t="s">
        <v>22</v>
      </c>
      <c r="C617" s="394" t="s">
        <v>22</v>
      </c>
      <c r="D617" s="25" t="s">
        <v>22</v>
      </c>
      <c r="E617" s="24" t="s">
        <v>22</v>
      </c>
      <c r="F617" s="399" t="s">
        <v>22</v>
      </c>
      <c r="G617" s="399" t="s">
        <v>22</v>
      </c>
      <c r="H617" s="399" t="s">
        <v>22</v>
      </c>
      <c r="I617" s="399" t="s">
        <v>22</v>
      </c>
      <c r="J617" s="399" t="s">
        <v>22</v>
      </c>
      <c r="K617" s="399" t="s">
        <v>22</v>
      </c>
      <c r="L617" s="400" t="s">
        <v>22</v>
      </c>
      <c r="M617" s="376">
        <v>1062883000</v>
      </c>
      <c r="N617" s="377" t="s">
        <v>22</v>
      </c>
      <c r="O617" s="405" t="s">
        <v>22</v>
      </c>
      <c r="P617" s="406" t="s">
        <v>22</v>
      </c>
      <c r="Q617" s="6" t="s">
        <v>22</v>
      </c>
      <c r="R617" s="378" t="s">
        <v>4447</v>
      </c>
      <c r="S617" s="378" t="s">
        <v>22</v>
      </c>
      <c r="T617" s="378" t="s">
        <v>22</v>
      </c>
      <c r="U617" s="23">
        <v>8006</v>
      </c>
      <c r="V617" s="379" t="str">
        <f>IF(U617="","","千円")</f>
        <v>千円</v>
      </c>
      <c r="W617" s="379" t="s">
        <v>22</v>
      </c>
      <c r="X617" s="379" t="s">
        <v>22</v>
      </c>
      <c r="Y617" s="380" t="s">
        <v>22</v>
      </c>
      <c r="Z617" s="374" t="s">
        <v>22</v>
      </c>
    </row>
    <row r="618" spans="1:26" ht="13.5" customHeight="1" x14ac:dyDescent="0.15">
      <c r="A618" s="381" t="s">
        <v>4448</v>
      </c>
      <c r="B618" s="382" t="s">
        <v>22</v>
      </c>
      <c r="C618" s="383" t="s">
        <v>22</v>
      </c>
      <c r="D618" s="384" t="s">
        <v>4449</v>
      </c>
      <c r="E618" s="385" t="s">
        <v>22</v>
      </c>
      <c r="F618" s="385" t="s">
        <v>22</v>
      </c>
      <c r="G618" s="385" t="s">
        <v>22</v>
      </c>
      <c r="H618" s="385" t="s">
        <v>22</v>
      </c>
      <c r="I618" s="385" t="s">
        <v>22</v>
      </c>
      <c r="J618" s="385" t="s">
        <v>22</v>
      </c>
      <c r="K618" s="385" t="s">
        <v>22</v>
      </c>
      <c r="L618" s="380" t="s">
        <v>22</v>
      </c>
      <c r="M618" s="387" t="s">
        <v>12</v>
      </c>
      <c r="N618" s="388" t="s">
        <v>22</v>
      </c>
      <c r="O618" s="405" t="s">
        <v>22</v>
      </c>
      <c r="P618" s="406" t="s">
        <v>22</v>
      </c>
      <c r="Q618" s="6" t="s">
        <v>22</v>
      </c>
      <c r="R618" s="378" t="s">
        <v>4450</v>
      </c>
      <c r="S618" s="378" t="s">
        <v>22</v>
      </c>
      <c r="T618" s="378" t="s">
        <v>22</v>
      </c>
      <c r="U618" s="23">
        <v>18664</v>
      </c>
      <c r="V618" s="379" t="str">
        <f>IF(U618="","","千円")</f>
        <v>千円</v>
      </c>
      <c r="W618" s="379" t="s">
        <v>22</v>
      </c>
      <c r="X618" s="379" t="s">
        <v>22</v>
      </c>
      <c r="Y618" s="380" t="s">
        <v>22</v>
      </c>
      <c r="Z618" s="374" t="s">
        <v>22</v>
      </c>
    </row>
    <row r="619" spans="1:26" ht="13.5" customHeight="1" x14ac:dyDescent="0.15">
      <c r="A619" s="381" t="s">
        <v>22</v>
      </c>
      <c r="B619" s="382" t="s">
        <v>22</v>
      </c>
      <c r="C619" s="383" t="s">
        <v>22</v>
      </c>
      <c r="D619" s="386" t="s">
        <v>22</v>
      </c>
      <c r="E619" s="385" t="s">
        <v>22</v>
      </c>
      <c r="F619" s="385" t="s">
        <v>22</v>
      </c>
      <c r="G619" s="385" t="s">
        <v>22</v>
      </c>
      <c r="H619" s="385" t="s">
        <v>22</v>
      </c>
      <c r="I619" s="385" t="s">
        <v>22</v>
      </c>
      <c r="J619" s="385" t="s">
        <v>22</v>
      </c>
      <c r="K619" s="385" t="s">
        <v>22</v>
      </c>
      <c r="L619" s="380" t="s">
        <v>22</v>
      </c>
      <c r="M619" s="376">
        <v>1019767654</v>
      </c>
      <c r="N619" s="377" t="s">
        <v>22</v>
      </c>
      <c r="O619" s="405" t="s">
        <v>22</v>
      </c>
      <c r="P619" s="406" t="s">
        <v>22</v>
      </c>
      <c r="Q619" s="6" t="s">
        <v>22</v>
      </c>
      <c r="R619" s="378" t="s">
        <v>4451</v>
      </c>
      <c r="S619" s="378" t="s">
        <v>22</v>
      </c>
      <c r="T619" s="378" t="s">
        <v>22</v>
      </c>
      <c r="U619" s="23">
        <v>63628</v>
      </c>
      <c r="V619" s="379" t="str">
        <f>IF(U619="","","千円")</f>
        <v>千円</v>
      </c>
      <c r="W619" s="379" t="s">
        <v>22</v>
      </c>
      <c r="X619" s="379" t="s">
        <v>22</v>
      </c>
      <c r="Y619" s="380" t="s">
        <v>22</v>
      </c>
      <c r="Z619" s="374" t="s">
        <v>22</v>
      </c>
    </row>
    <row r="620" spans="1:26" ht="13.5" customHeight="1" x14ac:dyDescent="0.15">
      <c r="A620" s="381" t="s">
        <v>22</v>
      </c>
      <c r="B620" s="382" t="s">
        <v>22</v>
      </c>
      <c r="C620" s="383" t="s">
        <v>22</v>
      </c>
      <c r="D620" s="410" t="s">
        <v>13</v>
      </c>
      <c r="E620" s="411" t="s">
        <v>4392</v>
      </c>
      <c r="F620" s="411" t="s">
        <v>22</v>
      </c>
      <c r="G620" s="411" t="s">
        <v>22</v>
      </c>
      <c r="H620" s="411" t="s">
        <v>22</v>
      </c>
      <c r="I620" s="411" t="s">
        <v>22</v>
      </c>
      <c r="J620" s="411" t="s">
        <v>22</v>
      </c>
      <c r="K620" s="411" t="s">
        <v>22</v>
      </c>
      <c r="L620" s="412" t="s">
        <v>14</v>
      </c>
      <c r="M620" s="413" t="s">
        <v>20</v>
      </c>
      <c r="N620" s="414" t="s">
        <v>22</v>
      </c>
      <c r="O620" s="405" t="s">
        <v>22</v>
      </c>
      <c r="P620" s="406" t="s">
        <v>22</v>
      </c>
      <c r="Q620" s="7" t="s">
        <v>22</v>
      </c>
      <c r="R620" s="378" t="s">
        <v>22</v>
      </c>
      <c r="S620" s="378" t="s">
        <v>22</v>
      </c>
      <c r="T620" s="378" t="s">
        <v>22</v>
      </c>
      <c r="U620" s="23" t="s">
        <v>22</v>
      </c>
      <c r="V620" s="379" t="str">
        <f>IF(U620="","","千円")</f>
        <v/>
      </c>
      <c r="W620" s="379" t="s">
        <v>22</v>
      </c>
      <c r="X620" s="379" t="s">
        <v>22</v>
      </c>
      <c r="Y620" s="380" t="s">
        <v>22</v>
      </c>
      <c r="Z620" s="374" t="s">
        <v>22</v>
      </c>
    </row>
    <row r="621" spans="1:26" ht="13.5" customHeight="1" x14ac:dyDescent="0.15">
      <c r="A621" s="381" t="s">
        <v>22</v>
      </c>
      <c r="B621" s="382" t="s">
        <v>22</v>
      </c>
      <c r="C621" s="383" t="s">
        <v>22</v>
      </c>
      <c r="D621" s="410" t="s">
        <v>22</v>
      </c>
      <c r="E621" s="411" t="s">
        <v>22</v>
      </c>
      <c r="F621" s="411" t="s">
        <v>22</v>
      </c>
      <c r="G621" s="411" t="s">
        <v>22</v>
      </c>
      <c r="H621" s="411" t="s">
        <v>22</v>
      </c>
      <c r="I621" s="411" t="s">
        <v>22</v>
      </c>
      <c r="J621" s="411" t="s">
        <v>22</v>
      </c>
      <c r="K621" s="411" t="s">
        <v>22</v>
      </c>
      <c r="L621" s="412" t="s">
        <v>22</v>
      </c>
      <c r="M621" s="415">
        <v>43115346</v>
      </c>
      <c r="N621" s="416" t="s">
        <v>22</v>
      </c>
      <c r="O621" s="405" t="s">
        <v>22</v>
      </c>
      <c r="P621" s="406" t="s">
        <v>22</v>
      </c>
      <c r="Q621" s="8" t="s">
        <v>15</v>
      </c>
      <c r="R621" s="378" t="s">
        <v>4452</v>
      </c>
      <c r="S621" s="378" t="s">
        <v>22</v>
      </c>
      <c r="T621" s="378" t="s">
        <v>22</v>
      </c>
      <c r="U621" s="378" t="s">
        <v>22</v>
      </c>
      <c r="V621" s="9" t="s">
        <v>13</v>
      </c>
      <c r="W621" s="417" t="s">
        <v>4453</v>
      </c>
      <c r="X621" s="417" t="s">
        <v>22</v>
      </c>
      <c r="Y621" s="10" t="s">
        <v>14</v>
      </c>
      <c r="Z621" s="374" t="s">
        <v>22</v>
      </c>
    </row>
    <row r="622" spans="1:26" ht="13.5" customHeight="1" x14ac:dyDescent="0.15">
      <c r="A622" s="381" t="s">
        <v>22</v>
      </c>
      <c r="B622" s="382" t="s">
        <v>22</v>
      </c>
      <c r="C622" s="383" t="s">
        <v>22</v>
      </c>
      <c r="D622" s="410" t="s">
        <v>22</v>
      </c>
      <c r="E622" s="411" t="s">
        <v>22</v>
      </c>
      <c r="F622" s="411" t="s">
        <v>22</v>
      </c>
      <c r="G622" s="411" t="s">
        <v>22</v>
      </c>
      <c r="H622" s="411" t="s">
        <v>22</v>
      </c>
      <c r="I622" s="411" t="s">
        <v>22</v>
      </c>
      <c r="J622" s="411" t="s">
        <v>22</v>
      </c>
      <c r="K622" s="411" t="s">
        <v>22</v>
      </c>
      <c r="L622" s="412" t="s">
        <v>22</v>
      </c>
      <c r="M622" s="387" t="s">
        <v>22</v>
      </c>
      <c r="N622" s="388" t="s">
        <v>22</v>
      </c>
      <c r="O622" s="405" t="s">
        <v>22</v>
      </c>
      <c r="P622" s="406" t="s">
        <v>22</v>
      </c>
      <c r="Q622" s="7" t="s">
        <v>16</v>
      </c>
      <c r="R622" s="378" t="s">
        <v>4454</v>
      </c>
      <c r="S622" s="378" t="s">
        <v>22</v>
      </c>
      <c r="T622" s="378" t="s">
        <v>22</v>
      </c>
      <c r="U622" s="378" t="s">
        <v>22</v>
      </c>
      <c r="V622" s="11" t="s">
        <v>17</v>
      </c>
      <c r="W622" s="9" t="s">
        <v>22</v>
      </c>
      <c r="X622" s="12" t="s">
        <v>22</v>
      </c>
      <c r="Y622" s="13" t="s">
        <v>22</v>
      </c>
      <c r="Z622" s="374" t="s">
        <v>22</v>
      </c>
    </row>
    <row r="623" spans="1:26" ht="13.5" customHeight="1" x14ac:dyDescent="0.15">
      <c r="A623" s="6" t="s">
        <v>22</v>
      </c>
      <c r="B623" s="12" t="s">
        <v>22</v>
      </c>
      <c r="C623" s="13" t="s">
        <v>22</v>
      </c>
      <c r="D623" s="410" t="s">
        <v>13</v>
      </c>
      <c r="E623" s="14" t="s">
        <v>11</v>
      </c>
      <c r="F623" s="382" t="s">
        <v>22</v>
      </c>
      <c r="G623" s="382" t="s">
        <v>196</v>
      </c>
      <c r="H623" s="382" t="s">
        <v>22</v>
      </c>
      <c r="I623" s="382" t="s">
        <v>152</v>
      </c>
      <c r="J623" s="420" t="s">
        <v>57</v>
      </c>
      <c r="K623" s="14" t="s">
        <v>22</v>
      </c>
      <c r="L623" s="412" t="s">
        <v>14</v>
      </c>
      <c r="M623" s="423" t="s">
        <v>22</v>
      </c>
      <c r="N623" s="424" t="s">
        <v>22</v>
      </c>
      <c r="O623" s="405" t="s">
        <v>22</v>
      </c>
      <c r="P623" s="406" t="s">
        <v>22</v>
      </c>
      <c r="Q623" s="8" t="s">
        <v>15</v>
      </c>
      <c r="R623" s="378" t="s">
        <v>22</v>
      </c>
      <c r="S623" s="378" t="s">
        <v>22</v>
      </c>
      <c r="T623" s="378" t="s">
        <v>22</v>
      </c>
      <c r="U623" s="378" t="s">
        <v>22</v>
      </c>
      <c r="V623" s="9" t="s">
        <v>13</v>
      </c>
      <c r="W623" s="417" t="s">
        <v>22</v>
      </c>
      <c r="X623" s="417" t="s">
        <v>22</v>
      </c>
      <c r="Y623" s="10" t="s">
        <v>14</v>
      </c>
      <c r="Z623" s="374" t="s">
        <v>22</v>
      </c>
    </row>
    <row r="624" spans="1:26" ht="13.5" customHeight="1" x14ac:dyDescent="0.15">
      <c r="A624" s="15" t="s">
        <v>22</v>
      </c>
      <c r="B624" s="16" t="s">
        <v>22</v>
      </c>
      <c r="C624" s="17" t="s">
        <v>22</v>
      </c>
      <c r="D624" s="418" t="s">
        <v>22</v>
      </c>
      <c r="E624" s="18" t="s">
        <v>22</v>
      </c>
      <c r="F624" s="419" t="s">
        <v>22</v>
      </c>
      <c r="G624" s="419" t="s">
        <v>22</v>
      </c>
      <c r="H624" s="419" t="s">
        <v>22</v>
      </c>
      <c r="I624" s="419" t="s">
        <v>22</v>
      </c>
      <c r="J624" s="421" t="s">
        <v>22</v>
      </c>
      <c r="K624" s="18" t="s">
        <v>22</v>
      </c>
      <c r="L624" s="422" t="s">
        <v>22</v>
      </c>
      <c r="M624" s="26" t="s">
        <v>18</v>
      </c>
      <c r="N624" s="27">
        <v>95.9</v>
      </c>
      <c r="O624" s="407" t="s">
        <v>22</v>
      </c>
      <c r="P624" s="408" t="s">
        <v>22</v>
      </c>
      <c r="Q624" s="19" t="s">
        <v>16</v>
      </c>
      <c r="R624" s="425" t="s">
        <v>22</v>
      </c>
      <c r="S624" s="425" t="s">
        <v>22</v>
      </c>
      <c r="T624" s="425" t="s">
        <v>22</v>
      </c>
      <c r="U624" s="425" t="s">
        <v>22</v>
      </c>
      <c r="V624" s="20" t="s">
        <v>17</v>
      </c>
      <c r="W624" s="21" t="s">
        <v>22</v>
      </c>
      <c r="X624" s="16" t="s">
        <v>22</v>
      </c>
      <c r="Y624" s="17" t="s">
        <v>22</v>
      </c>
      <c r="Z624" s="375" t="s">
        <v>22</v>
      </c>
    </row>
  </sheetData>
  <autoFilter ref="A3:Z624">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2836">
    <mergeCell ref="A607:C608"/>
    <mergeCell ref="A618:C622"/>
    <mergeCell ref="D618:L619"/>
    <mergeCell ref="M618:N618"/>
    <mergeCell ref="R618:T618"/>
    <mergeCell ref="V618:Y618"/>
    <mergeCell ref="M619:N619"/>
    <mergeCell ref="R619:T619"/>
    <mergeCell ref="V619:Y619"/>
    <mergeCell ref="D620:D622"/>
    <mergeCell ref="E620:K622"/>
    <mergeCell ref="R616:T616"/>
    <mergeCell ref="A616:C617"/>
    <mergeCell ref="D616:E616"/>
    <mergeCell ref="F616:L617"/>
    <mergeCell ref="M616:N616"/>
    <mergeCell ref="O616:P624"/>
    <mergeCell ref="D614:D615"/>
    <mergeCell ref="F614:F615"/>
    <mergeCell ref="G614:G615"/>
    <mergeCell ref="H614:H615"/>
    <mergeCell ref="I614:I615"/>
    <mergeCell ref="J614:J615"/>
    <mergeCell ref="F607:L608"/>
    <mergeCell ref="M607:N607"/>
    <mergeCell ref="O607:P615"/>
    <mergeCell ref="V611:Y611"/>
    <mergeCell ref="M612:N612"/>
    <mergeCell ref="R612:U612"/>
    <mergeCell ref="W612:X612"/>
    <mergeCell ref="A609:C613"/>
    <mergeCell ref="B2:P2"/>
    <mergeCell ref="L623:L624"/>
    <mergeCell ref="M623:N623"/>
    <mergeCell ref="R623:U623"/>
    <mergeCell ref="W623:X623"/>
    <mergeCell ref="R624:U624"/>
    <mergeCell ref="D623:D624"/>
    <mergeCell ref="F623:F624"/>
    <mergeCell ref="G623:G624"/>
    <mergeCell ref="H623:H624"/>
    <mergeCell ref="I623:I624"/>
    <mergeCell ref="J623:J624"/>
    <mergeCell ref="L620:L622"/>
    <mergeCell ref="M620:N620"/>
    <mergeCell ref="R620:T620"/>
    <mergeCell ref="V620:Y620"/>
    <mergeCell ref="M621:N621"/>
    <mergeCell ref="R621:U621"/>
    <mergeCell ref="W621:X621"/>
    <mergeCell ref="M622:N622"/>
    <mergeCell ref="R622:U622"/>
    <mergeCell ref="D609:L610"/>
    <mergeCell ref="M609:N609"/>
    <mergeCell ref="R609:T609"/>
    <mergeCell ref="V609:Y609"/>
    <mergeCell ref="M610:N610"/>
    <mergeCell ref="R610:T610"/>
    <mergeCell ref="V610:Y610"/>
    <mergeCell ref="D611:D613"/>
    <mergeCell ref="L611:L613"/>
    <mergeCell ref="M611:N611"/>
    <mergeCell ref="R611:T611"/>
    <mergeCell ref="A598:C599"/>
    <mergeCell ref="D598:E598"/>
    <mergeCell ref="F598:L599"/>
    <mergeCell ref="M598:N598"/>
    <mergeCell ref="O598:P606"/>
    <mergeCell ref="D607:E607"/>
    <mergeCell ref="Z616:Z624"/>
    <mergeCell ref="M617:N617"/>
    <mergeCell ref="R617:T617"/>
    <mergeCell ref="V617:Y617"/>
    <mergeCell ref="L614:L615"/>
    <mergeCell ref="M614:N614"/>
    <mergeCell ref="R614:U614"/>
    <mergeCell ref="W614:X614"/>
    <mergeCell ref="R615:U615"/>
    <mergeCell ref="R607:T607"/>
    <mergeCell ref="V607:Y607"/>
    <mergeCell ref="Z607:Z615"/>
    <mergeCell ref="M608:N608"/>
    <mergeCell ref="R608:T608"/>
    <mergeCell ref="V608:Y608"/>
    <mergeCell ref="L605:L606"/>
    <mergeCell ref="W603:X603"/>
    <mergeCell ref="M604:N604"/>
    <mergeCell ref="R604:U604"/>
    <mergeCell ref="A600:C604"/>
    <mergeCell ref="D600:L601"/>
    <mergeCell ref="M600:N600"/>
    <mergeCell ref="R600:T600"/>
    <mergeCell ref="E611:K613"/>
    <mergeCell ref="V616:Y616"/>
    <mergeCell ref="J605:J606"/>
    <mergeCell ref="M605:N605"/>
    <mergeCell ref="R605:U605"/>
    <mergeCell ref="W605:X605"/>
    <mergeCell ref="R606:U606"/>
    <mergeCell ref="D591:L592"/>
    <mergeCell ref="M591:N591"/>
    <mergeCell ref="R591:T591"/>
    <mergeCell ref="V591:Y591"/>
    <mergeCell ref="M592:N592"/>
    <mergeCell ref="R592:T592"/>
    <mergeCell ref="V592:Y592"/>
    <mergeCell ref="D593:D595"/>
    <mergeCell ref="E593:K595"/>
    <mergeCell ref="R598:T598"/>
    <mergeCell ref="V598:Y598"/>
    <mergeCell ref="M613:N613"/>
    <mergeCell ref="R613:U613"/>
    <mergeCell ref="Z598:Z606"/>
    <mergeCell ref="M599:N599"/>
    <mergeCell ref="R599:T599"/>
    <mergeCell ref="V599:Y599"/>
    <mergeCell ref="L596:L597"/>
    <mergeCell ref="M596:N596"/>
    <mergeCell ref="R596:U596"/>
    <mergeCell ref="W596:X596"/>
    <mergeCell ref="R597:U597"/>
    <mergeCell ref="D596:D597"/>
    <mergeCell ref="F596:F597"/>
    <mergeCell ref="G596:G597"/>
    <mergeCell ref="H596:H597"/>
    <mergeCell ref="I596:I597"/>
    <mergeCell ref="J596:J597"/>
    <mergeCell ref="L602:L604"/>
    <mergeCell ref="M602:N602"/>
    <mergeCell ref="R602:T602"/>
    <mergeCell ref="V602:Y602"/>
    <mergeCell ref="M603:N603"/>
    <mergeCell ref="R603:U603"/>
    <mergeCell ref="V600:Y600"/>
    <mergeCell ref="M601:N601"/>
    <mergeCell ref="R601:T601"/>
    <mergeCell ref="V601:Y601"/>
    <mergeCell ref="D602:D604"/>
    <mergeCell ref="E602:K604"/>
    <mergeCell ref="D605:D606"/>
    <mergeCell ref="F605:F606"/>
    <mergeCell ref="G605:G606"/>
    <mergeCell ref="H605:H606"/>
    <mergeCell ref="I605:I606"/>
    <mergeCell ref="R589:T589"/>
    <mergeCell ref="V589:Y589"/>
    <mergeCell ref="Z589:Z597"/>
    <mergeCell ref="M590:N590"/>
    <mergeCell ref="R590:T590"/>
    <mergeCell ref="V590:Y590"/>
    <mergeCell ref="L587:L588"/>
    <mergeCell ref="M587:N587"/>
    <mergeCell ref="R587:U587"/>
    <mergeCell ref="W587:X587"/>
    <mergeCell ref="R588:U588"/>
    <mergeCell ref="A589:C590"/>
    <mergeCell ref="D589:E589"/>
    <mergeCell ref="F589:L590"/>
    <mergeCell ref="M589:N589"/>
    <mergeCell ref="O589:P597"/>
    <mergeCell ref="D587:D588"/>
    <mergeCell ref="F587:F588"/>
    <mergeCell ref="G587:G588"/>
    <mergeCell ref="H587:H588"/>
    <mergeCell ref="I587:I588"/>
    <mergeCell ref="J587:J588"/>
    <mergeCell ref="L593:L595"/>
    <mergeCell ref="M593:N593"/>
    <mergeCell ref="R593:T593"/>
    <mergeCell ref="V593:Y593"/>
    <mergeCell ref="M594:N594"/>
    <mergeCell ref="R594:U594"/>
    <mergeCell ref="W594:X594"/>
    <mergeCell ref="M595:N595"/>
    <mergeCell ref="R595:U595"/>
    <mergeCell ref="A591:C595"/>
    <mergeCell ref="A580:C581"/>
    <mergeCell ref="D580:E580"/>
    <mergeCell ref="F580:L581"/>
    <mergeCell ref="M580:N580"/>
    <mergeCell ref="O580:P588"/>
    <mergeCell ref="D578:D579"/>
    <mergeCell ref="F578:F579"/>
    <mergeCell ref="G578:G579"/>
    <mergeCell ref="H578:H579"/>
    <mergeCell ref="I578:I579"/>
    <mergeCell ref="J578:J579"/>
    <mergeCell ref="L584:L586"/>
    <mergeCell ref="M584:N584"/>
    <mergeCell ref="R584:T584"/>
    <mergeCell ref="V584:Y584"/>
    <mergeCell ref="M585:N585"/>
    <mergeCell ref="R585:U585"/>
    <mergeCell ref="W585:X585"/>
    <mergeCell ref="M586:N586"/>
    <mergeCell ref="R586:U586"/>
    <mergeCell ref="A582:C586"/>
    <mergeCell ref="D582:L583"/>
    <mergeCell ref="M582:N582"/>
    <mergeCell ref="R582:T582"/>
    <mergeCell ref="V582:Y582"/>
    <mergeCell ref="M583:N583"/>
    <mergeCell ref="R583:T583"/>
    <mergeCell ref="V583:Y583"/>
    <mergeCell ref="D584:D586"/>
    <mergeCell ref="E584:K586"/>
    <mergeCell ref="D573:L574"/>
    <mergeCell ref="M573:N573"/>
    <mergeCell ref="R573:T573"/>
    <mergeCell ref="V573:Y573"/>
    <mergeCell ref="M574:N574"/>
    <mergeCell ref="R574:T574"/>
    <mergeCell ref="V574:Y574"/>
    <mergeCell ref="D575:D577"/>
    <mergeCell ref="E575:K577"/>
    <mergeCell ref="R580:T580"/>
    <mergeCell ref="V580:Y580"/>
    <mergeCell ref="Z580:Z588"/>
    <mergeCell ref="M581:N581"/>
    <mergeCell ref="R581:T581"/>
    <mergeCell ref="V581:Y581"/>
    <mergeCell ref="L578:L579"/>
    <mergeCell ref="M578:N578"/>
    <mergeCell ref="R578:U578"/>
    <mergeCell ref="W578:X578"/>
    <mergeCell ref="R579:U579"/>
    <mergeCell ref="R571:T571"/>
    <mergeCell ref="V571:Y571"/>
    <mergeCell ref="Z571:Z579"/>
    <mergeCell ref="M572:N572"/>
    <mergeCell ref="R572:T572"/>
    <mergeCell ref="V572:Y572"/>
    <mergeCell ref="L569:L570"/>
    <mergeCell ref="M569:N569"/>
    <mergeCell ref="R569:U569"/>
    <mergeCell ref="W569:X569"/>
    <mergeCell ref="R570:U570"/>
    <mergeCell ref="A571:C572"/>
    <mergeCell ref="D571:E571"/>
    <mergeCell ref="F571:L572"/>
    <mergeCell ref="M571:N571"/>
    <mergeCell ref="O571:P579"/>
    <mergeCell ref="D569:D570"/>
    <mergeCell ref="F569:F570"/>
    <mergeCell ref="G569:G570"/>
    <mergeCell ref="H569:H570"/>
    <mergeCell ref="I569:I570"/>
    <mergeCell ref="J569:J570"/>
    <mergeCell ref="L575:L577"/>
    <mergeCell ref="M575:N575"/>
    <mergeCell ref="R575:T575"/>
    <mergeCell ref="V575:Y575"/>
    <mergeCell ref="M576:N576"/>
    <mergeCell ref="R576:U576"/>
    <mergeCell ref="W576:X576"/>
    <mergeCell ref="M577:N577"/>
    <mergeCell ref="R577:U577"/>
    <mergeCell ref="A573:C577"/>
    <mergeCell ref="A562:C563"/>
    <mergeCell ref="D562:E562"/>
    <mergeCell ref="F562:L563"/>
    <mergeCell ref="M562:N562"/>
    <mergeCell ref="O562:P570"/>
    <mergeCell ref="D560:D561"/>
    <mergeCell ref="F560:F561"/>
    <mergeCell ref="G560:G561"/>
    <mergeCell ref="H560:H561"/>
    <mergeCell ref="I560:I561"/>
    <mergeCell ref="J560:J561"/>
    <mergeCell ref="L566:L568"/>
    <mergeCell ref="M566:N566"/>
    <mergeCell ref="R566:T566"/>
    <mergeCell ref="V566:Y566"/>
    <mergeCell ref="M567:N567"/>
    <mergeCell ref="R567:U567"/>
    <mergeCell ref="W567:X567"/>
    <mergeCell ref="M568:N568"/>
    <mergeCell ref="R568:U568"/>
    <mergeCell ref="A564:C568"/>
    <mergeCell ref="D564:L565"/>
    <mergeCell ref="M564:N564"/>
    <mergeCell ref="R564:T564"/>
    <mergeCell ref="V564:Y564"/>
    <mergeCell ref="M565:N565"/>
    <mergeCell ref="R565:T565"/>
    <mergeCell ref="V565:Y565"/>
    <mergeCell ref="D566:D568"/>
    <mergeCell ref="E566:K568"/>
    <mergeCell ref="D555:L556"/>
    <mergeCell ref="M555:N555"/>
    <mergeCell ref="R555:T555"/>
    <mergeCell ref="V555:Y555"/>
    <mergeCell ref="M556:N556"/>
    <mergeCell ref="R556:T556"/>
    <mergeCell ref="V556:Y556"/>
    <mergeCell ref="D557:D559"/>
    <mergeCell ref="E557:K559"/>
    <mergeCell ref="R562:T562"/>
    <mergeCell ref="V562:Y562"/>
    <mergeCell ref="Z562:Z570"/>
    <mergeCell ref="M563:N563"/>
    <mergeCell ref="R563:T563"/>
    <mergeCell ref="V563:Y563"/>
    <mergeCell ref="L560:L561"/>
    <mergeCell ref="M560:N560"/>
    <mergeCell ref="R560:U560"/>
    <mergeCell ref="W560:X560"/>
    <mergeCell ref="R561:U561"/>
    <mergeCell ref="R553:T553"/>
    <mergeCell ref="V553:Y553"/>
    <mergeCell ref="Z553:Z561"/>
    <mergeCell ref="M554:N554"/>
    <mergeCell ref="R554:T554"/>
    <mergeCell ref="V554:Y554"/>
    <mergeCell ref="L551:L552"/>
    <mergeCell ref="M551:N551"/>
    <mergeCell ref="R551:U551"/>
    <mergeCell ref="W551:X551"/>
    <mergeCell ref="R552:U552"/>
    <mergeCell ref="A553:C554"/>
    <mergeCell ref="D553:E553"/>
    <mergeCell ref="F553:L554"/>
    <mergeCell ref="M553:N553"/>
    <mergeCell ref="O553:P561"/>
    <mergeCell ref="D551:D552"/>
    <mergeCell ref="F551:F552"/>
    <mergeCell ref="G551:G552"/>
    <mergeCell ref="H551:H552"/>
    <mergeCell ref="I551:I552"/>
    <mergeCell ref="J551:J552"/>
    <mergeCell ref="L557:L559"/>
    <mergeCell ref="M557:N557"/>
    <mergeCell ref="R557:T557"/>
    <mergeCell ref="V557:Y557"/>
    <mergeCell ref="M558:N558"/>
    <mergeCell ref="R558:U558"/>
    <mergeCell ref="W558:X558"/>
    <mergeCell ref="M559:N559"/>
    <mergeCell ref="R559:U559"/>
    <mergeCell ref="A555:C559"/>
    <mergeCell ref="A544:C545"/>
    <mergeCell ref="D544:E544"/>
    <mergeCell ref="F544:L545"/>
    <mergeCell ref="M544:N544"/>
    <mergeCell ref="O544:P552"/>
    <mergeCell ref="D542:D543"/>
    <mergeCell ref="F542:F543"/>
    <mergeCell ref="G542:G543"/>
    <mergeCell ref="H542:H543"/>
    <mergeCell ref="I542:I543"/>
    <mergeCell ref="J542:J543"/>
    <mergeCell ref="L548:L550"/>
    <mergeCell ref="M548:N548"/>
    <mergeCell ref="R548:T548"/>
    <mergeCell ref="V548:Y548"/>
    <mergeCell ref="M549:N549"/>
    <mergeCell ref="R549:U549"/>
    <mergeCell ref="W549:X549"/>
    <mergeCell ref="M550:N550"/>
    <mergeCell ref="R550:U550"/>
    <mergeCell ref="A546:C550"/>
    <mergeCell ref="D546:L547"/>
    <mergeCell ref="M546:N546"/>
    <mergeCell ref="R546:T546"/>
    <mergeCell ref="V546:Y546"/>
    <mergeCell ref="M547:N547"/>
    <mergeCell ref="R547:T547"/>
    <mergeCell ref="V547:Y547"/>
    <mergeCell ref="D548:D550"/>
    <mergeCell ref="E548:K550"/>
    <mergeCell ref="D537:L538"/>
    <mergeCell ref="M537:N537"/>
    <mergeCell ref="R537:T537"/>
    <mergeCell ref="V537:Y537"/>
    <mergeCell ref="M538:N538"/>
    <mergeCell ref="R538:T538"/>
    <mergeCell ref="V538:Y538"/>
    <mergeCell ref="D539:D541"/>
    <mergeCell ref="E539:K541"/>
    <mergeCell ref="R544:T544"/>
    <mergeCell ref="V544:Y544"/>
    <mergeCell ref="Z544:Z552"/>
    <mergeCell ref="M545:N545"/>
    <mergeCell ref="R545:T545"/>
    <mergeCell ref="V545:Y545"/>
    <mergeCell ref="L542:L543"/>
    <mergeCell ref="M542:N542"/>
    <mergeCell ref="R542:U542"/>
    <mergeCell ref="W542:X542"/>
    <mergeCell ref="R543:U543"/>
    <mergeCell ref="R535:T535"/>
    <mergeCell ref="V535:Y535"/>
    <mergeCell ref="Z535:Z543"/>
    <mergeCell ref="M536:N536"/>
    <mergeCell ref="R536:T536"/>
    <mergeCell ref="V536:Y536"/>
    <mergeCell ref="L533:L534"/>
    <mergeCell ref="M533:N533"/>
    <mergeCell ref="R533:U533"/>
    <mergeCell ref="W533:X533"/>
    <mergeCell ref="R534:U534"/>
    <mergeCell ref="A535:C536"/>
    <mergeCell ref="D535:E535"/>
    <mergeCell ref="F535:L536"/>
    <mergeCell ref="M535:N535"/>
    <mergeCell ref="O535:P543"/>
    <mergeCell ref="D533:D534"/>
    <mergeCell ref="F533:F534"/>
    <mergeCell ref="G533:G534"/>
    <mergeCell ref="H533:H534"/>
    <mergeCell ref="I533:I534"/>
    <mergeCell ref="J533:J534"/>
    <mergeCell ref="L539:L541"/>
    <mergeCell ref="M539:N539"/>
    <mergeCell ref="R539:T539"/>
    <mergeCell ref="V539:Y539"/>
    <mergeCell ref="M540:N540"/>
    <mergeCell ref="R540:U540"/>
    <mergeCell ref="W540:X540"/>
    <mergeCell ref="M541:N541"/>
    <mergeCell ref="R541:U541"/>
    <mergeCell ref="A537:C541"/>
    <mergeCell ref="A526:C527"/>
    <mergeCell ref="D526:E526"/>
    <mergeCell ref="F526:L527"/>
    <mergeCell ref="M526:N526"/>
    <mergeCell ref="O526:P534"/>
    <mergeCell ref="D524:D525"/>
    <mergeCell ref="F524:F525"/>
    <mergeCell ref="G524:G525"/>
    <mergeCell ref="H524:H525"/>
    <mergeCell ref="I524:I525"/>
    <mergeCell ref="J524:J525"/>
    <mergeCell ref="L530:L532"/>
    <mergeCell ref="M530:N530"/>
    <mergeCell ref="R530:T530"/>
    <mergeCell ref="V530:Y530"/>
    <mergeCell ref="M531:N531"/>
    <mergeCell ref="R531:U531"/>
    <mergeCell ref="W531:X531"/>
    <mergeCell ref="M532:N532"/>
    <mergeCell ref="R532:U532"/>
    <mergeCell ref="A528:C532"/>
    <mergeCell ref="D528:L529"/>
    <mergeCell ref="M528:N528"/>
    <mergeCell ref="R528:T528"/>
    <mergeCell ref="V528:Y528"/>
    <mergeCell ref="M529:N529"/>
    <mergeCell ref="R529:T529"/>
    <mergeCell ref="V529:Y529"/>
    <mergeCell ref="D530:D532"/>
    <mergeCell ref="E530:K532"/>
    <mergeCell ref="D519:L520"/>
    <mergeCell ref="M519:N519"/>
    <mergeCell ref="R519:T519"/>
    <mergeCell ref="V519:Y519"/>
    <mergeCell ref="M520:N520"/>
    <mergeCell ref="R520:T520"/>
    <mergeCell ref="V520:Y520"/>
    <mergeCell ref="D521:D523"/>
    <mergeCell ref="E521:K523"/>
    <mergeCell ref="R526:T526"/>
    <mergeCell ref="V526:Y526"/>
    <mergeCell ref="Z526:Z534"/>
    <mergeCell ref="M527:N527"/>
    <mergeCell ref="R527:T527"/>
    <mergeCell ref="V527:Y527"/>
    <mergeCell ref="L524:L525"/>
    <mergeCell ref="M524:N524"/>
    <mergeCell ref="R524:U524"/>
    <mergeCell ref="W524:X524"/>
    <mergeCell ref="R525:U525"/>
    <mergeCell ref="R517:T517"/>
    <mergeCell ref="V517:Y517"/>
    <mergeCell ref="Z517:Z525"/>
    <mergeCell ref="M518:N518"/>
    <mergeCell ref="R518:T518"/>
    <mergeCell ref="V518:Y518"/>
    <mergeCell ref="L515:L516"/>
    <mergeCell ref="M515:N515"/>
    <mergeCell ref="R515:U515"/>
    <mergeCell ref="W515:X515"/>
    <mergeCell ref="R516:U516"/>
    <mergeCell ref="A517:C518"/>
    <mergeCell ref="D517:E517"/>
    <mergeCell ref="F517:L518"/>
    <mergeCell ref="M517:N517"/>
    <mergeCell ref="O517:P525"/>
    <mergeCell ref="D515:D516"/>
    <mergeCell ref="F515:F516"/>
    <mergeCell ref="G515:G516"/>
    <mergeCell ref="H515:H516"/>
    <mergeCell ref="I515:I516"/>
    <mergeCell ref="J515:J516"/>
    <mergeCell ref="L521:L523"/>
    <mergeCell ref="M521:N521"/>
    <mergeCell ref="R521:T521"/>
    <mergeCell ref="V521:Y521"/>
    <mergeCell ref="M522:N522"/>
    <mergeCell ref="R522:U522"/>
    <mergeCell ref="W522:X522"/>
    <mergeCell ref="M523:N523"/>
    <mergeCell ref="R523:U523"/>
    <mergeCell ref="A519:C523"/>
    <mergeCell ref="A508:C509"/>
    <mergeCell ref="D508:E508"/>
    <mergeCell ref="F508:L509"/>
    <mergeCell ref="M508:N508"/>
    <mergeCell ref="O508:P516"/>
    <mergeCell ref="D506:D507"/>
    <mergeCell ref="F506:F507"/>
    <mergeCell ref="G506:G507"/>
    <mergeCell ref="H506:H507"/>
    <mergeCell ref="I506:I507"/>
    <mergeCell ref="J506:J507"/>
    <mergeCell ref="L512:L514"/>
    <mergeCell ref="M512:N512"/>
    <mergeCell ref="R512:T512"/>
    <mergeCell ref="V512:Y512"/>
    <mergeCell ref="M513:N513"/>
    <mergeCell ref="R513:U513"/>
    <mergeCell ref="W513:X513"/>
    <mergeCell ref="M514:N514"/>
    <mergeCell ref="R514:U514"/>
    <mergeCell ref="A510:C514"/>
    <mergeCell ref="D510:L511"/>
    <mergeCell ref="M510:N510"/>
    <mergeCell ref="R510:T510"/>
    <mergeCell ref="V510:Y510"/>
    <mergeCell ref="M511:N511"/>
    <mergeCell ref="R511:T511"/>
    <mergeCell ref="V511:Y511"/>
    <mergeCell ref="D512:D514"/>
    <mergeCell ref="E512:K514"/>
    <mergeCell ref="D501:L502"/>
    <mergeCell ref="M501:N501"/>
    <mergeCell ref="R501:T501"/>
    <mergeCell ref="V501:Y501"/>
    <mergeCell ref="M502:N502"/>
    <mergeCell ref="R502:T502"/>
    <mergeCell ref="V502:Y502"/>
    <mergeCell ref="D503:D505"/>
    <mergeCell ref="E503:K505"/>
    <mergeCell ref="R508:T508"/>
    <mergeCell ref="V508:Y508"/>
    <mergeCell ref="Z508:Z516"/>
    <mergeCell ref="M509:N509"/>
    <mergeCell ref="R509:T509"/>
    <mergeCell ref="V509:Y509"/>
    <mergeCell ref="L506:L507"/>
    <mergeCell ref="M506:N506"/>
    <mergeCell ref="R506:U506"/>
    <mergeCell ref="W506:X506"/>
    <mergeCell ref="R507:U507"/>
    <mergeCell ref="R499:T499"/>
    <mergeCell ref="V499:Y499"/>
    <mergeCell ref="Z499:Z507"/>
    <mergeCell ref="M500:N500"/>
    <mergeCell ref="R500:T500"/>
    <mergeCell ref="V500:Y500"/>
    <mergeCell ref="L497:L498"/>
    <mergeCell ref="M497:N497"/>
    <mergeCell ref="R497:U497"/>
    <mergeCell ref="W497:X497"/>
    <mergeCell ref="R498:U498"/>
    <mergeCell ref="A499:C500"/>
    <mergeCell ref="D499:E499"/>
    <mergeCell ref="F499:L500"/>
    <mergeCell ref="M499:N499"/>
    <mergeCell ref="O499:P507"/>
    <mergeCell ref="D497:D498"/>
    <mergeCell ref="F497:F498"/>
    <mergeCell ref="G497:G498"/>
    <mergeCell ref="H497:H498"/>
    <mergeCell ref="I497:I498"/>
    <mergeCell ref="J497:J498"/>
    <mergeCell ref="L503:L505"/>
    <mergeCell ref="M503:N503"/>
    <mergeCell ref="R503:T503"/>
    <mergeCell ref="V503:Y503"/>
    <mergeCell ref="M504:N504"/>
    <mergeCell ref="R504:U504"/>
    <mergeCell ref="W504:X504"/>
    <mergeCell ref="M505:N505"/>
    <mergeCell ref="R505:U505"/>
    <mergeCell ref="A501:C505"/>
    <mergeCell ref="A490:C491"/>
    <mergeCell ref="D490:E490"/>
    <mergeCell ref="F490:L491"/>
    <mergeCell ref="M490:N490"/>
    <mergeCell ref="O490:P498"/>
    <mergeCell ref="D488:D489"/>
    <mergeCell ref="F488:F489"/>
    <mergeCell ref="G488:G489"/>
    <mergeCell ref="H488:H489"/>
    <mergeCell ref="I488:I489"/>
    <mergeCell ref="J488:J489"/>
    <mergeCell ref="L494:L496"/>
    <mergeCell ref="M494:N494"/>
    <mergeCell ref="R494:T494"/>
    <mergeCell ref="V494:Y494"/>
    <mergeCell ref="M495:N495"/>
    <mergeCell ref="R495:U495"/>
    <mergeCell ref="W495:X495"/>
    <mergeCell ref="M496:N496"/>
    <mergeCell ref="R496:U496"/>
    <mergeCell ref="A492:C496"/>
    <mergeCell ref="D492:L493"/>
    <mergeCell ref="M492:N492"/>
    <mergeCell ref="R492:T492"/>
    <mergeCell ref="V492:Y492"/>
    <mergeCell ref="M493:N493"/>
    <mergeCell ref="R493:T493"/>
    <mergeCell ref="V493:Y493"/>
    <mergeCell ref="D494:D496"/>
    <mergeCell ref="E494:K496"/>
    <mergeCell ref="D483:L484"/>
    <mergeCell ref="M483:N483"/>
    <mergeCell ref="R483:T483"/>
    <mergeCell ref="V483:Y483"/>
    <mergeCell ref="M484:N484"/>
    <mergeCell ref="R484:T484"/>
    <mergeCell ref="V484:Y484"/>
    <mergeCell ref="D485:D487"/>
    <mergeCell ref="E485:K487"/>
    <mergeCell ref="R490:T490"/>
    <mergeCell ref="V490:Y490"/>
    <mergeCell ref="Z490:Z498"/>
    <mergeCell ref="M491:N491"/>
    <mergeCell ref="R491:T491"/>
    <mergeCell ref="V491:Y491"/>
    <mergeCell ref="L488:L489"/>
    <mergeCell ref="M488:N488"/>
    <mergeCell ref="R488:U488"/>
    <mergeCell ref="W488:X488"/>
    <mergeCell ref="R489:U489"/>
    <mergeCell ref="R481:T481"/>
    <mergeCell ref="V481:Y481"/>
    <mergeCell ref="Z481:Z489"/>
    <mergeCell ref="M482:N482"/>
    <mergeCell ref="R482:T482"/>
    <mergeCell ref="V482:Y482"/>
    <mergeCell ref="L479:L480"/>
    <mergeCell ref="M479:N479"/>
    <mergeCell ref="R479:U479"/>
    <mergeCell ref="W479:X479"/>
    <mergeCell ref="R480:U480"/>
    <mergeCell ref="A481:C482"/>
    <mergeCell ref="D481:E481"/>
    <mergeCell ref="F481:L482"/>
    <mergeCell ref="M481:N481"/>
    <mergeCell ref="O481:P489"/>
    <mergeCell ref="D479:D480"/>
    <mergeCell ref="F479:F480"/>
    <mergeCell ref="G479:G480"/>
    <mergeCell ref="H479:H480"/>
    <mergeCell ref="I479:I480"/>
    <mergeCell ref="J479:J480"/>
    <mergeCell ref="L485:L487"/>
    <mergeCell ref="M485:N485"/>
    <mergeCell ref="R485:T485"/>
    <mergeCell ref="V485:Y485"/>
    <mergeCell ref="M486:N486"/>
    <mergeCell ref="R486:U486"/>
    <mergeCell ref="W486:X486"/>
    <mergeCell ref="M487:N487"/>
    <mergeCell ref="R487:U487"/>
    <mergeCell ref="A483:C487"/>
    <mergeCell ref="A472:C473"/>
    <mergeCell ref="D472:E472"/>
    <mergeCell ref="F472:L473"/>
    <mergeCell ref="M472:N472"/>
    <mergeCell ref="O472:P480"/>
    <mergeCell ref="D470:D471"/>
    <mergeCell ref="F470:F471"/>
    <mergeCell ref="G470:G471"/>
    <mergeCell ref="H470:H471"/>
    <mergeCell ref="I470:I471"/>
    <mergeCell ref="J470:J471"/>
    <mergeCell ref="L476:L478"/>
    <mergeCell ref="M476:N476"/>
    <mergeCell ref="R476:T476"/>
    <mergeCell ref="V476:Y476"/>
    <mergeCell ref="M477:N477"/>
    <mergeCell ref="R477:U477"/>
    <mergeCell ref="W477:X477"/>
    <mergeCell ref="M478:N478"/>
    <mergeCell ref="R478:U478"/>
    <mergeCell ref="A474:C478"/>
    <mergeCell ref="D474:L475"/>
    <mergeCell ref="M474:N474"/>
    <mergeCell ref="R474:T474"/>
    <mergeCell ref="V474:Y474"/>
    <mergeCell ref="M475:N475"/>
    <mergeCell ref="R475:T475"/>
    <mergeCell ref="V475:Y475"/>
    <mergeCell ref="D476:D478"/>
    <mergeCell ref="E476:K478"/>
    <mergeCell ref="D465:L466"/>
    <mergeCell ref="M465:N465"/>
    <mergeCell ref="R465:T465"/>
    <mergeCell ref="V465:Y465"/>
    <mergeCell ref="M466:N466"/>
    <mergeCell ref="R466:T466"/>
    <mergeCell ref="V466:Y466"/>
    <mergeCell ref="D467:D469"/>
    <mergeCell ref="E467:K469"/>
    <mergeCell ref="R472:T472"/>
    <mergeCell ref="V472:Y472"/>
    <mergeCell ref="Z472:Z480"/>
    <mergeCell ref="M473:N473"/>
    <mergeCell ref="R473:T473"/>
    <mergeCell ref="V473:Y473"/>
    <mergeCell ref="L470:L471"/>
    <mergeCell ref="M470:N470"/>
    <mergeCell ref="R470:U470"/>
    <mergeCell ref="W470:X470"/>
    <mergeCell ref="R471:U471"/>
    <mergeCell ref="R463:T463"/>
    <mergeCell ref="V463:Y463"/>
    <mergeCell ref="Z463:Z471"/>
    <mergeCell ref="M464:N464"/>
    <mergeCell ref="R464:T464"/>
    <mergeCell ref="V464:Y464"/>
    <mergeCell ref="L461:L462"/>
    <mergeCell ref="M461:N461"/>
    <mergeCell ref="R461:U461"/>
    <mergeCell ref="W461:X461"/>
    <mergeCell ref="R462:U462"/>
    <mergeCell ref="A463:C464"/>
    <mergeCell ref="D463:E463"/>
    <mergeCell ref="F463:L464"/>
    <mergeCell ref="M463:N463"/>
    <mergeCell ref="O463:P471"/>
    <mergeCell ref="D461:D462"/>
    <mergeCell ref="F461:F462"/>
    <mergeCell ref="G461:G462"/>
    <mergeCell ref="H461:H462"/>
    <mergeCell ref="I461:I462"/>
    <mergeCell ref="J461:J462"/>
    <mergeCell ref="L467:L469"/>
    <mergeCell ref="M467:N467"/>
    <mergeCell ref="R467:T467"/>
    <mergeCell ref="V467:Y467"/>
    <mergeCell ref="M468:N468"/>
    <mergeCell ref="R468:U468"/>
    <mergeCell ref="W468:X468"/>
    <mergeCell ref="M469:N469"/>
    <mergeCell ref="R469:U469"/>
    <mergeCell ref="A465:C469"/>
    <mergeCell ref="A454:C455"/>
    <mergeCell ref="D454:E454"/>
    <mergeCell ref="F454:L455"/>
    <mergeCell ref="M454:N454"/>
    <mergeCell ref="O454:P462"/>
    <mergeCell ref="D452:D453"/>
    <mergeCell ref="F452:F453"/>
    <mergeCell ref="G452:G453"/>
    <mergeCell ref="H452:H453"/>
    <mergeCell ref="I452:I453"/>
    <mergeCell ref="J452:J453"/>
    <mergeCell ref="L458:L460"/>
    <mergeCell ref="M458:N458"/>
    <mergeCell ref="R458:T458"/>
    <mergeCell ref="V458:Y458"/>
    <mergeCell ref="M459:N459"/>
    <mergeCell ref="R459:U459"/>
    <mergeCell ref="W459:X459"/>
    <mergeCell ref="M460:N460"/>
    <mergeCell ref="R460:U460"/>
    <mergeCell ref="A456:C460"/>
    <mergeCell ref="D456:L457"/>
    <mergeCell ref="M456:N456"/>
    <mergeCell ref="R456:T456"/>
    <mergeCell ref="V456:Y456"/>
    <mergeCell ref="M457:N457"/>
    <mergeCell ref="R457:T457"/>
    <mergeCell ref="V457:Y457"/>
    <mergeCell ref="D458:D460"/>
    <mergeCell ref="E458:K460"/>
    <mergeCell ref="D447:L448"/>
    <mergeCell ref="M447:N447"/>
    <mergeCell ref="R447:T447"/>
    <mergeCell ref="V447:Y447"/>
    <mergeCell ref="M448:N448"/>
    <mergeCell ref="R448:T448"/>
    <mergeCell ref="V448:Y448"/>
    <mergeCell ref="D449:D451"/>
    <mergeCell ref="E449:K451"/>
    <mergeCell ref="R454:T454"/>
    <mergeCell ref="V454:Y454"/>
    <mergeCell ref="Z454:Z462"/>
    <mergeCell ref="M455:N455"/>
    <mergeCell ref="R455:T455"/>
    <mergeCell ref="V455:Y455"/>
    <mergeCell ref="L452:L453"/>
    <mergeCell ref="M452:N452"/>
    <mergeCell ref="R452:U452"/>
    <mergeCell ref="W452:X452"/>
    <mergeCell ref="R453:U453"/>
    <mergeCell ref="R445:T445"/>
    <mergeCell ref="V445:Y445"/>
    <mergeCell ref="Z445:Z453"/>
    <mergeCell ref="M446:N446"/>
    <mergeCell ref="R446:T446"/>
    <mergeCell ref="V446:Y446"/>
    <mergeCell ref="L443:L444"/>
    <mergeCell ref="M443:N443"/>
    <mergeCell ref="R443:U443"/>
    <mergeCell ref="W443:X443"/>
    <mergeCell ref="R444:U444"/>
    <mergeCell ref="A445:C446"/>
    <mergeCell ref="D445:E445"/>
    <mergeCell ref="F445:L446"/>
    <mergeCell ref="M445:N445"/>
    <mergeCell ref="O445:P453"/>
    <mergeCell ref="D443:D444"/>
    <mergeCell ref="F443:F444"/>
    <mergeCell ref="G443:G444"/>
    <mergeCell ref="H443:H444"/>
    <mergeCell ref="I443:I444"/>
    <mergeCell ref="J443:J444"/>
    <mergeCell ref="L449:L451"/>
    <mergeCell ref="M449:N449"/>
    <mergeCell ref="R449:T449"/>
    <mergeCell ref="V449:Y449"/>
    <mergeCell ref="M450:N450"/>
    <mergeCell ref="R450:U450"/>
    <mergeCell ref="W450:X450"/>
    <mergeCell ref="M451:N451"/>
    <mergeCell ref="R451:U451"/>
    <mergeCell ref="A447:C451"/>
    <mergeCell ref="A436:C437"/>
    <mergeCell ref="D436:E436"/>
    <mergeCell ref="F436:L437"/>
    <mergeCell ref="M436:N436"/>
    <mergeCell ref="O436:P444"/>
    <mergeCell ref="D434:D435"/>
    <mergeCell ref="F434:F435"/>
    <mergeCell ref="G434:G435"/>
    <mergeCell ref="H434:H435"/>
    <mergeCell ref="I434:I435"/>
    <mergeCell ref="J434:J435"/>
    <mergeCell ref="L440:L442"/>
    <mergeCell ref="M440:N440"/>
    <mergeCell ref="R440:T440"/>
    <mergeCell ref="V440:Y440"/>
    <mergeCell ref="M441:N441"/>
    <mergeCell ref="R441:U441"/>
    <mergeCell ref="W441:X441"/>
    <mergeCell ref="M442:N442"/>
    <mergeCell ref="R442:U442"/>
    <mergeCell ref="A438:C442"/>
    <mergeCell ref="D438:L439"/>
    <mergeCell ref="M438:N438"/>
    <mergeCell ref="R438:T438"/>
    <mergeCell ref="V438:Y438"/>
    <mergeCell ref="M439:N439"/>
    <mergeCell ref="R439:T439"/>
    <mergeCell ref="V439:Y439"/>
    <mergeCell ref="D440:D442"/>
    <mergeCell ref="E440:K442"/>
    <mergeCell ref="D429:L430"/>
    <mergeCell ref="M429:N429"/>
    <mergeCell ref="R429:T429"/>
    <mergeCell ref="V429:Y429"/>
    <mergeCell ref="M430:N430"/>
    <mergeCell ref="R430:T430"/>
    <mergeCell ref="V430:Y430"/>
    <mergeCell ref="D431:D433"/>
    <mergeCell ref="E431:K433"/>
    <mergeCell ref="R436:T436"/>
    <mergeCell ref="V436:Y436"/>
    <mergeCell ref="Z436:Z444"/>
    <mergeCell ref="M437:N437"/>
    <mergeCell ref="R437:T437"/>
    <mergeCell ref="V437:Y437"/>
    <mergeCell ref="L434:L435"/>
    <mergeCell ref="M434:N434"/>
    <mergeCell ref="R434:U434"/>
    <mergeCell ref="W434:X434"/>
    <mergeCell ref="R435:U435"/>
    <mergeCell ref="R427:T427"/>
    <mergeCell ref="V427:Y427"/>
    <mergeCell ref="Z427:Z435"/>
    <mergeCell ref="M428:N428"/>
    <mergeCell ref="R428:T428"/>
    <mergeCell ref="V428:Y428"/>
    <mergeCell ref="L425:L426"/>
    <mergeCell ref="M425:N425"/>
    <mergeCell ref="R425:U425"/>
    <mergeCell ref="W425:X425"/>
    <mergeCell ref="R426:U426"/>
    <mergeCell ref="A427:C428"/>
    <mergeCell ref="D427:E427"/>
    <mergeCell ref="F427:L428"/>
    <mergeCell ref="M427:N427"/>
    <mergeCell ref="O427:P435"/>
    <mergeCell ref="D425:D426"/>
    <mergeCell ref="F425:F426"/>
    <mergeCell ref="G425:G426"/>
    <mergeCell ref="H425:H426"/>
    <mergeCell ref="I425:I426"/>
    <mergeCell ref="J425:J426"/>
    <mergeCell ref="L431:L433"/>
    <mergeCell ref="M431:N431"/>
    <mergeCell ref="R431:T431"/>
    <mergeCell ref="V431:Y431"/>
    <mergeCell ref="M432:N432"/>
    <mergeCell ref="R432:U432"/>
    <mergeCell ref="W432:X432"/>
    <mergeCell ref="M433:N433"/>
    <mergeCell ref="R433:U433"/>
    <mergeCell ref="A429:C433"/>
    <mergeCell ref="A418:C419"/>
    <mergeCell ref="D418:E418"/>
    <mergeCell ref="F418:L419"/>
    <mergeCell ref="M418:N418"/>
    <mergeCell ref="O418:P426"/>
    <mergeCell ref="D416:D417"/>
    <mergeCell ref="F416:F417"/>
    <mergeCell ref="G416:G417"/>
    <mergeCell ref="H416:H417"/>
    <mergeCell ref="I416:I417"/>
    <mergeCell ref="J416:J417"/>
    <mergeCell ref="L422:L424"/>
    <mergeCell ref="M422:N422"/>
    <mergeCell ref="R422:T422"/>
    <mergeCell ref="V422:Y422"/>
    <mergeCell ref="M423:N423"/>
    <mergeCell ref="R423:U423"/>
    <mergeCell ref="W423:X423"/>
    <mergeCell ref="M424:N424"/>
    <mergeCell ref="R424:U424"/>
    <mergeCell ref="A420:C424"/>
    <mergeCell ref="D420:L421"/>
    <mergeCell ref="M420:N420"/>
    <mergeCell ref="R420:T420"/>
    <mergeCell ref="V420:Y420"/>
    <mergeCell ref="M421:N421"/>
    <mergeCell ref="R421:T421"/>
    <mergeCell ref="V421:Y421"/>
    <mergeCell ref="D422:D424"/>
    <mergeCell ref="E422:K424"/>
    <mergeCell ref="D411:L412"/>
    <mergeCell ref="M411:N411"/>
    <mergeCell ref="R411:T411"/>
    <mergeCell ref="V411:Y411"/>
    <mergeCell ref="M412:N412"/>
    <mergeCell ref="R412:T412"/>
    <mergeCell ref="V412:Y412"/>
    <mergeCell ref="D413:D415"/>
    <mergeCell ref="E413:K415"/>
    <mergeCell ref="R418:T418"/>
    <mergeCell ref="V418:Y418"/>
    <mergeCell ref="Z418:Z426"/>
    <mergeCell ref="M419:N419"/>
    <mergeCell ref="R419:T419"/>
    <mergeCell ref="V419:Y419"/>
    <mergeCell ref="L416:L417"/>
    <mergeCell ref="M416:N416"/>
    <mergeCell ref="R416:U416"/>
    <mergeCell ref="W416:X416"/>
    <mergeCell ref="R417:U417"/>
    <mergeCell ref="R409:T409"/>
    <mergeCell ref="V409:Y409"/>
    <mergeCell ref="Z409:Z417"/>
    <mergeCell ref="M410:N410"/>
    <mergeCell ref="R410:T410"/>
    <mergeCell ref="V410:Y410"/>
    <mergeCell ref="L407:L408"/>
    <mergeCell ref="M407:N407"/>
    <mergeCell ref="R407:U407"/>
    <mergeCell ref="W407:X407"/>
    <mergeCell ref="R408:U408"/>
    <mergeCell ref="A409:C410"/>
    <mergeCell ref="D409:E409"/>
    <mergeCell ref="F409:L410"/>
    <mergeCell ref="M409:N409"/>
    <mergeCell ref="O409:P417"/>
    <mergeCell ref="D407:D408"/>
    <mergeCell ref="F407:F408"/>
    <mergeCell ref="G407:G408"/>
    <mergeCell ref="H407:H408"/>
    <mergeCell ref="I407:I408"/>
    <mergeCell ref="J407:J408"/>
    <mergeCell ref="L413:L415"/>
    <mergeCell ref="M413:N413"/>
    <mergeCell ref="R413:T413"/>
    <mergeCell ref="V413:Y413"/>
    <mergeCell ref="M414:N414"/>
    <mergeCell ref="R414:U414"/>
    <mergeCell ref="W414:X414"/>
    <mergeCell ref="M415:N415"/>
    <mergeCell ref="R415:U415"/>
    <mergeCell ref="A411:C415"/>
    <mergeCell ref="A400:C401"/>
    <mergeCell ref="D400:E400"/>
    <mergeCell ref="F400:L401"/>
    <mergeCell ref="M400:N400"/>
    <mergeCell ref="O400:P408"/>
    <mergeCell ref="D398:D399"/>
    <mergeCell ref="F398:F399"/>
    <mergeCell ref="G398:G399"/>
    <mergeCell ref="H398:H399"/>
    <mergeCell ref="I398:I399"/>
    <mergeCell ref="J398:J399"/>
    <mergeCell ref="L404:L406"/>
    <mergeCell ref="M404:N404"/>
    <mergeCell ref="R404:T404"/>
    <mergeCell ref="V404:Y404"/>
    <mergeCell ref="M405:N405"/>
    <mergeCell ref="R405:U405"/>
    <mergeCell ref="W405:X405"/>
    <mergeCell ref="M406:N406"/>
    <mergeCell ref="R406:U406"/>
    <mergeCell ref="A402:C406"/>
    <mergeCell ref="D402:L403"/>
    <mergeCell ref="M402:N402"/>
    <mergeCell ref="R402:T402"/>
    <mergeCell ref="V402:Y402"/>
    <mergeCell ref="M403:N403"/>
    <mergeCell ref="R403:T403"/>
    <mergeCell ref="V403:Y403"/>
    <mergeCell ref="D404:D406"/>
    <mergeCell ref="E404:K406"/>
    <mergeCell ref="D393:L394"/>
    <mergeCell ref="M393:N393"/>
    <mergeCell ref="R393:T393"/>
    <mergeCell ref="V393:Y393"/>
    <mergeCell ref="M394:N394"/>
    <mergeCell ref="R394:T394"/>
    <mergeCell ref="V394:Y394"/>
    <mergeCell ref="D395:D397"/>
    <mergeCell ref="E395:K397"/>
    <mergeCell ref="R400:T400"/>
    <mergeCell ref="V400:Y400"/>
    <mergeCell ref="Z400:Z408"/>
    <mergeCell ref="M401:N401"/>
    <mergeCell ref="R401:T401"/>
    <mergeCell ref="V401:Y401"/>
    <mergeCell ref="L398:L399"/>
    <mergeCell ref="M398:N398"/>
    <mergeCell ref="R398:U398"/>
    <mergeCell ref="W398:X398"/>
    <mergeCell ref="R399:U399"/>
    <mergeCell ref="R391:T391"/>
    <mergeCell ref="V391:Y391"/>
    <mergeCell ref="Z391:Z399"/>
    <mergeCell ref="M392:N392"/>
    <mergeCell ref="R392:T392"/>
    <mergeCell ref="V392:Y392"/>
    <mergeCell ref="L389:L390"/>
    <mergeCell ref="M389:N389"/>
    <mergeCell ref="R389:U389"/>
    <mergeCell ref="W389:X389"/>
    <mergeCell ref="R390:U390"/>
    <mergeCell ref="A391:C392"/>
    <mergeCell ref="D391:E391"/>
    <mergeCell ref="F391:L392"/>
    <mergeCell ref="M391:N391"/>
    <mergeCell ref="O391:P399"/>
    <mergeCell ref="D389:D390"/>
    <mergeCell ref="F389:F390"/>
    <mergeCell ref="G389:G390"/>
    <mergeCell ref="H389:H390"/>
    <mergeCell ref="I389:I390"/>
    <mergeCell ref="J389:J390"/>
    <mergeCell ref="L395:L397"/>
    <mergeCell ref="M395:N395"/>
    <mergeCell ref="R395:T395"/>
    <mergeCell ref="V395:Y395"/>
    <mergeCell ref="M396:N396"/>
    <mergeCell ref="R396:U396"/>
    <mergeCell ref="W396:X396"/>
    <mergeCell ref="M397:N397"/>
    <mergeCell ref="R397:U397"/>
    <mergeCell ref="A393:C397"/>
    <mergeCell ref="A382:C383"/>
    <mergeCell ref="D382:E382"/>
    <mergeCell ref="F382:L383"/>
    <mergeCell ref="M382:N382"/>
    <mergeCell ref="O382:P390"/>
    <mergeCell ref="D380:D381"/>
    <mergeCell ref="F380:F381"/>
    <mergeCell ref="G380:G381"/>
    <mergeCell ref="H380:H381"/>
    <mergeCell ref="I380:I381"/>
    <mergeCell ref="J380:J381"/>
    <mergeCell ref="L386:L388"/>
    <mergeCell ref="M386:N386"/>
    <mergeCell ref="R386:T386"/>
    <mergeCell ref="V386:Y386"/>
    <mergeCell ref="M387:N387"/>
    <mergeCell ref="R387:U387"/>
    <mergeCell ref="W387:X387"/>
    <mergeCell ref="M388:N388"/>
    <mergeCell ref="R388:U388"/>
    <mergeCell ref="A384:C388"/>
    <mergeCell ref="D384:L385"/>
    <mergeCell ref="M384:N384"/>
    <mergeCell ref="R384:T384"/>
    <mergeCell ref="V384:Y384"/>
    <mergeCell ref="M385:N385"/>
    <mergeCell ref="R385:T385"/>
    <mergeCell ref="V385:Y385"/>
    <mergeCell ref="D386:D388"/>
    <mergeCell ref="E386:K388"/>
    <mergeCell ref="D375:L376"/>
    <mergeCell ref="M375:N375"/>
    <mergeCell ref="R375:T375"/>
    <mergeCell ref="V375:Y375"/>
    <mergeCell ref="M376:N376"/>
    <mergeCell ref="R376:T376"/>
    <mergeCell ref="V376:Y376"/>
    <mergeCell ref="D377:D379"/>
    <mergeCell ref="E377:K379"/>
    <mergeCell ref="R382:T382"/>
    <mergeCell ref="V382:Y382"/>
    <mergeCell ref="Z382:Z390"/>
    <mergeCell ref="M383:N383"/>
    <mergeCell ref="R383:T383"/>
    <mergeCell ref="V383:Y383"/>
    <mergeCell ref="L380:L381"/>
    <mergeCell ref="M380:N380"/>
    <mergeCell ref="R380:U380"/>
    <mergeCell ref="W380:X380"/>
    <mergeCell ref="R381:U381"/>
    <mergeCell ref="R373:T373"/>
    <mergeCell ref="V373:Y373"/>
    <mergeCell ref="Z373:Z381"/>
    <mergeCell ref="M374:N374"/>
    <mergeCell ref="R374:T374"/>
    <mergeCell ref="V374:Y374"/>
    <mergeCell ref="L371:L372"/>
    <mergeCell ref="M371:N371"/>
    <mergeCell ref="R371:U371"/>
    <mergeCell ref="W371:X371"/>
    <mergeCell ref="R372:U372"/>
    <mergeCell ref="A373:C374"/>
    <mergeCell ref="D373:E373"/>
    <mergeCell ref="F373:L374"/>
    <mergeCell ref="M373:N373"/>
    <mergeCell ref="O373:P381"/>
    <mergeCell ref="D371:D372"/>
    <mergeCell ref="F371:F372"/>
    <mergeCell ref="G371:G372"/>
    <mergeCell ref="H371:H372"/>
    <mergeCell ref="I371:I372"/>
    <mergeCell ref="J371:J372"/>
    <mergeCell ref="L377:L379"/>
    <mergeCell ref="M377:N377"/>
    <mergeCell ref="R377:T377"/>
    <mergeCell ref="V377:Y377"/>
    <mergeCell ref="M378:N378"/>
    <mergeCell ref="R378:U378"/>
    <mergeCell ref="W378:X378"/>
    <mergeCell ref="M379:N379"/>
    <mergeCell ref="R379:U379"/>
    <mergeCell ref="A375:C379"/>
    <mergeCell ref="A364:C365"/>
    <mergeCell ref="D364:E364"/>
    <mergeCell ref="F364:L365"/>
    <mergeCell ref="M364:N364"/>
    <mergeCell ref="O364:P372"/>
    <mergeCell ref="D362:D363"/>
    <mergeCell ref="F362:F363"/>
    <mergeCell ref="G362:G363"/>
    <mergeCell ref="H362:H363"/>
    <mergeCell ref="I362:I363"/>
    <mergeCell ref="J362:J363"/>
    <mergeCell ref="L368:L370"/>
    <mergeCell ref="M368:N368"/>
    <mergeCell ref="R368:T368"/>
    <mergeCell ref="V368:Y368"/>
    <mergeCell ref="M369:N369"/>
    <mergeCell ref="R369:U369"/>
    <mergeCell ref="W369:X369"/>
    <mergeCell ref="M370:N370"/>
    <mergeCell ref="R370:U370"/>
    <mergeCell ref="A366:C370"/>
    <mergeCell ref="D366:L367"/>
    <mergeCell ref="M366:N366"/>
    <mergeCell ref="R366:T366"/>
    <mergeCell ref="V366:Y366"/>
    <mergeCell ref="M367:N367"/>
    <mergeCell ref="R367:T367"/>
    <mergeCell ref="V367:Y367"/>
    <mergeCell ref="D368:D370"/>
    <mergeCell ref="E368:K370"/>
    <mergeCell ref="D357:L358"/>
    <mergeCell ref="M357:N357"/>
    <mergeCell ref="R357:T357"/>
    <mergeCell ref="V357:Y357"/>
    <mergeCell ref="M358:N358"/>
    <mergeCell ref="R358:T358"/>
    <mergeCell ref="V358:Y358"/>
    <mergeCell ref="D359:D361"/>
    <mergeCell ref="E359:K361"/>
    <mergeCell ref="R364:T364"/>
    <mergeCell ref="V364:Y364"/>
    <mergeCell ref="Z364:Z372"/>
    <mergeCell ref="M365:N365"/>
    <mergeCell ref="R365:T365"/>
    <mergeCell ref="V365:Y365"/>
    <mergeCell ref="L362:L363"/>
    <mergeCell ref="M362:N362"/>
    <mergeCell ref="R362:U362"/>
    <mergeCell ref="W362:X362"/>
    <mergeCell ref="R363:U363"/>
    <mergeCell ref="R355:T355"/>
    <mergeCell ref="V355:Y355"/>
    <mergeCell ref="Z355:Z363"/>
    <mergeCell ref="M356:N356"/>
    <mergeCell ref="R356:T356"/>
    <mergeCell ref="V356:Y356"/>
    <mergeCell ref="L353:L354"/>
    <mergeCell ref="M353:N353"/>
    <mergeCell ref="R353:U353"/>
    <mergeCell ref="W353:X353"/>
    <mergeCell ref="R354:U354"/>
    <mergeCell ref="A355:C356"/>
    <mergeCell ref="D355:E355"/>
    <mergeCell ref="F355:L356"/>
    <mergeCell ref="M355:N355"/>
    <mergeCell ref="O355:P363"/>
    <mergeCell ref="D353:D354"/>
    <mergeCell ref="F353:F354"/>
    <mergeCell ref="G353:G354"/>
    <mergeCell ref="H353:H354"/>
    <mergeCell ref="I353:I354"/>
    <mergeCell ref="J353:J354"/>
    <mergeCell ref="L359:L361"/>
    <mergeCell ref="M359:N359"/>
    <mergeCell ref="R359:T359"/>
    <mergeCell ref="V359:Y359"/>
    <mergeCell ref="M360:N360"/>
    <mergeCell ref="R360:U360"/>
    <mergeCell ref="W360:X360"/>
    <mergeCell ref="M361:N361"/>
    <mergeCell ref="R361:U361"/>
    <mergeCell ref="A357:C361"/>
    <mergeCell ref="A346:C347"/>
    <mergeCell ref="D346:E346"/>
    <mergeCell ref="F346:L347"/>
    <mergeCell ref="M346:N346"/>
    <mergeCell ref="O346:P354"/>
    <mergeCell ref="D344:D345"/>
    <mergeCell ref="F344:F345"/>
    <mergeCell ref="G344:G345"/>
    <mergeCell ref="H344:H345"/>
    <mergeCell ref="I344:I345"/>
    <mergeCell ref="J344:J345"/>
    <mergeCell ref="L350:L352"/>
    <mergeCell ref="M350:N350"/>
    <mergeCell ref="R350:T350"/>
    <mergeCell ref="V350:Y350"/>
    <mergeCell ref="M351:N351"/>
    <mergeCell ref="R351:U351"/>
    <mergeCell ref="W351:X351"/>
    <mergeCell ref="M352:N352"/>
    <mergeCell ref="R352:U352"/>
    <mergeCell ref="A348:C352"/>
    <mergeCell ref="D348:L349"/>
    <mergeCell ref="M348:N348"/>
    <mergeCell ref="R348:T348"/>
    <mergeCell ref="V348:Y348"/>
    <mergeCell ref="M349:N349"/>
    <mergeCell ref="R349:T349"/>
    <mergeCell ref="V349:Y349"/>
    <mergeCell ref="D350:D352"/>
    <mergeCell ref="E350:K352"/>
    <mergeCell ref="D339:L340"/>
    <mergeCell ref="M339:N339"/>
    <mergeCell ref="R339:T339"/>
    <mergeCell ref="V339:Y339"/>
    <mergeCell ref="M340:N340"/>
    <mergeCell ref="R340:T340"/>
    <mergeCell ref="V340:Y340"/>
    <mergeCell ref="D341:D343"/>
    <mergeCell ref="E341:K343"/>
    <mergeCell ref="R346:T346"/>
    <mergeCell ref="V346:Y346"/>
    <mergeCell ref="Z346:Z354"/>
    <mergeCell ref="M347:N347"/>
    <mergeCell ref="R347:T347"/>
    <mergeCell ref="V347:Y347"/>
    <mergeCell ref="L344:L345"/>
    <mergeCell ref="M344:N344"/>
    <mergeCell ref="R344:U344"/>
    <mergeCell ref="W344:X344"/>
    <mergeCell ref="R345:U345"/>
    <mergeCell ref="R337:T337"/>
    <mergeCell ref="V337:Y337"/>
    <mergeCell ref="Z337:Z345"/>
    <mergeCell ref="M338:N338"/>
    <mergeCell ref="R338:T338"/>
    <mergeCell ref="V338:Y338"/>
    <mergeCell ref="L335:L336"/>
    <mergeCell ref="M335:N335"/>
    <mergeCell ref="R335:U335"/>
    <mergeCell ref="W335:X335"/>
    <mergeCell ref="R336:U336"/>
    <mergeCell ref="A337:C338"/>
    <mergeCell ref="D337:E337"/>
    <mergeCell ref="F337:L338"/>
    <mergeCell ref="M337:N337"/>
    <mergeCell ref="O337:P345"/>
    <mergeCell ref="D335:D336"/>
    <mergeCell ref="F335:F336"/>
    <mergeCell ref="G335:G336"/>
    <mergeCell ref="H335:H336"/>
    <mergeCell ref="I335:I336"/>
    <mergeCell ref="J335:J336"/>
    <mergeCell ref="L341:L343"/>
    <mergeCell ref="M341:N341"/>
    <mergeCell ref="R341:T341"/>
    <mergeCell ref="V341:Y341"/>
    <mergeCell ref="M342:N342"/>
    <mergeCell ref="R342:U342"/>
    <mergeCell ref="W342:X342"/>
    <mergeCell ref="M343:N343"/>
    <mergeCell ref="R343:U343"/>
    <mergeCell ref="A339:C343"/>
    <mergeCell ref="A328:C329"/>
    <mergeCell ref="D328:E328"/>
    <mergeCell ref="F328:L329"/>
    <mergeCell ref="M328:N328"/>
    <mergeCell ref="O328:P336"/>
    <mergeCell ref="D326:D327"/>
    <mergeCell ref="F326:F327"/>
    <mergeCell ref="G326:G327"/>
    <mergeCell ref="H326:H327"/>
    <mergeCell ref="I326:I327"/>
    <mergeCell ref="J326:J327"/>
    <mergeCell ref="L332:L334"/>
    <mergeCell ref="M332:N332"/>
    <mergeCell ref="R332:T332"/>
    <mergeCell ref="V332:Y332"/>
    <mergeCell ref="M333:N333"/>
    <mergeCell ref="R333:U333"/>
    <mergeCell ref="W333:X333"/>
    <mergeCell ref="M334:N334"/>
    <mergeCell ref="R334:U334"/>
    <mergeCell ref="A330:C334"/>
    <mergeCell ref="D330:L331"/>
    <mergeCell ref="M330:N330"/>
    <mergeCell ref="R330:T330"/>
    <mergeCell ref="V330:Y330"/>
    <mergeCell ref="M331:N331"/>
    <mergeCell ref="R331:T331"/>
    <mergeCell ref="V331:Y331"/>
    <mergeCell ref="D332:D334"/>
    <mergeCell ref="E332:K334"/>
    <mergeCell ref="D321:L322"/>
    <mergeCell ref="M321:N321"/>
    <mergeCell ref="R321:T321"/>
    <mergeCell ref="V321:Y321"/>
    <mergeCell ref="M322:N322"/>
    <mergeCell ref="R322:T322"/>
    <mergeCell ref="V322:Y322"/>
    <mergeCell ref="D323:D325"/>
    <mergeCell ref="E323:K325"/>
    <mergeCell ref="R328:T328"/>
    <mergeCell ref="V328:Y328"/>
    <mergeCell ref="Z328:Z336"/>
    <mergeCell ref="M329:N329"/>
    <mergeCell ref="R329:T329"/>
    <mergeCell ref="V329:Y329"/>
    <mergeCell ref="L326:L327"/>
    <mergeCell ref="M326:N326"/>
    <mergeCell ref="R326:U326"/>
    <mergeCell ref="W326:X326"/>
    <mergeCell ref="R327:U327"/>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L323:L325"/>
    <mergeCell ref="M323:N323"/>
    <mergeCell ref="R323:T323"/>
    <mergeCell ref="V323:Y323"/>
    <mergeCell ref="M324:N324"/>
    <mergeCell ref="R324:U324"/>
    <mergeCell ref="W324:X324"/>
    <mergeCell ref="M325:N325"/>
    <mergeCell ref="R325:U325"/>
    <mergeCell ref="A321:C325"/>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R18:U1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W20:X20"/>
    <mergeCell ref="R21:U21"/>
    <mergeCell ref="A22:C23"/>
    <mergeCell ref="D22:E22"/>
    <mergeCell ref="F22:L23"/>
    <mergeCell ref="M22:N22"/>
    <mergeCell ref="O22:P30"/>
    <mergeCell ref="D20:D21"/>
    <mergeCell ref="F20:F21"/>
    <mergeCell ref="G20:G21"/>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R20:U20"/>
    <mergeCell ref="L17:L19"/>
    <mergeCell ref="M17:N17"/>
    <mergeCell ref="R17:T17"/>
    <mergeCell ref="V17:Y17"/>
    <mergeCell ref="M18:N18"/>
    <mergeCell ref="R4:T4"/>
    <mergeCell ref="V4:Y4"/>
    <mergeCell ref="Z4:Z12"/>
    <mergeCell ref="M5:N5"/>
    <mergeCell ref="R5:T5"/>
    <mergeCell ref="V5:Y5"/>
    <mergeCell ref="A4:C5"/>
    <mergeCell ref="D4:E4"/>
    <mergeCell ref="F4:L5"/>
    <mergeCell ref="M4:N4"/>
    <mergeCell ref="O4:P12"/>
    <mergeCell ref="A3:C3"/>
    <mergeCell ref="D3:L3"/>
    <mergeCell ref="M3:N3"/>
    <mergeCell ref="O3:P3"/>
    <mergeCell ref="Q3:T3"/>
    <mergeCell ref="W3:X3"/>
    <mergeCell ref="L8:L10"/>
    <mergeCell ref="M8:N8"/>
    <mergeCell ref="R8:T8"/>
    <mergeCell ref="V8:Y8"/>
    <mergeCell ref="M9:N9"/>
    <mergeCell ref="R9:U9"/>
    <mergeCell ref="W9:X9"/>
    <mergeCell ref="M10:N10"/>
    <mergeCell ref="R10:U10"/>
    <mergeCell ref="A6:C10"/>
    <mergeCell ref="D6:L7"/>
    <mergeCell ref="M6:N6"/>
    <mergeCell ref="R6:T6"/>
    <mergeCell ref="V6:Y6"/>
    <mergeCell ref="M7:N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13" manualBreakCount="13">
    <brk id="48" max="25" man="1"/>
    <brk id="93" max="25" man="1"/>
    <brk id="138" max="25" man="1"/>
    <brk id="183" max="25" man="1"/>
    <brk id="228" max="25" man="1"/>
    <brk id="273" max="25" man="1"/>
    <brk id="318" max="25" man="1"/>
    <brk id="363" max="25" man="1"/>
    <brk id="408" max="25" man="1"/>
    <brk id="453" max="25" man="1"/>
    <brk id="498" max="25" man="1"/>
    <brk id="543" max="25" man="1"/>
    <brk id="588" max="2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8"/>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12" width="2.75" style="157" customWidth="1"/>
    <col min="13" max="247" width="9" style="157"/>
    <col min="248" max="248" width="0.625" style="157" customWidth="1"/>
    <col min="249" max="249" width="3.375" style="157" customWidth="1"/>
    <col min="250" max="250" width="9.25" style="157" customWidth="1"/>
    <col min="251" max="251" width="13.75" style="157" customWidth="1"/>
    <col min="252" max="254" width="12.625" style="157" customWidth="1"/>
    <col min="255" max="255" width="7.5" style="157" customWidth="1"/>
    <col min="256" max="256" width="12.625" style="157" customWidth="1"/>
    <col min="257" max="257" width="6.875" style="157" customWidth="1"/>
    <col min="258" max="258" width="2.75" style="157" customWidth="1"/>
    <col min="259" max="260" width="9" style="157"/>
    <col min="261" max="261" width="13.75" style="157" customWidth="1"/>
    <col min="262" max="503" width="9" style="157"/>
    <col min="504" max="504" width="0.625" style="157" customWidth="1"/>
    <col min="505" max="505" width="3.375" style="157" customWidth="1"/>
    <col min="506" max="506" width="9.25" style="157" customWidth="1"/>
    <col min="507" max="507" width="13.75" style="157" customWidth="1"/>
    <col min="508" max="510" width="12.625" style="157" customWidth="1"/>
    <col min="511" max="511" width="7.5" style="157" customWidth="1"/>
    <col min="512" max="512" width="12.625" style="157" customWidth="1"/>
    <col min="513" max="513" width="6.875" style="157" customWidth="1"/>
    <col min="514" max="514" width="2.75" style="157" customWidth="1"/>
    <col min="515" max="516" width="9" style="157"/>
    <col min="517" max="517" width="13.75" style="157" customWidth="1"/>
    <col min="518" max="759" width="9" style="157"/>
    <col min="760" max="760" width="0.625" style="157" customWidth="1"/>
    <col min="761" max="761" width="3.375" style="157" customWidth="1"/>
    <col min="762" max="762" width="9.25" style="157" customWidth="1"/>
    <col min="763" max="763" width="13.75" style="157" customWidth="1"/>
    <col min="764" max="766" width="12.625" style="157" customWidth="1"/>
    <col min="767" max="767" width="7.5" style="157" customWidth="1"/>
    <col min="768" max="768" width="12.625" style="157" customWidth="1"/>
    <col min="769" max="769" width="6.875" style="157" customWidth="1"/>
    <col min="770" max="770" width="2.75" style="157" customWidth="1"/>
    <col min="771" max="772" width="9" style="157"/>
    <col min="773" max="773" width="13.75" style="157" customWidth="1"/>
    <col min="774" max="1015" width="9" style="157"/>
    <col min="1016" max="1016" width="0.625" style="157" customWidth="1"/>
    <col min="1017" max="1017" width="3.375" style="157" customWidth="1"/>
    <col min="1018" max="1018" width="9.25" style="157" customWidth="1"/>
    <col min="1019" max="1019" width="13.75" style="157" customWidth="1"/>
    <col min="1020" max="1022" width="12.625" style="157" customWidth="1"/>
    <col min="1023" max="1023" width="7.5" style="157" customWidth="1"/>
    <col min="1024" max="1024" width="12.625" style="157" customWidth="1"/>
    <col min="1025" max="1025" width="6.875" style="157" customWidth="1"/>
    <col min="1026" max="1026" width="2.75" style="157" customWidth="1"/>
    <col min="1027" max="1028" width="9" style="157"/>
    <col min="1029" max="1029" width="13.75" style="157" customWidth="1"/>
    <col min="1030" max="1271" width="9" style="157"/>
    <col min="1272" max="1272" width="0.625" style="157" customWidth="1"/>
    <col min="1273" max="1273" width="3.375" style="157" customWidth="1"/>
    <col min="1274" max="1274" width="9.25" style="157" customWidth="1"/>
    <col min="1275" max="1275" width="13.75" style="157" customWidth="1"/>
    <col min="1276" max="1278" width="12.625" style="157" customWidth="1"/>
    <col min="1279" max="1279" width="7.5" style="157" customWidth="1"/>
    <col min="1280" max="1280" width="12.625" style="157" customWidth="1"/>
    <col min="1281" max="1281" width="6.875" style="157" customWidth="1"/>
    <col min="1282" max="1282" width="2.75" style="157" customWidth="1"/>
    <col min="1283" max="1284" width="9" style="157"/>
    <col min="1285" max="1285" width="13.75" style="157" customWidth="1"/>
    <col min="1286" max="1527" width="9" style="157"/>
    <col min="1528" max="1528" width="0.625" style="157" customWidth="1"/>
    <col min="1529" max="1529" width="3.375" style="157" customWidth="1"/>
    <col min="1530" max="1530" width="9.25" style="157" customWidth="1"/>
    <col min="1531" max="1531" width="13.75" style="157" customWidth="1"/>
    <col min="1532" max="1534" width="12.625" style="157" customWidth="1"/>
    <col min="1535" max="1535" width="7.5" style="157" customWidth="1"/>
    <col min="1536" max="1536" width="12.625" style="157" customWidth="1"/>
    <col min="1537" max="1537" width="6.875" style="157" customWidth="1"/>
    <col min="1538" max="1538" width="2.75" style="157" customWidth="1"/>
    <col min="1539" max="1540" width="9" style="157"/>
    <col min="1541" max="1541" width="13.75" style="157" customWidth="1"/>
    <col min="1542" max="1783" width="9" style="157"/>
    <col min="1784" max="1784" width="0.625" style="157" customWidth="1"/>
    <col min="1785" max="1785" width="3.375" style="157" customWidth="1"/>
    <col min="1786" max="1786" width="9.25" style="157" customWidth="1"/>
    <col min="1787" max="1787" width="13.75" style="157" customWidth="1"/>
    <col min="1788" max="1790" width="12.625" style="157" customWidth="1"/>
    <col min="1791" max="1791" width="7.5" style="157" customWidth="1"/>
    <col min="1792" max="1792" width="12.625" style="157" customWidth="1"/>
    <col min="1793" max="1793" width="6.875" style="157" customWidth="1"/>
    <col min="1794" max="1794" width="2.75" style="157" customWidth="1"/>
    <col min="1795" max="1796" width="9" style="157"/>
    <col min="1797" max="1797" width="13.75" style="157" customWidth="1"/>
    <col min="1798" max="2039" width="9" style="157"/>
    <col min="2040" max="2040" width="0.625" style="157" customWidth="1"/>
    <col min="2041" max="2041" width="3.375" style="157" customWidth="1"/>
    <col min="2042" max="2042" width="9.25" style="157" customWidth="1"/>
    <col min="2043" max="2043" width="13.75" style="157" customWidth="1"/>
    <col min="2044" max="2046" width="12.625" style="157" customWidth="1"/>
    <col min="2047" max="2047" width="7.5" style="157" customWidth="1"/>
    <col min="2048" max="2048" width="12.625" style="157" customWidth="1"/>
    <col min="2049" max="2049" width="6.875" style="157" customWidth="1"/>
    <col min="2050" max="2050" width="2.75" style="157" customWidth="1"/>
    <col min="2051" max="2052" width="9" style="157"/>
    <col min="2053" max="2053" width="13.75" style="157" customWidth="1"/>
    <col min="2054" max="2295" width="9" style="157"/>
    <col min="2296" max="2296" width="0.625" style="157" customWidth="1"/>
    <col min="2297" max="2297" width="3.375" style="157" customWidth="1"/>
    <col min="2298" max="2298" width="9.25" style="157" customWidth="1"/>
    <col min="2299" max="2299" width="13.75" style="157" customWidth="1"/>
    <col min="2300" max="2302" width="12.625" style="157" customWidth="1"/>
    <col min="2303" max="2303" width="7.5" style="157" customWidth="1"/>
    <col min="2304" max="2304" width="12.625" style="157" customWidth="1"/>
    <col min="2305" max="2305" width="6.875" style="157" customWidth="1"/>
    <col min="2306" max="2306" width="2.75" style="157" customWidth="1"/>
    <col min="2307" max="2308" width="9" style="157"/>
    <col min="2309" max="2309" width="13.75" style="157" customWidth="1"/>
    <col min="2310" max="2551" width="9" style="157"/>
    <col min="2552" max="2552" width="0.625" style="157" customWidth="1"/>
    <col min="2553" max="2553" width="3.375" style="157" customWidth="1"/>
    <col min="2554" max="2554" width="9.25" style="157" customWidth="1"/>
    <col min="2555" max="2555" width="13.75" style="157" customWidth="1"/>
    <col min="2556" max="2558" width="12.625" style="157" customWidth="1"/>
    <col min="2559" max="2559" width="7.5" style="157" customWidth="1"/>
    <col min="2560" max="2560" width="12.625" style="157" customWidth="1"/>
    <col min="2561" max="2561" width="6.875" style="157" customWidth="1"/>
    <col min="2562" max="2562" width="2.75" style="157" customWidth="1"/>
    <col min="2563" max="2564" width="9" style="157"/>
    <col min="2565" max="2565" width="13.75" style="157" customWidth="1"/>
    <col min="2566" max="2807" width="9" style="157"/>
    <col min="2808" max="2808" width="0.625" style="157" customWidth="1"/>
    <col min="2809" max="2809" width="3.375" style="157" customWidth="1"/>
    <col min="2810" max="2810" width="9.25" style="157" customWidth="1"/>
    <col min="2811" max="2811" width="13.75" style="157" customWidth="1"/>
    <col min="2812" max="2814" width="12.625" style="157" customWidth="1"/>
    <col min="2815" max="2815" width="7.5" style="157" customWidth="1"/>
    <col min="2816" max="2816" width="12.625" style="157" customWidth="1"/>
    <col min="2817" max="2817" width="6.875" style="157" customWidth="1"/>
    <col min="2818" max="2818" width="2.75" style="157" customWidth="1"/>
    <col min="2819" max="2820" width="9" style="157"/>
    <col min="2821" max="2821" width="13.75" style="157" customWidth="1"/>
    <col min="2822" max="3063" width="9" style="157"/>
    <col min="3064" max="3064" width="0.625" style="157" customWidth="1"/>
    <col min="3065" max="3065" width="3.375" style="157" customWidth="1"/>
    <col min="3066" max="3066" width="9.25" style="157" customWidth="1"/>
    <col min="3067" max="3067" width="13.75" style="157" customWidth="1"/>
    <col min="3068" max="3070" width="12.625" style="157" customWidth="1"/>
    <col min="3071" max="3071" width="7.5" style="157" customWidth="1"/>
    <col min="3072" max="3072" width="12.625" style="157" customWidth="1"/>
    <col min="3073" max="3073" width="6.875" style="157" customWidth="1"/>
    <col min="3074" max="3074" width="2.75" style="157" customWidth="1"/>
    <col min="3075" max="3076" width="9" style="157"/>
    <col min="3077" max="3077" width="13.75" style="157" customWidth="1"/>
    <col min="3078" max="3319" width="9" style="157"/>
    <col min="3320" max="3320" width="0.625" style="157" customWidth="1"/>
    <col min="3321" max="3321" width="3.375" style="157" customWidth="1"/>
    <col min="3322" max="3322" width="9.25" style="157" customWidth="1"/>
    <col min="3323" max="3323" width="13.75" style="157" customWidth="1"/>
    <col min="3324" max="3326" width="12.625" style="157" customWidth="1"/>
    <col min="3327" max="3327" width="7.5" style="157" customWidth="1"/>
    <col min="3328" max="3328" width="12.625" style="157" customWidth="1"/>
    <col min="3329" max="3329" width="6.875" style="157" customWidth="1"/>
    <col min="3330" max="3330" width="2.75" style="157" customWidth="1"/>
    <col min="3331" max="3332" width="9" style="157"/>
    <col min="3333" max="3333" width="13.75" style="157" customWidth="1"/>
    <col min="3334" max="3575" width="9" style="157"/>
    <col min="3576" max="3576" width="0.625" style="157" customWidth="1"/>
    <col min="3577" max="3577" width="3.375" style="157" customWidth="1"/>
    <col min="3578" max="3578" width="9.25" style="157" customWidth="1"/>
    <col min="3579" max="3579" width="13.75" style="157" customWidth="1"/>
    <col min="3580" max="3582" width="12.625" style="157" customWidth="1"/>
    <col min="3583" max="3583" width="7.5" style="157" customWidth="1"/>
    <col min="3584" max="3584" width="12.625" style="157" customWidth="1"/>
    <col min="3585" max="3585" width="6.875" style="157" customWidth="1"/>
    <col min="3586" max="3586" width="2.75" style="157" customWidth="1"/>
    <col min="3587" max="3588" width="9" style="157"/>
    <col min="3589" max="3589" width="13.75" style="157" customWidth="1"/>
    <col min="3590" max="3831" width="9" style="157"/>
    <col min="3832" max="3832" width="0.625" style="157" customWidth="1"/>
    <col min="3833" max="3833" width="3.375" style="157" customWidth="1"/>
    <col min="3834" max="3834" width="9.25" style="157" customWidth="1"/>
    <col min="3835" max="3835" width="13.75" style="157" customWidth="1"/>
    <col min="3836" max="3838" width="12.625" style="157" customWidth="1"/>
    <col min="3839" max="3839" width="7.5" style="157" customWidth="1"/>
    <col min="3840" max="3840" width="12.625" style="157" customWidth="1"/>
    <col min="3841" max="3841" width="6.875" style="157" customWidth="1"/>
    <col min="3842" max="3842" width="2.75" style="157" customWidth="1"/>
    <col min="3843" max="3844" width="9" style="157"/>
    <col min="3845" max="3845" width="13.75" style="157" customWidth="1"/>
    <col min="3846" max="4087" width="9" style="157"/>
    <col min="4088" max="4088" width="0.625" style="157" customWidth="1"/>
    <col min="4089" max="4089" width="3.375" style="157" customWidth="1"/>
    <col min="4090" max="4090" width="9.25" style="157" customWidth="1"/>
    <col min="4091" max="4091" width="13.75" style="157" customWidth="1"/>
    <col min="4092" max="4094" width="12.625" style="157" customWidth="1"/>
    <col min="4095" max="4095" width="7.5" style="157" customWidth="1"/>
    <col min="4096" max="4096" width="12.625" style="157" customWidth="1"/>
    <col min="4097" max="4097" width="6.875" style="157" customWidth="1"/>
    <col min="4098" max="4098" width="2.75" style="157" customWidth="1"/>
    <col min="4099" max="4100" width="9" style="157"/>
    <col min="4101" max="4101" width="13.75" style="157" customWidth="1"/>
    <col min="4102" max="4343" width="9" style="157"/>
    <col min="4344" max="4344" width="0.625" style="157" customWidth="1"/>
    <col min="4345" max="4345" width="3.375" style="157" customWidth="1"/>
    <col min="4346" max="4346" width="9.25" style="157" customWidth="1"/>
    <col min="4347" max="4347" width="13.75" style="157" customWidth="1"/>
    <col min="4348" max="4350" width="12.625" style="157" customWidth="1"/>
    <col min="4351" max="4351" width="7.5" style="157" customWidth="1"/>
    <col min="4352" max="4352" width="12.625" style="157" customWidth="1"/>
    <col min="4353" max="4353" width="6.875" style="157" customWidth="1"/>
    <col min="4354" max="4354" width="2.75" style="157" customWidth="1"/>
    <col min="4355" max="4356" width="9" style="157"/>
    <col min="4357" max="4357" width="13.75" style="157" customWidth="1"/>
    <col min="4358" max="4599" width="9" style="157"/>
    <col min="4600" max="4600" width="0.625" style="157" customWidth="1"/>
    <col min="4601" max="4601" width="3.375" style="157" customWidth="1"/>
    <col min="4602" max="4602" width="9.25" style="157" customWidth="1"/>
    <col min="4603" max="4603" width="13.75" style="157" customWidth="1"/>
    <col min="4604" max="4606" width="12.625" style="157" customWidth="1"/>
    <col min="4607" max="4607" width="7.5" style="157" customWidth="1"/>
    <col min="4608" max="4608" width="12.625" style="157" customWidth="1"/>
    <col min="4609" max="4609" width="6.875" style="157" customWidth="1"/>
    <col min="4610" max="4610" width="2.75" style="157" customWidth="1"/>
    <col min="4611" max="4612" width="9" style="157"/>
    <col min="4613" max="4613" width="13.75" style="157" customWidth="1"/>
    <col min="4614" max="4855" width="9" style="157"/>
    <col min="4856" max="4856" width="0.625" style="157" customWidth="1"/>
    <col min="4857" max="4857" width="3.375" style="157" customWidth="1"/>
    <col min="4858" max="4858" width="9.25" style="157" customWidth="1"/>
    <col min="4859" max="4859" width="13.75" style="157" customWidth="1"/>
    <col min="4860" max="4862" width="12.625" style="157" customWidth="1"/>
    <col min="4863" max="4863" width="7.5" style="157" customWidth="1"/>
    <col min="4864" max="4864" width="12.625" style="157" customWidth="1"/>
    <col min="4865" max="4865" width="6.875" style="157" customWidth="1"/>
    <col min="4866" max="4866" width="2.75" style="157" customWidth="1"/>
    <col min="4867" max="4868" width="9" style="157"/>
    <col min="4869" max="4869" width="13.75" style="157" customWidth="1"/>
    <col min="4870" max="5111" width="9" style="157"/>
    <col min="5112" max="5112" width="0.625" style="157" customWidth="1"/>
    <col min="5113" max="5113" width="3.375" style="157" customWidth="1"/>
    <col min="5114" max="5114" width="9.25" style="157" customWidth="1"/>
    <col min="5115" max="5115" width="13.75" style="157" customWidth="1"/>
    <col min="5116" max="5118" width="12.625" style="157" customWidth="1"/>
    <col min="5119" max="5119" width="7.5" style="157" customWidth="1"/>
    <col min="5120" max="5120" width="12.625" style="157" customWidth="1"/>
    <col min="5121" max="5121" width="6.875" style="157" customWidth="1"/>
    <col min="5122" max="5122" width="2.75" style="157" customWidth="1"/>
    <col min="5123" max="5124" width="9" style="157"/>
    <col min="5125" max="5125" width="13.75" style="157" customWidth="1"/>
    <col min="5126" max="5367" width="9" style="157"/>
    <col min="5368" max="5368" width="0.625" style="157" customWidth="1"/>
    <col min="5369" max="5369" width="3.375" style="157" customWidth="1"/>
    <col min="5370" max="5370" width="9.25" style="157" customWidth="1"/>
    <col min="5371" max="5371" width="13.75" style="157" customWidth="1"/>
    <col min="5372" max="5374" width="12.625" style="157" customWidth="1"/>
    <col min="5375" max="5375" width="7.5" style="157" customWidth="1"/>
    <col min="5376" max="5376" width="12.625" style="157" customWidth="1"/>
    <col min="5377" max="5377" width="6.875" style="157" customWidth="1"/>
    <col min="5378" max="5378" width="2.75" style="157" customWidth="1"/>
    <col min="5379" max="5380" width="9" style="157"/>
    <col min="5381" max="5381" width="13.75" style="157" customWidth="1"/>
    <col min="5382" max="5623" width="9" style="157"/>
    <col min="5624" max="5624" width="0.625" style="157" customWidth="1"/>
    <col min="5625" max="5625" width="3.375" style="157" customWidth="1"/>
    <col min="5626" max="5626" width="9.25" style="157" customWidth="1"/>
    <col min="5627" max="5627" width="13.75" style="157" customWidth="1"/>
    <col min="5628" max="5630" width="12.625" style="157" customWidth="1"/>
    <col min="5631" max="5631" width="7.5" style="157" customWidth="1"/>
    <col min="5632" max="5632" width="12.625" style="157" customWidth="1"/>
    <col min="5633" max="5633" width="6.875" style="157" customWidth="1"/>
    <col min="5634" max="5634" width="2.75" style="157" customWidth="1"/>
    <col min="5635" max="5636" width="9" style="157"/>
    <col min="5637" max="5637" width="13.75" style="157" customWidth="1"/>
    <col min="5638" max="5879" width="9" style="157"/>
    <col min="5880" max="5880" width="0.625" style="157" customWidth="1"/>
    <col min="5881" max="5881" width="3.375" style="157" customWidth="1"/>
    <col min="5882" max="5882" width="9.25" style="157" customWidth="1"/>
    <col min="5883" max="5883" width="13.75" style="157" customWidth="1"/>
    <col min="5884" max="5886" width="12.625" style="157" customWidth="1"/>
    <col min="5887" max="5887" width="7.5" style="157" customWidth="1"/>
    <col min="5888" max="5888" width="12.625" style="157" customWidth="1"/>
    <col min="5889" max="5889" width="6.875" style="157" customWidth="1"/>
    <col min="5890" max="5890" width="2.75" style="157" customWidth="1"/>
    <col min="5891" max="5892" width="9" style="157"/>
    <col min="5893" max="5893" width="13.75" style="157" customWidth="1"/>
    <col min="5894" max="6135" width="9" style="157"/>
    <col min="6136" max="6136" width="0.625" style="157" customWidth="1"/>
    <col min="6137" max="6137" width="3.375" style="157" customWidth="1"/>
    <col min="6138" max="6138" width="9.25" style="157" customWidth="1"/>
    <col min="6139" max="6139" width="13.75" style="157" customWidth="1"/>
    <col min="6140" max="6142" width="12.625" style="157" customWidth="1"/>
    <col min="6143" max="6143" width="7.5" style="157" customWidth="1"/>
    <col min="6144" max="6144" width="12.625" style="157" customWidth="1"/>
    <col min="6145" max="6145" width="6.875" style="157" customWidth="1"/>
    <col min="6146" max="6146" width="2.75" style="157" customWidth="1"/>
    <col min="6147" max="6148" width="9" style="157"/>
    <col min="6149" max="6149" width="13.75" style="157" customWidth="1"/>
    <col min="6150" max="6391" width="9" style="157"/>
    <col min="6392" max="6392" width="0.625" style="157" customWidth="1"/>
    <col min="6393" max="6393" width="3.375" style="157" customWidth="1"/>
    <col min="6394" max="6394" width="9.25" style="157" customWidth="1"/>
    <col min="6395" max="6395" width="13.75" style="157" customWidth="1"/>
    <col min="6396" max="6398" width="12.625" style="157" customWidth="1"/>
    <col min="6399" max="6399" width="7.5" style="157" customWidth="1"/>
    <col min="6400" max="6400" width="12.625" style="157" customWidth="1"/>
    <col min="6401" max="6401" width="6.875" style="157" customWidth="1"/>
    <col min="6402" max="6402" width="2.75" style="157" customWidth="1"/>
    <col min="6403" max="6404" width="9" style="157"/>
    <col min="6405" max="6405" width="13.75" style="157" customWidth="1"/>
    <col min="6406" max="6647" width="9" style="157"/>
    <col min="6648" max="6648" width="0.625" style="157" customWidth="1"/>
    <col min="6649" max="6649" width="3.375" style="157" customWidth="1"/>
    <col min="6650" max="6650" width="9.25" style="157" customWidth="1"/>
    <col min="6651" max="6651" width="13.75" style="157" customWidth="1"/>
    <col min="6652" max="6654" width="12.625" style="157" customWidth="1"/>
    <col min="6655" max="6655" width="7.5" style="157" customWidth="1"/>
    <col min="6656" max="6656" width="12.625" style="157" customWidth="1"/>
    <col min="6657" max="6657" width="6.875" style="157" customWidth="1"/>
    <col min="6658" max="6658" width="2.75" style="157" customWidth="1"/>
    <col min="6659" max="6660" width="9" style="157"/>
    <col min="6661" max="6661" width="13.75" style="157" customWidth="1"/>
    <col min="6662" max="6903" width="9" style="157"/>
    <col min="6904" max="6904" width="0.625" style="157" customWidth="1"/>
    <col min="6905" max="6905" width="3.375" style="157" customWidth="1"/>
    <col min="6906" max="6906" width="9.25" style="157" customWidth="1"/>
    <col min="6907" max="6907" width="13.75" style="157" customWidth="1"/>
    <col min="6908" max="6910" width="12.625" style="157" customWidth="1"/>
    <col min="6911" max="6911" width="7.5" style="157" customWidth="1"/>
    <col min="6912" max="6912" width="12.625" style="157" customWidth="1"/>
    <col min="6913" max="6913" width="6.875" style="157" customWidth="1"/>
    <col min="6914" max="6914" width="2.75" style="157" customWidth="1"/>
    <col min="6915" max="6916" width="9" style="157"/>
    <col min="6917" max="6917" width="13.75" style="157" customWidth="1"/>
    <col min="6918" max="7159" width="9" style="157"/>
    <col min="7160" max="7160" width="0.625" style="157" customWidth="1"/>
    <col min="7161" max="7161" width="3.375" style="157" customWidth="1"/>
    <col min="7162" max="7162" width="9.25" style="157" customWidth="1"/>
    <col min="7163" max="7163" width="13.75" style="157" customWidth="1"/>
    <col min="7164" max="7166" width="12.625" style="157" customWidth="1"/>
    <col min="7167" max="7167" width="7.5" style="157" customWidth="1"/>
    <col min="7168" max="7168" width="12.625" style="157" customWidth="1"/>
    <col min="7169" max="7169" width="6.875" style="157" customWidth="1"/>
    <col min="7170" max="7170" width="2.75" style="157" customWidth="1"/>
    <col min="7171" max="7172" width="9" style="157"/>
    <col min="7173" max="7173" width="13.75" style="157" customWidth="1"/>
    <col min="7174" max="7415" width="9" style="157"/>
    <col min="7416" max="7416" width="0.625" style="157" customWidth="1"/>
    <col min="7417" max="7417" width="3.375" style="157" customWidth="1"/>
    <col min="7418" max="7418" width="9.25" style="157" customWidth="1"/>
    <col min="7419" max="7419" width="13.75" style="157" customWidth="1"/>
    <col min="7420" max="7422" width="12.625" style="157" customWidth="1"/>
    <col min="7423" max="7423" width="7.5" style="157" customWidth="1"/>
    <col min="7424" max="7424" width="12.625" style="157" customWidth="1"/>
    <col min="7425" max="7425" width="6.875" style="157" customWidth="1"/>
    <col min="7426" max="7426" width="2.75" style="157" customWidth="1"/>
    <col min="7427" max="7428" width="9" style="157"/>
    <col min="7429" max="7429" width="13.75" style="157" customWidth="1"/>
    <col min="7430" max="7671" width="9" style="157"/>
    <col min="7672" max="7672" width="0.625" style="157" customWidth="1"/>
    <col min="7673" max="7673" width="3.375" style="157" customWidth="1"/>
    <col min="7674" max="7674" width="9.25" style="157" customWidth="1"/>
    <col min="7675" max="7675" width="13.75" style="157" customWidth="1"/>
    <col min="7676" max="7678" width="12.625" style="157" customWidth="1"/>
    <col min="7679" max="7679" width="7.5" style="157" customWidth="1"/>
    <col min="7680" max="7680" width="12.625" style="157" customWidth="1"/>
    <col min="7681" max="7681" width="6.875" style="157" customWidth="1"/>
    <col min="7682" max="7682" width="2.75" style="157" customWidth="1"/>
    <col min="7683" max="7684" width="9" style="157"/>
    <col min="7685" max="7685" width="13.75" style="157" customWidth="1"/>
    <col min="7686" max="7927" width="9" style="157"/>
    <col min="7928" max="7928" width="0.625" style="157" customWidth="1"/>
    <col min="7929" max="7929" width="3.375" style="157" customWidth="1"/>
    <col min="7930" max="7930" width="9.25" style="157" customWidth="1"/>
    <col min="7931" max="7931" width="13.75" style="157" customWidth="1"/>
    <col min="7932" max="7934" width="12.625" style="157" customWidth="1"/>
    <col min="7935" max="7935" width="7.5" style="157" customWidth="1"/>
    <col min="7936" max="7936" width="12.625" style="157" customWidth="1"/>
    <col min="7937" max="7937" width="6.875" style="157" customWidth="1"/>
    <col min="7938" max="7938" width="2.75" style="157" customWidth="1"/>
    <col min="7939" max="7940" width="9" style="157"/>
    <col min="7941" max="7941" width="13.75" style="157" customWidth="1"/>
    <col min="7942" max="8183" width="9" style="157"/>
    <col min="8184" max="8184" width="0.625" style="157" customWidth="1"/>
    <col min="8185" max="8185" width="3.375" style="157" customWidth="1"/>
    <col min="8186" max="8186" width="9.25" style="157" customWidth="1"/>
    <col min="8187" max="8187" width="13.75" style="157" customWidth="1"/>
    <col min="8188" max="8190" width="12.625" style="157" customWidth="1"/>
    <col min="8191" max="8191" width="7.5" style="157" customWidth="1"/>
    <col min="8192" max="8192" width="12.625" style="157" customWidth="1"/>
    <col min="8193" max="8193" width="6.875" style="157" customWidth="1"/>
    <col min="8194" max="8194" width="2.75" style="157" customWidth="1"/>
    <col min="8195" max="8196" width="9" style="157"/>
    <col min="8197" max="8197" width="13.75" style="157" customWidth="1"/>
    <col min="8198" max="8439" width="9" style="157"/>
    <col min="8440" max="8440" width="0.625" style="157" customWidth="1"/>
    <col min="8441" max="8441" width="3.375" style="157" customWidth="1"/>
    <col min="8442" max="8442" width="9.25" style="157" customWidth="1"/>
    <col min="8443" max="8443" width="13.75" style="157" customWidth="1"/>
    <col min="8444" max="8446" width="12.625" style="157" customWidth="1"/>
    <col min="8447" max="8447" width="7.5" style="157" customWidth="1"/>
    <col min="8448" max="8448" width="12.625" style="157" customWidth="1"/>
    <col min="8449" max="8449" width="6.875" style="157" customWidth="1"/>
    <col min="8450" max="8450" width="2.75" style="157" customWidth="1"/>
    <col min="8451" max="8452" width="9" style="157"/>
    <col min="8453" max="8453" width="13.75" style="157" customWidth="1"/>
    <col min="8454" max="8695" width="9" style="157"/>
    <col min="8696" max="8696" width="0.625" style="157" customWidth="1"/>
    <col min="8697" max="8697" width="3.375" style="157" customWidth="1"/>
    <col min="8698" max="8698" width="9.25" style="157" customWidth="1"/>
    <col min="8699" max="8699" width="13.75" style="157" customWidth="1"/>
    <col min="8700" max="8702" width="12.625" style="157" customWidth="1"/>
    <col min="8703" max="8703" width="7.5" style="157" customWidth="1"/>
    <col min="8704" max="8704" width="12.625" style="157" customWidth="1"/>
    <col min="8705" max="8705" width="6.875" style="157" customWidth="1"/>
    <col min="8706" max="8706" width="2.75" style="157" customWidth="1"/>
    <col min="8707" max="8708" width="9" style="157"/>
    <col min="8709" max="8709" width="13.75" style="157" customWidth="1"/>
    <col min="8710" max="8951" width="9" style="157"/>
    <col min="8952" max="8952" width="0.625" style="157" customWidth="1"/>
    <col min="8953" max="8953" width="3.375" style="157" customWidth="1"/>
    <col min="8954" max="8954" width="9.25" style="157" customWidth="1"/>
    <col min="8955" max="8955" width="13.75" style="157" customWidth="1"/>
    <col min="8956" max="8958" width="12.625" style="157" customWidth="1"/>
    <col min="8959" max="8959" width="7.5" style="157" customWidth="1"/>
    <col min="8960" max="8960" width="12.625" style="157" customWidth="1"/>
    <col min="8961" max="8961" width="6.875" style="157" customWidth="1"/>
    <col min="8962" max="8962" width="2.75" style="157" customWidth="1"/>
    <col min="8963" max="8964" width="9" style="157"/>
    <col min="8965" max="8965" width="13.75" style="157" customWidth="1"/>
    <col min="8966" max="9207" width="9" style="157"/>
    <col min="9208" max="9208" width="0.625" style="157" customWidth="1"/>
    <col min="9209" max="9209" width="3.375" style="157" customWidth="1"/>
    <col min="9210" max="9210" width="9.25" style="157" customWidth="1"/>
    <col min="9211" max="9211" width="13.75" style="157" customWidth="1"/>
    <col min="9212" max="9214" width="12.625" style="157" customWidth="1"/>
    <col min="9215" max="9215" width="7.5" style="157" customWidth="1"/>
    <col min="9216" max="9216" width="12.625" style="157" customWidth="1"/>
    <col min="9217" max="9217" width="6.875" style="157" customWidth="1"/>
    <col min="9218" max="9218" width="2.75" style="157" customWidth="1"/>
    <col min="9219" max="9220" width="9" style="157"/>
    <col min="9221" max="9221" width="13.75" style="157" customWidth="1"/>
    <col min="9222" max="9463" width="9" style="157"/>
    <col min="9464" max="9464" width="0.625" style="157" customWidth="1"/>
    <col min="9465" max="9465" width="3.375" style="157" customWidth="1"/>
    <col min="9466" max="9466" width="9.25" style="157" customWidth="1"/>
    <col min="9467" max="9467" width="13.75" style="157" customWidth="1"/>
    <col min="9468" max="9470" width="12.625" style="157" customWidth="1"/>
    <col min="9471" max="9471" width="7.5" style="157" customWidth="1"/>
    <col min="9472" max="9472" width="12.625" style="157" customWidth="1"/>
    <col min="9473" max="9473" width="6.875" style="157" customWidth="1"/>
    <col min="9474" max="9474" width="2.75" style="157" customWidth="1"/>
    <col min="9475" max="9476" width="9" style="157"/>
    <col min="9477" max="9477" width="13.75" style="157" customWidth="1"/>
    <col min="9478" max="9719" width="9" style="157"/>
    <col min="9720" max="9720" width="0.625" style="157" customWidth="1"/>
    <col min="9721" max="9721" width="3.375" style="157" customWidth="1"/>
    <col min="9722" max="9722" width="9.25" style="157" customWidth="1"/>
    <col min="9723" max="9723" width="13.75" style="157" customWidth="1"/>
    <col min="9724" max="9726" width="12.625" style="157" customWidth="1"/>
    <col min="9727" max="9727" width="7.5" style="157" customWidth="1"/>
    <col min="9728" max="9728" width="12.625" style="157" customWidth="1"/>
    <col min="9729" max="9729" width="6.875" style="157" customWidth="1"/>
    <col min="9730" max="9730" width="2.75" style="157" customWidth="1"/>
    <col min="9731" max="9732" width="9" style="157"/>
    <col min="9733" max="9733" width="13.75" style="157" customWidth="1"/>
    <col min="9734" max="9975" width="9" style="157"/>
    <col min="9976" max="9976" width="0.625" style="157" customWidth="1"/>
    <col min="9977" max="9977" width="3.375" style="157" customWidth="1"/>
    <col min="9978" max="9978" width="9.25" style="157" customWidth="1"/>
    <col min="9979" max="9979" width="13.75" style="157" customWidth="1"/>
    <col min="9980" max="9982" width="12.625" style="157" customWidth="1"/>
    <col min="9983" max="9983" width="7.5" style="157" customWidth="1"/>
    <col min="9984" max="9984" width="12.625" style="157" customWidth="1"/>
    <col min="9985" max="9985" width="6.875" style="157" customWidth="1"/>
    <col min="9986" max="9986" width="2.75" style="157" customWidth="1"/>
    <col min="9987" max="9988" width="9" style="157"/>
    <col min="9989" max="9989" width="13.75" style="157" customWidth="1"/>
    <col min="9990" max="10231" width="9" style="157"/>
    <col min="10232" max="10232" width="0.625" style="157" customWidth="1"/>
    <col min="10233" max="10233" width="3.375" style="157" customWidth="1"/>
    <col min="10234" max="10234" width="9.25" style="157" customWidth="1"/>
    <col min="10235" max="10235" width="13.75" style="157" customWidth="1"/>
    <col min="10236" max="10238" width="12.625" style="157" customWidth="1"/>
    <col min="10239" max="10239" width="7.5" style="157" customWidth="1"/>
    <col min="10240" max="10240" width="12.625" style="157" customWidth="1"/>
    <col min="10241" max="10241" width="6.875" style="157" customWidth="1"/>
    <col min="10242" max="10242" width="2.75" style="157" customWidth="1"/>
    <col min="10243" max="10244" width="9" style="157"/>
    <col min="10245" max="10245" width="13.75" style="157" customWidth="1"/>
    <col min="10246" max="10487" width="9" style="157"/>
    <col min="10488" max="10488" width="0.625" style="157" customWidth="1"/>
    <col min="10489" max="10489" width="3.375" style="157" customWidth="1"/>
    <col min="10490" max="10490" width="9.25" style="157" customWidth="1"/>
    <col min="10491" max="10491" width="13.75" style="157" customWidth="1"/>
    <col min="10492" max="10494" width="12.625" style="157" customWidth="1"/>
    <col min="10495" max="10495" width="7.5" style="157" customWidth="1"/>
    <col min="10496" max="10496" width="12.625" style="157" customWidth="1"/>
    <col min="10497" max="10497" width="6.875" style="157" customWidth="1"/>
    <col min="10498" max="10498" width="2.75" style="157" customWidth="1"/>
    <col min="10499" max="10500" width="9" style="157"/>
    <col min="10501" max="10501" width="13.75" style="157" customWidth="1"/>
    <col min="10502" max="10743" width="9" style="157"/>
    <col min="10744" max="10744" width="0.625" style="157" customWidth="1"/>
    <col min="10745" max="10745" width="3.375" style="157" customWidth="1"/>
    <col min="10746" max="10746" width="9.25" style="157" customWidth="1"/>
    <col min="10747" max="10747" width="13.75" style="157" customWidth="1"/>
    <col min="10748" max="10750" width="12.625" style="157" customWidth="1"/>
    <col min="10751" max="10751" width="7.5" style="157" customWidth="1"/>
    <col min="10752" max="10752" width="12.625" style="157" customWidth="1"/>
    <col min="10753" max="10753" width="6.875" style="157" customWidth="1"/>
    <col min="10754" max="10754" width="2.75" style="157" customWidth="1"/>
    <col min="10755" max="10756" width="9" style="157"/>
    <col min="10757" max="10757" width="13.75" style="157" customWidth="1"/>
    <col min="10758" max="10999" width="9" style="157"/>
    <col min="11000" max="11000" width="0.625" style="157" customWidth="1"/>
    <col min="11001" max="11001" width="3.375" style="157" customWidth="1"/>
    <col min="11002" max="11002" width="9.25" style="157" customWidth="1"/>
    <col min="11003" max="11003" width="13.75" style="157" customWidth="1"/>
    <col min="11004" max="11006" width="12.625" style="157" customWidth="1"/>
    <col min="11007" max="11007" width="7.5" style="157" customWidth="1"/>
    <col min="11008" max="11008" width="12.625" style="157" customWidth="1"/>
    <col min="11009" max="11009" width="6.875" style="157" customWidth="1"/>
    <col min="11010" max="11010" width="2.75" style="157" customWidth="1"/>
    <col min="11011" max="11012" width="9" style="157"/>
    <col min="11013" max="11013" width="13.75" style="157" customWidth="1"/>
    <col min="11014" max="11255" width="9" style="157"/>
    <col min="11256" max="11256" width="0.625" style="157" customWidth="1"/>
    <col min="11257" max="11257" width="3.375" style="157" customWidth="1"/>
    <col min="11258" max="11258" width="9.25" style="157" customWidth="1"/>
    <col min="11259" max="11259" width="13.75" style="157" customWidth="1"/>
    <col min="11260" max="11262" width="12.625" style="157" customWidth="1"/>
    <col min="11263" max="11263" width="7.5" style="157" customWidth="1"/>
    <col min="11264" max="11264" width="12.625" style="157" customWidth="1"/>
    <col min="11265" max="11265" width="6.875" style="157" customWidth="1"/>
    <col min="11266" max="11266" width="2.75" style="157" customWidth="1"/>
    <col min="11267" max="11268" width="9" style="157"/>
    <col min="11269" max="11269" width="13.75" style="157" customWidth="1"/>
    <col min="11270" max="11511" width="9" style="157"/>
    <col min="11512" max="11512" width="0.625" style="157" customWidth="1"/>
    <col min="11513" max="11513" width="3.375" style="157" customWidth="1"/>
    <col min="11514" max="11514" width="9.25" style="157" customWidth="1"/>
    <col min="11515" max="11515" width="13.75" style="157" customWidth="1"/>
    <col min="11516" max="11518" width="12.625" style="157" customWidth="1"/>
    <col min="11519" max="11519" width="7.5" style="157" customWidth="1"/>
    <col min="11520" max="11520" width="12.625" style="157" customWidth="1"/>
    <col min="11521" max="11521" width="6.875" style="157" customWidth="1"/>
    <col min="11522" max="11522" width="2.75" style="157" customWidth="1"/>
    <col min="11523" max="11524" width="9" style="157"/>
    <col min="11525" max="11525" width="13.75" style="157" customWidth="1"/>
    <col min="11526" max="11767" width="9" style="157"/>
    <col min="11768" max="11768" width="0.625" style="157" customWidth="1"/>
    <col min="11769" max="11769" width="3.375" style="157" customWidth="1"/>
    <col min="11770" max="11770" width="9.25" style="157" customWidth="1"/>
    <col min="11771" max="11771" width="13.75" style="157" customWidth="1"/>
    <col min="11772" max="11774" width="12.625" style="157" customWidth="1"/>
    <col min="11775" max="11775" width="7.5" style="157" customWidth="1"/>
    <col min="11776" max="11776" width="12.625" style="157" customWidth="1"/>
    <col min="11777" max="11777" width="6.875" style="157" customWidth="1"/>
    <col min="11778" max="11778" width="2.75" style="157" customWidth="1"/>
    <col min="11779" max="11780" width="9" style="157"/>
    <col min="11781" max="11781" width="13.75" style="157" customWidth="1"/>
    <col min="11782" max="12023" width="9" style="157"/>
    <col min="12024" max="12024" width="0.625" style="157" customWidth="1"/>
    <col min="12025" max="12025" width="3.375" style="157" customWidth="1"/>
    <col min="12026" max="12026" width="9.25" style="157" customWidth="1"/>
    <col min="12027" max="12027" width="13.75" style="157" customWidth="1"/>
    <col min="12028" max="12030" width="12.625" style="157" customWidth="1"/>
    <col min="12031" max="12031" width="7.5" style="157" customWidth="1"/>
    <col min="12032" max="12032" width="12.625" style="157" customWidth="1"/>
    <col min="12033" max="12033" width="6.875" style="157" customWidth="1"/>
    <col min="12034" max="12034" width="2.75" style="157" customWidth="1"/>
    <col min="12035" max="12036" width="9" style="157"/>
    <col min="12037" max="12037" width="13.75" style="157" customWidth="1"/>
    <col min="12038" max="12279" width="9" style="157"/>
    <col min="12280" max="12280" width="0.625" style="157" customWidth="1"/>
    <col min="12281" max="12281" width="3.375" style="157" customWidth="1"/>
    <col min="12282" max="12282" width="9.25" style="157" customWidth="1"/>
    <col min="12283" max="12283" width="13.75" style="157" customWidth="1"/>
    <col min="12284" max="12286" width="12.625" style="157" customWidth="1"/>
    <col min="12287" max="12287" width="7.5" style="157" customWidth="1"/>
    <col min="12288" max="12288" width="12.625" style="157" customWidth="1"/>
    <col min="12289" max="12289" width="6.875" style="157" customWidth="1"/>
    <col min="12290" max="12290" width="2.75" style="157" customWidth="1"/>
    <col min="12291" max="12292" width="9" style="157"/>
    <col min="12293" max="12293" width="13.75" style="157" customWidth="1"/>
    <col min="12294" max="12535" width="9" style="157"/>
    <col min="12536" max="12536" width="0.625" style="157" customWidth="1"/>
    <col min="12537" max="12537" width="3.375" style="157" customWidth="1"/>
    <col min="12538" max="12538" width="9.25" style="157" customWidth="1"/>
    <col min="12539" max="12539" width="13.75" style="157" customWidth="1"/>
    <col min="12540" max="12542" width="12.625" style="157" customWidth="1"/>
    <col min="12543" max="12543" width="7.5" style="157" customWidth="1"/>
    <col min="12544" max="12544" width="12.625" style="157" customWidth="1"/>
    <col min="12545" max="12545" width="6.875" style="157" customWidth="1"/>
    <col min="12546" max="12546" width="2.75" style="157" customWidth="1"/>
    <col min="12547" max="12548" width="9" style="157"/>
    <col min="12549" max="12549" width="13.75" style="157" customWidth="1"/>
    <col min="12550" max="12791" width="9" style="157"/>
    <col min="12792" max="12792" width="0.625" style="157" customWidth="1"/>
    <col min="12793" max="12793" width="3.375" style="157" customWidth="1"/>
    <col min="12794" max="12794" width="9.25" style="157" customWidth="1"/>
    <col min="12795" max="12795" width="13.75" style="157" customWidth="1"/>
    <col min="12796" max="12798" width="12.625" style="157" customWidth="1"/>
    <col min="12799" max="12799" width="7.5" style="157" customWidth="1"/>
    <col min="12800" max="12800" width="12.625" style="157" customWidth="1"/>
    <col min="12801" max="12801" width="6.875" style="157" customWidth="1"/>
    <col min="12802" max="12802" width="2.75" style="157" customWidth="1"/>
    <col min="12803" max="12804" width="9" style="157"/>
    <col min="12805" max="12805" width="13.75" style="157" customWidth="1"/>
    <col min="12806" max="13047" width="9" style="157"/>
    <col min="13048" max="13048" width="0.625" style="157" customWidth="1"/>
    <col min="13049" max="13049" width="3.375" style="157" customWidth="1"/>
    <col min="13050" max="13050" width="9.25" style="157" customWidth="1"/>
    <col min="13051" max="13051" width="13.75" style="157" customWidth="1"/>
    <col min="13052" max="13054" width="12.625" style="157" customWidth="1"/>
    <col min="13055" max="13055" width="7.5" style="157" customWidth="1"/>
    <col min="13056" max="13056" width="12.625" style="157" customWidth="1"/>
    <col min="13057" max="13057" width="6.875" style="157" customWidth="1"/>
    <col min="13058" max="13058" width="2.75" style="157" customWidth="1"/>
    <col min="13059" max="13060" width="9" style="157"/>
    <col min="13061" max="13061" width="13.75" style="157" customWidth="1"/>
    <col min="13062" max="13303" width="9" style="157"/>
    <col min="13304" max="13304" width="0.625" style="157" customWidth="1"/>
    <col min="13305" max="13305" width="3.375" style="157" customWidth="1"/>
    <col min="13306" max="13306" width="9.25" style="157" customWidth="1"/>
    <col min="13307" max="13307" width="13.75" style="157" customWidth="1"/>
    <col min="13308" max="13310" width="12.625" style="157" customWidth="1"/>
    <col min="13311" max="13311" width="7.5" style="157" customWidth="1"/>
    <col min="13312" max="13312" width="12.625" style="157" customWidth="1"/>
    <col min="13313" max="13313" width="6.875" style="157" customWidth="1"/>
    <col min="13314" max="13314" width="2.75" style="157" customWidth="1"/>
    <col min="13315" max="13316" width="9" style="157"/>
    <col min="13317" max="13317" width="13.75" style="157" customWidth="1"/>
    <col min="13318" max="13559" width="9" style="157"/>
    <col min="13560" max="13560" width="0.625" style="157" customWidth="1"/>
    <col min="13561" max="13561" width="3.375" style="157" customWidth="1"/>
    <col min="13562" max="13562" width="9.25" style="157" customWidth="1"/>
    <col min="13563" max="13563" width="13.75" style="157" customWidth="1"/>
    <col min="13564" max="13566" width="12.625" style="157" customWidth="1"/>
    <col min="13567" max="13567" width="7.5" style="157" customWidth="1"/>
    <col min="13568" max="13568" width="12.625" style="157" customWidth="1"/>
    <col min="13569" max="13569" width="6.875" style="157" customWidth="1"/>
    <col min="13570" max="13570" width="2.75" style="157" customWidth="1"/>
    <col min="13571" max="13572" width="9" style="157"/>
    <col min="13573" max="13573" width="13.75" style="157" customWidth="1"/>
    <col min="13574" max="13815" width="9" style="157"/>
    <col min="13816" max="13816" width="0.625" style="157" customWidth="1"/>
    <col min="13817" max="13817" width="3.375" style="157" customWidth="1"/>
    <col min="13818" max="13818" width="9.25" style="157" customWidth="1"/>
    <col min="13819" max="13819" width="13.75" style="157" customWidth="1"/>
    <col min="13820" max="13822" width="12.625" style="157" customWidth="1"/>
    <col min="13823" max="13823" width="7.5" style="157" customWidth="1"/>
    <col min="13824" max="13824" width="12.625" style="157" customWidth="1"/>
    <col min="13825" max="13825" width="6.875" style="157" customWidth="1"/>
    <col min="13826" max="13826" width="2.75" style="157" customWidth="1"/>
    <col min="13827" max="13828" width="9" style="157"/>
    <col min="13829" max="13829" width="13.75" style="157" customWidth="1"/>
    <col min="13830" max="14071" width="9" style="157"/>
    <col min="14072" max="14072" width="0.625" style="157" customWidth="1"/>
    <col min="14073" max="14073" width="3.375" style="157" customWidth="1"/>
    <col min="14074" max="14074" width="9.25" style="157" customWidth="1"/>
    <col min="14075" max="14075" width="13.75" style="157" customWidth="1"/>
    <col min="14076" max="14078" width="12.625" style="157" customWidth="1"/>
    <col min="14079" max="14079" width="7.5" style="157" customWidth="1"/>
    <col min="14080" max="14080" width="12.625" style="157" customWidth="1"/>
    <col min="14081" max="14081" width="6.875" style="157" customWidth="1"/>
    <col min="14082" max="14082" width="2.75" style="157" customWidth="1"/>
    <col min="14083" max="14084" width="9" style="157"/>
    <col min="14085" max="14085" width="13.75" style="157" customWidth="1"/>
    <col min="14086" max="14327" width="9" style="157"/>
    <col min="14328" max="14328" width="0.625" style="157" customWidth="1"/>
    <col min="14329" max="14329" width="3.375" style="157" customWidth="1"/>
    <col min="14330" max="14330" width="9.25" style="157" customWidth="1"/>
    <col min="14331" max="14331" width="13.75" style="157" customWidth="1"/>
    <col min="14332" max="14334" width="12.625" style="157" customWidth="1"/>
    <col min="14335" max="14335" width="7.5" style="157" customWidth="1"/>
    <col min="14336" max="14336" width="12.625" style="157" customWidth="1"/>
    <col min="14337" max="14337" width="6.875" style="157" customWidth="1"/>
    <col min="14338" max="14338" width="2.75" style="157" customWidth="1"/>
    <col min="14339" max="14340" width="9" style="157"/>
    <col min="14341" max="14341" width="13.75" style="157" customWidth="1"/>
    <col min="14342" max="14583" width="9" style="157"/>
    <col min="14584" max="14584" width="0.625" style="157" customWidth="1"/>
    <col min="14585" max="14585" width="3.375" style="157" customWidth="1"/>
    <col min="14586" max="14586" width="9.25" style="157" customWidth="1"/>
    <col min="14587" max="14587" width="13.75" style="157" customWidth="1"/>
    <col min="14588" max="14590" width="12.625" style="157" customWidth="1"/>
    <col min="14591" max="14591" width="7.5" style="157" customWidth="1"/>
    <col min="14592" max="14592" width="12.625" style="157" customWidth="1"/>
    <col min="14593" max="14593" width="6.875" style="157" customWidth="1"/>
    <col min="14594" max="14594" width="2.75" style="157" customWidth="1"/>
    <col min="14595" max="14596" width="9" style="157"/>
    <col min="14597" max="14597" width="13.75" style="157" customWidth="1"/>
    <col min="14598" max="14839" width="9" style="157"/>
    <col min="14840" max="14840" width="0.625" style="157" customWidth="1"/>
    <col min="14841" max="14841" width="3.375" style="157" customWidth="1"/>
    <col min="14842" max="14842" width="9.25" style="157" customWidth="1"/>
    <col min="14843" max="14843" width="13.75" style="157" customWidth="1"/>
    <col min="14844" max="14846" width="12.625" style="157" customWidth="1"/>
    <col min="14847" max="14847" width="7.5" style="157" customWidth="1"/>
    <col min="14848" max="14848" width="12.625" style="157" customWidth="1"/>
    <col min="14849" max="14849" width="6.875" style="157" customWidth="1"/>
    <col min="14850" max="14850" width="2.75" style="157" customWidth="1"/>
    <col min="14851" max="14852" width="9" style="157"/>
    <col min="14853" max="14853" width="13.75" style="157" customWidth="1"/>
    <col min="14854" max="15095" width="9" style="157"/>
    <col min="15096" max="15096" width="0.625" style="157" customWidth="1"/>
    <col min="15097" max="15097" width="3.375" style="157" customWidth="1"/>
    <col min="15098" max="15098" width="9.25" style="157" customWidth="1"/>
    <col min="15099" max="15099" width="13.75" style="157" customWidth="1"/>
    <col min="15100" max="15102" width="12.625" style="157" customWidth="1"/>
    <col min="15103" max="15103" width="7.5" style="157" customWidth="1"/>
    <col min="15104" max="15104" width="12.625" style="157" customWidth="1"/>
    <col min="15105" max="15105" width="6.875" style="157" customWidth="1"/>
    <col min="15106" max="15106" width="2.75" style="157" customWidth="1"/>
    <col min="15107" max="15108" width="9" style="157"/>
    <col min="15109" max="15109" width="13.75" style="157" customWidth="1"/>
    <col min="15110" max="15351" width="9" style="157"/>
    <col min="15352" max="15352" width="0.625" style="157" customWidth="1"/>
    <col min="15353" max="15353" width="3.375" style="157" customWidth="1"/>
    <col min="15354" max="15354" width="9.25" style="157" customWidth="1"/>
    <col min="15355" max="15355" width="13.75" style="157" customWidth="1"/>
    <col min="15356" max="15358" width="12.625" style="157" customWidth="1"/>
    <col min="15359" max="15359" width="7.5" style="157" customWidth="1"/>
    <col min="15360" max="15360" width="12.625" style="157" customWidth="1"/>
    <col min="15361" max="15361" width="6.875" style="157" customWidth="1"/>
    <col min="15362" max="15362" width="2.75" style="157" customWidth="1"/>
    <col min="15363" max="15364" width="9" style="157"/>
    <col min="15365" max="15365" width="13.75" style="157" customWidth="1"/>
    <col min="15366" max="15607" width="9" style="157"/>
    <col min="15608" max="15608" width="0.625" style="157" customWidth="1"/>
    <col min="15609" max="15609" width="3.375" style="157" customWidth="1"/>
    <col min="15610" max="15610" width="9.25" style="157" customWidth="1"/>
    <col min="15611" max="15611" width="13.75" style="157" customWidth="1"/>
    <col min="15612" max="15614" width="12.625" style="157" customWidth="1"/>
    <col min="15615" max="15615" width="7.5" style="157" customWidth="1"/>
    <col min="15616" max="15616" width="12.625" style="157" customWidth="1"/>
    <col min="15617" max="15617" width="6.875" style="157" customWidth="1"/>
    <col min="15618" max="15618" width="2.75" style="157" customWidth="1"/>
    <col min="15619" max="15620" width="9" style="157"/>
    <col min="15621" max="15621" width="13.75" style="157" customWidth="1"/>
    <col min="15622" max="15863" width="9" style="157"/>
    <col min="15864" max="15864" width="0.625" style="157" customWidth="1"/>
    <col min="15865" max="15865" width="3.375" style="157" customWidth="1"/>
    <col min="15866" max="15866" width="9.25" style="157" customWidth="1"/>
    <col min="15867" max="15867" width="13.75" style="157" customWidth="1"/>
    <col min="15868" max="15870" width="12.625" style="157" customWidth="1"/>
    <col min="15871" max="15871" width="7.5" style="157" customWidth="1"/>
    <col min="15872" max="15872" width="12.625" style="157" customWidth="1"/>
    <col min="15873" max="15873" width="6.875" style="157" customWidth="1"/>
    <col min="15874" max="15874" width="2.75" style="157" customWidth="1"/>
    <col min="15875" max="15876" width="9" style="157"/>
    <col min="15877" max="15877" width="13.75" style="157" customWidth="1"/>
    <col min="15878" max="16119" width="9" style="157"/>
    <col min="16120" max="16120" width="0.625" style="157" customWidth="1"/>
    <col min="16121" max="16121" width="3.375" style="157" customWidth="1"/>
    <col min="16122" max="16122" width="9.25" style="157" customWidth="1"/>
    <col min="16123" max="16123" width="13.75" style="157" customWidth="1"/>
    <col min="16124" max="16126" width="12.625" style="157" customWidth="1"/>
    <col min="16127" max="16127" width="7.5" style="157" customWidth="1"/>
    <col min="16128" max="16128" width="12.625" style="157" customWidth="1"/>
    <col min="16129" max="16129" width="6.875" style="157" customWidth="1"/>
    <col min="16130" max="16130" width="2.75" style="157" customWidth="1"/>
    <col min="16131" max="16132" width="9" style="157"/>
    <col min="16133" max="16133" width="13.75" style="157" customWidth="1"/>
    <col min="16134" max="16384" width="9" style="157"/>
  </cols>
  <sheetData>
    <row r="1" spans="2:12" s="103" customFormat="1" ht="21" x14ac:dyDescent="0.2">
      <c r="B1" s="99" t="s">
        <v>5000</v>
      </c>
      <c r="C1" s="99"/>
      <c r="D1" s="100"/>
      <c r="E1" s="100"/>
      <c r="F1" s="100"/>
      <c r="G1" s="100"/>
      <c r="H1" s="100"/>
      <c r="I1" s="101"/>
      <c r="J1" s="100"/>
      <c r="K1" s="248"/>
      <c r="L1" s="249"/>
    </row>
    <row r="2" spans="2:12" s="108" customFormat="1" ht="18.75" x14ac:dyDescent="0.2">
      <c r="B2" s="104" t="s">
        <v>5002</v>
      </c>
      <c r="C2" s="250" t="s">
        <v>5121</v>
      </c>
      <c r="D2" s="105"/>
      <c r="E2" s="105"/>
      <c r="F2" s="104"/>
      <c r="G2" s="104"/>
      <c r="H2" s="104"/>
      <c r="I2" s="106"/>
      <c r="J2" s="104"/>
      <c r="K2" s="251"/>
      <c r="L2" s="252"/>
    </row>
    <row r="3" spans="2:12" s="103" customFormat="1" ht="10.5" customHeight="1" x14ac:dyDescent="0.15">
      <c r="I3" s="109"/>
      <c r="K3" s="253"/>
      <c r="L3" s="249"/>
    </row>
    <row r="4" spans="2:12"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row>
    <row r="5" spans="2:12" s="103" customFormat="1" ht="21" x14ac:dyDescent="0.15">
      <c r="B5" s="429"/>
      <c r="C5" s="430"/>
      <c r="D5" s="432"/>
      <c r="E5" s="432"/>
      <c r="F5" s="116" t="s">
        <v>5012</v>
      </c>
      <c r="G5" s="116" t="s">
        <v>5012</v>
      </c>
      <c r="H5" s="116" t="s">
        <v>5012</v>
      </c>
      <c r="I5" s="117" t="s">
        <v>5013</v>
      </c>
      <c r="J5" s="116" t="s">
        <v>5012</v>
      </c>
      <c r="K5" s="255" t="s">
        <v>5014</v>
      </c>
      <c r="L5" s="249"/>
    </row>
    <row r="6" spans="2:12" s="103" customFormat="1" ht="21.75" customHeight="1" x14ac:dyDescent="0.15">
      <c r="B6" s="121" t="s">
        <v>5015</v>
      </c>
      <c r="C6" s="264" t="s">
        <v>5122</v>
      </c>
      <c r="D6" s="265"/>
      <c r="E6" s="168"/>
      <c r="F6" s="124">
        <f>SUM(F7)</f>
        <v>41139671000</v>
      </c>
      <c r="G6" s="124">
        <f>SUM(G7)</f>
        <v>40257513527</v>
      </c>
      <c r="H6" s="124">
        <f>F6-G6</f>
        <v>882157473</v>
      </c>
      <c r="I6" s="125">
        <f t="shared" ref="I6:I18" si="0">+ROUND(G6/F6*100,1)</f>
        <v>97.9</v>
      </c>
      <c r="J6" s="124">
        <f>SUM(J7)</f>
        <v>0</v>
      </c>
      <c r="K6" s="279"/>
      <c r="L6" s="249"/>
    </row>
    <row r="7" spans="2:12" s="103" customFormat="1" ht="21.75" customHeight="1" x14ac:dyDescent="0.15">
      <c r="B7" s="127"/>
      <c r="C7" s="267"/>
      <c r="D7" s="267" t="s">
        <v>5122</v>
      </c>
      <c r="E7" s="163"/>
      <c r="F7" s="76">
        <f>SUM(F8:F18)</f>
        <v>41139671000</v>
      </c>
      <c r="G7" s="76">
        <f>SUM(G8:G18)</f>
        <v>40257513527</v>
      </c>
      <c r="H7" s="76">
        <f>F7-G7</f>
        <v>882157473</v>
      </c>
      <c r="I7" s="125">
        <f>+ROUND(G7/F7*100,1)</f>
        <v>97.9</v>
      </c>
      <c r="J7" s="76">
        <v>0</v>
      </c>
      <c r="K7" s="280"/>
      <c r="L7" s="249"/>
    </row>
    <row r="8" spans="2:12" s="103" customFormat="1" ht="21.75" customHeight="1" x14ac:dyDescent="0.15">
      <c r="B8" s="131"/>
      <c r="C8" s="267"/>
      <c r="D8" s="267"/>
      <c r="E8" s="163" t="s">
        <v>5123</v>
      </c>
      <c r="F8" s="162">
        <v>144878000</v>
      </c>
      <c r="G8" s="162">
        <v>139067751</v>
      </c>
      <c r="H8" s="76">
        <f t="shared" ref="H8:H18" si="1">F8-G8</f>
        <v>5810249</v>
      </c>
      <c r="I8" s="125">
        <f t="shared" si="0"/>
        <v>96</v>
      </c>
      <c r="J8" s="76">
        <v>0</v>
      </c>
      <c r="K8" s="258">
        <v>503</v>
      </c>
      <c r="L8" s="249"/>
    </row>
    <row r="9" spans="2:12" s="103" customFormat="1" ht="21.75" customHeight="1" x14ac:dyDescent="0.15">
      <c r="B9" s="135"/>
      <c r="C9" s="269"/>
      <c r="D9" s="269"/>
      <c r="E9" s="163" t="s">
        <v>5124</v>
      </c>
      <c r="F9" s="162">
        <v>5737088000</v>
      </c>
      <c r="G9" s="162">
        <v>5641957070</v>
      </c>
      <c r="H9" s="76">
        <f t="shared" si="1"/>
        <v>95130930</v>
      </c>
      <c r="I9" s="125">
        <f t="shared" si="0"/>
        <v>98.3</v>
      </c>
      <c r="J9" s="76">
        <v>0</v>
      </c>
      <c r="K9" s="258">
        <v>504</v>
      </c>
      <c r="L9" s="249"/>
    </row>
    <row r="10" spans="2:12" s="103" customFormat="1" ht="21.75" customHeight="1" x14ac:dyDescent="0.15">
      <c r="B10" s="135"/>
      <c r="C10" s="269"/>
      <c r="D10" s="269"/>
      <c r="E10" s="163" t="s">
        <v>5125</v>
      </c>
      <c r="F10" s="162">
        <v>3365510000</v>
      </c>
      <c r="G10" s="162">
        <v>3300096690</v>
      </c>
      <c r="H10" s="76">
        <f t="shared" si="1"/>
        <v>65413310</v>
      </c>
      <c r="I10" s="125">
        <f t="shared" si="0"/>
        <v>98.1</v>
      </c>
      <c r="J10" s="76">
        <v>0</v>
      </c>
      <c r="K10" s="258">
        <v>505</v>
      </c>
      <c r="L10" s="249"/>
    </row>
    <row r="11" spans="2:12" s="103" customFormat="1" ht="21.75" customHeight="1" x14ac:dyDescent="0.15">
      <c r="B11" s="135"/>
      <c r="C11" s="269"/>
      <c r="D11" s="269"/>
      <c r="E11" s="163" t="s">
        <v>5126</v>
      </c>
      <c r="F11" s="162">
        <v>15117502000</v>
      </c>
      <c r="G11" s="162">
        <v>14954389480</v>
      </c>
      <c r="H11" s="76">
        <f t="shared" si="1"/>
        <v>163112520</v>
      </c>
      <c r="I11" s="125">
        <f t="shared" si="0"/>
        <v>98.9</v>
      </c>
      <c r="J11" s="76">
        <v>0</v>
      </c>
      <c r="K11" s="258">
        <v>506</v>
      </c>
      <c r="L11" s="249"/>
    </row>
    <row r="12" spans="2:12" s="103" customFormat="1" ht="21.75" customHeight="1" x14ac:dyDescent="0.15">
      <c r="B12" s="138"/>
      <c r="C12" s="271"/>
      <c r="D12" s="272"/>
      <c r="E12" s="163" t="s">
        <v>5127</v>
      </c>
      <c r="F12" s="162">
        <v>2565726000</v>
      </c>
      <c r="G12" s="162">
        <v>2474209193</v>
      </c>
      <c r="H12" s="76">
        <f t="shared" si="1"/>
        <v>91516807</v>
      </c>
      <c r="I12" s="125">
        <f t="shared" si="0"/>
        <v>96.4</v>
      </c>
      <c r="J12" s="76">
        <v>0</v>
      </c>
      <c r="K12" s="258">
        <v>507</v>
      </c>
      <c r="L12" s="249"/>
    </row>
    <row r="13" spans="2:12" s="103" customFormat="1" ht="21.75" customHeight="1" x14ac:dyDescent="0.15">
      <c r="B13" s="138"/>
      <c r="C13" s="271"/>
      <c r="D13" s="267"/>
      <c r="E13" s="163" t="s">
        <v>5128</v>
      </c>
      <c r="F13" s="162">
        <v>2093808000</v>
      </c>
      <c r="G13" s="162">
        <v>2012610382</v>
      </c>
      <c r="H13" s="76">
        <f t="shared" si="1"/>
        <v>81197618</v>
      </c>
      <c r="I13" s="125">
        <f t="shared" si="0"/>
        <v>96.1</v>
      </c>
      <c r="J13" s="76">
        <v>0</v>
      </c>
      <c r="K13" s="258">
        <v>508</v>
      </c>
      <c r="L13" s="249"/>
    </row>
    <row r="14" spans="2:12" s="103" customFormat="1" ht="21.75" customHeight="1" x14ac:dyDescent="0.15">
      <c r="B14" s="138"/>
      <c r="C14" s="271"/>
      <c r="D14" s="273"/>
      <c r="E14" s="163" t="s">
        <v>5129</v>
      </c>
      <c r="F14" s="162">
        <v>3463191000</v>
      </c>
      <c r="G14" s="162">
        <v>3272706500</v>
      </c>
      <c r="H14" s="76">
        <f t="shared" si="1"/>
        <v>190484500</v>
      </c>
      <c r="I14" s="125">
        <f t="shared" si="0"/>
        <v>94.5</v>
      </c>
      <c r="J14" s="76">
        <v>0</v>
      </c>
      <c r="K14" s="258" t="s">
        <v>5336</v>
      </c>
      <c r="L14" s="249"/>
    </row>
    <row r="15" spans="2:12" s="103" customFormat="1" ht="22.5" x14ac:dyDescent="0.15">
      <c r="B15" s="138"/>
      <c r="C15" s="271"/>
      <c r="D15" s="272"/>
      <c r="E15" s="281" t="s">
        <v>5130</v>
      </c>
      <c r="F15" s="162">
        <v>4629610000</v>
      </c>
      <c r="G15" s="162">
        <v>4558416508</v>
      </c>
      <c r="H15" s="76">
        <f t="shared" si="1"/>
        <v>71193492</v>
      </c>
      <c r="I15" s="125">
        <f t="shared" si="0"/>
        <v>98.5</v>
      </c>
      <c r="J15" s="76">
        <v>0</v>
      </c>
      <c r="K15" s="258">
        <v>511</v>
      </c>
      <c r="L15" s="249"/>
    </row>
    <row r="16" spans="2:12" s="103" customFormat="1" ht="22.5" x14ac:dyDescent="0.15">
      <c r="B16" s="138"/>
      <c r="C16" s="271"/>
      <c r="D16" s="272"/>
      <c r="E16" s="281" t="s">
        <v>5131</v>
      </c>
      <c r="F16" s="162">
        <v>3196681000</v>
      </c>
      <c r="G16" s="162">
        <v>3135689420</v>
      </c>
      <c r="H16" s="76">
        <f t="shared" si="1"/>
        <v>60991580</v>
      </c>
      <c r="I16" s="125">
        <f t="shared" si="0"/>
        <v>98.1</v>
      </c>
      <c r="J16" s="76">
        <v>0</v>
      </c>
      <c r="K16" s="258">
        <v>512</v>
      </c>
      <c r="L16" s="249"/>
    </row>
    <row r="17" spans="2:12" s="103" customFormat="1" ht="22.5" x14ac:dyDescent="0.15">
      <c r="B17" s="138"/>
      <c r="C17" s="271"/>
      <c r="D17" s="272"/>
      <c r="E17" s="281" t="s">
        <v>5132</v>
      </c>
      <c r="F17" s="162">
        <v>550634000</v>
      </c>
      <c r="G17" s="162">
        <v>532373536</v>
      </c>
      <c r="H17" s="76">
        <f t="shared" si="1"/>
        <v>18260464</v>
      </c>
      <c r="I17" s="125">
        <f t="shared" si="0"/>
        <v>96.7</v>
      </c>
      <c r="J17" s="76">
        <v>0</v>
      </c>
      <c r="K17" s="258">
        <v>513</v>
      </c>
      <c r="L17" s="249"/>
    </row>
    <row r="18" spans="2:12" s="103" customFormat="1" ht="22.5" x14ac:dyDescent="0.15">
      <c r="B18" s="138"/>
      <c r="C18" s="271"/>
      <c r="D18" s="272"/>
      <c r="E18" s="281" t="s">
        <v>5133</v>
      </c>
      <c r="F18" s="162">
        <v>275043000</v>
      </c>
      <c r="G18" s="162">
        <v>235996997</v>
      </c>
      <c r="H18" s="76">
        <f t="shared" si="1"/>
        <v>39046003</v>
      </c>
      <c r="I18" s="282">
        <f t="shared" si="0"/>
        <v>85.8</v>
      </c>
      <c r="J18" s="76">
        <v>0</v>
      </c>
      <c r="K18" s="258">
        <v>514</v>
      </c>
      <c r="L18" s="249"/>
    </row>
    <row r="19" spans="2:12" s="103" customFormat="1" ht="21.75" customHeight="1" x14ac:dyDescent="0.15">
      <c r="B19" s="138"/>
      <c r="C19" s="271"/>
      <c r="D19" s="272"/>
      <c r="E19" s="163"/>
      <c r="F19" s="162"/>
      <c r="G19" s="162"/>
      <c r="H19" s="76"/>
      <c r="I19" s="282"/>
      <c r="J19" s="76"/>
      <c r="K19" s="261"/>
      <c r="L19" s="249"/>
    </row>
    <row r="20" spans="2:12" s="103" customFormat="1" ht="21.75" customHeight="1" x14ac:dyDescent="0.15">
      <c r="B20" s="138"/>
      <c r="C20" s="271"/>
      <c r="D20" s="272"/>
      <c r="E20" s="163"/>
      <c r="F20" s="162"/>
      <c r="G20" s="162"/>
      <c r="H20" s="76"/>
      <c r="I20" s="282"/>
      <c r="J20" s="76"/>
      <c r="K20" s="261"/>
      <c r="L20" s="249"/>
    </row>
    <row r="21" spans="2:12" s="103" customFormat="1" ht="21.75" customHeight="1" x14ac:dyDescent="0.15">
      <c r="B21" s="138"/>
      <c r="C21" s="271"/>
      <c r="D21" s="272"/>
      <c r="E21" s="163"/>
      <c r="F21" s="162"/>
      <c r="G21" s="162"/>
      <c r="H21" s="76"/>
      <c r="I21" s="282"/>
      <c r="J21" s="76"/>
      <c r="K21" s="261"/>
      <c r="L21" s="249"/>
    </row>
    <row r="22" spans="2:12" s="103" customFormat="1" ht="21.75" customHeight="1" x14ac:dyDescent="0.15">
      <c r="B22" s="138"/>
      <c r="C22" s="271"/>
      <c r="D22" s="267"/>
      <c r="E22" s="163"/>
      <c r="F22" s="162"/>
      <c r="G22" s="162"/>
      <c r="H22" s="76"/>
      <c r="I22" s="282"/>
      <c r="J22" s="76"/>
      <c r="K22" s="261"/>
      <c r="L22" s="249"/>
    </row>
    <row r="23" spans="2:12" s="103" customFormat="1" ht="21.75" customHeight="1" x14ac:dyDescent="0.15">
      <c r="B23" s="138"/>
      <c r="C23" s="269"/>
      <c r="D23" s="267"/>
      <c r="E23" s="163"/>
      <c r="F23" s="162"/>
      <c r="G23" s="162"/>
      <c r="H23" s="76"/>
      <c r="I23" s="282"/>
      <c r="J23" s="76"/>
      <c r="K23" s="261"/>
      <c r="L23" s="249"/>
    </row>
    <row r="24" spans="2:12" s="103" customFormat="1" ht="21.75" customHeight="1" x14ac:dyDescent="0.15">
      <c r="B24" s="135" t="s">
        <v>11</v>
      </c>
      <c r="C24" s="269"/>
      <c r="D24" s="267"/>
      <c r="E24" s="163"/>
      <c r="F24" s="162"/>
      <c r="G24" s="162"/>
      <c r="H24" s="76"/>
      <c r="I24" s="282"/>
      <c r="J24" s="76"/>
      <c r="K24" s="261"/>
      <c r="L24" s="249"/>
    </row>
    <row r="25" spans="2:12" s="103" customFormat="1" ht="21.75" customHeight="1" x14ac:dyDescent="0.15">
      <c r="B25" s="135"/>
      <c r="C25" s="271"/>
      <c r="D25" s="267"/>
      <c r="E25" s="163"/>
      <c r="F25" s="162"/>
      <c r="G25" s="162"/>
      <c r="H25" s="76"/>
      <c r="I25" s="282"/>
      <c r="J25" s="76"/>
      <c r="K25" s="261"/>
      <c r="L25" s="249"/>
    </row>
    <row r="26" spans="2:12" s="103" customFormat="1" ht="21.75" customHeight="1" x14ac:dyDescent="0.15">
      <c r="B26" s="135"/>
      <c r="C26" s="271"/>
      <c r="D26" s="267"/>
      <c r="E26" s="163"/>
      <c r="F26" s="162"/>
      <c r="G26" s="162"/>
      <c r="H26" s="76"/>
      <c r="I26" s="282"/>
      <c r="J26" s="76"/>
      <c r="K26" s="261"/>
      <c r="L26" s="249"/>
    </row>
    <row r="27" spans="2:12" s="103" customFormat="1" ht="21.75" customHeight="1" x14ac:dyDescent="0.15">
      <c r="B27" s="135"/>
      <c r="C27" s="271"/>
      <c r="D27" s="267"/>
      <c r="E27" s="163"/>
      <c r="F27" s="162"/>
      <c r="G27" s="162"/>
      <c r="H27" s="76"/>
      <c r="I27" s="282"/>
      <c r="J27" s="76"/>
      <c r="K27" s="261"/>
      <c r="L27" s="249"/>
    </row>
    <row r="28" spans="2:12" s="103" customFormat="1" ht="21.75" customHeight="1" x14ac:dyDescent="0.15">
      <c r="B28" s="135"/>
      <c r="C28" s="271"/>
      <c r="D28" s="273"/>
      <c r="E28" s="259"/>
      <c r="F28" s="259"/>
      <c r="G28" s="259"/>
      <c r="H28" s="259"/>
      <c r="I28" s="259"/>
      <c r="J28" s="259"/>
      <c r="K28" s="261"/>
      <c r="L28" s="249"/>
    </row>
    <row r="29" spans="2:12" s="103" customFormat="1" ht="21.75" customHeight="1" x14ac:dyDescent="0.15">
      <c r="B29" s="135"/>
      <c r="C29" s="271"/>
      <c r="D29" s="259"/>
      <c r="E29" s="259"/>
      <c r="F29" s="259"/>
      <c r="G29" s="259"/>
      <c r="H29" s="259"/>
      <c r="I29" s="259"/>
      <c r="J29" s="259"/>
      <c r="K29" s="261"/>
      <c r="L29" s="249"/>
    </row>
    <row r="30" spans="2:12" s="103" customFormat="1" ht="21.75" customHeight="1" x14ac:dyDescent="0.15">
      <c r="B30" s="138"/>
      <c r="C30" s="271"/>
      <c r="D30" s="259"/>
      <c r="E30" s="259"/>
      <c r="F30" s="259"/>
      <c r="G30" s="259"/>
      <c r="H30" s="259"/>
      <c r="I30" s="259"/>
      <c r="J30" s="259"/>
      <c r="K30" s="261"/>
      <c r="L30" s="249"/>
    </row>
    <row r="31" spans="2:12" s="103" customFormat="1" ht="21.75" customHeight="1" x14ac:dyDescent="0.15">
      <c r="B31" s="138"/>
      <c r="C31" s="139"/>
      <c r="D31" s="147"/>
      <c r="E31" s="176"/>
      <c r="F31" s="76"/>
      <c r="G31" s="76"/>
      <c r="H31" s="76"/>
      <c r="I31" s="177"/>
      <c r="J31" s="178"/>
      <c r="K31" s="262"/>
      <c r="L31" s="249"/>
    </row>
    <row r="32" spans="2:12" s="103" customFormat="1" ht="21.75" customHeight="1" x14ac:dyDescent="0.15">
      <c r="B32" s="138"/>
      <c r="C32" s="139"/>
      <c r="D32" s="147"/>
      <c r="E32" s="148"/>
      <c r="F32" s="76"/>
      <c r="G32" s="76"/>
      <c r="H32" s="76"/>
      <c r="I32" s="177"/>
      <c r="J32" s="178"/>
      <c r="K32" s="262"/>
      <c r="L32" s="249"/>
    </row>
    <row r="33" spans="2:12" s="103" customFormat="1" ht="21.75" customHeight="1" x14ac:dyDescent="0.15">
      <c r="B33" s="138"/>
      <c r="C33" s="139"/>
      <c r="D33" s="147"/>
      <c r="E33" s="148"/>
      <c r="F33" s="76"/>
      <c r="G33" s="76"/>
      <c r="H33" s="76"/>
      <c r="I33" s="177"/>
      <c r="J33" s="178"/>
      <c r="K33" s="262"/>
      <c r="L33" s="249"/>
    </row>
    <row r="34" spans="2:12" s="103" customFormat="1" ht="21.75" customHeight="1" x14ac:dyDescent="0.15">
      <c r="B34" s="138"/>
      <c r="C34" s="139"/>
      <c r="D34" s="147"/>
      <c r="E34" s="148"/>
      <c r="F34" s="76"/>
      <c r="G34" s="76"/>
      <c r="H34" s="76"/>
      <c r="I34" s="177"/>
      <c r="J34" s="178"/>
      <c r="K34" s="262"/>
      <c r="L34" s="249"/>
    </row>
    <row r="35" spans="2:12" s="103" customFormat="1" ht="21.75" customHeight="1" x14ac:dyDescent="0.15">
      <c r="B35" s="138"/>
      <c r="C35" s="139"/>
      <c r="D35" s="147"/>
      <c r="E35" s="148"/>
      <c r="F35" s="76"/>
      <c r="G35" s="76"/>
      <c r="H35" s="76"/>
      <c r="I35" s="177"/>
      <c r="J35" s="178"/>
      <c r="K35" s="262"/>
      <c r="L35" s="249"/>
    </row>
    <row r="36" spans="2:12" s="103" customFormat="1" ht="21.75" customHeight="1" x14ac:dyDescent="0.15">
      <c r="B36" s="138"/>
      <c r="C36" s="139"/>
      <c r="D36" s="147"/>
      <c r="E36" s="148"/>
      <c r="F36" s="76"/>
      <c r="G36" s="76"/>
      <c r="H36" s="76"/>
      <c r="I36" s="177"/>
      <c r="J36" s="178"/>
      <c r="K36" s="262"/>
      <c r="L36" s="249"/>
    </row>
    <row r="37" spans="2:12" s="103" customFormat="1" ht="3" customHeight="1" x14ac:dyDescent="0.15">
      <c r="B37" s="152"/>
      <c r="C37" s="153"/>
      <c r="D37" s="153"/>
      <c r="E37" s="153"/>
      <c r="F37" s="153"/>
      <c r="G37" s="153"/>
      <c r="H37" s="153"/>
      <c r="I37" s="154"/>
      <c r="J37" s="153"/>
      <c r="K37" s="278"/>
      <c r="L37" s="249"/>
    </row>
    <row r="38" spans="2:12" s="103" customFormat="1" x14ac:dyDescent="0.15">
      <c r="I38" s="109"/>
      <c r="K38" s="253"/>
      <c r="L38" s="249"/>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111"/>
  <sheetViews>
    <sheetView zoomScaleNormal="100" zoomScaleSheetLayoutView="7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4989</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4455</v>
      </c>
      <c r="P4" s="404" t="s">
        <v>22</v>
      </c>
      <c r="Q4" s="5" t="s">
        <v>10</v>
      </c>
      <c r="R4" s="409" t="s">
        <v>4456</v>
      </c>
      <c r="S4" s="409" t="s">
        <v>22</v>
      </c>
      <c r="T4" s="409" t="s">
        <v>22</v>
      </c>
      <c r="U4" s="22">
        <v>58936</v>
      </c>
      <c r="V4" s="371" t="str">
        <f>IF(U4="","","千円")</f>
        <v>千円</v>
      </c>
      <c r="W4" s="371" t="s">
        <v>22</v>
      </c>
      <c r="X4" s="371" t="s">
        <v>22</v>
      </c>
      <c r="Y4" s="372" t="s">
        <v>22</v>
      </c>
      <c r="Z4" s="373">
        <v>515</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144878000</v>
      </c>
      <c r="N5" s="377" t="s">
        <v>22</v>
      </c>
      <c r="O5" s="405" t="s">
        <v>22</v>
      </c>
      <c r="P5" s="406" t="s">
        <v>22</v>
      </c>
      <c r="Q5" s="6" t="s">
        <v>22</v>
      </c>
      <c r="R5" s="378" t="s">
        <v>4457</v>
      </c>
      <c r="S5" s="378" t="s">
        <v>22</v>
      </c>
      <c r="T5" s="378" t="s">
        <v>22</v>
      </c>
      <c r="U5" s="23">
        <v>58596</v>
      </c>
      <c r="V5" s="379" t="str">
        <f>IF(U5="","","千円")</f>
        <v>千円</v>
      </c>
      <c r="W5" s="379" t="s">
        <v>22</v>
      </c>
      <c r="X5" s="379" t="s">
        <v>22</v>
      </c>
      <c r="Y5" s="380" t="s">
        <v>22</v>
      </c>
      <c r="Z5" s="374" t="s">
        <v>22</v>
      </c>
    </row>
    <row r="6" spans="1:26" ht="13.5" customHeight="1" x14ac:dyDescent="0.15">
      <c r="A6" s="381" t="s">
        <v>4458</v>
      </c>
      <c r="B6" s="382" t="s">
        <v>22</v>
      </c>
      <c r="C6" s="383" t="s">
        <v>22</v>
      </c>
      <c r="D6" s="384" t="s">
        <v>4459</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4460</v>
      </c>
      <c r="S6" s="378" t="s">
        <v>22</v>
      </c>
      <c r="T6" s="378" t="s">
        <v>22</v>
      </c>
      <c r="U6" s="23">
        <v>21536</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139067751</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110</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5810249</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96</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4455</v>
      </c>
      <c r="P13" s="404" t="s">
        <v>22</v>
      </c>
      <c r="Q13" s="5" t="s">
        <v>10</v>
      </c>
      <c r="R13" s="409" t="s">
        <v>4461</v>
      </c>
      <c r="S13" s="409" t="s">
        <v>22</v>
      </c>
      <c r="T13" s="409" t="s">
        <v>22</v>
      </c>
      <c r="U13" s="22">
        <v>1238860</v>
      </c>
      <c r="V13" s="371" t="str">
        <f>IF(U13="","","千円")</f>
        <v>千円</v>
      </c>
      <c r="W13" s="371" t="s">
        <v>22</v>
      </c>
      <c r="X13" s="371" t="s">
        <v>22</v>
      </c>
      <c r="Y13" s="372" t="s">
        <v>22</v>
      </c>
      <c r="Z13" s="373">
        <v>515</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5737088000</v>
      </c>
      <c r="N14" s="377" t="s">
        <v>22</v>
      </c>
      <c r="O14" s="405" t="s">
        <v>22</v>
      </c>
      <c r="P14" s="406" t="s">
        <v>22</v>
      </c>
      <c r="Q14" s="6" t="s">
        <v>22</v>
      </c>
      <c r="R14" s="378" t="s">
        <v>4462</v>
      </c>
      <c r="S14" s="378" t="s">
        <v>22</v>
      </c>
      <c r="T14" s="378" t="s">
        <v>22</v>
      </c>
      <c r="U14" s="23">
        <v>3929890</v>
      </c>
      <c r="V14" s="379" t="str">
        <f>IF(U14="","","千円")</f>
        <v>千円</v>
      </c>
      <c r="W14" s="379" t="s">
        <v>22</v>
      </c>
      <c r="X14" s="379" t="s">
        <v>22</v>
      </c>
      <c r="Y14" s="380" t="s">
        <v>22</v>
      </c>
      <c r="Z14" s="374" t="s">
        <v>22</v>
      </c>
    </row>
    <row r="15" spans="1:26" ht="13.5" customHeight="1" x14ac:dyDescent="0.15">
      <c r="A15" s="381" t="s">
        <v>4463</v>
      </c>
      <c r="B15" s="382" t="s">
        <v>22</v>
      </c>
      <c r="C15" s="383" t="s">
        <v>22</v>
      </c>
      <c r="D15" s="384" t="s">
        <v>4464</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4465</v>
      </c>
      <c r="S15" s="378" t="s">
        <v>22</v>
      </c>
      <c r="T15" s="378" t="s">
        <v>22</v>
      </c>
      <c r="U15" s="23">
        <v>472606</v>
      </c>
      <c r="V15" s="379" t="str">
        <f>IF(U15="","","千円")</f>
        <v>千円</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5641957070</v>
      </c>
      <c r="N16" s="377" t="s">
        <v>22</v>
      </c>
      <c r="O16" s="405" t="s">
        <v>22</v>
      </c>
      <c r="P16" s="406" t="s">
        <v>22</v>
      </c>
      <c r="Q16" s="6" t="s">
        <v>22</v>
      </c>
      <c r="R16" s="378" t="s">
        <v>4466</v>
      </c>
      <c r="S16" s="378" t="s">
        <v>22</v>
      </c>
      <c r="T16" s="378" t="s">
        <v>22</v>
      </c>
      <c r="U16" s="23">
        <v>601</v>
      </c>
      <c r="V16" s="379" t="str">
        <f>IF(U16="","","千円")</f>
        <v>千円</v>
      </c>
      <c r="W16" s="379" t="s">
        <v>22</v>
      </c>
      <c r="X16" s="379" t="s">
        <v>22</v>
      </c>
      <c r="Y16" s="380" t="s">
        <v>22</v>
      </c>
      <c r="Z16" s="374" t="s">
        <v>22</v>
      </c>
    </row>
    <row r="17" spans="1:26" ht="13.5" customHeight="1" x14ac:dyDescent="0.15">
      <c r="A17" s="381" t="s">
        <v>22</v>
      </c>
      <c r="B17" s="382" t="s">
        <v>22</v>
      </c>
      <c r="C17" s="383" t="s">
        <v>22</v>
      </c>
      <c r="D17" s="410" t="s">
        <v>13</v>
      </c>
      <c r="E17" s="411" t="s">
        <v>110</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95130930</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98.3</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4455</v>
      </c>
      <c r="P22" s="404" t="s">
        <v>22</v>
      </c>
      <c r="Q22" s="5" t="s">
        <v>10</v>
      </c>
      <c r="R22" s="409" t="s">
        <v>4467</v>
      </c>
      <c r="S22" s="409" t="s">
        <v>22</v>
      </c>
      <c r="T22" s="409" t="s">
        <v>22</v>
      </c>
      <c r="U22" s="22">
        <v>1446206</v>
      </c>
      <c r="V22" s="371" t="str">
        <f>IF(U22="","","千円")</f>
        <v>千円</v>
      </c>
      <c r="W22" s="371" t="s">
        <v>22</v>
      </c>
      <c r="X22" s="371" t="s">
        <v>22</v>
      </c>
      <c r="Y22" s="372" t="s">
        <v>22</v>
      </c>
      <c r="Z22" s="373">
        <v>515</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3365510000</v>
      </c>
      <c r="N23" s="377" t="s">
        <v>22</v>
      </c>
      <c r="O23" s="405" t="s">
        <v>22</v>
      </c>
      <c r="P23" s="406" t="s">
        <v>22</v>
      </c>
      <c r="Q23" s="6" t="s">
        <v>22</v>
      </c>
      <c r="R23" s="378" t="s">
        <v>4468</v>
      </c>
      <c r="S23" s="378" t="s">
        <v>22</v>
      </c>
      <c r="T23" s="378" t="s">
        <v>22</v>
      </c>
      <c r="U23" s="23">
        <v>1334884</v>
      </c>
      <c r="V23" s="379" t="str">
        <f>IF(U23="","","千円")</f>
        <v>千円</v>
      </c>
      <c r="W23" s="379" t="s">
        <v>22</v>
      </c>
      <c r="X23" s="379" t="s">
        <v>22</v>
      </c>
      <c r="Y23" s="380" t="s">
        <v>22</v>
      </c>
      <c r="Z23" s="374" t="s">
        <v>22</v>
      </c>
    </row>
    <row r="24" spans="1:26" ht="13.5" customHeight="1" x14ac:dyDescent="0.15">
      <c r="A24" s="381" t="s">
        <v>4469</v>
      </c>
      <c r="B24" s="382" t="s">
        <v>22</v>
      </c>
      <c r="C24" s="383" t="s">
        <v>22</v>
      </c>
      <c r="D24" s="384" t="s">
        <v>4470</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4471</v>
      </c>
      <c r="S24" s="378" t="s">
        <v>22</v>
      </c>
      <c r="T24" s="378" t="s">
        <v>22</v>
      </c>
      <c r="U24" s="23">
        <v>519007</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3300096690</v>
      </c>
      <c r="N25" s="377"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110</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65413310</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98.1</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4455</v>
      </c>
      <c r="P31" s="404" t="s">
        <v>22</v>
      </c>
      <c r="Q31" s="5" t="s">
        <v>10</v>
      </c>
      <c r="R31" s="409" t="s">
        <v>4472</v>
      </c>
      <c r="S31" s="409" t="s">
        <v>22</v>
      </c>
      <c r="T31" s="409" t="s">
        <v>22</v>
      </c>
      <c r="U31" s="22">
        <v>6692762</v>
      </c>
      <c r="V31" s="371" t="str">
        <f>IF(U31="","","千円")</f>
        <v>千円</v>
      </c>
      <c r="W31" s="371" t="s">
        <v>22</v>
      </c>
      <c r="X31" s="371" t="s">
        <v>22</v>
      </c>
      <c r="Y31" s="372" t="s">
        <v>22</v>
      </c>
      <c r="Z31" s="373">
        <v>517</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15117502000</v>
      </c>
      <c r="N32" s="377" t="s">
        <v>22</v>
      </c>
      <c r="O32" s="405" t="s">
        <v>22</v>
      </c>
      <c r="P32" s="406" t="s">
        <v>22</v>
      </c>
      <c r="Q32" s="6" t="s">
        <v>22</v>
      </c>
      <c r="R32" s="378" t="s">
        <v>4473</v>
      </c>
      <c r="S32" s="378" t="s">
        <v>22</v>
      </c>
      <c r="T32" s="378" t="s">
        <v>22</v>
      </c>
      <c r="U32" s="23">
        <v>5919355</v>
      </c>
      <c r="V32" s="379" t="str">
        <f>IF(U32="","","千円")</f>
        <v>千円</v>
      </c>
      <c r="W32" s="379" t="s">
        <v>22</v>
      </c>
      <c r="X32" s="379" t="s">
        <v>22</v>
      </c>
      <c r="Y32" s="380" t="s">
        <v>22</v>
      </c>
      <c r="Z32" s="374" t="s">
        <v>22</v>
      </c>
    </row>
    <row r="33" spans="1:26" ht="13.5" customHeight="1" x14ac:dyDescent="0.15">
      <c r="A33" s="381" t="s">
        <v>4474</v>
      </c>
      <c r="B33" s="382" t="s">
        <v>22</v>
      </c>
      <c r="C33" s="383" t="s">
        <v>22</v>
      </c>
      <c r="D33" s="384" t="s">
        <v>4475</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4476</v>
      </c>
      <c r="S33" s="378" t="s">
        <v>22</v>
      </c>
      <c r="T33" s="378" t="s">
        <v>22</v>
      </c>
      <c r="U33" s="23">
        <v>2342272</v>
      </c>
      <c r="V33" s="379" t="str">
        <f>IF(U33="","","千円")</f>
        <v>千円</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14954389480</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110</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163112520</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98.9</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4455</v>
      </c>
      <c r="P40" s="404" t="s">
        <v>22</v>
      </c>
      <c r="Q40" s="5" t="s">
        <v>10</v>
      </c>
      <c r="R40" s="409" t="s">
        <v>4477</v>
      </c>
      <c r="S40" s="409" t="s">
        <v>22</v>
      </c>
      <c r="T40" s="409" t="s">
        <v>22</v>
      </c>
      <c r="U40" s="22">
        <v>1106523</v>
      </c>
      <c r="V40" s="371" t="str">
        <f>IF(U40="","","千円")</f>
        <v>千円</v>
      </c>
      <c r="W40" s="371" t="s">
        <v>22</v>
      </c>
      <c r="X40" s="371" t="s">
        <v>22</v>
      </c>
      <c r="Y40" s="372" t="s">
        <v>22</v>
      </c>
      <c r="Z40" s="373">
        <v>517</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2565726000</v>
      </c>
      <c r="N41" s="377" t="s">
        <v>22</v>
      </c>
      <c r="O41" s="405" t="s">
        <v>22</v>
      </c>
      <c r="P41" s="406" t="s">
        <v>22</v>
      </c>
      <c r="Q41" s="6" t="s">
        <v>22</v>
      </c>
      <c r="R41" s="378" t="s">
        <v>4478</v>
      </c>
      <c r="S41" s="378" t="s">
        <v>22</v>
      </c>
      <c r="T41" s="378" t="s">
        <v>22</v>
      </c>
      <c r="U41" s="23">
        <v>978812</v>
      </c>
      <c r="V41" s="379" t="str">
        <f>IF(U41="","","千円")</f>
        <v>千円</v>
      </c>
      <c r="W41" s="379" t="s">
        <v>22</v>
      </c>
      <c r="X41" s="379" t="s">
        <v>22</v>
      </c>
      <c r="Y41" s="380" t="s">
        <v>22</v>
      </c>
      <c r="Z41" s="374" t="s">
        <v>22</v>
      </c>
    </row>
    <row r="42" spans="1:26" ht="13.5" customHeight="1" x14ac:dyDescent="0.15">
      <c r="A42" s="381" t="s">
        <v>4479</v>
      </c>
      <c r="B42" s="382" t="s">
        <v>22</v>
      </c>
      <c r="C42" s="383" t="s">
        <v>22</v>
      </c>
      <c r="D42" s="384" t="s">
        <v>4480</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4481</v>
      </c>
      <c r="S42" s="378" t="s">
        <v>22</v>
      </c>
      <c r="T42" s="378" t="s">
        <v>22</v>
      </c>
      <c r="U42" s="23">
        <v>388874</v>
      </c>
      <c r="V42" s="379" t="str">
        <f>IF(U42="","","千円")</f>
        <v>千円</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2474209193</v>
      </c>
      <c r="N43" s="377"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110</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22</v>
      </c>
      <c r="S44" s="378" t="s">
        <v>22</v>
      </c>
      <c r="T44" s="378" t="s">
        <v>22</v>
      </c>
      <c r="U44" s="23" t="s">
        <v>22</v>
      </c>
      <c r="V44" s="379" t="str">
        <f>IF(U44="","","千円")</f>
        <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91516807</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96.4</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4455</v>
      </c>
      <c r="P49" s="404" t="s">
        <v>22</v>
      </c>
      <c r="Q49" s="5" t="s">
        <v>10</v>
      </c>
      <c r="R49" s="409" t="s">
        <v>4482</v>
      </c>
      <c r="S49" s="409" t="s">
        <v>22</v>
      </c>
      <c r="T49" s="409" t="s">
        <v>22</v>
      </c>
      <c r="U49" s="22">
        <v>854592</v>
      </c>
      <c r="V49" s="371" t="str">
        <f>IF(U49="","","千円")</f>
        <v>千円</v>
      </c>
      <c r="W49" s="371" t="s">
        <v>22</v>
      </c>
      <c r="X49" s="371" t="s">
        <v>22</v>
      </c>
      <c r="Y49" s="372" t="s">
        <v>22</v>
      </c>
      <c r="Z49" s="373">
        <v>519</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2093808000</v>
      </c>
      <c r="N50" s="377" t="s">
        <v>22</v>
      </c>
      <c r="O50" s="405" t="s">
        <v>22</v>
      </c>
      <c r="P50" s="406" t="s">
        <v>22</v>
      </c>
      <c r="Q50" s="6" t="s">
        <v>22</v>
      </c>
      <c r="R50" s="378" t="s">
        <v>4483</v>
      </c>
      <c r="S50" s="378" t="s">
        <v>22</v>
      </c>
      <c r="T50" s="378" t="s">
        <v>22</v>
      </c>
      <c r="U50" s="23">
        <v>823543</v>
      </c>
      <c r="V50" s="379" t="str">
        <f>IF(U50="","","千円")</f>
        <v>千円</v>
      </c>
      <c r="W50" s="379" t="s">
        <v>22</v>
      </c>
      <c r="X50" s="379" t="s">
        <v>22</v>
      </c>
      <c r="Y50" s="380" t="s">
        <v>22</v>
      </c>
      <c r="Z50" s="374" t="s">
        <v>22</v>
      </c>
    </row>
    <row r="51" spans="1:26" ht="13.5" customHeight="1" x14ac:dyDescent="0.15">
      <c r="A51" s="381" t="s">
        <v>4484</v>
      </c>
      <c r="B51" s="382" t="s">
        <v>22</v>
      </c>
      <c r="C51" s="383" t="s">
        <v>22</v>
      </c>
      <c r="D51" s="384" t="s">
        <v>4485</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4486</v>
      </c>
      <c r="S51" s="378" t="s">
        <v>22</v>
      </c>
      <c r="T51" s="378" t="s">
        <v>22</v>
      </c>
      <c r="U51" s="23">
        <v>334475</v>
      </c>
      <c r="V51" s="379" t="str">
        <f>IF(U51="","","千円")</f>
        <v>千円</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2012610382</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110</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22</v>
      </c>
      <c r="S53" s="378" t="s">
        <v>22</v>
      </c>
      <c r="T53" s="378" t="s">
        <v>22</v>
      </c>
      <c r="U53" s="23" t="s">
        <v>22</v>
      </c>
      <c r="V53" s="379" t="str">
        <f>IF(U53="","","千円")</f>
        <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81197618</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96.1</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4455</v>
      </c>
      <c r="P58" s="404" t="s">
        <v>22</v>
      </c>
      <c r="Q58" s="5" t="s">
        <v>10</v>
      </c>
      <c r="R58" s="409" t="s">
        <v>4487</v>
      </c>
      <c r="S58" s="409" t="s">
        <v>22</v>
      </c>
      <c r="T58" s="409" t="s">
        <v>22</v>
      </c>
      <c r="U58" s="22">
        <v>795782</v>
      </c>
      <c r="V58" s="371" t="str">
        <f>IF(U58="","","千円")</f>
        <v>千円</v>
      </c>
      <c r="W58" s="371" t="s">
        <v>22</v>
      </c>
      <c r="X58" s="371" t="s">
        <v>22</v>
      </c>
      <c r="Y58" s="372" t="s">
        <v>22</v>
      </c>
      <c r="Z58" s="373">
        <v>519</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1841332000</v>
      </c>
      <c r="N59" s="377" t="s">
        <v>22</v>
      </c>
      <c r="O59" s="405" t="s">
        <v>22</v>
      </c>
      <c r="P59" s="406" t="s">
        <v>22</v>
      </c>
      <c r="Q59" s="6" t="s">
        <v>22</v>
      </c>
      <c r="R59" s="378" t="s">
        <v>4488</v>
      </c>
      <c r="S59" s="378" t="s">
        <v>22</v>
      </c>
      <c r="T59" s="378" t="s">
        <v>22</v>
      </c>
      <c r="U59" s="23">
        <v>729741</v>
      </c>
      <c r="V59" s="379" t="str">
        <f>IF(U59="","","千円")</f>
        <v>千円</v>
      </c>
      <c r="W59" s="379" t="s">
        <v>22</v>
      </c>
      <c r="X59" s="379" t="s">
        <v>22</v>
      </c>
      <c r="Y59" s="380" t="s">
        <v>22</v>
      </c>
      <c r="Z59" s="374" t="s">
        <v>22</v>
      </c>
    </row>
    <row r="60" spans="1:26" ht="13.5" customHeight="1" x14ac:dyDescent="0.15">
      <c r="A60" s="381" t="s">
        <v>4489</v>
      </c>
      <c r="B60" s="382" t="s">
        <v>22</v>
      </c>
      <c r="C60" s="383" t="s">
        <v>22</v>
      </c>
      <c r="D60" s="384" t="s">
        <v>4490</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4491</v>
      </c>
      <c r="S60" s="378" t="s">
        <v>22</v>
      </c>
      <c r="T60" s="378" t="s">
        <v>22</v>
      </c>
      <c r="U60" s="23">
        <v>283594</v>
      </c>
      <c r="V60" s="379" t="str">
        <f>IF(U60="","","千円")</f>
        <v>千円</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1809117255</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110</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32214745</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98.3</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4492</v>
      </c>
      <c r="P67" s="404" t="s">
        <v>22</v>
      </c>
      <c r="Q67" s="5" t="s">
        <v>10</v>
      </c>
      <c r="R67" s="409" t="s">
        <v>4493</v>
      </c>
      <c r="S67" s="409" t="s">
        <v>22</v>
      </c>
      <c r="T67" s="409" t="s">
        <v>22</v>
      </c>
      <c r="U67" s="22">
        <v>652852</v>
      </c>
      <c r="V67" s="371" t="str">
        <f>IF(U67="","","千円")</f>
        <v>千円</v>
      </c>
      <c r="W67" s="371" t="s">
        <v>22</v>
      </c>
      <c r="X67" s="371" t="s">
        <v>22</v>
      </c>
      <c r="Y67" s="372" t="s">
        <v>22</v>
      </c>
      <c r="Z67" s="373">
        <v>521</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1621859000</v>
      </c>
      <c r="N68" s="377" t="s">
        <v>22</v>
      </c>
      <c r="O68" s="405" t="s">
        <v>22</v>
      </c>
      <c r="P68" s="406" t="s">
        <v>22</v>
      </c>
      <c r="Q68" s="6" t="s">
        <v>22</v>
      </c>
      <c r="R68" s="378" t="s">
        <v>4494</v>
      </c>
      <c r="S68" s="378" t="s">
        <v>22</v>
      </c>
      <c r="T68" s="378" t="s">
        <v>22</v>
      </c>
      <c r="U68" s="23">
        <v>582484</v>
      </c>
      <c r="V68" s="379" t="str">
        <f>IF(U68="","","千円")</f>
        <v>千円</v>
      </c>
      <c r="W68" s="379" t="s">
        <v>22</v>
      </c>
      <c r="X68" s="379" t="s">
        <v>22</v>
      </c>
      <c r="Y68" s="380" t="s">
        <v>22</v>
      </c>
      <c r="Z68" s="374" t="s">
        <v>22</v>
      </c>
    </row>
    <row r="69" spans="1:26" ht="13.5" customHeight="1" x14ac:dyDescent="0.15">
      <c r="A69" s="381" t="s">
        <v>4495</v>
      </c>
      <c r="B69" s="382" t="s">
        <v>22</v>
      </c>
      <c r="C69" s="383" t="s">
        <v>22</v>
      </c>
      <c r="D69" s="384" t="s">
        <v>4496</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4497</v>
      </c>
      <c r="S69" s="378" t="s">
        <v>22</v>
      </c>
      <c r="T69" s="378" t="s">
        <v>22</v>
      </c>
      <c r="U69" s="23">
        <v>228253</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1463589245</v>
      </c>
      <c r="N70" s="377" t="s">
        <v>22</v>
      </c>
      <c r="O70" s="405" t="s">
        <v>22</v>
      </c>
      <c r="P70" s="406" t="s">
        <v>22</v>
      </c>
      <c r="Q70" s="6" t="s">
        <v>22</v>
      </c>
      <c r="R70" s="378" t="s">
        <v>22</v>
      </c>
      <c r="S70" s="378" t="s">
        <v>22</v>
      </c>
      <c r="T70" s="378" t="s">
        <v>22</v>
      </c>
      <c r="U70" s="23" t="s">
        <v>22</v>
      </c>
      <c r="V70" s="379" t="str">
        <f>IF(U70="","","千円")</f>
        <v/>
      </c>
      <c r="W70" s="379" t="s">
        <v>22</v>
      </c>
      <c r="X70" s="379" t="s">
        <v>22</v>
      </c>
      <c r="Y70" s="380" t="s">
        <v>22</v>
      </c>
      <c r="Z70" s="374" t="s">
        <v>22</v>
      </c>
    </row>
    <row r="71" spans="1:26" ht="13.5" customHeight="1" x14ac:dyDescent="0.15">
      <c r="A71" s="381" t="s">
        <v>22</v>
      </c>
      <c r="B71" s="382" t="s">
        <v>22</v>
      </c>
      <c r="C71" s="383" t="s">
        <v>22</v>
      </c>
      <c r="D71" s="410" t="s">
        <v>13</v>
      </c>
      <c r="E71" s="411" t="s">
        <v>3828</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158269755</v>
      </c>
      <c r="N72" s="416" t="s">
        <v>22</v>
      </c>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90.2</v>
      </c>
      <c r="O75" s="407" t="s">
        <v>22</v>
      </c>
      <c r="P75" s="408" t="s">
        <v>22</v>
      </c>
      <c r="Q75" s="19" t="s">
        <v>16</v>
      </c>
      <c r="R75" s="425" t="s">
        <v>22</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4903</v>
      </c>
      <c r="G76" s="397" t="s">
        <v>22</v>
      </c>
      <c r="H76" s="397" t="s">
        <v>22</v>
      </c>
      <c r="I76" s="397" t="s">
        <v>22</v>
      </c>
      <c r="J76" s="397" t="s">
        <v>22</v>
      </c>
      <c r="K76" s="397" t="s">
        <v>22</v>
      </c>
      <c r="L76" s="398" t="s">
        <v>22</v>
      </c>
      <c r="M76" s="401" t="s">
        <v>9</v>
      </c>
      <c r="N76" s="402" t="s">
        <v>22</v>
      </c>
      <c r="O76" s="403" t="s">
        <v>4498</v>
      </c>
      <c r="P76" s="404" t="s">
        <v>22</v>
      </c>
      <c r="Q76" s="5" t="s">
        <v>10</v>
      </c>
      <c r="R76" s="409" t="s">
        <v>4499</v>
      </c>
      <c r="S76" s="409" t="s">
        <v>22</v>
      </c>
      <c r="T76" s="409" t="s">
        <v>22</v>
      </c>
      <c r="U76" s="22">
        <v>3956363</v>
      </c>
      <c r="V76" s="371" t="str">
        <f>IF(U76="","","千円")</f>
        <v>千円</v>
      </c>
      <c r="W76" s="371" t="s">
        <v>22</v>
      </c>
      <c r="X76" s="371" t="s">
        <v>22</v>
      </c>
      <c r="Y76" s="372" t="s">
        <v>22</v>
      </c>
      <c r="Z76" s="373">
        <v>521</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4629610000</v>
      </c>
      <c r="N77" s="377" t="s">
        <v>22</v>
      </c>
      <c r="O77" s="405" t="s">
        <v>22</v>
      </c>
      <c r="P77" s="406" t="s">
        <v>22</v>
      </c>
      <c r="Q77" s="6" t="s">
        <v>22</v>
      </c>
      <c r="R77" s="378" t="s">
        <v>4500</v>
      </c>
      <c r="S77" s="378" t="s">
        <v>22</v>
      </c>
      <c r="T77" s="378" t="s">
        <v>22</v>
      </c>
      <c r="U77" s="23">
        <v>602054</v>
      </c>
      <c r="V77" s="379" t="str">
        <f>IF(U77="","","千円")</f>
        <v>千円</v>
      </c>
      <c r="W77" s="379" t="s">
        <v>22</v>
      </c>
      <c r="X77" s="379" t="s">
        <v>22</v>
      </c>
      <c r="Y77" s="380" t="s">
        <v>22</v>
      </c>
      <c r="Z77" s="374" t="s">
        <v>22</v>
      </c>
    </row>
    <row r="78" spans="1:26" ht="13.5" customHeight="1" x14ac:dyDescent="0.15">
      <c r="A78" s="381" t="s">
        <v>4501</v>
      </c>
      <c r="B78" s="382" t="s">
        <v>22</v>
      </c>
      <c r="C78" s="383" t="s">
        <v>22</v>
      </c>
      <c r="D78" s="384" t="s">
        <v>4502</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22</v>
      </c>
      <c r="S78" s="378" t="s">
        <v>22</v>
      </c>
      <c r="T78" s="378" t="s">
        <v>22</v>
      </c>
      <c r="U78" s="23" t="s">
        <v>22</v>
      </c>
      <c r="V78" s="379" t="str">
        <f>IF(U78="","","千円")</f>
        <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4558416508</v>
      </c>
      <c r="N79" s="377" t="s">
        <v>22</v>
      </c>
      <c r="O79" s="405" t="s">
        <v>22</v>
      </c>
      <c r="P79" s="406" t="s">
        <v>22</v>
      </c>
      <c r="Q79" s="6" t="s">
        <v>22</v>
      </c>
      <c r="R79" s="378" t="s">
        <v>22</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4938</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22</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71193492</v>
      </c>
      <c r="N81" s="416" t="s">
        <v>22</v>
      </c>
      <c r="O81" s="405" t="s">
        <v>22</v>
      </c>
      <c r="P81" s="406" t="s">
        <v>22</v>
      </c>
      <c r="Q81" s="8" t="s">
        <v>15</v>
      </c>
      <c r="R81" s="378" t="s">
        <v>22</v>
      </c>
      <c r="S81" s="378" t="s">
        <v>22</v>
      </c>
      <c r="T81" s="378" t="s">
        <v>22</v>
      </c>
      <c r="U81" s="378" t="s">
        <v>22</v>
      </c>
      <c r="V81" s="9" t="s">
        <v>13</v>
      </c>
      <c r="W81" s="417" t="s">
        <v>22</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22</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22</v>
      </c>
      <c r="J83" s="420" t="s">
        <v>22</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98.5</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4903</v>
      </c>
      <c r="G85" s="397" t="s">
        <v>22</v>
      </c>
      <c r="H85" s="397" t="s">
        <v>22</v>
      </c>
      <c r="I85" s="397" t="s">
        <v>22</v>
      </c>
      <c r="J85" s="397" t="s">
        <v>22</v>
      </c>
      <c r="K85" s="397" t="s">
        <v>22</v>
      </c>
      <c r="L85" s="398" t="s">
        <v>22</v>
      </c>
      <c r="M85" s="401" t="s">
        <v>9</v>
      </c>
      <c r="N85" s="402" t="s">
        <v>22</v>
      </c>
      <c r="O85" s="403" t="s">
        <v>4498</v>
      </c>
      <c r="P85" s="404" t="s">
        <v>22</v>
      </c>
      <c r="Q85" s="5" t="s">
        <v>10</v>
      </c>
      <c r="R85" s="409" t="s">
        <v>4503</v>
      </c>
      <c r="S85" s="409" t="s">
        <v>22</v>
      </c>
      <c r="T85" s="409" t="s">
        <v>22</v>
      </c>
      <c r="U85" s="22">
        <v>2828955</v>
      </c>
      <c r="V85" s="371" t="str">
        <f>IF(U85="","","千円")</f>
        <v>千円</v>
      </c>
      <c r="W85" s="371" t="s">
        <v>22</v>
      </c>
      <c r="X85" s="371" t="s">
        <v>22</v>
      </c>
      <c r="Y85" s="372" t="s">
        <v>22</v>
      </c>
      <c r="Z85" s="373">
        <v>525</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3196681000</v>
      </c>
      <c r="N86" s="377" t="s">
        <v>22</v>
      </c>
      <c r="O86" s="405" t="s">
        <v>22</v>
      </c>
      <c r="P86" s="406" t="s">
        <v>22</v>
      </c>
      <c r="Q86" s="6" t="s">
        <v>22</v>
      </c>
      <c r="R86" s="378" t="s">
        <v>4504</v>
      </c>
      <c r="S86" s="378" t="s">
        <v>22</v>
      </c>
      <c r="T86" s="378" t="s">
        <v>22</v>
      </c>
      <c r="U86" s="23">
        <v>306734</v>
      </c>
      <c r="V86" s="379" t="str">
        <f>IF(U86="","","千円")</f>
        <v>千円</v>
      </c>
      <c r="W86" s="379" t="s">
        <v>22</v>
      </c>
      <c r="X86" s="379" t="s">
        <v>22</v>
      </c>
      <c r="Y86" s="380" t="s">
        <v>22</v>
      </c>
      <c r="Z86" s="374" t="s">
        <v>22</v>
      </c>
    </row>
    <row r="87" spans="1:26" ht="13.5" customHeight="1" x14ac:dyDescent="0.15">
      <c r="A87" s="381" t="s">
        <v>4505</v>
      </c>
      <c r="B87" s="382" t="s">
        <v>22</v>
      </c>
      <c r="C87" s="383" t="s">
        <v>22</v>
      </c>
      <c r="D87" s="384" t="s">
        <v>4506</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22</v>
      </c>
      <c r="S87" s="378" t="s">
        <v>22</v>
      </c>
      <c r="T87" s="378" t="s">
        <v>22</v>
      </c>
      <c r="U87" s="23" t="s">
        <v>22</v>
      </c>
      <c r="V87" s="379" t="str">
        <f>IF(U87="","","千円")</f>
        <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3135689420</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4938</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22</v>
      </c>
      <c r="S89" s="378" t="s">
        <v>22</v>
      </c>
      <c r="T89" s="378" t="s">
        <v>22</v>
      </c>
      <c r="U89" s="23" t="s">
        <v>22</v>
      </c>
      <c r="V89" s="379" t="str">
        <f>IF(U89="","","千円")</f>
        <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60991580</v>
      </c>
      <c r="N90" s="416" t="s">
        <v>22</v>
      </c>
      <c r="O90" s="405" t="s">
        <v>22</v>
      </c>
      <c r="P90" s="406" t="s">
        <v>22</v>
      </c>
      <c r="Q90" s="8" t="s">
        <v>15</v>
      </c>
      <c r="R90" s="378" t="s">
        <v>22</v>
      </c>
      <c r="S90" s="378" t="s">
        <v>22</v>
      </c>
      <c r="T90" s="378" t="s">
        <v>22</v>
      </c>
      <c r="U90" s="378" t="s">
        <v>22</v>
      </c>
      <c r="V90" s="9" t="s">
        <v>13</v>
      </c>
      <c r="W90" s="417" t="s">
        <v>22</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22</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98.1</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4903</v>
      </c>
      <c r="G94" s="397" t="s">
        <v>22</v>
      </c>
      <c r="H94" s="397" t="s">
        <v>22</v>
      </c>
      <c r="I94" s="397" t="s">
        <v>22</v>
      </c>
      <c r="J94" s="397" t="s">
        <v>22</v>
      </c>
      <c r="K94" s="397" t="s">
        <v>22</v>
      </c>
      <c r="L94" s="398" t="s">
        <v>22</v>
      </c>
      <c r="M94" s="401" t="s">
        <v>9</v>
      </c>
      <c r="N94" s="402" t="s">
        <v>22</v>
      </c>
      <c r="O94" s="403" t="s">
        <v>4498</v>
      </c>
      <c r="P94" s="404" t="s">
        <v>22</v>
      </c>
      <c r="Q94" s="5" t="s">
        <v>10</v>
      </c>
      <c r="R94" s="409" t="s">
        <v>5269</v>
      </c>
      <c r="S94" s="409" t="s">
        <v>22</v>
      </c>
      <c r="T94" s="409" t="s">
        <v>22</v>
      </c>
      <c r="U94" s="22">
        <v>492196</v>
      </c>
      <c r="V94" s="371" t="str">
        <f>IF(U94="","","千円")</f>
        <v>千円</v>
      </c>
      <c r="W94" s="371" t="s">
        <v>22</v>
      </c>
      <c r="X94" s="371" t="s">
        <v>22</v>
      </c>
      <c r="Y94" s="372" t="s">
        <v>22</v>
      </c>
      <c r="Z94" s="373">
        <v>527</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550634000</v>
      </c>
      <c r="N95" s="377" t="s">
        <v>22</v>
      </c>
      <c r="O95" s="405" t="s">
        <v>22</v>
      </c>
      <c r="P95" s="406" t="s">
        <v>22</v>
      </c>
      <c r="Q95" s="6" t="s">
        <v>22</v>
      </c>
      <c r="R95" s="378" t="s">
        <v>5270</v>
      </c>
      <c r="S95" s="378" t="s">
        <v>22</v>
      </c>
      <c r="T95" s="378" t="s">
        <v>22</v>
      </c>
      <c r="U95" s="23">
        <v>40178</v>
      </c>
      <c r="V95" s="379" t="str">
        <f>IF(U95="","","千円")</f>
        <v>千円</v>
      </c>
      <c r="W95" s="379" t="s">
        <v>22</v>
      </c>
      <c r="X95" s="379" t="s">
        <v>22</v>
      </c>
      <c r="Y95" s="380" t="s">
        <v>22</v>
      </c>
      <c r="Z95" s="374" t="s">
        <v>22</v>
      </c>
    </row>
    <row r="96" spans="1:26" ht="13.5" customHeight="1" x14ac:dyDescent="0.15">
      <c r="A96" s="381" t="s">
        <v>4507</v>
      </c>
      <c r="B96" s="382" t="s">
        <v>22</v>
      </c>
      <c r="C96" s="383" t="s">
        <v>22</v>
      </c>
      <c r="D96" s="384" t="s">
        <v>4508</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22</v>
      </c>
      <c r="S96" s="378" t="s">
        <v>22</v>
      </c>
      <c r="T96" s="378" t="s">
        <v>22</v>
      </c>
      <c r="U96" s="23" t="s">
        <v>22</v>
      </c>
      <c r="V96" s="379" t="str">
        <f>IF(U96="","","千円")</f>
        <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532373536</v>
      </c>
      <c r="N97" s="377" t="s">
        <v>22</v>
      </c>
      <c r="O97" s="405" t="s">
        <v>22</v>
      </c>
      <c r="P97" s="406" t="s">
        <v>22</v>
      </c>
      <c r="Q97" s="6" t="s">
        <v>22</v>
      </c>
      <c r="R97" s="378" t="s">
        <v>22</v>
      </c>
      <c r="S97" s="378" t="s">
        <v>22</v>
      </c>
      <c r="T97" s="378" t="s">
        <v>22</v>
      </c>
      <c r="U97" s="23" t="s">
        <v>22</v>
      </c>
      <c r="V97" s="379" t="str">
        <f>IF(U97="","","千円")</f>
        <v/>
      </c>
      <c r="W97" s="379" t="s">
        <v>22</v>
      </c>
      <c r="X97" s="379" t="s">
        <v>22</v>
      </c>
      <c r="Y97" s="380" t="s">
        <v>22</v>
      </c>
      <c r="Z97" s="374" t="s">
        <v>22</v>
      </c>
    </row>
    <row r="98" spans="1:26" ht="13.5" customHeight="1" x14ac:dyDescent="0.15">
      <c r="A98" s="381" t="s">
        <v>22</v>
      </c>
      <c r="B98" s="382" t="s">
        <v>22</v>
      </c>
      <c r="C98" s="383" t="s">
        <v>22</v>
      </c>
      <c r="D98" s="410" t="s">
        <v>13</v>
      </c>
      <c r="E98" s="411" t="s">
        <v>4938</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22</v>
      </c>
      <c r="S98" s="378" t="s">
        <v>22</v>
      </c>
      <c r="T98" s="378" t="s">
        <v>22</v>
      </c>
      <c r="U98" s="23" t="s">
        <v>22</v>
      </c>
      <c r="V98" s="379" t="str">
        <f>IF(U98="","","千円")</f>
        <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18260464</v>
      </c>
      <c r="N99" s="416" t="s">
        <v>22</v>
      </c>
      <c r="O99" s="405" t="s">
        <v>22</v>
      </c>
      <c r="P99" s="406" t="s">
        <v>22</v>
      </c>
      <c r="Q99" s="8" t="s">
        <v>15</v>
      </c>
      <c r="R99" s="378" t="s">
        <v>22</v>
      </c>
      <c r="S99" s="378" t="s">
        <v>22</v>
      </c>
      <c r="T99" s="378" t="s">
        <v>22</v>
      </c>
      <c r="U99" s="378" t="s">
        <v>22</v>
      </c>
      <c r="V99" s="9" t="s">
        <v>13</v>
      </c>
      <c r="W99" s="417" t="s">
        <v>22</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22</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22</v>
      </c>
      <c r="S101" s="378" t="s">
        <v>22</v>
      </c>
      <c r="T101" s="378" t="s">
        <v>22</v>
      </c>
      <c r="U101" s="378" t="s">
        <v>22</v>
      </c>
      <c r="V101" s="9" t="s">
        <v>13</v>
      </c>
      <c r="W101" s="417" t="s">
        <v>22</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96.7</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4903</v>
      </c>
      <c r="G103" s="397" t="s">
        <v>22</v>
      </c>
      <c r="H103" s="397" t="s">
        <v>22</v>
      </c>
      <c r="I103" s="397" t="s">
        <v>22</v>
      </c>
      <c r="J103" s="397" t="s">
        <v>22</v>
      </c>
      <c r="K103" s="397" t="s">
        <v>22</v>
      </c>
      <c r="L103" s="398" t="s">
        <v>22</v>
      </c>
      <c r="M103" s="401" t="s">
        <v>9</v>
      </c>
      <c r="N103" s="402" t="s">
        <v>22</v>
      </c>
      <c r="O103" s="403" t="s">
        <v>4498</v>
      </c>
      <c r="P103" s="404" t="s">
        <v>22</v>
      </c>
      <c r="Q103" s="5" t="s">
        <v>10</v>
      </c>
      <c r="R103" s="409" t="s">
        <v>4509</v>
      </c>
      <c r="S103" s="409" t="s">
        <v>22</v>
      </c>
      <c r="T103" s="409" t="s">
        <v>22</v>
      </c>
      <c r="U103" s="22">
        <v>225199</v>
      </c>
      <c r="V103" s="371" t="str">
        <f>IF(U103="","","千円")</f>
        <v>千円</v>
      </c>
      <c r="W103" s="371" t="s">
        <v>22</v>
      </c>
      <c r="X103" s="371" t="s">
        <v>22</v>
      </c>
      <c r="Y103" s="372" t="s">
        <v>22</v>
      </c>
      <c r="Z103" s="373">
        <v>529</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275043000</v>
      </c>
      <c r="N104" s="377" t="s">
        <v>22</v>
      </c>
      <c r="O104" s="405" t="s">
        <v>22</v>
      </c>
      <c r="P104" s="406" t="s">
        <v>22</v>
      </c>
      <c r="Q104" s="6" t="s">
        <v>22</v>
      </c>
      <c r="R104" s="378" t="s">
        <v>4510</v>
      </c>
      <c r="S104" s="378" t="s">
        <v>22</v>
      </c>
      <c r="T104" s="378" t="s">
        <v>22</v>
      </c>
      <c r="U104" s="23">
        <v>10798</v>
      </c>
      <c r="V104" s="379" t="str">
        <f>IF(U104="","","千円")</f>
        <v>千円</v>
      </c>
      <c r="W104" s="379" t="s">
        <v>22</v>
      </c>
      <c r="X104" s="379" t="s">
        <v>22</v>
      </c>
      <c r="Y104" s="380" t="s">
        <v>22</v>
      </c>
      <c r="Z104" s="374" t="s">
        <v>22</v>
      </c>
    </row>
    <row r="105" spans="1:26" ht="13.5" customHeight="1" x14ac:dyDescent="0.15">
      <c r="A105" s="381" t="s">
        <v>4511</v>
      </c>
      <c r="B105" s="382" t="s">
        <v>22</v>
      </c>
      <c r="C105" s="383" t="s">
        <v>22</v>
      </c>
      <c r="D105" s="384" t="s">
        <v>4512</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22</v>
      </c>
      <c r="S105" s="378" t="s">
        <v>22</v>
      </c>
      <c r="T105" s="378" t="s">
        <v>22</v>
      </c>
      <c r="U105" s="23" t="s">
        <v>22</v>
      </c>
      <c r="V105" s="379" t="str">
        <f>IF(U105="","","千円")</f>
        <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235996997</v>
      </c>
      <c r="N106" s="377" t="s">
        <v>22</v>
      </c>
      <c r="O106" s="405" t="s">
        <v>22</v>
      </c>
      <c r="P106" s="406" t="s">
        <v>22</v>
      </c>
      <c r="Q106" s="6" t="s">
        <v>22</v>
      </c>
      <c r="R106" s="378" t="s">
        <v>22</v>
      </c>
      <c r="S106" s="378" t="s">
        <v>22</v>
      </c>
      <c r="T106" s="378" t="s">
        <v>22</v>
      </c>
      <c r="U106" s="23" t="s">
        <v>22</v>
      </c>
      <c r="V106" s="379" t="str">
        <f>IF(U106="","","千円")</f>
        <v/>
      </c>
      <c r="W106" s="379" t="s">
        <v>22</v>
      </c>
      <c r="X106" s="379" t="s">
        <v>22</v>
      </c>
      <c r="Y106" s="380" t="s">
        <v>22</v>
      </c>
      <c r="Z106" s="374" t="s">
        <v>22</v>
      </c>
    </row>
    <row r="107" spans="1:26" ht="13.5" customHeight="1" x14ac:dyDescent="0.15">
      <c r="A107" s="381" t="s">
        <v>22</v>
      </c>
      <c r="B107" s="382" t="s">
        <v>22</v>
      </c>
      <c r="C107" s="383" t="s">
        <v>22</v>
      </c>
      <c r="D107" s="410" t="s">
        <v>13</v>
      </c>
      <c r="E107" s="411" t="s">
        <v>4938</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22</v>
      </c>
      <c r="S107" s="378" t="s">
        <v>22</v>
      </c>
      <c r="T107" s="378" t="s">
        <v>22</v>
      </c>
      <c r="U107" s="23" t="s">
        <v>22</v>
      </c>
      <c r="V107" s="379" t="str">
        <f>IF(U107="","","千円")</f>
        <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39046003</v>
      </c>
      <c r="N108" s="416" t="s">
        <v>22</v>
      </c>
      <c r="O108" s="405" t="s">
        <v>22</v>
      </c>
      <c r="P108" s="406" t="s">
        <v>22</v>
      </c>
      <c r="Q108" s="8" t="s">
        <v>15</v>
      </c>
      <c r="R108" s="378" t="s">
        <v>22</v>
      </c>
      <c r="S108" s="378" t="s">
        <v>22</v>
      </c>
      <c r="T108" s="378" t="s">
        <v>22</v>
      </c>
      <c r="U108" s="378" t="s">
        <v>22</v>
      </c>
      <c r="V108" s="9" t="s">
        <v>13</v>
      </c>
      <c r="W108" s="417" t="s">
        <v>22</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22</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85.8</v>
      </c>
      <c r="O111" s="407" t="s">
        <v>22</v>
      </c>
      <c r="P111" s="408" t="s">
        <v>22</v>
      </c>
      <c r="Q111" s="19" t="s">
        <v>16</v>
      </c>
      <c r="R111" s="425" t="s">
        <v>22</v>
      </c>
      <c r="S111" s="425" t="s">
        <v>22</v>
      </c>
      <c r="T111" s="425" t="s">
        <v>22</v>
      </c>
      <c r="U111" s="425" t="s">
        <v>22</v>
      </c>
      <c r="V111" s="20" t="s">
        <v>17</v>
      </c>
      <c r="W111" s="21" t="s">
        <v>22</v>
      </c>
      <c r="X111" s="16" t="s">
        <v>22</v>
      </c>
      <c r="Y111" s="17" t="s">
        <v>22</v>
      </c>
      <c r="Z111" s="375" t="s">
        <v>22</v>
      </c>
    </row>
  </sheetData>
  <autoFilter ref="A3:Z111">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499">
    <mergeCell ref="B2:P2"/>
    <mergeCell ref="L110:L111"/>
    <mergeCell ref="M110:N110"/>
    <mergeCell ref="R110:U110"/>
    <mergeCell ref="W110:X110"/>
    <mergeCell ref="R111:U111"/>
    <mergeCell ref="D110:D111"/>
    <mergeCell ref="F110:F111"/>
    <mergeCell ref="G110:G111"/>
    <mergeCell ref="H110:H111"/>
    <mergeCell ref="I110:I111"/>
    <mergeCell ref="J110:J111"/>
    <mergeCell ref="L107:L109"/>
    <mergeCell ref="M107:N107"/>
    <mergeCell ref="R107:T107"/>
    <mergeCell ref="V107:Y107"/>
    <mergeCell ref="M108:N108"/>
    <mergeCell ref="R108:U108"/>
    <mergeCell ref="W108:X108"/>
    <mergeCell ref="M109:N109"/>
    <mergeCell ref="R109:U109"/>
    <mergeCell ref="A105:C109"/>
    <mergeCell ref="D105:L106"/>
    <mergeCell ref="M105:N105"/>
    <mergeCell ref="Z103:Z111"/>
    <mergeCell ref="M104:N104"/>
    <mergeCell ref="R104:T104"/>
    <mergeCell ref="V104:Y104"/>
    <mergeCell ref="L101:L102"/>
    <mergeCell ref="M101:N101"/>
    <mergeCell ref="R101:U101"/>
    <mergeCell ref="W101:X101"/>
    <mergeCell ref="R102:U102"/>
    <mergeCell ref="R105:T105"/>
    <mergeCell ref="V105:Y105"/>
    <mergeCell ref="M106:N106"/>
    <mergeCell ref="R106:T106"/>
    <mergeCell ref="V106:Y106"/>
    <mergeCell ref="R103:T103"/>
    <mergeCell ref="V103:Y103"/>
    <mergeCell ref="Z94:Z102"/>
    <mergeCell ref="M95:N95"/>
    <mergeCell ref="R95:T95"/>
    <mergeCell ref="V95:Y95"/>
    <mergeCell ref="R100:U100"/>
    <mergeCell ref="R98:T98"/>
    <mergeCell ref="V98:Y98"/>
    <mergeCell ref="M99:N99"/>
    <mergeCell ref="D96:L97"/>
    <mergeCell ref="M96:N96"/>
    <mergeCell ref="R96:T96"/>
    <mergeCell ref="V96:Y96"/>
    <mergeCell ref="M97:N97"/>
    <mergeCell ref="R97:T97"/>
    <mergeCell ref="V97:Y97"/>
    <mergeCell ref="A103:C104"/>
    <mergeCell ref="D103:E103"/>
    <mergeCell ref="F103:L104"/>
    <mergeCell ref="M103:N103"/>
    <mergeCell ref="O103:P111"/>
    <mergeCell ref="D101:D102"/>
    <mergeCell ref="F101:F102"/>
    <mergeCell ref="G101:G102"/>
    <mergeCell ref="H101:H102"/>
    <mergeCell ref="I101:I102"/>
    <mergeCell ref="J101:J102"/>
    <mergeCell ref="D107:D109"/>
    <mergeCell ref="E107:K109"/>
    <mergeCell ref="R99:U99"/>
    <mergeCell ref="R90:U90"/>
    <mergeCell ref="W90:X90"/>
    <mergeCell ref="M91:N91"/>
    <mergeCell ref="R91:U91"/>
    <mergeCell ref="R94:T94"/>
    <mergeCell ref="V94:Y94"/>
    <mergeCell ref="W99:X99"/>
    <mergeCell ref="A94:C95"/>
    <mergeCell ref="D94:E94"/>
    <mergeCell ref="F94:L95"/>
    <mergeCell ref="M94:N94"/>
    <mergeCell ref="O94:P102"/>
    <mergeCell ref="D92:D93"/>
    <mergeCell ref="F92:F93"/>
    <mergeCell ref="G92:G93"/>
    <mergeCell ref="H92:H93"/>
    <mergeCell ref="I92:I93"/>
    <mergeCell ref="J92:J93"/>
    <mergeCell ref="A96:C100"/>
    <mergeCell ref="M100:N100"/>
    <mergeCell ref="D98:D100"/>
    <mergeCell ref="E98:K100"/>
    <mergeCell ref="L98:L100"/>
    <mergeCell ref="M98:N98"/>
    <mergeCell ref="R85:T85"/>
    <mergeCell ref="V85:Y85"/>
    <mergeCell ref="Z85:Z93"/>
    <mergeCell ref="M86:N86"/>
    <mergeCell ref="R86:T86"/>
    <mergeCell ref="V86:Y86"/>
    <mergeCell ref="L83:L84"/>
    <mergeCell ref="M83:N83"/>
    <mergeCell ref="R83:U83"/>
    <mergeCell ref="W83:X83"/>
    <mergeCell ref="R84:U84"/>
    <mergeCell ref="D87:L88"/>
    <mergeCell ref="M87:N87"/>
    <mergeCell ref="R87:T87"/>
    <mergeCell ref="V87:Y87"/>
    <mergeCell ref="M88:N88"/>
    <mergeCell ref="R88:T88"/>
    <mergeCell ref="V88:Y88"/>
    <mergeCell ref="D89:D91"/>
    <mergeCell ref="E89:K91"/>
    <mergeCell ref="L89:L91"/>
    <mergeCell ref="M89:N89"/>
    <mergeCell ref="R89:T89"/>
    <mergeCell ref="V89:Y89"/>
    <mergeCell ref="A85:C86"/>
    <mergeCell ref="D85:E85"/>
    <mergeCell ref="F85:L86"/>
    <mergeCell ref="M85:N85"/>
    <mergeCell ref="O85:P93"/>
    <mergeCell ref="D83:D84"/>
    <mergeCell ref="F83:F84"/>
    <mergeCell ref="G83:G84"/>
    <mergeCell ref="H83:H84"/>
    <mergeCell ref="I83:I84"/>
    <mergeCell ref="J83:J84"/>
    <mergeCell ref="A87:C91"/>
    <mergeCell ref="M90:N90"/>
    <mergeCell ref="L92:L93"/>
    <mergeCell ref="M92:N92"/>
    <mergeCell ref="R92:U92"/>
    <mergeCell ref="W92:X92"/>
    <mergeCell ref="R93:U93"/>
    <mergeCell ref="Z76:Z84"/>
    <mergeCell ref="M77:N77"/>
    <mergeCell ref="R77:T77"/>
    <mergeCell ref="V77:Y77"/>
    <mergeCell ref="L74:L75"/>
    <mergeCell ref="M74:N74"/>
    <mergeCell ref="R74:U74"/>
    <mergeCell ref="W74:X74"/>
    <mergeCell ref="R75:U75"/>
    <mergeCell ref="D78:L79"/>
    <mergeCell ref="M78:N78"/>
    <mergeCell ref="R78:T78"/>
    <mergeCell ref="V78:Y78"/>
    <mergeCell ref="M79:N79"/>
    <mergeCell ref="R79:T79"/>
    <mergeCell ref="V79:Y79"/>
    <mergeCell ref="D80:D82"/>
    <mergeCell ref="E80:K82"/>
    <mergeCell ref="L80:L82"/>
    <mergeCell ref="M80:N80"/>
    <mergeCell ref="R80:T80"/>
    <mergeCell ref="V80:Y80"/>
    <mergeCell ref="M81:N81"/>
    <mergeCell ref="R81:U81"/>
    <mergeCell ref="R72:U72"/>
    <mergeCell ref="W72:X72"/>
    <mergeCell ref="M73:N73"/>
    <mergeCell ref="R73:U73"/>
    <mergeCell ref="A76:C77"/>
    <mergeCell ref="D76:E76"/>
    <mergeCell ref="F76:L77"/>
    <mergeCell ref="M76:N76"/>
    <mergeCell ref="O76:P84"/>
    <mergeCell ref="D74:D75"/>
    <mergeCell ref="F74:F75"/>
    <mergeCell ref="G74:G75"/>
    <mergeCell ref="H74:H75"/>
    <mergeCell ref="I74:I75"/>
    <mergeCell ref="J74:J75"/>
    <mergeCell ref="R76:T76"/>
    <mergeCell ref="V76:Y76"/>
    <mergeCell ref="A78:C82"/>
    <mergeCell ref="W81:X81"/>
    <mergeCell ref="M82:N82"/>
    <mergeCell ref="R82:U82"/>
    <mergeCell ref="R67:T67"/>
    <mergeCell ref="V67:Y67"/>
    <mergeCell ref="Z67:Z75"/>
    <mergeCell ref="M68:N68"/>
    <mergeCell ref="R68:T68"/>
    <mergeCell ref="V68:Y68"/>
    <mergeCell ref="L65:L66"/>
    <mergeCell ref="M65:N65"/>
    <mergeCell ref="R65:U65"/>
    <mergeCell ref="W65:X65"/>
    <mergeCell ref="R66:U66"/>
    <mergeCell ref="D69:L70"/>
    <mergeCell ref="M69:N69"/>
    <mergeCell ref="R69:T69"/>
    <mergeCell ref="V69:Y69"/>
    <mergeCell ref="M70:N70"/>
    <mergeCell ref="R70:T70"/>
    <mergeCell ref="V70:Y70"/>
    <mergeCell ref="D71:D73"/>
    <mergeCell ref="E71:K73"/>
    <mergeCell ref="L71:L73"/>
    <mergeCell ref="M71:N71"/>
    <mergeCell ref="R71:T71"/>
    <mergeCell ref="V71:Y71"/>
    <mergeCell ref="A67:C68"/>
    <mergeCell ref="D67:E67"/>
    <mergeCell ref="F67:L68"/>
    <mergeCell ref="M67:N67"/>
    <mergeCell ref="O67:P75"/>
    <mergeCell ref="D65:D66"/>
    <mergeCell ref="F65:F66"/>
    <mergeCell ref="G65:G66"/>
    <mergeCell ref="H65:H66"/>
    <mergeCell ref="I65:I66"/>
    <mergeCell ref="J65:J66"/>
    <mergeCell ref="A69:C73"/>
    <mergeCell ref="M72:N72"/>
    <mergeCell ref="Z58:Z66"/>
    <mergeCell ref="M59:N59"/>
    <mergeCell ref="R59:T59"/>
    <mergeCell ref="V59:Y59"/>
    <mergeCell ref="L56:L57"/>
    <mergeCell ref="M56:N56"/>
    <mergeCell ref="R56:U56"/>
    <mergeCell ref="W56:X56"/>
    <mergeCell ref="R57:U57"/>
    <mergeCell ref="D60:L61"/>
    <mergeCell ref="M60:N60"/>
    <mergeCell ref="R60:T60"/>
    <mergeCell ref="V60:Y60"/>
    <mergeCell ref="M61:N61"/>
    <mergeCell ref="R61:T61"/>
    <mergeCell ref="V61:Y61"/>
    <mergeCell ref="D62:D64"/>
    <mergeCell ref="E62:K64"/>
    <mergeCell ref="L62:L64"/>
    <mergeCell ref="M62:N62"/>
    <mergeCell ref="R62:T62"/>
    <mergeCell ref="V62:Y62"/>
    <mergeCell ref="M63:N63"/>
    <mergeCell ref="R63:U63"/>
    <mergeCell ref="R54:U54"/>
    <mergeCell ref="W54:X54"/>
    <mergeCell ref="M55:N55"/>
    <mergeCell ref="R55:U55"/>
    <mergeCell ref="A58:C59"/>
    <mergeCell ref="D58:E58"/>
    <mergeCell ref="F58:L59"/>
    <mergeCell ref="M58:N58"/>
    <mergeCell ref="O58:P66"/>
    <mergeCell ref="D56:D57"/>
    <mergeCell ref="F56:F57"/>
    <mergeCell ref="G56:G57"/>
    <mergeCell ref="H56:H57"/>
    <mergeCell ref="I56:I57"/>
    <mergeCell ref="J56:J57"/>
    <mergeCell ref="R58:T58"/>
    <mergeCell ref="V58:Y58"/>
    <mergeCell ref="A60:C64"/>
    <mergeCell ref="W63:X63"/>
    <mergeCell ref="M64:N64"/>
    <mergeCell ref="R64:U64"/>
    <mergeCell ref="R49:T49"/>
    <mergeCell ref="V49:Y49"/>
    <mergeCell ref="Z49:Z57"/>
    <mergeCell ref="M50:N50"/>
    <mergeCell ref="R50:T50"/>
    <mergeCell ref="V50:Y50"/>
    <mergeCell ref="L47:L48"/>
    <mergeCell ref="M47:N47"/>
    <mergeCell ref="R47:U47"/>
    <mergeCell ref="W47:X47"/>
    <mergeCell ref="R48:U48"/>
    <mergeCell ref="D51:L52"/>
    <mergeCell ref="M51:N51"/>
    <mergeCell ref="R51:T51"/>
    <mergeCell ref="V51:Y51"/>
    <mergeCell ref="M52:N52"/>
    <mergeCell ref="R52:T52"/>
    <mergeCell ref="V52:Y52"/>
    <mergeCell ref="D53:D55"/>
    <mergeCell ref="E53:K55"/>
    <mergeCell ref="L53:L55"/>
    <mergeCell ref="M53:N53"/>
    <mergeCell ref="R53:T53"/>
    <mergeCell ref="V53:Y53"/>
    <mergeCell ref="A49:C50"/>
    <mergeCell ref="D49:E49"/>
    <mergeCell ref="F49:L50"/>
    <mergeCell ref="M49:N49"/>
    <mergeCell ref="O49:P57"/>
    <mergeCell ref="D47:D48"/>
    <mergeCell ref="F47:F48"/>
    <mergeCell ref="G47:G48"/>
    <mergeCell ref="H47:H48"/>
    <mergeCell ref="I47:I48"/>
    <mergeCell ref="J47:J48"/>
    <mergeCell ref="A51:C55"/>
    <mergeCell ref="M54:N54"/>
    <mergeCell ref="Z40:Z48"/>
    <mergeCell ref="M41:N41"/>
    <mergeCell ref="R41:T41"/>
    <mergeCell ref="V41:Y41"/>
    <mergeCell ref="L38:L39"/>
    <mergeCell ref="M38:N38"/>
    <mergeCell ref="R38:U38"/>
    <mergeCell ref="W38:X38"/>
    <mergeCell ref="R39:U39"/>
    <mergeCell ref="D42:L43"/>
    <mergeCell ref="M42:N42"/>
    <mergeCell ref="R42:T42"/>
    <mergeCell ref="V42:Y42"/>
    <mergeCell ref="M43:N43"/>
    <mergeCell ref="R43:T43"/>
    <mergeCell ref="V43:Y43"/>
    <mergeCell ref="D44:D46"/>
    <mergeCell ref="E44:K46"/>
    <mergeCell ref="L44:L46"/>
    <mergeCell ref="M44:N44"/>
    <mergeCell ref="R44:T44"/>
    <mergeCell ref="V44:Y44"/>
    <mergeCell ref="M45:N45"/>
    <mergeCell ref="R45:U45"/>
    <mergeCell ref="R36:U36"/>
    <mergeCell ref="W36:X36"/>
    <mergeCell ref="M37:N37"/>
    <mergeCell ref="R37:U37"/>
    <mergeCell ref="A40:C41"/>
    <mergeCell ref="D40:E40"/>
    <mergeCell ref="F40:L41"/>
    <mergeCell ref="M40:N40"/>
    <mergeCell ref="O40:P48"/>
    <mergeCell ref="D38:D39"/>
    <mergeCell ref="F38:F39"/>
    <mergeCell ref="G38:G39"/>
    <mergeCell ref="H38:H39"/>
    <mergeCell ref="I38:I39"/>
    <mergeCell ref="J38:J39"/>
    <mergeCell ref="R40:T40"/>
    <mergeCell ref="V40:Y40"/>
    <mergeCell ref="A42:C46"/>
    <mergeCell ref="W45:X45"/>
    <mergeCell ref="M46:N46"/>
    <mergeCell ref="R46:U46"/>
    <mergeCell ref="R31:T31"/>
    <mergeCell ref="V31:Y31"/>
    <mergeCell ref="Z31:Z39"/>
    <mergeCell ref="M32:N32"/>
    <mergeCell ref="R32:T32"/>
    <mergeCell ref="V32:Y32"/>
    <mergeCell ref="L29:L30"/>
    <mergeCell ref="M29:N29"/>
    <mergeCell ref="R29:U29"/>
    <mergeCell ref="W29:X29"/>
    <mergeCell ref="R30:U30"/>
    <mergeCell ref="D33:L34"/>
    <mergeCell ref="M33:N33"/>
    <mergeCell ref="R33:T33"/>
    <mergeCell ref="V33:Y33"/>
    <mergeCell ref="M34:N34"/>
    <mergeCell ref="R34:T34"/>
    <mergeCell ref="V34:Y34"/>
    <mergeCell ref="D35:D37"/>
    <mergeCell ref="E35:K37"/>
    <mergeCell ref="L35:L37"/>
    <mergeCell ref="M35:N35"/>
    <mergeCell ref="R35:T35"/>
    <mergeCell ref="V35:Y35"/>
    <mergeCell ref="A31:C32"/>
    <mergeCell ref="D31:E31"/>
    <mergeCell ref="F31:L32"/>
    <mergeCell ref="M31:N31"/>
    <mergeCell ref="O31:P39"/>
    <mergeCell ref="D29:D30"/>
    <mergeCell ref="F29:F30"/>
    <mergeCell ref="G29:G30"/>
    <mergeCell ref="H29:H30"/>
    <mergeCell ref="I29:I30"/>
    <mergeCell ref="J29:J30"/>
    <mergeCell ref="A33:C37"/>
    <mergeCell ref="M36:N36"/>
    <mergeCell ref="Z22:Z30"/>
    <mergeCell ref="M23:N23"/>
    <mergeCell ref="R23:T23"/>
    <mergeCell ref="V23:Y23"/>
    <mergeCell ref="L20:L21"/>
    <mergeCell ref="M20:N20"/>
    <mergeCell ref="R20:U20"/>
    <mergeCell ref="W20:X20"/>
    <mergeCell ref="R21:U21"/>
    <mergeCell ref="D24:L25"/>
    <mergeCell ref="M24:N24"/>
    <mergeCell ref="R24:T24"/>
    <mergeCell ref="V24:Y24"/>
    <mergeCell ref="M25:N25"/>
    <mergeCell ref="R25:T25"/>
    <mergeCell ref="V25:Y25"/>
    <mergeCell ref="D26:D28"/>
    <mergeCell ref="E26:K28"/>
    <mergeCell ref="L26:L28"/>
    <mergeCell ref="M26:N26"/>
    <mergeCell ref="R26:T26"/>
    <mergeCell ref="V26:Y26"/>
    <mergeCell ref="M27:N27"/>
    <mergeCell ref="R27:U27"/>
    <mergeCell ref="R18:U18"/>
    <mergeCell ref="W18:X18"/>
    <mergeCell ref="M19:N19"/>
    <mergeCell ref="R19:U19"/>
    <mergeCell ref="A22:C23"/>
    <mergeCell ref="D22:E22"/>
    <mergeCell ref="F22:L23"/>
    <mergeCell ref="M22:N22"/>
    <mergeCell ref="O22:P30"/>
    <mergeCell ref="D20:D21"/>
    <mergeCell ref="F20:F21"/>
    <mergeCell ref="G20:G21"/>
    <mergeCell ref="H20:H21"/>
    <mergeCell ref="I20:I21"/>
    <mergeCell ref="J20:J21"/>
    <mergeCell ref="R22:T22"/>
    <mergeCell ref="V22:Y22"/>
    <mergeCell ref="A24:C28"/>
    <mergeCell ref="W27:X27"/>
    <mergeCell ref="M28:N28"/>
    <mergeCell ref="R28:U28"/>
    <mergeCell ref="R13:T13"/>
    <mergeCell ref="V13:Y13"/>
    <mergeCell ref="Z13:Z21"/>
    <mergeCell ref="M14:N14"/>
    <mergeCell ref="R14:T14"/>
    <mergeCell ref="V14:Y14"/>
    <mergeCell ref="L11:L12"/>
    <mergeCell ref="M11:N11"/>
    <mergeCell ref="R11:U11"/>
    <mergeCell ref="W11:X11"/>
    <mergeCell ref="R12:U12"/>
    <mergeCell ref="D15:L16"/>
    <mergeCell ref="M15:N15"/>
    <mergeCell ref="R15:T15"/>
    <mergeCell ref="V15:Y15"/>
    <mergeCell ref="M16:N16"/>
    <mergeCell ref="R16:T16"/>
    <mergeCell ref="V16:Y16"/>
    <mergeCell ref="D17:D19"/>
    <mergeCell ref="E17:K19"/>
    <mergeCell ref="L17:L19"/>
    <mergeCell ref="M17:N17"/>
    <mergeCell ref="R17:T17"/>
    <mergeCell ref="V17:Y17"/>
    <mergeCell ref="A13:C14"/>
    <mergeCell ref="D13:E13"/>
    <mergeCell ref="F13:L14"/>
    <mergeCell ref="M13:N13"/>
    <mergeCell ref="O13:P21"/>
    <mergeCell ref="D11:D12"/>
    <mergeCell ref="F11:F12"/>
    <mergeCell ref="G11:G12"/>
    <mergeCell ref="H11:H12"/>
    <mergeCell ref="I11:I12"/>
    <mergeCell ref="J11:J12"/>
    <mergeCell ref="A15:C19"/>
    <mergeCell ref="M18:N18"/>
    <mergeCell ref="V7:Y7"/>
    <mergeCell ref="D8:D10"/>
    <mergeCell ref="E8:K10"/>
    <mergeCell ref="L8:L10"/>
    <mergeCell ref="M8:N8"/>
    <mergeCell ref="R8:T8"/>
    <mergeCell ref="V8:Y8"/>
    <mergeCell ref="M9:N9"/>
    <mergeCell ref="R9:U9"/>
    <mergeCell ref="W9:X9"/>
    <mergeCell ref="M10:N10"/>
    <mergeCell ref="R10:U10"/>
    <mergeCell ref="A3:C3"/>
    <mergeCell ref="D3:L3"/>
    <mergeCell ref="M3:N3"/>
    <mergeCell ref="O3:P3"/>
    <mergeCell ref="Q3:T3"/>
    <mergeCell ref="W3:X3"/>
    <mergeCell ref="R4:T4"/>
    <mergeCell ref="V4:Y4"/>
    <mergeCell ref="Z4:Z12"/>
    <mergeCell ref="M5:N5"/>
    <mergeCell ref="R5:T5"/>
    <mergeCell ref="V5:Y5"/>
    <mergeCell ref="A4:C5"/>
    <mergeCell ref="D4:E4"/>
    <mergeCell ref="F4:L5"/>
    <mergeCell ref="M4:N4"/>
    <mergeCell ref="O4:P12"/>
    <mergeCell ref="A6:C10"/>
    <mergeCell ref="D6:L7"/>
    <mergeCell ref="M6:N6"/>
    <mergeCell ref="R6:T6"/>
    <mergeCell ref="V6:Y6"/>
    <mergeCell ref="M7:N7"/>
    <mergeCell ref="R7:T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2" manualBreakCount="2">
    <brk id="48" max="25" man="1"/>
    <brk id="93" max="2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7"/>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12" width="5.125" style="157" customWidth="1"/>
    <col min="13" max="242" width="9" style="157"/>
    <col min="243" max="243" width="0.625" style="157" customWidth="1"/>
    <col min="244" max="244" width="3.375" style="157" customWidth="1"/>
    <col min="245" max="245" width="9.25" style="157" customWidth="1"/>
    <col min="246" max="246" width="13.75" style="157" customWidth="1"/>
    <col min="247" max="249" width="12.625" style="157" customWidth="1"/>
    <col min="250" max="250" width="7.5" style="157" customWidth="1"/>
    <col min="251" max="251" width="12.625" style="157" customWidth="1"/>
    <col min="252" max="252" width="6.875" style="157" customWidth="1"/>
    <col min="253" max="253" width="5.125" style="157" customWidth="1"/>
    <col min="254" max="255" width="9" style="157"/>
    <col min="256" max="256" width="17.375" style="157" customWidth="1"/>
    <col min="257" max="498" width="9" style="157"/>
    <col min="499" max="499" width="0.625" style="157" customWidth="1"/>
    <col min="500" max="500" width="3.375" style="157" customWidth="1"/>
    <col min="501" max="501" width="9.25" style="157" customWidth="1"/>
    <col min="502" max="502" width="13.75" style="157" customWidth="1"/>
    <col min="503" max="505" width="12.625" style="157" customWidth="1"/>
    <col min="506" max="506" width="7.5" style="157" customWidth="1"/>
    <col min="507" max="507" width="12.625" style="157" customWidth="1"/>
    <col min="508" max="508" width="6.875" style="157" customWidth="1"/>
    <col min="509" max="509" width="5.125" style="157" customWidth="1"/>
    <col min="510" max="511" width="9" style="157"/>
    <col min="512" max="512" width="17.375" style="157" customWidth="1"/>
    <col min="513" max="754" width="9" style="157"/>
    <col min="755" max="755" width="0.625" style="157" customWidth="1"/>
    <col min="756" max="756" width="3.375" style="157" customWidth="1"/>
    <col min="757" max="757" width="9.25" style="157" customWidth="1"/>
    <col min="758" max="758" width="13.75" style="157" customWidth="1"/>
    <col min="759" max="761" width="12.625" style="157" customWidth="1"/>
    <col min="762" max="762" width="7.5" style="157" customWidth="1"/>
    <col min="763" max="763" width="12.625" style="157" customWidth="1"/>
    <col min="764" max="764" width="6.875" style="157" customWidth="1"/>
    <col min="765" max="765" width="5.125" style="157" customWidth="1"/>
    <col min="766" max="767" width="9" style="157"/>
    <col min="768" max="768" width="17.375" style="157" customWidth="1"/>
    <col min="769" max="1010" width="9" style="157"/>
    <col min="1011" max="1011" width="0.625" style="157" customWidth="1"/>
    <col min="1012" max="1012" width="3.375" style="157" customWidth="1"/>
    <col min="1013" max="1013" width="9.25" style="157" customWidth="1"/>
    <col min="1014" max="1014" width="13.75" style="157" customWidth="1"/>
    <col min="1015" max="1017" width="12.625" style="157" customWidth="1"/>
    <col min="1018" max="1018" width="7.5" style="157" customWidth="1"/>
    <col min="1019" max="1019" width="12.625" style="157" customWidth="1"/>
    <col min="1020" max="1020" width="6.875" style="157" customWidth="1"/>
    <col min="1021" max="1021" width="5.125" style="157" customWidth="1"/>
    <col min="1022" max="1023" width="9" style="157"/>
    <col min="1024" max="1024" width="17.375" style="157" customWidth="1"/>
    <col min="1025" max="1266" width="9" style="157"/>
    <col min="1267" max="1267" width="0.625" style="157" customWidth="1"/>
    <col min="1268" max="1268" width="3.375" style="157" customWidth="1"/>
    <col min="1269" max="1269" width="9.25" style="157" customWidth="1"/>
    <col min="1270" max="1270" width="13.75" style="157" customWidth="1"/>
    <col min="1271" max="1273" width="12.625" style="157" customWidth="1"/>
    <col min="1274" max="1274" width="7.5" style="157" customWidth="1"/>
    <col min="1275" max="1275" width="12.625" style="157" customWidth="1"/>
    <col min="1276" max="1276" width="6.875" style="157" customWidth="1"/>
    <col min="1277" max="1277" width="5.125" style="157" customWidth="1"/>
    <col min="1278" max="1279" width="9" style="157"/>
    <col min="1280" max="1280" width="17.375" style="157" customWidth="1"/>
    <col min="1281" max="1522" width="9" style="157"/>
    <col min="1523" max="1523" width="0.625" style="157" customWidth="1"/>
    <col min="1524" max="1524" width="3.375" style="157" customWidth="1"/>
    <col min="1525" max="1525" width="9.25" style="157" customWidth="1"/>
    <col min="1526" max="1526" width="13.75" style="157" customWidth="1"/>
    <col min="1527" max="1529" width="12.625" style="157" customWidth="1"/>
    <col min="1530" max="1530" width="7.5" style="157" customWidth="1"/>
    <col min="1531" max="1531" width="12.625" style="157" customWidth="1"/>
    <col min="1532" max="1532" width="6.875" style="157" customWidth="1"/>
    <col min="1533" max="1533" width="5.125" style="157" customWidth="1"/>
    <col min="1534" max="1535" width="9" style="157"/>
    <col min="1536" max="1536" width="17.375" style="157" customWidth="1"/>
    <col min="1537" max="1778" width="9" style="157"/>
    <col min="1779" max="1779" width="0.625" style="157" customWidth="1"/>
    <col min="1780" max="1780" width="3.375" style="157" customWidth="1"/>
    <col min="1781" max="1781" width="9.25" style="157" customWidth="1"/>
    <col min="1782" max="1782" width="13.75" style="157" customWidth="1"/>
    <col min="1783" max="1785" width="12.625" style="157" customWidth="1"/>
    <col min="1786" max="1786" width="7.5" style="157" customWidth="1"/>
    <col min="1787" max="1787" width="12.625" style="157" customWidth="1"/>
    <col min="1788" max="1788" width="6.875" style="157" customWidth="1"/>
    <col min="1789" max="1789" width="5.125" style="157" customWidth="1"/>
    <col min="1790" max="1791" width="9" style="157"/>
    <col min="1792" max="1792" width="17.375" style="157" customWidth="1"/>
    <col min="1793" max="2034" width="9" style="157"/>
    <col min="2035" max="2035" width="0.625" style="157" customWidth="1"/>
    <col min="2036" max="2036" width="3.375" style="157" customWidth="1"/>
    <col min="2037" max="2037" width="9.25" style="157" customWidth="1"/>
    <col min="2038" max="2038" width="13.75" style="157" customWidth="1"/>
    <col min="2039" max="2041" width="12.625" style="157" customWidth="1"/>
    <col min="2042" max="2042" width="7.5" style="157" customWidth="1"/>
    <col min="2043" max="2043" width="12.625" style="157" customWidth="1"/>
    <col min="2044" max="2044" width="6.875" style="157" customWidth="1"/>
    <col min="2045" max="2045" width="5.125" style="157" customWidth="1"/>
    <col min="2046" max="2047" width="9" style="157"/>
    <col min="2048" max="2048" width="17.375" style="157" customWidth="1"/>
    <col min="2049" max="2290" width="9" style="157"/>
    <col min="2291" max="2291" width="0.625" style="157" customWidth="1"/>
    <col min="2292" max="2292" width="3.375" style="157" customWidth="1"/>
    <col min="2293" max="2293" width="9.25" style="157" customWidth="1"/>
    <col min="2294" max="2294" width="13.75" style="157" customWidth="1"/>
    <col min="2295" max="2297" width="12.625" style="157" customWidth="1"/>
    <col min="2298" max="2298" width="7.5" style="157" customWidth="1"/>
    <col min="2299" max="2299" width="12.625" style="157" customWidth="1"/>
    <col min="2300" max="2300" width="6.875" style="157" customWidth="1"/>
    <col min="2301" max="2301" width="5.125" style="157" customWidth="1"/>
    <col min="2302" max="2303" width="9" style="157"/>
    <col min="2304" max="2304" width="17.375" style="157" customWidth="1"/>
    <col min="2305" max="2546" width="9" style="157"/>
    <col min="2547" max="2547" width="0.625" style="157" customWidth="1"/>
    <col min="2548" max="2548" width="3.375" style="157" customWidth="1"/>
    <col min="2549" max="2549" width="9.25" style="157" customWidth="1"/>
    <col min="2550" max="2550" width="13.75" style="157" customWidth="1"/>
    <col min="2551" max="2553" width="12.625" style="157" customWidth="1"/>
    <col min="2554" max="2554" width="7.5" style="157" customWidth="1"/>
    <col min="2555" max="2555" width="12.625" style="157" customWidth="1"/>
    <col min="2556" max="2556" width="6.875" style="157" customWidth="1"/>
    <col min="2557" max="2557" width="5.125" style="157" customWidth="1"/>
    <col min="2558" max="2559" width="9" style="157"/>
    <col min="2560" max="2560" width="17.375" style="157" customWidth="1"/>
    <col min="2561" max="2802" width="9" style="157"/>
    <col min="2803" max="2803" width="0.625" style="157" customWidth="1"/>
    <col min="2804" max="2804" width="3.375" style="157" customWidth="1"/>
    <col min="2805" max="2805" width="9.25" style="157" customWidth="1"/>
    <col min="2806" max="2806" width="13.75" style="157" customWidth="1"/>
    <col min="2807" max="2809" width="12.625" style="157" customWidth="1"/>
    <col min="2810" max="2810" width="7.5" style="157" customWidth="1"/>
    <col min="2811" max="2811" width="12.625" style="157" customWidth="1"/>
    <col min="2812" max="2812" width="6.875" style="157" customWidth="1"/>
    <col min="2813" max="2813" width="5.125" style="157" customWidth="1"/>
    <col min="2814" max="2815" width="9" style="157"/>
    <col min="2816" max="2816" width="17.375" style="157" customWidth="1"/>
    <col min="2817" max="3058" width="9" style="157"/>
    <col min="3059" max="3059" width="0.625" style="157" customWidth="1"/>
    <col min="3060" max="3060" width="3.375" style="157" customWidth="1"/>
    <col min="3061" max="3061" width="9.25" style="157" customWidth="1"/>
    <col min="3062" max="3062" width="13.75" style="157" customWidth="1"/>
    <col min="3063" max="3065" width="12.625" style="157" customWidth="1"/>
    <col min="3066" max="3066" width="7.5" style="157" customWidth="1"/>
    <col min="3067" max="3067" width="12.625" style="157" customWidth="1"/>
    <col min="3068" max="3068" width="6.875" style="157" customWidth="1"/>
    <col min="3069" max="3069" width="5.125" style="157" customWidth="1"/>
    <col min="3070" max="3071" width="9" style="157"/>
    <col min="3072" max="3072" width="17.375" style="157" customWidth="1"/>
    <col min="3073" max="3314" width="9" style="157"/>
    <col min="3315" max="3315" width="0.625" style="157" customWidth="1"/>
    <col min="3316" max="3316" width="3.375" style="157" customWidth="1"/>
    <col min="3317" max="3317" width="9.25" style="157" customWidth="1"/>
    <col min="3318" max="3318" width="13.75" style="157" customWidth="1"/>
    <col min="3319" max="3321" width="12.625" style="157" customWidth="1"/>
    <col min="3322" max="3322" width="7.5" style="157" customWidth="1"/>
    <col min="3323" max="3323" width="12.625" style="157" customWidth="1"/>
    <col min="3324" max="3324" width="6.875" style="157" customWidth="1"/>
    <col min="3325" max="3325" width="5.125" style="157" customWidth="1"/>
    <col min="3326" max="3327" width="9" style="157"/>
    <col min="3328" max="3328" width="17.375" style="157" customWidth="1"/>
    <col min="3329" max="3570" width="9" style="157"/>
    <col min="3571" max="3571" width="0.625" style="157" customWidth="1"/>
    <col min="3572" max="3572" width="3.375" style="157" customWidth="1"/>
    <col min="3573" max="3573" width="9.25" style="157" customWidth="1"/>
    <col min="3574" max="3574" width="13.75" style="157" customWidth="1"/>
    <col min="3575" max="3577" width="12.625" style="157" customWidth="1"/>
    <col min="3578" max="3578" width="7.5" style="157" customWidth="1"/>
    <col min="3579" max="3579" width="12.625" style="157" customWidth="1"/>
    <col min="3580" max="3580" width="6.875" style="157" customWidth="1"/>
    <col min="3581" max="3581" width="5.125" style="157" customWidth="1"/>
    <col min="3582" max="3583" width="9" style="157"/>
    <col min="3584" max="3584" width="17.375" style="157" customWidth="1"/>
    <col min="3585" max="3826" width="9" style="157"/>
    <col min="3827" max="3827" width="0.625" style="157" customWidth="1"/>
    <col min="3828" max="3828" width="3.375" style="157" customWidth="1"/>
    <col min="3829" max="3829" width="9.25" style="157" customWidth="1"/>
    <col min="3830" max="3830" width="13.75" style="157" customWidth="1"/>
    <col min="3831" max="3833" width="12.625" style="157" customWidth="1"/>
    <col min="3834" max="3834" width="7.5" style="157" customWidth="1"/>
    <col min="3835" max="3835" width="12.625" style="157" customWidth="1"/>
    <col min="3836" max="3836" width="6.875" style="157" customWidth="1"/>
    <col min="3837" max="3837" width="5.125" style="157" customWidth="1"/>
    <col min="3838" max="3839" width="9" style="157"/>
    <col min="3840" max="3840" width="17.375" style="157" customWidth="1"/>
    <col min="3841" max="4082" width="9" style="157"/>
    <col min="4083" max="4083" width="0.625" style="157" customWidth="1"/>
    <col min="4084" max="4084" width="3.375" style="157" customWidth="1"/>
    <col min="4085" max="4085" width="9.25" style="157" customWidth="1"/>
    <col min="4086" max="4086" width="13.75" style="157" customWidth="1"/>
    <col min="4087" max="4089" width="12.625" style="157" customWidth="1"/>
    <col min="4090" max="4090" width="7.5" style="157" customWidth="1"/>
    <col min="4091" max="4091" width="12.625" style="157" customWidth="1"/>
    <col min="4092" max="4092" width="6.875" style="157" customWidth="1"/>
    <col min="4093" max="4093" width="5.125" style="157" customWidth="1"/>
    <col min="4094" max="4095" width="9" style="157"/>
    <col min="4096" max="4096" width="17.375" style="157" customWidth="1"/>
    <col min="4097" max="4338" width="9" style="157"/>
    <col min="4339" max="4339" width="0.625" style="157" customWidth="1"/>
    <col min="4340" max="4340" width="3.375" style="157" customWidth="1"/>
    <col min="4341" max="4341" width="9.25" style="157" customWidth="1"/>
    <col min="4342" max="4342" width="13.75" style="157" customWidth="1"/>
    <col min="4343" max="4345" width="12.625" style="157" customWidth="1"/>
    <col min="4346" max="4346" width="7.5" style="157" customWidth="1"/>
    <col min="4347" max="4347" width="12.625" style="157" customWidth="1"/>
    <col min="4348" max="4348" width="6.875" style="157" customWidth="1"/>
    <col min="4349" max="4349" width="5.125" style="157" customWidth="1"/>
    <col min="4350" max="4351" width="9" style="157"/>
    <col min="4352" max="4352" width="17.375" style="157" customWidth="1"/>
    <col min="4353" max="4594" width="9" style="157"/>
    <col min="4595" max="4595" width="0.625" style="157" customWidth="1"/>
    <col min="4596" max="4596" width="3.375" style="157" customWidth="1"/>
    <col min="4597" max="4597" width="9.25" style="157" customWidth="1"/>
    <col min="4598" max="4598" width="13.75" style="157" customWidth="1"/>
    <col min="4599" max="4601" width="12.625" style="157" customWidth="1"/>
    <col min="4602" max="4602" width="7.5" style="157" customWidth="1"/>
    <col min="4603" max="4603" width="12.625" style="157" customWidth="1"/>
    <col min="4604" max="4604" width="6.875" style="157" customWidth="1"/>
    <col min="4605" max="4605" width="5.125" style="157" customWidth="1"/>
    <col min="4606" max="4607" width="9" style="157"/>
    <col min="4608" max="4608" width="17.375" style="157" customWidth="1"/>
    <col min="4609" max="4850" width="9" style="157"/>
    <col min="4851" max="4851" width="0.625" style="157" customWidth="1"/>
    <col min="4852" max="4852" width="3.375" style="157" customWidth="1"/>
    <col min="4853" max="4853" width="9.25" style="157" customWidth="1"/>
    <col min="4854" max="4854" width="13.75" style="157" customWidth="1"/>
    <col min="4855" max="4857" width="12.625" style="157" customWidth="1"/>
    <col min="4858" max="4858" width="7.5" style="157" customWidth="1"/>
    <col min="4859" max="4859" width="12.625" style="157" customWidth="1"/>
    <col min="4860" max="4860" width="6.875" style="157" customWidth="1"/>
    <col min="4861" max="4861" width="5.125" style="157" customWidth="1"/>
    <col min="4862" max="4863" width="9" style="157"/>
    <col min="4864" max="4864" width="17.375" style="157" customWidth="1"/>
    <col min="4865" max="5106" width="9" style="157"/>
    <col min="5107" max="5107" width="0.625" style="157" customWidth="1"/>
    <col min="5108" max="5108" width="3.375" style="157" customWidth="1"/>
    <col min="5109" max="5109" width="9.25" style="157" customWidth="1"/>
    <col min="5110" max="5110" width="13.75" style="157" customWidth="1"/>
    <col min="5111" max="5113" width="12.625" style="157" customWidth="1"/>
    <col min="5114" max="5114" width="7.5" style="157" customWidth="1"/>
    <col min="5115" max="5115" width="12.625" style="157" customWidth="1"/>
    <col min="5116" max="5116" width="6.875" style="157" customWidth="1"/>
    <col min="5117" max="5117" width="5.125" style="157" customWidth="1"/>
    <col min="5118" max="5119" width="9" style="157"/>
    <col min="5120" max="5120" width="17.375" style="157" customWidth="1"/>
    <col min="5121" max="5362" width="9" style="157"/>
    <col min="5363" max="5363" width="0.625" style="157" customWidth="1"/>
    <col min="5364" max="5364" width="3.375" style="157" customWidth="1"/>
    <col min="5365" max="5365" width="9.25" style="157" customWidth="1"/>
    <col min="5366" max="5366" width="13.75" style="157" customWidth="1"/>
    <col min="5367" max="5369" width="12.625" style="157" customWidth="1"/>
    <col min="5370" max="5370" width="7.5" style="157" customWidth="1"/>
    <col min="5371" max="5371" width="12.625" style="157" customWidth="1"/>
    <col min="5372" max="5372" width="6.875" style="157" customWidth="1"/>
    <col min="5373" max="5373" width="5.125" style="157" customWidth="1"/>
    <col min="5374" max="5375" width="9" style="157"/>
    <col min="5376" max="5376" width="17.375" style="157" customWidth="1"/>
    <col min="5377" max="5618" width="9" style="157"/>
    <col min="5619" max="5619" width="0.625" style="157" customWidth="1"/>
    <col min="5620" max="5620" width="3.375" style="157" customWidth="1"/>
    <col min="5621" max="5621" width="9.25" style="157" customWidth="1"/>
    <col min="5622" max="5622" width="13.75" style="157" customWidth="1"/>
    <col min="5623" max="5625" width="12.625" style="157" customWidth="1"/>
    <col min="5626" max="5626" width="7.5" style="157" customWidth="1"/>
    <col min="5627" max="5627" width="12.625" style="157" customWidth="1"/>
    <col min="5628" max="5628" width="6.875" style="157" customWidth="1"/>
    <col min="5629" max="5629" width="5.125" style="157" customWidth="1"/>
    <col min="5630" max="5631" width="9" style="157"/>
    <col min="5632" max="5632" width="17.375" style="157" customWidth="1"/>
    <col min="5633" max="5874" width="9" style="157"/>
    <col min="5875" max="5875" width="0.625" style="157" customWidth="1"/>
    <col min="5876" max="5876" width="3.375" style="157" customWidth="1"/>
    <col min="5877" max="5877" width="9.25" style="157" customWidth="1"/>
    <col min="5878" max="5878" width="13.75" style="157" customWidth="1"/>
    <col min="5879" max="5881" width="12.625" style="157" customWidth="1"/>
    <col min="5882" max="5882" width="7.5" style="157" customWidth="1"/>
    <col min="5883" max="5883" width="12.625" style="157" customWidth="1"/>
    <col min="5884" max="5884" width="6.875" style="157" customWidth="1"/>
    <col min="5885" max="5885" width="5.125" style="157" customWidth="1"/>
    <col min="5886" max="5887" width="9" style="157"/>
    <col min="5888" max="5888" width="17.375" style="157" customWidth="1"/>
    <col min="5889" max="6130" width="9" style="157"/>
    <col min="6131" max="6131" width="0.625" style="157" customWidth="1"/>
    <col min="6132" max="6132" width="3.375" style="157" customWidth="1"/>
    <col min="6133" max="6133" width="9.25" style="157" customWidth="1"/>
    <col min="6134" max="6134" width="13.75" style="157" customWidth="1"/>
    <col min="6135" max="6137" width="12.625" style="157" customWidth="1"/>
    <col min="6138" max="6138" width="7.5" style="157" customWidth="1"/>
    <col min="6139" max="6139" width="12.625" style="157" customWidth="1"/>
    <col min="6140" max="6140" width="6.875" style="157" customWidth="1"/>
    <col min="6141" max="6141" width="5.125" style="157" customWidth="1"/>
    <col min="6142" max="6143" width="9" style="157"/>
    <col min="6144" max="6144" width="17.375" style="157" customWidth="1"/>
    <col min="6145" max="6386" width="9" style="157"/>
    <col min="6387" max="6387" width="0.625" style="157" customWidth="1"/>
    <col min="6388" max="6388" width="3.375" style="157" customWidth="1"/>
    <col min="6389" max="6389" width="9.25" style="157" customWidth="1"/>
    <col min="6390" max="6390" width="13.75" style="157" customWidth="1"/>
    <col min="6391" max="6393" width="12.625" style="157" customWidth="1"/>
    <col min="6394" max="6394" width="7.5" style="157" customWidth="1"/>
    <col min="6395" max="6395" width="12.625" style="157" customWidth="1"/>
    <col min="6396" max="6396" width="6.875" style="157" customWidth="1"/>
    <col min="6397" max="6397" width="5.125" style="157" customWidth="1"/>
    <col min="6398" max="6399" width="9" style="157"/>
    <col min="6400" max="6400" width="17.375" style="157" customWidth="1"/>
    <col min="6401" max="6642" width="9" style="157"/>
    <col min="6643" max="6643" width="0.625" style="157" customWidth="1"/>
    <col min="6644" max="6644" width="3.375" style="157" customWidth="1"/>
    <col min="6645" max="6645" width="9.25" style="157" customWidth="1"/>
    <col min="6646" max="6646" width="13.75" style="157" customWidth="1"/>
    <col min="6647" max="6649" width="12.625" style="157" customWidth="1"/>
    <col min="6650" max="6650" width="7.5" style="157" customWidth="1"/>
    <col min="6651" max="6651" width="12.625" style="157" customWidth="1"/>
    <col min="6652" max="6652" width="6.875" style="157" customWidth="1"/>
    <col min="6653" max="6653" width="5.125" style="157" customWidth="1"/>
    <col min="6654" max="6655" width="9" style="157"/>
    <col min="6656" max="6656" width="17.375" style="157" customWidth="1"/>
    <col min="6657" max="6898" width="9" style="157"/>
    <col min="6899" max="6899" width="0.625" style="157" customWidth="1"/>
    <col min="6900" max="6900" width="3.375" style="157" customWidth="1"/>
    <col min="6901" max="6901" width="9.25" style="157" customWidth="1"/>
    <col min="6902" max="6902" width="13.75" style="157" customWidth="1"/>
    <col min="6903" max="6905" width="12.625" style="157" customWidth="1"/>
    <col min="6906" max="6906" width="7.5" style="157" customWidth="1"/>
    <col min="6907" max="6907" width="12.625" style="157" customWidth="1"/>
    <col min="6908" max="6908" width="6.875" style="157" customWidth="1"/>
    <col min="6909" max="6909" width="5.125" style="157" customWidth="1"/>
    <col min="6910" max="6911" width="9" style="157"/>
    <col min="6912" max="6912" width="17.375" style="157" customWidth="1"/>
    <col min="6913" max="7154" width="9" style="157"/>
    <col min="7155" max="7155" width="0.625" style="157" customWidth="1"/>
    <col min="7156" max="7156" width="3.375" style="157" customWidth="1"/>
    <col min="7157" max="7157" width="9.25" style="157" customWidth="1"/>
    <col min="7158" max="7158" width="13.75" style="157" customWidth="1"/>
    <col min="7159" max="7161" width="12.625" style="157" customWidth="1"/>
    <col min="7162" max="7162" width="7.5" style="157" customWidth="1"/>
    <col min="7163" max="7163" width="12.625" style="157" customWidth="1"/>
    <col min="7164" max="7164" width="6.875" style="157" customWidth="1"/>
    <col min="7165" max="7165" width="5.125" style="157" customWidth="1"/>
    <col min="7166" max="7167" width="9" style="157"/>
    <col min="7168" max="7168" width="17.375" style="157" customWidth="1"/>
    <col min="7169" max="7410" width="9" style="157"/>
    <col min="7411" max="7411" width="0.625" style="157" customWidth="1"/>
    <col min="7412" max="7412" width="3.375" style="157" customWidth="1"/>
    <col min="7413" max="7413" width="9.25" style="157" customWidth="1"/>
    <col min="7414" max="7414" width="13.75" style="157" customWidth="1"/>
    <col min="7415" max="7417" width="12.625" style="157" customWidth="1"/>
    <col min="7418" max="7418" width="7.5" style="157" customWidth="1"/>
    <col min="7419" max="7419" width="12.625" style="157" customWidth="1"/>
    <col min="7420" max="7420" width="6.875" style="157" customWidth="1"/>
    <col min="7421" max="7421" width="5.125" style="157" customWidth="1"/>
    <col min="7422" max="7423" width="9" style="157"/>
    <col min="7424" max="7424" width="17.375" style="157" customWidth="1"/>
    <col min="7425" max="7666" width="9" style="157"/>
    <col min="7667" max="7667" width="0.625" style="157" customWidth="1"/>
    <col min="7668" max="7668" width="3.375" style="157" customWidth="1"/>
    <col min="7669" max="7669" width="9.25" style="157" customWidth="1"/>
    <col min="7670" max="7670" width="13.75" style="157" customWidth="1"/>
    <col min="7671" max="7673" width="12.625" style="157" customWidth="1"/>
    <col min="7674" max="7674" width="7.5" style="157" customWidth="1"/>
    <col min="7675" max="7675" width="12.625" style="157" customWidth="1"/>
    <col min="7676" max="7676" width="6.875" style="157" customWidth="1"/>
    <col min="7677" max="7677" width="5.125" style="157" customWidth="1"/>
    <col min="7678" max="7679" width="9" style="157"/>
    <col min="7680" max="7680" width="17.375" style="157" customWidth="1"/>
    <col min="7681" max="7922" width="9" style="157"/>
    <col min="7923" max="7923" width="0.625" style="157" customWidth="1"/>
    <col min="7924" max="7924" width="3.375" style="157" customWidth="1"/>
    <col min="7925" max="7925" width="9.25" style="157" customWidth="1"/>
    <col min="7926" max="7926" width="13.75" style="157" customWidth="1"/>
    <col min="7927" max="7929" width="12.625" style="157" customWidth="1"/>
    <col min="7930" max="7930" width="7.5" style="157" customWidth="1"/>
    <col min="7931" max="7931" width="12.625" style="157" customWidth="1"/>
    <col min="7932" max="7932" width="6.875" style="157" customWidth="1"/>
    <col min="7933" max="7933" width="5.125" style="157" customWidth="1"/>
    <col min="7934" max="7935" width="9" style="157"/>
    <col min="7936" max="7936" width="17.375" style="157" customWidth="1"/>
    <col min="7937" max="8178" width="9" style="157"/>
    <col min="8179" max="8179" width="0.625" style="157" customWidth="1"/>
    <col min="8180" max="8180" width="3.375" style="157" customWidth="1"/>
    <col min="8181" max="8181" width="9.25" style="157" customWidth="1"/>
    <col min="8182" max="8182" width="13.75" style="157" customWidth="1"/>
    <col min="8183" max="8185" width="12.625" style="157" customWidth="1"/>
    <col min="8186" max="8186" width="7.5" style="157" customWidth="1"/>
    <col min="8187" max="8187" width="12.625" style="157" customWidth="1"/>
    <col min="8188" max="8188" width="6.875" style="157" customWidth="1"/>
    <col min="8189" max="8189" width="5.125" style="157" customWidth="1"/>
    <col min="8190" max="8191" width="9" style="157"/>
    <col min="8192" max="8192" width="17.375" style="157" customWidth="1"/>
    <col min="8193" max="8434" width="9" style="157"/>
    <col min="8435" max="8435" width="0.625" style="157" customWidth="1"/>
    <col min="8436" max="8436" width="3.375" style="157" customWidth="1"/>
    <col min="8437" max="8437" width="9.25" style="157" customWidth="1"/>
    <col min="8438" max="8438" width="13.75" style="157" customWidth="1"/>
    <col min="8439" max="8441" width="12.625" style="157" customWidth="1"/>
    <col min="8442" max="8442" width="7.5" style="157" customWidth="1"/>
    <col min="8443" max="8443" width="12.625" style="157" customWidth="1"/>
    <col min="8444" max="8444" width="6.875" style="157" customWidth="1"/>
    <col min="8445" max="8445" width="5.125" style="157" customWidth="1"/>
    <col min="8446" max="8447" width="9" style="157"/>
    <col min="8448" max="8448" width="17.375" style="157" customWidth="1"/>
    <col min="8449" max="8690" width="9" style="157"/>
    <col min="8691" max="8691" width="0.625" style="157" customWidth="1"/>
    <col min="8692" max="8692" width="3.375" style="157" customWidth="1"/>
    <col min="8693" max="8693" width="9.25" style="157" customWidth="1"/>
    <col min="8694" max="8694" width="13.75" style="157" customWidth="1"/>
    <col min="8695" max="8697" width="12.625" style="157" customWidth="1"/>
    <col min="8698" max="8698" width="7.5" style="157" customWidth="1"/>
    <col min="8699" max="8699" width="12.625" style="157" customWidth="1"/>
    <col min="8700" max="8700" width="6.875" style="157" customWidth="1"/>
    <col min="8701" max="8701" width="5.125" style="157" customWidth="1"/>
    <col min="8702" max="8703" width="9" style="157"/>
    <col min="8704" max="8704" width="17.375" style="157" customWidth="1"/>
    <col min="8705" max="8946" width="9" style="157"/>
    <col min="8947" max="8947" width="0.625" style="157" customWidth="1"/>
    <col min="8948" max="8948" width="3.375" style="157" customWidth="1"/>
    <col min="8949" max="8949" width="9.25" style="157" customWidth="1"/>
    <col min="8950" max="8950" width="13.75" style="157" customWidth="1"/>
    <col min="8951" max="8953" width="12.625" style="157" customWidth="1"/>
    <col min="8954" max="8954" width="7.5" style="157" customWidth="1"/>
    <col min="8955" max="8955" width="12.625" style="157" customWidth="1"/>
    <col min="8956" max="8956" width="6.875" style="157" customWidth="1"/>
    <col min="8957" max="8957" width="5.125" style="157" customWidth="1"/>
    <col min="8958" max="8959" width="9" style="157"/>
    <col min="8960" max="8960" width="17.375" style="157" customWidth="1"/>
    <col min="8961" max="9202" width="9" style="157"/>
    <col min="9203" max="9203" width="0.625" style="157" customWidth="1"/>
    <col min="9204" max="9204" width="3.375" style="157" customWidth="1"/>
    <col min="9205" max="9205" width="9.25" style="157" customWidth="1"/>
    <col min="9206" max="9206" width="13.75" style="157" customWidth="1"/>
    <col min="9207" max="9209" width="12.625" style="157" customWidth="1"/>
    <col min="9210" max="9210" width="7.5" style="157" customWidth="1"/>
    <col min="9211" max="9211" width="12.625" style="157" customWidth="1"/>
    <col min="9212" max="9212" width="6.875" style="157" customWidth="1"/>
    <col min="9213" max="9213" width="5.125" style="157" customWidth="1"/>
    <col min="9214" max="9215" width="9" style="157"/>
    <col min="9216" max="9216" width="17.375" style="157" customWidth="1"/>
    <col min="9217" max="9458" width="9" style="157"/>
    <col min="9459" max="9459" width="0.625" style="157" customWidth="1"/>
    <col min="9460" max="9460" width="3.375" style="157" customWidth="1"/>
    <col min="9461" max="9461" width="9.25" style="157" customWidth="1"/>
    <col min="9462" max="9462" width="13.75" style="157" customWidth="1"/>
    <col min="9463" max="9465" width="12.625" style="157" customWidth="1"/>
    <col min="9466" max="9466" width="7.5" style="157" customWidth="1"/>
    <col min="9467" max="9467" width="12.625" style="157" customWidth="1"/>
    <col min="9468" max="9468" width="6.875" style="157" customWidth="1"/>
    <col min="9469" max="9469" width="5.125" style="157" customWidth="1"/>
    <col min="9470" max="9471" width="9" style="157"/>
    <col min="9472" max="9472" width="17.375" style="157" customWidth="1"/>
    <col min="9473" max="9714" width="9" style="157"/>
    <col min="9715" max="9715" width="0.625" style="157" customWidth="1"/>
    <col min="9716" max="9716" width="3.375" style="157" customWidth="1"/>
    <col min="9717" max="9717" width="9.25" style="157" customWidth="1"/>
    <col min="9718" max="9718" width="13.75" style="157" customWidth="1"/>
    <col min="9719" max="9721" width="12.625" style="157" customWidth="1"/>
    <col min="9722" max="9722" width="7.5" style="157" customWidth="1"/>
    <col min="9723" max="9723" width="12.625" style="157" customWidth="1"/>
    <col min="9724" max="9724" width="6.875" style="157" customWidth="1"/>
    <col min="9725" max="9725" width="5.125" style="157" customWidth="1"/>
    <col min="9726" max="9727" width="9" style="157"/>
    <col min="9728" max="9728" width="17.375" style="157" customWidth="1"/>
    <col min="9729" max="9970" width="9" style="157"/>
    <col min="9971" max="9971" width="0.625" style="157" customWidth="1"/>
    <col min="9972" max="9972" width="3.375" style="157" customWidth="1"/>
    <col min="9973" max="9973" width="9.25" style="157" customWidth="1"/>
    <col min="9974" max="9974" width="13.75" style="157" customWidth="1"/>
    <col min="9975" max="9977" width="12.625" style="157" customWidth="1"/>
    <col min="9978" max="9978" width="7.5" style="157" customWidth="1"/>
    <col min="9979" max="9979" width="12.625" style="157" customWidth="1"/>
    <col min="9980" max="9980" width="6.875" style="157" customWidth="1"/>
    <col min="9981" max="9981" width="5.125" style="157" customWidth="1"/>
    <col min="9982" max="9983" width="9" style="157"/>
    <col min="9984" max="9984" width="17.375" style="157" customWidth="1"/>
    <col min="9985" max="10226" width="9" style="157"/>
    <col min="10227" max="10227" width="0.625" style="157" customWidth="1"/>
    <col min="10228" max="10228" width="3.375" style="157" customWidth="1"/>
    <col min="10229" max="10229" width="9.25" style="157" customWidth="1"/>
    <col min="10230" max="10230" width="13.75" style="157" customWidth="1"/>
    <col min="10231" max="10233" width="12.625" style="157" customWidth="1"/>
    <col min="10234" max="10234" width="7.5" style="157" customWidth="1"/>
    <col min="10235" max="10235" width="12.625" style="157" customWidth="1"/>
    <col min="10236" max="10236" width="6.875" style="157" customWidth="1"/>
    <col min="10237" max="10237" width="5.125" style="157" customWidth="1"/>
    <col min="10238" max="10239" width="9" style="157"/>
    <col min="10240" max="10240" width="17.375" style="157" customWidth="1"/>
    <col min="10241" max="10482" width="9" style="157"/>
    <col min="10483" max="10483" width="0.625" style="157" customWidth="1"/>
    <col min="10484" max="10484" width="3.375" style="157" customWidth="1"/>
    <col min="10485" max="10485" width="9.25" style="157" customWidth="1"/>
    <col min="10486" max="10486" width="13.75" style="157" customWidth="1"/>
    <col min="10487" max="10489" width="12.625" style="157" customWidth="1"/>
    <col min="10490" max="10490" width="7.5" style="157" customWidth="1"/>
    <col min="10491" max="10491" width="12.625" style="157" customWidth="1"/>
    <col min="10492" max="10492" width="6.875" style="157" customWidth="1"/>
    <col min="10493" max="10493" width="5.125" style="157" customWidth="1"/>
    <col min="10494" max="10495" width="9" style="157"/>
    <col min="10496" max="10496" width="17.375" style="157" customWidth="1"/>
    <col min="10497" max="10738" width="9" style="157"/>
    <col min="10739" max="10739" width="0.625" style="157" customWidth="1"/>
    <col min="10740" max="10740" width="3.375" style="157" customWidth="1"/>
    <col min="10741" max="10741" width="9.25" style="157" customWidth="1"/>
    <col min="10742" max="10742" width="13.75" style="157" customWidth="1"/>
    <col min="10743" max="10745" width="12.625" style="157" customWidth="1"/>
    <col min="10746" max="10746" width="7.5" style="157" customWidth="1"/>
    <col min="10747" max="10747" width="12.625" style="157" customWidth="1"/>
    <col min="10748" max="10748" width="6.875" style="157" customWidth="1"/>
    <col min="10749" max="10749" width="5.125" style="157" customWidth="1"/>
    <col min="10750" max="10751" width="9" style="157"/>
    <col min="10752" max="10752" width="17.375" style="157" customWidth="1"/>
    <col min="10753" max="10994" width="9" style="157"/>
    <col min="10995" max="10995" width="0.625" style="157" customWidth="1"/>
    <col min="10996" max="10996" width="3.375" style="157" customWidth="1"/>
    <col min="10997" max="10997" width="9.25" style="157" customWidth="1"/>
    <col min="10998" max="10998" width="13.75" style="157" customWidth="1"/>
    <col min="10999" max="11001" width="12.625" style="157" customWidth="1"/>
    <col min="11002" max="11002" width="7.5" style="157" customWidth="1"/>
    <col min="11003" max="11003" width="12.625" style="157" customWidth="1"/>
    <col min="11004" max="11004" width="6.875" style="157" customWidth="1"/>
    <col min="11005" max="11005" width="5.125" style="157" customWidth="1"/>
    <col min="11006" max="11007" width="9" style="157"/>
    <col min="11008" max="11008" width="17.375" style="157" customWidth="1"/>
    <col min="11009" max="11250" width="9" style="157"/>
    <col min="11251" max="11251" width="0.625" style="157" customWidth="1"/>
    <col min="11252" max="11252" width="3.375" style="157" customWidth="1"/>
    <col min="11253" max="11253" width="9.25" style="157" customWidth="1"/>
    <col min="11254" max="11254" width="13.75" style="157" customWidth="1"/>
    <col min="11255" max="11257" width="12.625" style="157" customWidth="1"/>
    <col min="11258" max="11258" width="7.5" style="157" customWidth="1"/>
    <col min="11259" max="11259" width="12.625" style="157" customWidth="1"/>
    <col min="11260" max="11260" width="6.875" style="157" customWidth="1"/>
    <col min="11261" max="11261" width="5.125" style="157" customWidth="1"/>
    <col min="11262" max="11263" width="9" style="157"/>
    <col min="11264" max="11264" width="17.375" style="157" customWidth="1"/>
    <col min="11265" max="11506" width="9" style="157"/>
    <col min="11507" max="11507" width="0.625" style="157" customWidth="1"/>
    <col min="11508" max="11508" width="3.375" style="157" customWidth="1"/>
    <col min="11509" max="11509" width="9.25" style="157" customWidth="1"/>
    <col min="11510" max="11510" width="13.75" style="157" customWidth="1"/>
    <col min="11511" max="11513" width="12.625" style="157" customWidth="1"/>
    <col min="11514" max="11514" width="7.5" style="157" customWidth="1"/>
    <col min="11515" max="11515" width="12.625" style="157" customWidth="1"/>
    <col min="11516" max="11516" width="6.875" style="157" customWidth="1"/>
    <col min="11517" max="11517" width="5.125" style="157" customWidth="1"/>
    <col min="11518" max="11519" width="9" style="157"/>
    <col min="11520" max="11520" width="17.375" style="157" customWidth="1"/>
    <col min="11521" max="11762" width="9" style="157"/>
    <col min="11763" max="11763" width="0.625" style="157" customWidth="1"/>
    <col min="11764" max="11764" width="3.375" style="157" customWidth="1"/>
    <col min="11765" max="11765" width="9.25" style="157" customWidth="1"/>
    <col min="11766" max="11766" width="13.75" style="157" customWidth="1"/>
    <col min="11767" max="11769" width="12.625" style="157" customWidth="1"/>
    <col min="11770" max="11770" width="7.5" style="157" customWidth="1"/>
    <col min="11771" max="11771" width="12.625" style="157" customWidth="1"/>
    <col min="11772" max="11772" width="6.875" style="157" customWidth="1"/>
    <col min="11773" max="11773" width="5.125" style="157" customWidth="1"/>
    <col min="11774" max="11775" width="9" style="157"/>
    <col min="11776" max="11776" width="17.375" style="157" customWidth="1"/>
    <col min="11777" max="12018" width="9" style="157"/>
    <col min="12019" max="12019" width="0.625" style="157" customWidth="1"/>
    <col min="12020" max="12020" width="3.375" style="157" customWidth="1"/>
    <col min="12021" max="12021" width="9.25" style="157" customWidth="1"/>
    <col min="12022" max="12022" width="13.75" style="157" customWidth="1"/>
    <col min="12023" max="12025" width="12.625" style="157" customWidth="1"/>
    <col min="12026" max="12026" width="7.5" style="157" customWidth="1"/>
    <col min="12027" max="12027" width="12.625" style="157" customWidth="1"/>
    <col min="12028" max="12028" width="6.875" style="157" customWidth="1"/>
    <col min="12029" max="12029" width="5.125" style="157" customWidth="1"/>
    <col min="12030" max="12031" width="9" style="157"/>
    <col min="12032" max="12032" width="17.375" style="157" customWidth="1"/>
    <col min="12033" max="12274" width="9" style="157"/>
    <col min="12275" max="12275" width="0.625" style="157" customWidth="1"/>
    <col min="12276" max="12276" width="3.375" style="157" customWidth="1"/>
    <col min="12277" max="12277" width="9.25" style="157" customWidth="1"/>
    <col min="12278" max="12278" width="13.75" style="157" customWidth="1"/>
    <col min="12279" max="12281" width="12.625" style="157" customWidth="1"/>
    <col min="12282" max="12282" width="7.5" style="157" customWidth="1"/>
    <col min="12283" max="12283" width="12.625" style="157" customWidth="1"/>
    <col min="12284" max="12284" width="6.875" style="157" customWidth="1"/>
    <col min="12285" max="12285" width="5.125" style="157" customWidth="1"/>
    <col min="12286" max="12287" width="9" style="157"/>
    <col min="12288" max="12288" width="17.375" style="157" customWidth="1"/>
    <col min="12289" max="12530" width="9" style="157"/>
    <col min="12531" max="12531" width="0.625" style="157" customWidth="1"/>
    <col min="12532" max="12532" width="3.375" style="157" customWidth="1"/>
    <col min="12533" max="12533" width="9.25" style="157" customWidth="1"/>
    <col min="12534" max="12534" width="13.75" style="157" customWidth="1"/>
    <col min="12535" max="12537" width="12.625" style="157" customWidth="1"/>
    <col min="12538" max="12538" width="7.5" style="157" customWidth="1"/>
    <col min="12539" max="12539" width="12.625" style="157" customWidth="1"/>
    <col min="12540" max="12540" width="6.875" style="157" customWidth="1"/>
    <col min="12541" max="12541" width="5.125" style="157" customWidth="1"/>
    <col min="12542" max="12543" width="9" style="157"/>
    <col min="12544" max="12544" width="17.375" style="157" customWidth="1"/>
    <col min="12545" max="12786" width="9" style="157"/>
    <col min="12787" max="12787" width="0.625" style="157" customWidth="1"/>
    <col min="12788" max="12788" width="3.375" style="157" customWidth="1"/>
    <col min="12789" max="12789" width="9.25" style="157" customWidth="1"/>
    <col min="12790" max="12790" width="13.75" style="157" customWidth="1"/>
    <col min="12791" max="12793" width="12.625" style="157" customWidth="1"/>
    <col min="12794" max="12794" width="7.5" style="157" customWidth="1"/>
    <col min="12795" max="12795" width="12.625" style="157" customWidth="1"/>
    <col min="12796" max="12796" width="6.875" style="157" customWidth="1"/>
    <col min="12797" max="12797" width="5.125" style="157" customWidth="1"/>
    <col min="12798" max="12799" width="9" style="157"/>
    <col min="12800" max="12800" width="17.375" style="157" customWidth="1"/>
    <col min="12801" max="13042" width="9" style="157"/>
    <col min="13043" max="13043" width="0.625" style="157" customWidth="1"/>
    <col min="13044" max="13044" width="3.375" style="157" customWidth="1"/>
    <col min="13045" max="13045" width="9.25" style="157" customWidth="1"/>
    <col min="13046" max="13046" width="13.75" style="157" customWidth="1"/>
    <col min="13047" max="13049" width="12.625" style="157" customWidth="1"/>
    <col min="13050" max="13050" width="7.5" style="157" customWidth="1"/>
    <col min="13051" max="13051" width="12.625" style="157" customWidth="1"/>
    <col min="13052" max="13052" width="6.875" style="157" customWidth="1"/>
    <col min="13053" max="13053" width="5.125" style="157" customWidth="1"/>
    <col min="13054" max="13055" width="9" style="157"/>
    <col min="13056" max="13056" width="17.375" style="157" customWidth="1"/>
    <col min="13057" max="13298" width="9" style="157"/>
    <col min="13299" max="13299" width="0.625" style="157" customWidth="1"/>
    <col min="13300" max="13300" width="3.375" style="157" customWidth="1"/>
    <col min="13301" max="13301" width="9.25" style="157" customWidth="1"/>
    <col min="13302" max="13302" width="13.75" style="157" customWidth="1"/>
    <col min="13303" max="13305" width="12.625" style="157" customWidth="1"/>
    <col min="13306" max="13306" width="7.5" style="157" customWidth="1"/>
    <col min="13307" max="13307" width="12.625" style="157" customWidth="1"/>
    <col min="13308" max="13308" width="6.875" style="157" customWidth="1"/>
    <col min="13309" max="13309" width="5.125" style="157" customWidth="1"/>
    <col min="13310" max="13311" width="9" style="157"/>
    <col min="13312" max="13312" width="17.375" style="157" customWidth="1"/>
    <col min="13313" max="13554" width="9" style="157"/>
    <col min="13555" max="13555" width="0.625" style="157" customWidth="1"/>
    <col min="13556" max="13556" width="3.375" style="157" customWidth="1"/>
    <col min="13557" max="13557" width="9.25" style="157" customWidth="1"/>
    <col min="13558" max="13558" width="13.75" style="157" customWidth="1"/>
    <col min="13559" max="13561" width="12.625" style="157" customWidth="1"/>
    <col min="13562" max="13562" width="7.5" style="157" customWidth="1"/>
    <col min="13563" max="13563" width="12.625" style="157" customWidth="1"/>
    <col min="13564" max="13564" width="6.875" style="157" customWidth="1"/>
    <col min="13565" max="13565" width="5.125" style="157" customWidth="1"/>
    <col min="13566" max="13567" width="9" style="157"/>
    <col min="13568" max="13568" width="17.375" style="157" customWidth="1"/>
    <col min="13569" max="13810" width="9" style="157"/>
    <col min="13811" max="13811" width="0.625" style="157" customWidth="1"/>
    <col min="13812" max="13812" width="3.375" style="157" customWidth="1"/>
    <col min="13813" max="13813" width="9.25" style="157" customWidth="1"/>
    <col min="13814" max="13814" width="13.75" style="157" customWidth="1"/>
    <col min="13815" max="13817" width="12.625" style="157" customWidth="1"/>
    <col min="13818" max="13818" width="7.5" style="157" customWidth="1"/>
    <col min="13819" max="13819" width="12.625" style="157" customWidth="1"/>
    <col min="13820" max="13820" width="6.875" style="157" customWidth="1"/>
    <col min="13821" max="13821" width="5.125" style="157" customWidth="1"/>
    <col min="13822" max="13823" width="9" style="157"/>
    <col min="13824" max="13824" width="17.375" style="157" customWidth="1"/>
    <col min="13825" max="14066" width="9" style="157"/>
    <col min="14067" max="14067" width="0.625" style="157" customWidth="1"/>
    <col min="14068" max="14068" width="3.375" style="157" customWidth="1"/>
    <col min="14069" max="14069" width="9.25" style="157" customWidth="1"/>
    <col min="14070" max="14070" width="13.75" style="157" customWidth="1"/>
    <col min="14071" max="14073" width="12.625" style="157" customWidth="1"/>
    <col min="14074" max="14074" width="7.5" style="157" customWidth="1"/>
    <col min="14075" max="14075" width="12.625" style="157" customWidth="1"/>
    <col min="14076" max="14076" width="6.875" style="157" customWidth="1"/>
    <col min="14077" max="14077" width="5.125" style="157" customWidth="1"/>
    <col min="14078" max="14079" width="9" style="157"/>
    <col min="14080" max="14080" width="17.375" style="157" customWidth="1"/>
    <col min="14081" max="14322" width="9" style="157"/>
    <col min="14323" max="14323" width="0.625" style="157" customWidth="1"/>
    <col min="14324" max="14324" width="3.375" style="157" customWidth="1"/>
    <col min="14325" max="14325" width="9.25" style="157" customWidth="1"/>
    <col min="14326" max="14326" width="13.75" style="157" customWidth="1"/>
    <col min="14327" max="14329" width="12.625" style="157" customWidth="1"/>
    <col min="14330" max="14330" width="7.5" style="157" customWidth="1"/>
    <col min="14331" max="14331" width="12.625" style="157" customWidth="1"/>
    <col min="14332" max="14332" width="6.875" style="157" customWidth="1"/>
    <col min="14333" max="14333" width="5.125" style="157" customWidth="1"/>
    <col min="14334" max="14335" width="9" style="157"/>
    <col min="14336" max="14336" width="17.375" style="157" customWidth="1"/>
    <col min="14337" max="14578" width="9" style="157"/>
    <col min="14579" max="14579" width="0.625" style="157" customWidth="1"/>
    <col min="14580" max="14580" width="3.375" style="157" customWidth="1"/>
    <col min="14581" max="14581" width="9.25" style="157" customWidth="1"/>
    <col min="14582" max="14582" width="13.75" style="157" customWidth="1"/>
    <col min="14583" max="14585" width="12.625" style="157" customWidth="1"/>
    <col min="14586" max="14586" width="7.5" style="157" customWidth="1"/>
    <col min="14587" max="14587" width="12.625" style="157" customWidth="1"/>
    <col min="14588" max="14588" width="6.875" style="157" customWidth="1"/>
    <col min="14589" max="14589" width="5.125" style="157" customWidth="1"/>
    <col min="14590" max="14591" width="9" style="157"/>
    <col min="14592" max="14592" width="17.375" style="157" customWidth="1"/>
    <col min="14593" max="14834" width="9" style="157"/>
    <col min="14835" max="14835" width="0.625" style="157" customWidth="1"/>
    <col min="14836" max="14836" width="3.375" style="157" customWidth="1"/>
    <col min="14837" max="14837" width="9.25" style="157" customWidth="1"/>
    <col min="14838" max="14838" width="13.75" style="157" customWidth="1"/>
    <col min="14839" max="14841" width="12.625" style="157" customWidth="1"/>
    <col min="14842" max="14842" width="7.5" style="157" customWidth="1"/>
    <col min="14843" max="14843" width="12.625" style="157" customWidth="1"/>
    <col min="14844" max="14844" width="6.875" style="157" customWidth="1"/>
    <col min="14845" max="14845" width="5.125" style="157" customWidth="1"/>
    <col min="14846" max="14847" width="9" style="157"/>
    <col min="14848" max="14848" width="17.375" style="157" customWidth="1"/>
    <col min="14849" max="15090" width="9" style="157"/>
    <col min="15091" max="15091" width="0.625" style="157" customWidth="1"/>
    <col min="15092" max="15092" width="3.375" style="157" customWidth="1"/>
    <col min="15093" max="15093" width="9.25" style="157" customWidth="1"/>
    <col min="15094" max="15094" width="13.75" style="157" customWidth="1"/>
    <col min="15095" max="15097" width="12.625" style="157" customWidth="1"/>
    <col min="15098" max="15098" width="7.5" style="157" customWidth="1"/>
    <col min="15099" max="15099" width="12.625" style="157" customWidth="1"/>
    <col min="15100" max="15100" width="6.875" style="157" customWidth="1"/>
    <col min="15101" max="15101" width="5.125" style="157" customWidth="1"/>
    <col min="15102" max="15103" width="9" style="157"/>
    <col min="15104" max="15104" width="17.375" style="157" customWidth="1"/>
    <col min="15105" max="15346" width="9" style="157"/>
    <col min="15347" max="15347" width="0.625" style="157" customWidth="1"/>
    <col min="15348" max="15348" width="3.375" style="157" customWidth="1"/>
    <col min="15349" max="15349" width="9.25" style="157" customWidth="1"/>
    <col min="15350" max="15350" width="13.75" style="157" customWidth="1"/>
    <col min="15351" max="15353" width="12.625" style="157" customWidth="1"/>
    <col min="15354" max="15354" width="7.5" style="157" customWidth="1"/>
    <col min="15355" max="15355" width="12.625" style="157" customWidth="1"/>
    <col min="15356" max="15356" width="6.875" style="157" customWidth="1"/>
    <col min="15357" max="15357" width="5.125" style="157" customWidth="1"/>
    <col min="15358" max="15359" width="9" style="157"/>
    <col min="15360" max="15360" width="17.375" style="157" customWidth="1"/>
    <col min="15361" max="15602" width="9" style="157"/>
    <col min="15603" max="15603" width="0.625" style="157" customWidth="1"/>
    <col min="15604" max="15604" width="3.375" style="157" customWidth="1"/>
    <col min="15605" max="15605" width="9.25" style="157" customWidth="1"/>
    <col min="15606" max="15606" width="13.75" style="157" customWidth="1"/>
    <col min="15607" max="15609" width="12.625" style="157" customWidth="1"/>
    <col min="15610" max="15610" width="7.5" style="157" customWidth="1"/>
    <col min="15611" max="15611" width="12.625" style="157" customWidth="1"/>
    <col min="15612" max="15612" width="6.875" style="157" customWidth="1"/>
    <col min="15613" max="15613" width="5.125" style="157" customWidth="1"/>
    <col min="15614" max="15615" width="9" style="157"/>
    <col min="15616" max="15616" width="17.375" style="157" customWidth="1"/>
    <col min="15617" max="15858" width="9" style="157"/>
    <col min="15859" max="15859" width="0.625" style="157" customWidth="1"/>
    <col min="15860" max="15860" width="3.375" style="157" customWidth="1"/>
    <col min="15861" max="15861" width="9.25" style="157" customWidth="1"/>
    <col min="15862" max="15862" width="13.75" style="157" customWidth="1"/>
    <col min="15863" max="15865" width="12.625" style="157" customWidth="1"/>
    <col min="15866" max="15866" width="7.5" style="157" customWidth="1"/>
    <col min="15867" max="15867" width="12.625" style="157" customWidth="1"/>
    <col min="15868" max="15868" width="6.875" style="157" customWidth="1"/>
    <col min="15869" max="15869" width="5.125" style="157" customWidth="1"/>
    <col min="15870" max="15871" width="9" style="157"/>
    <col min="15872" max="15872" width="17.375" style="157" customWidth="1"/>
    <col min="15873" max="16114" width="9" style="157"/>
    <col min="16115" max="16115" width="0.625" style="157" customWidth="1"/>
    <col min="16116" max="16116" width="3.375" style="157" customWidth="1"/>
    <col min="16117" max="16117" width="9.25" style="157" customWidth="1"/>
    <col min="16118" max="16118" width="13.75" style="157" customWidth="1"/>
    <col min="16119" max="16121" width="12.625" style="157" customWidth="1"/>
    <col min="16122" max="16122" width="7.5" style="157" customWidth="1"/>
    <col min="16123" max="16123" width="12.625" style="157" customWidth="1"/>
    <col min="16124" max="16124" width="6.875" style="157" customWidth="1"/>
    <col min="16125" max="16125" width="5.125" style="157" customWidth="1"/>
    <col min="16126" max="16127" width="9" style="157"/>
    <col min="16128" max="16128" width="17.375" style="157" customWidth="1"/>
    <col min="16129" max="16384" width="9" style="157"/>
  </cols>
  <sheetData>
    <row r="1" spans="2:12" s="103" customFormat="1" ht="21" x14ac:dyDescent="0.2">
      <c r="B1" s="99" t="s">
        <v>5000</v>
      </c>
      <c r="C1" s="99"/>
      <c r="D1" s="100"/>
      <c r="E1" s="100"/>
      <c r="F1" s="100"/>
      <c r="G1" s="100"/>
      <c r="H1" s="100"/>
      <c r="I1" s="101"/>
      <c r="J1" s="100"/>
      <c r="K1" s="248"/>
      <c r="L1" s="249"/>
    </row>
    <row r="2" spans="2:12" s="108" customFormat="1" ht="18.75" x14ac:dyDescent="0.2">
      <c r="B2" s="104" t="s">
        <v>5002</v>
      </c>
      <c r="C2" s="250" t="s">
        <v>5134</v>
      </c>
      <c r="D2" s="105"/>
      <c r="E2" s="105"/>
      <c r="F2" s="104"/>
      <c r="G2" s="104"/>
      <c r="H2" s="104"/>
      <c r="I2" s="106"/>
      <c r="J2" s="104"/>
      <c r="K2" s="251"/>
      <c r="L2" s="252"/>
    </row>
    <row r="3" spans="2:12" s="103" customFormat="1" ht="10.5" customHeight="1" x14ac:dyDescent="0.15">
      <c r="I3" s="109"/>
      <c r="K3" s="253"/>
      <c r="L3" s="249"/>
    </row>
    <row r="4" spans="2:12"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row>
    <row r="5" spans="2:12" s="103" customFormat="1" ht="21" x14ac:dyDescent="0.15">
      <c r="B5" s="429"/>
      <c r="C5" s="430"/>
      <c r="D5" s="432"/>
      <c r="E5" s="432"/>
      <c r="F5" s="116" t="s">
        <v>5012</v>
      </c>
      <c r="G5" s="116" t="s">
        <v>5012</v>
      </c>
      <c r="H5" s="116" t="s">
        <v>5012</v>
      </c>
      <c r="I5" s="117" t="s">
        <v>5013</v>
      </c>
      <c r="J5" s="116" t="s">
        <v>5012</v>
      </c>
      <c r="K5" s="255" t="s">
        <v>5014</v>
      </c>
      <c r="L5" s="249"/>
    </row>
    <row r="6" spans="2:12" s="103" customFormat="1" ht="21.75" customHeight="1" x14ac:dyDescent="0.15">
      <c r="B6" s="121" t="s">
        <v>5015</v>
      </c>
      <c r="C6" s="264" t="s">
        <v>5135</v>
      </c>
      <c r="D6" s="265"/>
      <c r="E6" s="168"/>
      <c r="F6" s="124">
        <f>SUM(F7)</f>
        <v>3129910000</v>
      </c>
      <c r="G6" s="124">
        <f>SUM(G7)</f>
        <v>3129159572</v>
      </c>
      <c r="H6" s="124">
        <f t="shared" ref="H6:H11" si="0">F6-G6</f>
        <v>750428</v>
      </c>
      <c r="I6" s="125">
        <f t="shared" ref="I6:I11" si="1">+ROUND(G6/F6*100,1)</f>
        <v>100</v>
      </c>
      <c r="J6" s="124">
        <f>SUM(J7)</f>
        <v>0</v>
      </c>
      <c r="K6" s="256"/>
      <c r="L6" s="249"/>
    </row>
    <row r="7" spans="2:12" s="103" customFormat="1" ht="21.75" customHeight="1" x14ac:dyDescent="0.15">
      <c r="B7" s="127"/>
      <c r="C7" s="267"/>
      <c r="D7" s="267" t="s">
        <v>5135</v>
      </c>
      <c r="E7" s="163"/>
      <c r="F7" s="76">
        <f>SUM(F8:F11)</f>
        <v>3129910000</v>
      </c>
      <c r="G7" s="76">
        <f>SUM(G8:G11)</f>
        <v>3129159572</v>
      </c>
      <c r="H7" s="76">
        <f t="shared" si="0"/>
        <v>750428</v>
      </c>
      <c r="I7" s="125">
        <f t="shared" si="1"/>
        <v>100</v>
      </c>
      <c r="J7" s="76">
        <f>SUM(J8:J11)</f>
        <v>0</v>
      </c>
      <c r="K7" s="261"/>
      <c r="L7" s="249"/>
    </row>
    <row r="8" spans="2:12" s="103" customFormat="1" ht="21.75" customHeight="1" x14ac:dyDescent="0.15">
      <c r="B8" s="131"/>
      <c r="C8" s="267"/>
      <c r="D8" s="267"/>
      <c r="E8" s="163" t="s">
        <v>5136</v>
      </c>
      <c r="F8" s="162">
        <v>2919511000</v>
      </c>
      <c r="G8" s="162">
        <v>2919508777</v>
      </c>
      <c r="H8" s="76">
        <f t="shared" si="0"/>
        <v>2223</v>
      </c>
      <c r="I8" s="125">
        <f t="shared" si="1"/>
        <v>100</v>
      </c>
      <c r="J8" s="76">
        <v>0</v>
      </c>
      <c r="K8" s="258">
        <v>515</v>
      </c>
      <c r="L8" s="249"/>
    </row>
    <row r="9" spans="2:12" s="103" customFormat="1" ht="21.75" customHeight="1" x14ac:dyDescent="0.15">
      <c r="B9" s="135"/>
      <c r="C9" s="269"/>
      <c r="D9" s="270"/>
      <c r="E9" s="163" t="s">
        <v>5137</v>
      </c>
      <c r="F9" s="162">
        <v>210243000</v>
      </c>
      <c r="G9" s="162">
        <v>209525568</v>
      </c>
      <c r="H9" s="76">
        <f t="shared" si="0"/>
        <v>717432</v>
      </c>
      <c r="I9" s="125">
        <f t="shared" si="1"/>
        <v>99.7</v>
      </c>
      <c r="J9" s="76">
        <v>0</v>
      </c>
      <c r="K9" s="258">
        <v>516</v>
      </c>
      <c r="L9" s="249"/>
    </row>
    <row r="10" spans="2:12" s="103" customFormat="1" ht="21.75" customHeight="1" x14ac:dyDescent="0.15">
      <c r="B10" s="135"/>
      <c r="C10" s="269"/>
      <c r="D10" s="270"/>
      <c r="E10" s="163" t="s">
        <v>5138</v>
      </c>
      <c r="F10" s="162">
        <v>1000</v>
      </c>
      <c r="G10" s="162">
        <v>0</v>
      </c>
      <c r="H10" s="76">
        <f t="shared" si="0"/>
        <v>1000</v>
      </c>
      <c r="I10" s="283">
        <f t="shared" si="1"/>
        <v>0</v>
      </c>
      <c r="J10" s="76">
        <v>0</v>
      </c>
      <c r="K10" s="258">
        <v>517</v>
      </c>
      <c r="L10" s="249"/>
    </row>
    <row r="11" spans="2:12" s="103" customFormat="1" ht="21.75" customHeight="1" x14ac:dyDescent="0.15">
      <c r="B11" s="135"/>
      <c r="C11" s="269"/>
      <c r="D11" s="270"/>
      <c r="E11" s="163" t="s">
        <v>5139</v>
      </c>
      <c r="F11" s="162">
        <v>155000</v>
      </c>
      <c r="G11" s="162">
        <v>125227</v>
      </c>
      <c r="H11" s="76">
        <f t="shared" si="0"/>
        <v>29773</v>
      </c>
      <c r="I11" s="125">
        <f t="shared" si="1"/>
        <v>80.8</v>
      </c>
      <c r="J11" s="76">
        <v>0</v>
      </c>
      <c r="K11" s="258">
        <v>518</v>
      </c>
      <c r="L11" s="249"/>
    </row>
    <row r="12" spans="2:12" s="103" customFormat="1" ht="21.75" customHeight="1" x14ac:dyDescent="0.15">
      <c r="B12" s="138"/>
      <c r="C12" s="271"/>
      <c r="D12" s="272"/>
      <c r="E12" s="163"/>
      <c r="F12" s="162"/>
      <c r="G12" s="162"/>
      <c r="H12" s="76"/>
      <c r="I12" s="282"/>
      <c r="J12" s="76"/>
      <c r="K12" s="261"/>
      <c r="L12" s="249"/>
    </row>
    <row r="13" spans="2:12" s="103" customFormat="1" ht="21.75" customHeight="1" x14ac:dyDescent="0.15">
      <c r="B13" s="138"/>
      <c r="C13" s="271"/>
      <c r="D13" s="267"/>
      <c r="E13" s="163"/>
      <c r="F13" s="162"/>
      <c r="G13" s="162"/>
      <c r="H13" s="76"/>
      <c r="I13" s="282"/>
      <c r="J13" s="76"/>
      <c r="K13" s="261"/>
      <c r="L13" s="249"/>
    </row>
    <row r="14" spans="2:12" s="103" customFormat="1" ht="21.75" customHeight="1" x14ac:dyDescent="0.15">
      <c r="B14" s="138"/>
      <c r="C14" s="271"/>
      <c r="D14" s="272"/>
      <c r="E14" s="163"/>
      <c r="F14" s="162"/>
      <c r="G14" s="162"/>
      <c r="H14" s="76"/>
      <c r="I14" s="282"/>
      <c r="J14" s="76"/>
      <c r="K14" s="261"/>
      <c r="L14" s="249"/>
    </row>
    <row r="15" spans="2:12" s="103" customFormat="1" ht="21.75" customHeight="1" x14ac:dyDescent="0.15">
      <c r="B15" s="138"/>
      <c r="C15" s="271"/>
      <c r="D15" s="267"/>
      <c r="E15" s="163"/>
      <c r="F15" s="162"/>
      <c r="G15" s="162"/>
      <c r="H15" s="76"/>
      <c r="I15" s="282"/>
      <c r="J15" s="76"/>
      <c r="K15" s="261"/>
      <c r="L15" s="249"/>
    </row>
    <row r="16" spans="2:12" s="103" customFormat="1" ht="21.75" customHeight="1" x14ac:dyDescent="0.15">
      <c r="B16" s="138"/>
      <c r="C16" s="271"/>
      <c r="D16" s="272"/>
      <c r="E16" s="163"/>
      <c r="F16" s="162"/>
      <c r="G16" s="162"/>
      <c r="H16" s="76"/>
      <c r="I16" s="282"/>
      <c r="J16" s="76"/>
      <c r="K16" s="261"/>
      <c r="L16" s="249"/>
    </row>
    <row r="17" spans="2:12" s="103" customFormat="1" ht="21.75" customHeight="1" x14ac:dyDescent="0.15">
      <c r="B17" s="138"/>
      <c r="C17" s="271"/>
      <c r="D17" s="272"/>
      <c r="E17" s="163"/>
      <c r="F17" s="162"/>
      <c r="G17" s="162"/>
      <c r="H17" s="76"/>
      <c r="I17" s="282"/>
      <c r="J17" s="76"/>
      <c r="K17" s="261"/>
      <c r="L17" s="249"/>
    </row>
    <row r="18" spans="2:12" s="103" customFormat="1" ht="21.75" customHeight="1" x14ac:dyDescent="0.15">
      <c r="B18" s="138"/>
      <c r="C18" s="271"/>
      <c r="D18" s="272"/>
      <c r="E18" s="163"/>
      <c r="F18" s="162"/>
      <c r="G18" s="162"/>
      <c r="H18" s="76"/>
      <c r="I18" s="282"/>
      <c r="J18" s="76"/>
      <c r="K18" s="261"/>
      <c r="L18" s="249"/>
    </row>
    <row r="19" spans="2:12" s="103" customFormat="1" ht="21.75" customHeight="1" x14ac:dyDescent="0.15">
      <c r="B19" s="138"/>
      <c r="C19" s="271"/>
      <c r="D19" s="272"/>
      <c r="E19" s="163"/>
      <c r="F19" s="162"/>
      <c r="G19" s="162"/>
      <c r="H19" s="76"/>
      <c r="I19" s="282"/>
      <c r="J19" s="76"/>
      <c r="K19" s="261"/>
      <c r="L19" s="249"/>
    </row>
    <row r="20" spans="2:12" s="103" customFormat="1" ht="21.75" customHeight="1" x14ac:dyDescent="0.15">
      <c r="B20" s="138"/>
      <c r="C20" s="271"/>
      <c r="D20" s="272"/>
      <c r="E20" s="163"/>
      <c r="F20" s="162"/>
      <c r="G20" s="162"/>
      <c r="H20" s="76"/>
      <c r="I20" s="282"/>
      <c r="J20" s="76"/>
      <c r="K20" s="261"/>
      <c r="L20" s="249"/>
    </row>
    <row r="21" spans="2:12" s="103" customFormat="1" ht="21.75" customHeight="1" x14ac:dyDescent="0.15">
      <c r="B21" s="138"/>
      <c r="C21" s="271"/>
      <c r="D21" s="272"/>
      <c r="E21" s="163"/>
      <c r="F21" s="162"/>
      <c r="G21" s="162"/>
      <c r="H21" s="76"/>
      <c r="I21" s="282"/>
      <c r="J21" s="76"/>
      <c r="K21" s="261"/>
      <c r="L21" s="249"/>
    </row>
    <row r="22" spans="2:12" s="103" customFormat="1" ht="21.75" customHeight="1" x14ac:dyDescent="0.15">
      <c r="B22" s="138"/>
      <c r="C22" s="271"/>
      <c r="D22" s="267"/>
      <c r="E22" s="163"/>
      <c r="F22" s="162"/>
      <c r="G22" s="162"/>
      <c r="H22" s="76"/>
      <c r="I22" s="282"/>
      <c r="J22" s="76"/>
      <c r="K22" s="261"/>
      <c r="L22" s="249"/>
    </row>
    <row r="23" spans="2:12" s="103" customFormat="1" ht="21.75" customHeight="1" x14ac:dyDescent="0.15">
      <c r="B23" s="138"/>
      <c r="C23" s="269"/>
      <c r="D23" s="267"/>
      <c r="E23" s="163"/>
      <c r="F23" s="162"/>
      <c r="G23" s="162"/>
      <c r="H23" s="76"/>
      <c r="I23" s="282"/>
      <c r="J23" s="76"/>
      <c r="K23" s="261"/>
      <c r="L23" s="249"/>
    </row>
    <row r="24" spans="2:12" s="103" customFormat="1" ht="21.75" customHeight="1" x14ac:dyDescent="0.15">
      <c r="B24" s="135" t="s">
        <v>11</v>
      </c>
      <c r="C24" s="269"/>
      <c r="D24" s="267"/>
      <c r="E24" s="163"/>
      <c r="F24" s="162"/>
      <c r="G24" s="162"/>
      <c r="H24" s="76"/>
      <c r="I24" s="282"/>
      <c r="J24" s="76"/>
      <c r="K24" s="261"/>
      <c r="L24" s="249"/>
    </row>
    <row r="25" spans="2:12" s="103" customFormat="1" ht="21.75" customHeight="1" x14ac:dyDescent="0.15">
      <c r="B25" s="135"/>
      <c r="C25" s="271"/>
      <c r="D25" s="267"/>
      <c r="E25" s="163"/>
      <c r="F25" s="162"/>
      <c r="G25" s="162"/>
      <c r="H25" s="76"/>
      <c r="I25" s="282"/>
      <c r="J25" s="76"/>
      <c r="K25" s="261"/>
      <c r="L25" s="249"/>
    </row>
    <row r="26" spans="2:12" s="103" customFormat="1" ht="21.75" customHeight="1" x14ac:dyDescent="0.15">
      <c r="B26" s="135"/>
      <c r="C26" s="271"/>
      <c r="D26" s="267"/>
      <c r="E26" s="163"/>
      <c r="F26" s="162"/>
      <c r="G26" s="162"/>
      <c r="H26" s="76"/>
      <c r="I26" s="282"/>
      <c r="J26" s="76"/>
      <c r="K26" s="261"/>
      <c r="L26" s="249"/>
    </row>
    <row r="27" spans="2:12" s="103" customFormat="1" ht="21.75" customHeight="1" x14ac:dyDescent="0.15">
      <c r="B27" s="135"/>
      <c r="C27" s="271"/>
      <c r="D27" s="267"/>
      <c r="E27" s="163"/>
      <c r="F27" s="162"/>
      <c r="G27" s="162"/>
      <c r="H27" s="76"/>
      <c r="I27" s="282"/>
      <c r="J27" s="76"/>
      <c r="K27" s="261"/>
      <c r="L27" s="249"/>
    </row>
    <row r="28" spans="2:12" s="103" customFormat="1" ht="21.75" customHeight="1" x14ac:dyDescent="0.15">
      <c r="B28" s="135"/>
      <c r="C28" s="271"/>
      <c r="D28" s="273"/>
      <c r="E28" s="259"/>
      <c r="F28" s="259"/>
      <c r="G28" s="259"/>
      <c r="H28" s="259"/>
      <c r="I28" s="259"/>
      <c r="J28" s="259"/>
      <c r="K28" s="261"/>
      <c r="L28" s="249"/>
    </row>
    <row r="29" spans="2:12" s="103" customFormat="1" ht="21.75" customHeight="1" x14ac:dyDescent="0.15">
      <c r="B29" s="135"/>
      <c r="C29" s="271"/>
      <c r="D29" s="259"/>
      <c r="E29" s="259"/>
      <c r="F29" s="259"/>
      <c r="G29" s="259"/>
      <c r="H29" s="259"/>
      <c r="I29" s="259"/>
      <c r="J29" s="259"/>
      <c r="K29" s="261"/>
      <c r="L29" s="249"/>
    </row>
    <row r="30" spans="2:12" s="103" customFormat="1" ht="21.75" customHeight="1" x14ac:dyDescent="0.15">
      <c r="B30" s="138"/>
      <c r="C30" s="271"/>
      <c r="D30" s="259"/>
      <c r="E30" s="259"/>
      <c r="F30" s="259"/>
      <c r="G30" s="259"/>
      <c r="H30" s="259"/>
      <c r="I30" s="259"/>
      <c r="J30" s="259"/>
      <c r="K30" s="261"/>
      <c r="L30" s="249"/>
    </row>
    <row r="31" spans="2:12" s="103" customFormat="1" ht="21.75" customHeight="1" x14ac:dyDescent="0.15">
      <c r="B31" s="138"/>
      <c r="C31" s="139"/>
      <c r="D31" s="147"/>
      <c r="E31" s="176"/>
      <c r="F31" s="76"/>
      <c r="G31" s="76"/>
      <c r="H31" s="76"/>
      <c r="I31" s="177"/>
      <c r="J31" s="178"/>
      <c r="K31" s="262"/>
      <c r="L31" s="249"/>
    </row>
    <row r="32" spans="2:12" s="103" customFormat="1" ht="21.75" customHeight="1" x14ac:dyDescent="0.15">
      <c r="B32" s="138"/>
      <c r="C32" s="139"/>
      <c r="D32" s="147"/>
      <c r="E32" s="148"/>
      <c r="F32" s="76"/>
      <c r="G32" s="76"/>
      <c r="H32" s="76"/>
      <c r="I32" s="177"/>
      <c r="J32" s="178"/>
      <c r="K32" s="262"/>
      <c r="L32" s="249"/>
    </row>
    <row r="33" spans="2:12" s="103" customFormat="1" ht="21.75" customHeight="1" x14ac:dyDescent="0.15">
      <c r="B33" s="138"/>
      <c r="C33" s="139"/>
      <c r="D33" s="147"/>
      <c r="E33" s="148"/>
      <c r="F33" s="76"/>
      <c r="G33" s="76"/>
      <c r="H33" s="76"/>
      <c r="I33" s="177"/>
      <c r="J33" s="178"/>
      <c r="K33" s="262"/>
      <c r="L33" s="249"/>
    </row>
    <row r="34" spans="2:12" s="103" customFormat="1" ht="21.75" customHeight="1" x14ac:dyDescent="0.15">
      <c r="B34" s="138"/>
      <c r="C34" s="139"/>
      <c r="D34" s="147"/>
      <c r="E34" s="148"/>
      <c r="F34" s="76"/>
      <c r="G34" s="76"/>
      <c r="H34" s="76"/>
      <c r="I34" s="177"/>
      <c r="J34" s="178"/>
      <c r="K34" s="262"/>
      <c r="L34" s="249"/>
    </row>
    <row r="35" spans="2:12" s="103" customFormat="1" ht="21.75" customHeight="1" x14ac:dyDescent="0.15">
      <c r="B35" s="138"/>
      <c r="C35" s="139"/>
      <c r="D35" s="147"/>
      <c r="E35" s="148"/>
      <c r="F35" s="76"/>
      <c r="G35" s="76"/>
      <c r="H35" s="76"/>
      <c r="I35" s="177"/>
      <c r="J35" s="178"/>
      <c r="K35" s="262"/>
      <c r="L35" s="249"/>
    </row>
    <row r="36" spans="2:12" s="103" customFormat="1" ht="21.75" customHeight="1" x14ac:dyDescent="0.15">
      <c r="B36" s="138"/>
      <c r="C36" s="139"/>
      <c r="D36" s="147"/>
      <c r="E36" s="148"/>
      <c r="F36" s="76"/>
      <c r="G36" s="76"/>
      <c r="H36" s="76"/>
      <c r="I36" s="177"/>
      <c r="J36" s="178"/>
      <c r="K36" s="262"/>
      <c r="L36" s="249"/>
    </row>
    <row r="37" spans="2:12" s="103" customFormat="1" ht="3" customHeight="1" x14ac:dyDescent="0.15">
      <c r="B37" s="152"/>
      <c r="C37" s="153"/>
      <c r="D37" s="153"/>
      <c r="E37" s="153"/>
      <c r="F37" s="153"/>
      <c r="G37" s="153"/>
      <c r="H37" s="153"/>
      <c r="I37" s="154"/>
      <c r="J37" s="153"/>
      <c r="K37" s="278"/>
      <c r="L37" s="249"/>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39"/>
  <sheetViews>
    <sheetView zoomScaleNormal="100" zoomScaleSheetLayoutView="8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4990</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4513</v>
      </c>
      <c r="P4" s="404" t="s">
        <v>22</v>
      </c>
      <c r="Q4" s="5" t="s">
        <v>10</v>
      </c>
      <c r="R4" s="409" t="s">
        <v>4514</v>
      </c>
      <c r="S4" s="409" t="s">
        <v>22</v>
      </c>
      <c r="T4" s="409" t="s">
        <v>22</v>
      </c>
      <c r="U4" s="22">
        <v>2131794</v>
      </c>
      <c r="V4" s="371" t="str">
        <f>IF(U4="","","千円")</f>
        <v>千円</v>
      </c>
      <c r="W4" s="371" t="s">
        <v>22</v>
      </c>
      <c r="X4" s="371" t="s">
        <v>22</v>
      </c>
      <c r="Y4" s="372" t="s">
        <v>22</v>
      </c>
      <c r="Z4" s="373">
        <v>533</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2919511000</v>
      </c>
      <c r="N5" s="377" t="s">
        <v>22</v>
      </c>
      <c r="O5" s="405" t="s">
        <v>22</v>
      </c>
      <c r="P5" s="406" t="s">
        <v>22</v>
      </c>
      <c r="Q5" s="6" t="s">
        <v>22</v>
      </c>
      <c r="R5" s="378" t="s">
        <v>4515</v>
      </c>
      <c r="S5" s="378" t="s">
        <v>22</v>
      </c>
      <c r="T5" s="378" t="s">
        <v>22</v>
      </c>
      <c r="U5" s="23">
        <v>428945</v>
      </c>
      <c r="V5" s="379" t="str">
        <f>IF(U5="","","千円")</f>
        <v>千円</v>
      </c>
      <c r="W5" s="379" t="s">
        <v>22</v>
      </c>
      <c r="X5" s="379" t="s">
        <v>22</v>
      </c>
      <c r="Y5" s="380" t="s">
        <v>22</v>
      </c>
      <c r="Z5" s="374" t="s">
        <v>22</v>
      </c>
    </row>
    <row r="6" spans="1:26" ht="13.5" customHeight="1" x14ac:dyDescent="0.15">
      <c r="A6" s="381" t="s">
        <v>4516</v>
      </c>
      <c r="B6" s="382" t="s">
        <v>22</v>
      </c>
      <c r="C6" s="383" t="s">
        <v>22</v>
      </c>
      <c r="D6" s="384" t="s">
        <v>4517</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4518</v>
      </c>
      <c r="S6" s="378" t="s">
        <v>22</v>
      </c>
      <c r="T6" s="378" t="s">
        <v>22</v>
      </c>
      <c r="U6" s="23">
        <v>173279</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2919508777</v>
      </c>
      <c r="N7" s="377" t="s">
        <v>22</v>
      </c>
      <c r="O7" s="405" t="s">
        <v>22</v>
      </c>
      <c r="P7" s="406" t="s">
        <v>22</v>
      </c>
      <c r="Q7" s="6" t="s">
        <v>22</v>
      </c>
      <c r="R7" s="378" t="s">
        <v>4519</v>
      </c>
      <c r="S7" s="378" t="s">
        <v>22</v>
      </c>
      <c r="T7" s="378" t="s">
        <v>22</v>
      </c>
      <c r="U7" s="23">
        <v>162338</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74</v>
      </c>
      <c r="F8" s="411" t="s">
        <v>22</v>
      </c>
      <c r="G8" s="411" t="s">
        <v>22</v>
      </c>
      <c r="H8" s="411" t="s">
        <v>22</v>
      </c>
      <c r="I8" s="411" t="s">
        <v>22</v>
      </c>
      <c r="J8" s="411" t="s">
        <v>22</v>
      </c>
      <c r="K8" s="411" t="s">
        <v>22</v>
      </c>
      <c r="L8" s="412" t="s">
        <v>14</v>
      </c>
      <c r="M8" s="413" t="s">
        <v>20</v>
      </c>
      <c r="N8" s="414" t="s">
        <v>22</v>
      </c>
      <c r="O8" s="405" t="s">
        <v>22</v>
      </c>
      <c r="P8" s="406" t="s">
        <v>22</v>
      </c>
      <c r="Q8" s="7" t="s">
        <v>22</v>
      </c>
      <c r="R8" s="378" t="s">
        <v>4520</v>
      </c>
      <c r="S8" s="378" t="s">
        <v>22</v>
      </c>
      <c r="T8" s="378" t="s">
        <v>22</v>
      </c>
      <c r="U8" s="23">
        <v>23153</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2223</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9">
        <v>100</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4521</v>
      </c>
      <c r="P13" s="404" t="s">
        <v>22</v>
      </c>
      <c r="Q13" s="5" t="s">
        <v>10</v>
      </c>
      <c r="R13" s="409" t="s">
        <v>4522</v>
      </c>
      <c r="S13" s="409" t="s">
        <v>22</v>
      </c>
      <c r="T13" s="409" t="s">
        <v>22</v>
      </c>
      <c r="U13" s="22">
        <v>150080</v>
      </c>
      <c r="V13" s="371" t="str">
        <f>IF(U13="","","千円")</f>
        <v>千円</v>
      </c>
      <c r="W13" s="371" t="s">
        <v>22</v>
      </c>
      <c r="X13" s="371" t="s">
        <v>22</v>
      </c>
      <c r="Y13" s="372" t="s">
        <v>22</v>
      </c>
      <c r="Z13" s="373">
        <v>533</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210243000</v>
      </c>
      <c r="N14" s="377" t="s">
        <v>22</v>
      </c>
      <c r="O14" s="405" t="s">
        <v>22</v>
      </c>
      <c r="P14" s="406" t="s">
        <v>22</v>
      </c>
      <c r="Q14" s="6" t="s">
        <v>22</v>
      </c>
      <c r="R14" s="378" t="s">
        <v>4523</v>
      </c>
      <c r="S14" s="378" t="s">
        <v>22</v>
      </c>
      <c r="T14" s="378" t="s">
        <v>22</v>
      </c>
      <c r="U14" s="23">
        <v>27461</v>
      </c>
      <c r="V14" s="379" t="str">
        <f>IF(U14="","","千円")</f>
        <v>千円</v>
      </c>
      <c r="W14" s="379" t="s">
        <v>22</v>
      </c>
      <c r="X14" s="379" t="s">
        <v>22</v>
      </c>
      <c r="Y14" s="380" t="s">
        <v>22</v>
      </c>
      <c r="Z14" s="374" t="s">
        <v>22</v>
      </c>
    </row>
    <row r="15" spans="1:26" ht="13.5" customHeight="1" x14ac:dyDescent="0.15">
      <c r="A15" s="381" t="s">
        <v>4524</v>
      </c>
      <c r="B15" s="382" t="s">
        <v>22</v>
      </c>
      <c r="C15" s="383" t="s">
        <v>22</v>
      </c>
      <c r="D15" s="384" t="s">
        <v>4525</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4526</v>
      </c>
      <c r="S15" s="378" t="s">
        <v>22</v>
      </c>
      <c r="T15" s="378" t="s">
        <v>22</v>
      </c>
      <c r="U15" s="23">
        <v>22061</v>
      </c>
      <c r="V15" s="379" t="str">
        <f>IF(U15="","","千円")</f>
        <v>千円</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209525568</v>
      </c>
      <c r="N16" s="377" t="s">
        <v>22</v>
      </c>
      <c r="O16" s="405" t="s">
        <v>22</v>
      </c>
      <c r="P16" s="406" t="s">
        <v>22</v>
      </c>
      <c r="Q16" s="6" t="s">
        <v>22</v>
      </c>
      <c r="R16" s="378" t="s">
        <v>4527</v>
      </c>
      <c r="S16" s="378" t="s">
        <v>22</v>
      </c>
      <c r="T16" s="378" t="s">
        <v>22</v>
      </c>
      <c r="U16" s="23">
        <v>9487</v>
      </c>
      <c r="V16" s="379" t="str">
        <f>IF(U16="","","千円")</f>
        <v>千円</v>
      </c>
      <c r="W16" s="379" t="s">
        <v>22</v>
      </c>
      <c r="X16" s="379" t="s">
        <v>22</v>
      </c>
      <c r="Y16" s="380" t="s">
        <v>22</v>
      </c>
      <c r="Z16" s="374" t="s">
        <v>22</v>
      </c>
    </row>
    <row r="17" spans="1:26" ht="13.5" customHeight="1" x14ac:dyDescent="0.15">
      <c r="A17" s="381" t="s">
        <v>22</v>
      </c>
      <c r="B17" s="382" t="s">
        <v>22</v>
      </c>
      <c r="C17" s="383" t="s">
        <v>22</v>
      </c>
      <c r="D17" s="410" t="s">
        <v>13</v>
      </c>
      <c r="E17" s="411" t="s">
        <v>74</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4528</v>
      </c>
      <c r="S17" s="378" t="s">
        <v>22</v>
      </c>
      <c r="T17" s="378" t="s">
        <v>22</v>
      </c>
      <c r="U17" s="23">
        <v>437</v>
      </c>
      <c r="V17" s="379" t="str">
        <f>IF(U17="","","千円")</f>
        <v>千円</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717432</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99.7</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4529</v>
      </c>
      <c r="P22" s="404" t="s">
        <v>22</v>
      </c>
      <c r="Q22" s="5" t="s">
        <v>10</v>
      </c>
      <c r="R22" s="409" t="s">
        <v>4530</v>
      </c>
      <c r="S22" s="409" t="s">
        <v>22</v>
      </c>
      <c r="T22" s="409" t="s">
        <v>22</v>
      </c>
      <c r="U22" s="22" t="s">
        <v>22</v>
      </c>
      <c r="V22" s="371" t="str">
        <f>IF(U22="","","千円")</f>
        <v/>
      </c>
      <c r="W22" s="371" t="s">
        <v>22</v>
      </c>
      <c r="X22" s="371" t="s">
        <v>22</v>
      </c>
      <c r="Y22" s="372" t="s">
        <v>22</v>
      </c>
      <c r="Z22" s="373" t="s">
        <v>5213</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1000</v>
      </c>
      <c r="N23" s="377" t="s">
        <v>22</v>
      </c>
      <c r="O23" s="405" t="s">
        <v>22</v>
      </c>
      <c r="P23" s="406" t="s">
        <v>22</v>
      </c>
      <c r="Q23" s="6" t="s">
        <v>22</v>
      </c>
      <c r="R23" s="378" t="s">
        <v>22</v>
      </c>
      <c r="S23" s="378" t="s">
        <v>22</v>
      </c>
      <c r="T23" s="378" t="s">
        <v>22</v>
      </c>
      <c r="U23" s="23" t="s">
        <v>22</v>
      </c>
      <c r="V23" s="379" t="str">
        <f>IF(U23="","","千円")</f>
        <v/>
      </c>
      <c r="W23" s="379" t="s">
        <v>22</v>
      </c>
      <c r="X23" s="379" t="s">
        <v>22</v>
      </c>
      <c r="Y23" s="380" t="s">
        <v>22</v>
      </c>
      <c r="Z23" s="374" t="s">
        <v>22</v>
      </c>
    </row>
    <row r="24" spans="1:26" ht="13.5" customHeight="1" x14ac:dyDescent="0.15">
      <c r="A24" s="381" t="s">
        <v>4531</v>
      </c>
      <c r="B24" s="382" t="s">
        <v>22</v>
      </c>
      <c r="C24" s="383" t="s">
        <v>22</v>
      </c>
      <c r="D24" s="384" t="s">
        <v>4532</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22</v>
      </c>
      <c r="S24" s="378" t="s">
        <v>22</v>
      </c>
      <c r="T24" s="378" t="s">
        <v>22</v>
      </c>
      <c r="U24" s="23" t="s">
        <v>22</v>
      </c>
      <c r="V24" s="379" t="str">
        <f>IF(U24="","","千円")</f>
        <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0</v>
      </c>
      <c r="N25" s="377"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74</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1000</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t="s">
        <v>4905</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4533</v>
      </c>
      <c r="P31" s="404" t="s">
        <v>22</v>
      </c>
      <c r="Q31" s="5" t="s">
        <v>10</v>
      </c>
      <c r="R31" s="409" t="s">
        <v>4534</v>
      </c>
      <c r="S31" s="409" t="s">
        <v>22</v>
      </c>
      <c r="T31" s="409" t="s">
        <v>22</v>
      </c>
      <c r="U31" s="22">
        <v>125</v>
      </c>
      <c r="V31" s="371" t="str">
        <f>IF(U31="","","千円")</f>
        <v>千円</v>
      </c>
      <c r="W31" s="371" t="s">
        <v>22</v>
      </c>
      <c r="X31" s="371" t="s">
        <v>22</v>
      </c>
      <c r="Y31" s="372" t="s">
        <v>22</v>
      </c>
      <c r="Z31" s="373">
        <v>535</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155000</v>
      </c>
      <c r="N32" s="377" t="s">
        <v>22</v>
      </c>
      <c r="O32" s="405" t="s">
        <v>22</v>
      </c>
      <c r="P32" s="406" t="s">
        <v>22</v>
      </c>
      <c r="Q32" s="6" t="s">
        <v>22</v>
      </c>
      <c r="R32" s="378" t="s">
        <v>22</v>
      </c>
      <c r="S32" s="378" t="s">
        <v>22</v>
      </c>
      <c r="T32" s="378" t="s">
        <v>22</v>
      </c>
      <c r="U32" s="23" t="s">
        <v>22</v>
      </c>
      <c r="V32" s="379" t="str">
        <f>IF(U32="","","千円")</f>
        <v/>
      </c>
      <c r="W32" s="379" t="s">
        <v>22</v>
      </c>
      <c r="X32" s="379" t="s">
        <v>22</v>
      </c>
      <c r="Y32" s="380" t="s">
        <v>22</v>
      </c>
      <c r="Z32" s="374" t="s">
        <v>22</v>
      </c>
    </row>
    <row r="33" spans="1:26" ht="13.5" customHeight="1" x14ac:dyDescent="0.15">
      <c r="A33" s="381" t="s">
        <v>4535</v>
      </c>
      <c r="B33" s="382" t="s">
        <v>22</v>
      </c>
      <c r="C33" s="383" t="s">
        <v>22</v>
      </c>
      <c r="D33" s="384" t="s">
        <v>4536</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125227</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74</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29773</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80.8</v>
      </c>
      <c r="O39" s="407" t="s">
        <v>22</v>
      </c>
      <c r="P39" s="408" t="s">
        <v>22</v>
      </c>
      <c r="Q39" s="19" t="s">
        <v>16</v>
      </c>
      <c r="R39" s="425" t="s">
        <v>22</v>
      </c>
      <c r="S39" s="425" t="s">
        <v>22</v>
      </c>
      <c r="T39" s="425" t="s">
        <v>22</v>
      </c>
      <c r="U39" s="425" t="s">
        <v>22</v>
      </c>
      <c r="V39" s="20" t="s">
        <v>17</v>
      </c>
      <c r="W39" s="21" t="s">
        <v>22</v>
      </c>
      <c r="X39" s="16" t="s">
        <v>22</v>
      </c>
      <c r="Y39" s="17" t="s">
        <v>22</v>
      </c>
      <c r="Z39" s="375" t="s">
        <v>22</v>
      </c>
    </row>
  </sheetData>
  <autoFilter ref="A3:Z39">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171">
    <mergeCell ref="W38:X38"/>
    <mergeCell ref="R39:U39"/>
    <mergeCell ref="D38:D39"/>
    <mergeCell ref="F38:F39"/>
    <mergeCell ref="G38:G39"/>
    <mergeCell ref="H38:H39"/>
    <mergeCell ref="I38:I39"/>
    <mergeCell ref="J38:J39"/>
    <mergeCell ref="Z31:Z39"/>
    <mergeCell ref="M32:N32"/>
    <mergeCell ref="R32:T32"/>
    <mergeCell ref="V32:Y32"/>
    <mergeCell ref="D35:D37"/>
    <mergeCell ref="E35:K37"/>
    <mergeCell ref="L35:L37"/>
    <mergeCell ref="M35:N35"/>
    <mergeCell ref="R35:T35"/>
    <mergeCell ref="V35:Y35"/>
    <mergeCell ref="M36:N36"/>
    <mergeCell ref="R36:U36"/>
    <mergeCell ref="R29:U29"/>
    <mergeCell ref="W29:X29"/>
    <mergeCell ref="R30:U30"/>
    <mergeCell ref="D33:L34"/>
    <mergeCell ref="M33:N33"/>
    <mergeCell ref="R33:T33"/>
    <mergeCell ref="V33:Y33"/>
    <mergeCell ref="M34:N34"/>
    <mergeCell ref="R34:T34"/>
    <mergeCell ref="V34:Y34"/>
    <mergeCell ref="R27:U27"/>
    <mergeCell ref="W27:X27"/>
    <mergeCell ref="M28:N28"/>
    <mergeCell ref="R28:U28"/>
    <mergeCell ref="A31:C32"/>
    <mergeCell ref="D31:E31"/>
    <mergeCell ref="F31:L32"/>
    <mergeCell ref="M31:N31"/>
    <mergeCell ref="O31:P39"/>
    <mergeCell ref="D29:D30"/>
    <mergeCell ref="F29:F30"/>
    <mergeCell ref="G29:G30"/>
    <mergeCell ref="H29:H30"/>
    <mergeCell ref="I29:I30"/>
    <mergeCell ref="J29:J30"/>
    <mergeCell ref="R31:T31"/>
    <mergeCell ref="V31:Y31"/>
    <mergeCell ref="A33:C37"/>
    <mergeCell ref="W36:X36"/>
    <mergeCell ref="M37:N37"/>
    <mergeCell ref="R37:U37"/>
    <mergeCell ref="L38:L39"/>
    <mergeCell ref="M38:N38"/>
    <mergeCell ref="R38:U38"/>
    <mergeCell ref="R22:T22"/>
    <mergeCell ref="V22:Y22"/>
    <mergeCell ref="Z22:Z30"/>
    <mergeCell ref="M23:N23"/>
    <mergeCell ref="R23:T23"/>
    <mergeCell ref="V23:Y23"/>
    <mergeCell ref="L20:L21"/>
    <mergeCell ref="M20:N20"/>
    <mergeCell ref="R20:U20"/>
    <mergeCell ref="W20:X20"/>
    <mergeCell ref="R21:U21"/>
    <mergeCell ref="D24:L25"/>
    <mergeCell ref="M24:N24"/>
    <mergeCell ref="R24:T24"/>
    <mergeCell ref="V24:Y24"/>
    <mergeCell ref="M25:N25"/>
    <mergeCell ref="R25:T25"/>
    <mergeCell ref="V25:Y25"/>
    <mergeCell ref="D26:D28"/>
    <mergeCell ref="E26:K28"/>
    <mergeCell ref="L26:L28"/>
    <mergeCell ref="M26:N26"/>
    <mergeCell ref="R26:T26"/>
    <mergeCell ref="V26:Y26"/>
    <mergeCell ref="A22:C23"/>
    <mergeCell ref="D22:E22"/>
    <mergeCell ref="F22:L23"/>
    <mergeCell ref="M22:N22"/>
    <mergeCell ref="O22:P30"/>
    <mergeCell ref="D20:D21"/>
    <mergeCell ref="F20:F21"/>
    <mergeCell ref="G20:G21"/>
    <mergeCell ref="H20:H21"/>
    <mergeCell ref="I20:I21"/>
    <mergeCell ref="J20:J21"/>
    <mergeCell ref="A24:C28"/>
    <mergeCell ref="M27:N27"/>
    <mergeCell ref="L29:L30"/>
    <mergeCell ref="M29:N29"/>
    <mergeCell ref="Z13:Z21"/>
    <mergeCell ref="M14:N14"/>
    <mergeCell ref="R14:T14"/>
    <mergeCell ref="V14:Y14"/>
    <mergeCell ref="L11:L12"/>
    <mergeCell ref="M11:N11"/>
    <mergeCell ref="R11:U11"/>
    <mergeCell ref="W11:X11"/>
    <mergeCell ref="R12:U12"/>
    <mergeCell ref="D15:L16"/>
    <mergeCell ref="M15:N15"/>
    <mergeCell ref="R15:T15"/>
    <mergeCell ref="V15:Y15"/>
    <mergeCell ref="M16:N16"/>
    <mergeCell ref="R16:T16"/>
    <mergeCell ref="V16:Y16"/>
    <mergeCell ref="D17:D19"/>
    <mergeCell ref="E17:K19"/>
    <mergeCell ref="L17:L19"/>
    <mergeCell ref="M17:N17"/>
    <mergeCell ref="R17:T17"/>
    <mergeCell ref="V17:Y17"/>
    <mergeCell ref="M18:N18"/>
    <mergeCell ref="R18:U18"/>
    <mergeCell ref="R9:U9"/>
    <mergeCell ref="W9:X9"/>
    <mergeCell ref="M10:N10"/>
    <mergeCell ref="R10:U10"/>
    <mergeCell ref="A13:C14"/>
    <mergeCell ref="D13:E13"/>
    <mergeCell ref="F13:L14"/>
    <mergeCell ref="M13:N13"/>
    <mergeCell ref="O13:P21"/>
    <mergeCell ref="D11:D12"/>
    <mergeCell ref="F11:F12"/>
    <mergeCell ref="G11:G12"/>
    <mergeCell ref="H11:H12"/>
    <mergeCell ref="I11:I12"/>
    <mergeCell ref="J11:J12"/>
    <mergeCell ref="R13:T13"/>
    <mergeCell ref="V13:Y13"/>
    <mergeCell ref="A15:C19"/>
    <mergeCell ref="W18:X18"/>
    <mergeCell ref="M19:N19"/>
    <mergeCell ref="R19:U19"/>
    <mergeCell ref="Z4:Z12"/>
    <mergeCell ref="M5:N5"/>
    <mergeCell ref="R5:T5"/>
    <mergeCell ref="V5:Y5"/>
    <mergeCell ref="A4:C5"/>
    <mergeCell ref="D4:E4"/>
    <mergeCell ref="F4:L5"/>
    <mergeCell ref="M4:N4"/>
    <mergeCell ref="O4:P12"/>
    <mergeCell ref="A6:C10"/>
    <mergeCell ref="D6:L7"/>
    <mergeCell ref="M6:N6"/>
    <mergeCell ref="R6:T6"/>
    <mergeCell ref="V6:Y6"/>
    <mergeCell ref="M7:N7"/>
    <mergeCell ref="R7:T7"/>
    <mergeCell ref="V7:Y7"/>
    <mergeCell ref="D8:D10"/>
    <mergeCell ref="E8:K10"/>
    <mergeCell ref="L8:L10"/>
    <mergeCell ref="M8:N8"/>
    <mergeCell ref="R8:T8"/>
    <mergeCell ref="V8:Y8"/>
    <mergeCell ref="M9:N9"/>
    <mergeCell ref="W3:X3"/>
    <mergeCell ref="B2:P2"/>
    <mergeCell ref="A3:C3"/>
    <mergeCell ref="D3:L3"/>
    <mergeCell ref="M3:N3"/>
    <mergeCell ref="O3:P3"/>
    <mergeCell ref="Q3:T3"/>
    <mergeCell ref="R4:T4"/>
    <mergeCell ref="V4:Y4"/>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M38"/>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256" width="9" style="157"/>
    <col min="257" max="257" width="0.625" style="157" customWidth="1"/>
    <col min="258" max="258" width="3.375" style="157" customWidth="1"/>
    <col min="259" max="259" width="9.25" style="157" customWidth="1"/>
    <col min="260" max="260" width="13.75" style="157" customWidth="1"/>
    <col min="261" max="263" width="12.625" style="157" customWidth="1"/>
    <col min="264" max="264" width="7.5" style="157" customWidth="1"/>
    <col min="265" max="265" width="12.625" style="157" customWidth="1"/>
    <col min="266" max="266" width="6.875" style="157" customWidth="1"/>
    <col min="267" max="512" width="9" style="157"/>
    <col min="513" max="513" width="0.625" style="157" customWidth="1"/>
    <col min="514" max="514" width="3.375" style="157" customWidth="1"/>
    <col min="515" max="515" width="9.25" style="157" customWidth="1"/>
    <col min="516" max="516" width="13.75" style="157" customWidth="1"/>
    <col min="517" max="519" width="12.625" style="157" customWidth="1"/>
    <col min="520" max="520" width="7.5" style="157" customWidth="1"/>
    <col min="521" max="521" width="12.625" style="157" customWidth="1"/>
    <col min="522" max="522" width="6.875" style="157" customWidth="1"/>
    <col min="523" max="768" width="9" style="157"/>
    <col min="769" max="769" width="0.625" style="157" customWidth="1"/>
    <col min="770" max="770" width="3.375" style="157" customWidth="1"/>
    <col min="771" max="771" width="9.25" style="157" customWidth="1"/>
    <col min="772" max="772" width="13.75" style="157" customWidth="1"/>
    <col min="773" max="775" width="12.625" style="157" customWidth="1"/>
    <col min="776" max="776" width="7.5" style="157" customWidth="1"/>
    <col min="777" max="777" width="12.625" style="157" customWidth="1"/>
    <col min="778" max="778" width="6.875" style="157" customWidth="1"/>
    <col min="779" max="1024" width="9" style="157"/>
    <col min="1025" max="1025" width="0.625" style="157" customWidth="1"/>
    <col min="1026" max="1026" width="3.375" style="157" customWidth="1"/>
    <col min="1027" max="1027" width="9.25" style="157" customWidth="1"/>
    <col min="1028" max="1028" width="13.75" style="157" customWidth="1"/>
    <col min="1029" max="1031" width="12.625" style="157" customWidth="1"/>
    <col min="1032" max="1032" width="7.5" style="157" customWidth="1"/>
    <col min="1033" max="1033" width="12.625" style="157" customWidth="1"/>
    <col min="1034" max="1034" width="6.875" style="157" customWidth="1"/>
    <col min="1035" max="1280" width="9" style="157"/>
    <col min="1281" max="1281" width="0.625" style="157" customWidth="1"/>
    <col min="1282" max="1282" width="3.375" style="157" customWidth="1"/>
    <col min="1283" max="1283" width="9.25" style="157" customWidth="1"/>
    <col min="1284" max="1284" width="13.75" style="157" customWidth="1"/>
    <col min="1285" max="1287" width="12.625" style="157" customWidth="1"/>
    <col min="1288" max="1288" width="7.5" style="157" customWidth="1"/>
    <col min="1289" max="1289" width="12.625" style="157" customWidth="1"/>
    <col min="1290" max="1290" width="6.875" style="157" customWidth="1"/>
    <col min="1291" max="1536" width="9" style="157"/>
    <col min="1537" max="1537" width="0.625" style="157" customWidth="1"/>
    <col min="1538" max="1538" width="3.375" style="157" customWidth="1"/>
    <col min="1539" max="1539" width="9.25" style="157" customWidth="1"/>
    <col min="1540" max="1540" width="13.75" style="157" customWidth="1"/>
    <col min="1541" max="1543" width="12.625" style="157" customWidth="1"/>
    <col min="1544" max="1544" width="7.5" style="157" customWidth="1"/>
    <col min="1545" max="1545" width="12.625" style="157" customWidth="1"/>
    <col min="1546" max="1546" width="6.875" style="157" customWidth="1"/>
    <col min="1547" max="1792" width="9" style="157"/>
    <col min="1793" max="1793" width="0.625" style="157" customWidth="1"/>
    <col min="1794" max="1794" width="3.375" style="157" customWidth="1"/>
    <col min="1795" max="1795" width="9.25" style="157" customWidth="1"/>
    <col min="1796" max="1796" width="13.75" style="157" customWidth="1"/>
    <col min="1797" max="1799" width="12.625" style="157" customWidth="1"/>
    <col min="1800" max="1800" width="7.5" style="157" customWidth="1"/>
    <col min="1801" max="1801" width="12.625" style="157" customWidth="1"/>
    <col min="1802" max="1802" width="6.875" style="157" customWidth="1"/>
    <col min="1803" max="2048" width="9" style="157"/>
    <col min="2049" max="2049" width="0.625" style="157" customWidth="1"/>
    <col min="2050" max="2050" width="3.375" style="157" customWidth="1"/>
    <col min="2051" max="2051" width="9.25" style="157" customWidth="1"/>
    <col min="2052" max="2052" width="13.75" style="157" customWidth="1"/>
    <col min="2053" max="2055" width="12.625" style="157" customWidth="1"/>
    <col min="2056" max="2056" width="7.5" style="157" customWidth="1"/>
    <col min="2057" max="2057" width="12.625" style="157" customWidth="1"/>
    <col min="2058" max="2058" width="6.875" style="157" customWidth="1"/>
    <col min="2059" max="2304" width="9" style="157"/>
    <col min="2305" max="2305" width="0.625" style="157" customWidth="1"/>
    <col min="2306" max="2306" width="3.375" style="157" customWidth="1"/>
    <col min="2307" max="2307" width="9.25" style="157" customWidth="1"/>
    <col min="2308" max="2308" width="13.75" style="157" customWidth="1"/>
    <col min="2309" max="2311" width="12.625" style="157" customWidth="1"/>
    <col min="2312" max="2312" width="7.5" style="157" customWidth="1"/>
    <col min="2313" max="2313" width="12.625" style="157" customWidth="1"/>
    <col min="2314" max="2314" width="6.875" style="157" customWidth="1"/>
    <col min="2315" max="2560" width="9" style="157"/>
    <col min="2561" max="2561" width="0.625" style="157" customWidth="1"/>
    <col min="2562" max="2562" width="3.375" style="157" customWidth="1"/>
    <col min="2563" max="2563" width="9.25" style="157" customWidth="1"/>
    <col min="2564" max="2564" width="13.75" style="157" customWidth="1"/>
    <col min="2565" max="2567" width="12.625" style="157" customWidth="1"/>
    <col min="2568" max="2568" width="7.5" style="157" customWidth="1"/>
    <col min="2569" max="2569" width="12.625" style="157" customWidth="1"/>
    <col min="2570" max="2570" width="6.875" style="157" customWidth="1"/>
    <col min="2571" max="2816" width="9" style="157"/>
    <col min="2817" max="2817" width="0.625" style="157" customWidth="1"/>
    <col min="2818" max="2818" width="3.375" style="157" customWidth="1"/>
    <col min="2819" max="2819" width="9.25" style="157" customWidth="1"/>
    <col min="2820" max="2820" width="13.75" style="157" customWidth="1"/>
    <col min="2821" max="2823" width="12.625" style="157" customWidth="1"/>
    <col min="2824" max="2824" width="7.5" style="157" customWidth="1"/>
    <col min="2825" max="2825" width="12.625" style="157" customWidth="1"/>
    <col min="2826" max="2826" width="6.875" style="157" customWidth="1"/>
    <col min="2827" max="3072" width="9" style="157"/>
    <col min="3073" max="3073" width="0.625" style="157" customWidth="1"/>
    <col min="3074" max="3074" width="3.375" style="157" customWidth="1"/>
    <col min="3075" max="3075" width="9.25" style="157" customWidth="1"/>
    <col min="3076" max="3076" width="13.75" style="157" customWidth="1"/>
    <col min="3077" max="3079" width="12.625" style="157" customWidth="1"/>
    <col min="3080" max="3080" width="7.5" style="157" customWidth="1"/>
    <col min="3081" max="3081" width="12.625" style="157" customWidth="1"/>
    <col min="3082" max="3082" width="6.875" style="157" customWidth="1"/>
    <col min="3083" max="3328" width="9" style="157"/>
    <col min="3329" max="3329" width="0.625" style="157" customWidth="1"/>
    <col min="3330" max="3330" width="3.375" style="157" customWidth="1"/>
    <col min="3331" max="3331" width="9.25" style="157" customWidth="1"/>
    <col min="3332" max="3332" width="13.75" style="157" customWidth="1"/>
    <col min="3333" max="3335" width="12.625" style="157" customWidth="1"/>
    <col min="3336" max="3336" width="7.5" style="157" customWidth="1"/>
    <col min="3337" max="3337" width="12.625" style="157" customWidth="1"/>
    <col min="3338" max="3338" width="6.875" style="157" customWidth="1"/>
    <col min="3339" max="3584" width="9" style="157"/>
    <col min="3585" max="3585" width="0.625" style="157" customWidth="1"/>
    <col min="3586" max="3586" width="3.375" style="157" customWidth="1"/>
    <col min="3587" max="3587" width="9.25" style="157" customWidth="1"/>
    <col min="3588" max="3588" width="13.75" style="157" customWidth="1"/>
    <col min="3589" max="3591" width="12.625" style="157" customWidth="1"/>
    <col min="3592" max="3592" width="7.5" style="157" customWidth="1"/>
    <col min="3593" max="3593" width="12.625" style="157" customWidth="1"/>
    <col min="3594" max="3594" width="6.875" style="157" customWidth="1"/>
    <col min="3595" max="3840" width="9" style="157"/>
    <col min="3841" max="3841" width="0.625" style="157" customWidth="1"/>
    <col min="3842" max="3842" width="3.375" style="157" customWidth="1"/>
    <col min="3843" max="3843" width="9.25" style="157" customWidth="1"/>
    <col min="3844" max="3844" width="13.75" style="157" customWidth="1"/>
    <col min="3845" max="3847" width="12.625" style="157" customWidth="1"/>
    <col min="3848" max="3848" width="7.5" style="157" customWidth="1"/>
    <col min="3849" max="3849" width="12.625" style="157" customWidth="1"/>
    <col min="3850" max="3850" width="6.875" style="157" customWidth="1"/>
    <col min="3851" max="4096" width="9" style="157"/>
    <col min="4097" max="4097" width="0.625" style="157" customWidth="1"/>
    <col min="4098" max="4098" width="3.375" style="157" customWidth="1"/>
    <col min="4099" max="4099" width="9.25" style="157" customWidth="1"/>
    <col min="4100" max="4100" width="13.75" style="157" customWidth="1"/>
    <col min="4101" max="4103" width="12.625" style="157" customWidth="1"/>
    <col min="4104" max="4104" width="7.5" style="157" customWidth="1"/>
    <col min="4105" max="4105" width="12.625" style="157" customWidth="1"/>
    <col min="4106" max="4106" width="6.875" style="157" customWidth="1"/>
    <col min="4107" max="4352" width="9" style="157"/>
    <col min="4353" max="4353" width="0.625" style="157" customWidth="1"/>
    <col min="4354" max="4354" width="3.375" style="157" customWidth="1"/>
    <col min="4355" max="4355" width="9.25" style="157" customWidth="1"/>
    <col min="4356" max="4356" width="13.75" style="157" customWidth="1"/>
    <col min="4357" max="4359" width="12.625" style="157" customWidth="1"/>
    <col min="4360" max="4360" width="7.5" style="157" customWidth="1"/>
    <col min="4361" max="4361" width="12.625" style="157" customWidth="1"/>
    <col min="4362" max="4362" width="6.875" style="157" customWidth="1"/>
    <col min="4363" max="4608" width="9" style="157"/>
    <col min="4609" max="4609" width="0.625" style="157" customWidth="1"/>
    <col min="4610" max="4610" width="3.375" style="157" customWidth="1"/>
    <col min="4611" max="4611" width="9.25" style="157" customWidth="1"/>
    <col min="4612" max="4612" width="13.75" style="157" customWidth="1"/>
    <col min="4613" max="4615" width="12.625" style="157" customWidth="1"/>
    <col min="4616" max="4616" width="7.5" style="157" customWidth="1"/>
    <col min="4617" max="4617" width="12.625" style="157" customWidth="1"/>
    <col min="4618" max="4618" width="6.875" style="157" customWidth="1"/>
    <col min="4619" max="4864" width="9" style="157"/>
    <col min="4865" max="4865" width="0.625" style="157" customWidth="1"/>
    <col min="4866" max="4866" width="3.375" style="157" customWidth="1"/>
    <col min="4867" max="4867" width="9.25" style="157" customWidth="1"/>
    <col min="4868" max="4868" width="13.75" style="157" customWidth="1"/>
    <col min="4869" max="4871" width="12.625" style="157" customWidth="1"/>
    <col min="4872" max="4872" width="7.5" style="157" customWidth="1"/>
    <col min="4873" max="4873" width="12.625" style="157" customWidth="1"/>
    <col min="4874" max="4874" width="6.875" style="157" customWidth="1"/>
    <col min="4875" max="5120" width="9" style="157"/>
    <col min="5121" max="5121" width="0.625" style="157" customWidth="1"/>
    <col min="5122" max="5122" width="3.375" style="157" customWidth="1"/>
    <col min="5123" max="5123" width="9.25" style="157" customWidth="1"/>
    <col min="5124" max="5124" width="13.75" style="157" customWidth="1"/>
    <col min="5125" max="5127" width="12.625" style="157" customWidth="1"/>
    <col min="5128" max="5128" width="7.5" style="157" customWidth="1"/>
    <col min="5129" max="5129" width="12.625" style="157" customWidth="1"/>
    <col min="5130" max="5130" width="6.875" style="157" customWidth="1"/>
    <col min="5131" max="5376" width="9" style="157"/>
    <col min="5377" max="5377" width="0.625" style="157" customWidth="1"/>
    <col min="5378" max="5378" width="3.375" style="157" customWidth="1"/>
    <col min="5379" max="5379" width="9.25" style="157" customWidth="1"/>
    <col min="5380" max="5380" width="13.75" style="157" customWidth="1"/>
    <col min="5381" max="5383" width="12.625" style="157" customWidth="1"/>
    <col min="5384" max="5384" width="7.5" style="157" customWidth="1"/>
    <col min="5385" max="5385" width="12.625" style="157" customWidth="1"/>
    <col min="5386" max="5386" width="6.875" style="157" customWidth="1"/>
    <col min="5387" max="5632" width="9" style="157"/>
    <col min="5633" max="5633" width="0.625" style="157" customWidth="1"/>
    <col min="5634" max="5634" width="3.375" style="157" customWidth="1"/>
    <col min="5635" max="5635" width="9.25" style="157" customWidth="1"/>
    <col min="5636" max="5636" width="13.75" style="157" customWidth="1"/>
    <col min="5637" max="5639" width="12.625" style="157" customWidth="1"/>
    <col min="5640" max="5640" width="7.5" style="157" customWidth="1"/>
    <col min="5641" max="5641" width="12.625" style="157" customWidth="1"/>
    <col min="5642" max="5642" width="6.875" style="157" customWidth="1"/>
    <col min="5643" max="5888" width="9" style="157"/>
    <col min="5889" max="5889" width="0.625" style="157" customWidth="1"/>
    <col min="5890" max="5890" width="3.375" style="157" customWidth="1"/>
    <col min="5891" max="5891" width="9.25" style="157" customWidth="1"/>
    <col min="5892" max="5892" width="13.75" style="157" customWidth="1"/>
    <col min="5893" max="5895" width="12.625" style="157" customWidth="1"/>
    <col min="5896" max="5896" width="7.5" style="157" customWidth="1"/>
    <col min="5897" max="5897" width="12.625" style="157" customWidth="1"/>
    <col min="5898" max="5898" width="6.875" style="157" customWidth="1"/>
    <col min="5899" max="6144" width="9" style="157"/>
    <col min="6145" max="6145" width="0.625" style="157" customWidth="1"/>
    <col min="6146" max="6146" width="3.375" style="157" customWidth="1"/>
    <col min="6147" max="6147" width="9.25" style="157" customWidth="1"/>
    <col min="6148" max="6148" width="13.75" style="157" customWidth="1"/>
    <col min="6149" max="6151" width="12.625" style="157" customWidth="1"/>
    <col min="6152" max="6152" width="7.5" style="157" customWidth="1"/>
    <col min="6153" max="6153" width="12.625" style="157" customWidth="1"/>
    <col min="6154" max="6154" width="6.875" style="157" customWidth="1"/>
    <col min="6155" max="6400" width="9" style="157"/>
    <col min="6401" max="6401" width="0.625" style="157" customWidth="1"/>
    <col min="6402" max="6402" width="3.375" style="157" customWidth="1"/>
    <col min="6403" max="6403" width="9.25" style="157" customWidth="1"/>
    <col min="6404" max="6404" width="13.75" style="157" customWidth="1"/>
    <col min="6405" max="6407" width="12.625" style="157" customWidth="1"/>
    <col min="6408" max="6408" width="7.5" style="157" customWidth="1"/>
    <col min="6409" max="6409" width="12.625" style="157" customWidth="1"/>
    <col min="6410" max="6410" width="6.875" style="157" customWidth="1"/>
    <col min="6411" max="6656" width="9" style="157"/>
    <col min="6657" max="6657" width="0.625" style="157" customWidth="1"/>
    <col min="6658" max="6658" width="3.375" style="157" customWidth="1"/>
    <col min="6659" max="6659" width="9.25" style="157" customWidth="1"/>
    <col min="6660" max="6660" width="13.75" style="157" customWidth="1"/>
    <col min="6661" max="6663" width="12.625" style="157" customWidth="1"/>
    <col min="6664" max="6664" width="7.5" style="157" customWidth="1"/>
    <col min="6665" max="6665" width="12.625" style="157" customWidth="1"/>
    <col min="6666" max="6666" width="6.875" style="157" customWidth="1"/>
    <col min="6667" max="6912" width="9" style="157"/>
    <col min="6913" max="6913" width="0.625" style="157" customWidth="1"/>
    <col min="6914" max="6914" width="3.375" style="157" customWidth="1"/>
    <col min="6915" max="6915" width="9.25" style="157" customWidth="1"/>
    <col min="6916" max="6916" width="13.75" style="157" customWidth="1"/>
    <col min="6917" max="6919" width="12.625" style="157" customWidth="1"/>
    <col min="6920" max="6920" width="7.5" style="157" customWidth="1"/>
    <col min="6921" max="6921" width="12.625" style="157" customWidth="1"/>
    <col min="6922" max="6922" width="6.875" style="157" customWidth="1"/>
    <col min="6923" max="7168" width="9" style="157"/>
    <col min="7169" max="7169" width="0.625" style="157" customWidth="1"/>
    <col min="7170" max="7170" width="3.375" style="157" customWidth="1"/>
    <col min="7171" max="7171" width="9.25" style="157" customWidth="1"/>
    <col min="7172" max="7172" width="13.75" style="157" customWidth="1"/>
    <col min="7173" max="7175" width="12.625" style="157" customWidth="1"/>
    <col min="7176" max="7176" width="7.5" style="157" customWidth="1"/>
    <col min="7177" max="7177" width="12.625" style="157" customWidth="1"/>
    <col min="7178" max="7178" width="6.875" style="157" customWidth="1"/>
    <col min="7179" max="7424" width="9" style="157"/>
    <col min="7425" max="7425" width="0.625" style="157" customWidth="1"/>
    <col min="7426" max="7426" width="3.375" style="157" customWidth="1"/>
    <col min="7427" max="7427" width="9.25" style="157" customWidth="1"/>
    <col min="7428" max="7428" width="13.75" style="157" customWidth="1"/>
    <col min="7429" max="7431" width="12.625" style="157" customWidth="1"/>
    <col min="7432" max="7432" width="7.5" style="157" customWidth="1"/>
    <col min="7433" max="7433" width="12.625" style="157" customWidth="1"/>
    <col min="7434" max="7434" width="6.875" style="157" customWidth="1"/>
    <col min="7435" max="7680" width="9" style="157"/>
    <col min="7681" max="7681" width="0.625" style="157" customWidth="1"/>
    <col min="7682" max="7682" width="3.375" style="157" customWidth="1"/>
    <col min="7683" max="7683" width="9.25" style="157" customWidth="1"/>
    <col min="7684" max="7684" width="13.75" style="157" customWidth="1"/>
    <col min="7685" max="7687" width="12.625" style="157" customWidth="1"/>
    <col min="7688" max="7688" width="7.5" style="157" customWidth="1"/>
    <col min="7689" max="7689" width="12.625" style="157" customWidth="1"/>
    <col min="7690" max="7690" width="6.875" style="157" customWidth="1"/>
    <col min="7691" max="7936" width="9" style="157"/>
    <col min="7937" max="7937" width="0.625" style="157" customWidth="1"/>
    <col min="7938" max="7938" width="3.375" style="157" customWidth="1"/>
    <col min="7939" max="7939" width="9.25" style="157" customWidth="1"/>
    <col min="7940" max="7940" width="13.75" style="157" customWidth="1"/>
    <col min="7941" max="7943" width="12.625" style="157" customWidth="1"/>
    <col min="7944" max="7944" width="7.5" style="157" customWidth="1"/>
    <col min="7945" max="7945" width="12.625" style="157" customWidth="1"/>
    <col min="7946" max="7946" width="6.875" style="157" customWidth="1"/>
    <col min="7947" max="8192" width="9" style="157"/>
    <col min="8193" max="8193" width="0.625" style="157" customWidth="1"/>
    <col min="8194" max="8194" width="3.375" style="157" customWidth="1"/>
    <col min="8195" max="8195" width="9.25" style="157" customWidth="1"/>
    <col min="8196" max="8196" width="13.75" style="157" customWidth="1"/>
    <col min="8197" max="8199" width="12.625" style="157" customWidth="1"/>
    <col min="8200" max="8200" width="7.5" style="157" customWidth="1"/>
    <col min="8201" max="8201" width="12.625" style="157" customWidth="1"/>
    <col min="8202" max="8202" width="6.875" style="157" customWidth="1"/>
    <col min="8203" max="8448" width="9" style="157"/>
    <col min="8449" max="8449" width="0.625" style="157" customWidth="1"/>
    <col min="8450" max="8450" width="3.375" style="157" customWidth="1"/>
    <col min="8451" max="8451" width="9.25" style="157" customWidth="1"/>
    <col min="8452" max="8452" width="13.75" style="157" customWidth="1"/>
    <col min="8453" max="8455" width="12.625" style="157" customWidth="1"/>
    <col min="8456" max="8456" width="7.5" style="157" customWidth="1"/>
    <col min="8457" max="8457" width="12.625" style="157" customWidth="1"/>
    <col min="8458" max="8458" width="6.875" style="157" customWidth="1"/>
    <col min="8459" max="8704" width="9" style="157"/>
    <col min="8705" max="8705" width="0.625" style="157" customWidth="1"/>
    <col min="8706" max="8706" width="3.375" style="157" customWidth="1"/>
    <col min="8707" max="8707" width="9.25" style="157" customWidth="1"/>
    <col min="8708" max="8708" width="13.75" style="157" customWidth="1"/>
    <col min="8709" max="8711" width="12.625" style="157" customWidth="1"/>
    <col min="8712" max="8712" width="7.5" style="157" customWidth="1"/>
    <col min="8713" max="8713" width="12.625" style="157" customWidth="1"/>
    <col min="8714" max="8714" width="6.875" style="157" customWidth="1"/>
    <col min="8715" max="8960" width="9" style="157"/>
    <col min="8961" max="8961" width="0.625" style="157" customWidth="1"/>
    <col min="8962" max="8962" width="3.375" style="157" customWidth="1"/>
    <col min="8963" max="8963" width="9.25" style="157" customWidth="1"/>
    <col min="8964" max="8964" width="13.75" style="157" customWidth="1"/>
    <col min="8965" max="8967" width="12.625" style="157" customWidth="1"/>
    <col min="8968" max="8968" width="7.5" style="157" customWidth="1"/>
    <col min="8969" max="8969" width="12.625" style="157" customWidth="1"/>
    <col min="8970" max="8970" width="6.875" style="157" customWidth="1"/>
    <col min="8971" max="9216" width="9" style="157"/>
    <col min="9217" max="9217" width="0.625" style="157" customWidth="1"/>
    <col min="9218" max="9218" width="3.375" style="157" customWidth="1"/>
    <col min="9219" max="9219" width="9.25" style="157" customWidth="1"/>
    <col min="9220" max="9220" width="13.75" style="157" customWidth="1"/>
    <col min="9221" max="9223" width="12.625" style="157" customWidth="1"/>
    <col min="9224" max="9224" width="7.5" style="157" customWidth="1"/>
    <col min="9225" max="9225" width="12.625" style="157" customWidth="1"/>
    <col min="9226" max="9226" width="6.875" style="157" customWidth="1"/>
    <col min="9227" max="9472" width="9" style="157"/>
    <col min="9473" max="9473" width="0.625" style="157" customWidth="1"/>
    <col min="9474" max="9474" width="3.375" style="157" customWidth="1"/>
    <col min="9475" max="9475" width="9.25" style="157" customWidth="1"/>
    <col min="9476" max="9476" width="13.75" style="157" customWidth="1"/>
    <col min="9477" max="9479" width="12.625" style="157" customWidth="1"/>
    <col min="9480" max="9480" width="7.5" style="157" customWidth="1"/>
    <col min="9481" max="9481" width="12.625" style="157" customWidth="1"/>
    <col min="9482" max="9482" width="6.875" style="157" customWidth="1"/>
    <col min="9483" max="9728" width="9" style="157"/>
    <col min="9729" max="9729" width="0.625" style="157" customWidth="1"/>
    <col min="9730" max="9730" width="3.375" style="157" customWidth="1"/>
    <col min="9731" max="9731" width="9.25" style="157" customWidth="1"/>
    <col min="9732" max="9732" width="13.75" style="157" customWidth="1"/>
    <col min="9733" max="9735" width="12.625" style="157" customWidth="1"/>
    <col min="9736" max="9736" width="7.5" style="157" customWidth="1"/>
    <col min="9737" max="9737" width="12.625" style="157" customWidth="1"/>
    <col min="9738" max="9738" width="6.875" style="157" customWidth="1"/>
    <col min="9739" max="9984" width="9" style="157"/>
    <col min="9985" max="9985" width="0.625" style="157" customWidth="1"/>
    <col min="9986" max="9986" width="3.375" style="157" customWidth="1"/>
    <col min="9987" max="9987" width="9.25" style="157" customWidth="1"/>
    <col min="9988" max="9988" width="13.75" style="157" customWidth="1"/>
    <col min="9989" max="9991" width="12.625" style="157" customWidth="1"/>
    <col min="9992" max="9992" width="7.5" style="157" customWidth="1"/>
    <col min="9993" max="9993" width="12.625" style="157" customWidth="1"/>
    <col min="9994" max="9994" width="6.875" style="157" customWidth="1"/>
    <col min="9995" max="10240" width="9" style="157"/>
    <col min="10241" max="10241" width="0.625" style="157" customWidth="1"/>
    <col min="10242" max="10242" width="3.375" style="157" customWidth="1"/>
    <col min="10243" max="10243" width="9.25" style="157" customWidth="1"/>
    <col min="10244" max="10244" width="13.75" style="157" customWidth="1"/>
    <col min="10245" max="10247" width="12.625" style="157" customWidth="1"/>
    <col min="10248" max="10248" width="7.5" style="157" customWidth="1"/>
    <col min="10249" max="10249" width="12.625" style="157" customWidth="1"/>
    <col min="10250" max="10250" width="6.875" style="157" customWidth="1"/>
    <col min="10251" max="10496" width="9" style="157"/>
    <col min="10497" max="10497" width="0.625" style="157" customWidth="1"/>
    <col min="10498" max="10498" width="3.375" style="157" customWidth="1"/>
    <col min="10499" max="10499" width="9.25" style="157" customWidth="1"/>
    <col min="10500" max="10500" width="13.75" style="157" customWidth="1"/>
    <col min="10501" max="10503" width="12.625" style="157" customWidth="1"/>
    <col min="10504" max="10504" width="7.5" style="157" customWidth="1"/>
    <col min="10505" max="10505" width="12.625" style="157" customWidth="1"/>
    <col min="10506" max="10506" width="6.875" style="157" customWidth="1"/>
    <col min="10507" max="10752" width="9" style="157"/>
    <col min="10753" max="10753" width="0.625" style="157" customWidth="1"/>
    <col min="10754" max="10754" width="3.375" style="157" customWidth="1"/>
    <col min="10755" max="10755" width="9.25" style="157" customWidth="1"/>
    <col min="10756" max="10756" width="13.75" style="157" customWidth="1"/>
    <col min="10757" max="10759" width="12.625" style="157" customWidth="1"/>
    <col min="10760" max="10760" width="7.5" style="157" customWidth="1"/>
    <col min="10761" max="10761" width="12.625" style="157" customWidth="1"/>
    <col min="10762" max="10762" width="6.875" style="157" customWidth="1"/>
    <col min="10763" max="11008" width="9" style="157"/>
    <col min="11009" max="11009" width="0.625" style="157" customWidth="1"/>
    <col min="11010" max="11010" width="3.375" style="157" customWidth="1"/>
    <col min="11011" max="11011" width="9.25" style="157" customWidth="1"/>
    <col min="11012" max="11012" width="13.75" style="157" customWidth="1"/>
    <col min="11013" max="11015" width="12.625" style="157" customWidth="1"/>
    <col min="11016" max="11016" width="7.5" style="157" customWidth="1"/>
    <col min="11017" max="11017" width="12.625" style="157" customWidth="1"/>
    <col min="11018" max="11018" width="6.875" style="157" customWidth="1"/>
    <col min="11019" max="11264" width="9" style="157"/>
    <col min="11265" max="11265" width="0.625" style="157" customWidth="1"/>
    <col min="11266" max="11266" width="3.375" style="157" customWidth="1"/>
    <col min="11267" max="11267" width="9.25" style="157" customWidth="1"/>
    <col min="11268" max="11268" width="13.75" style="157" customWidth="1"/>
    <col min="11269" max="11271" width="12.625" style="157" customWidth="1"/>
    <col min="11272" max="11272" width="7.5" style="157" customWidth="1"/>
    <col min="11273" max="11273" width="12.625" style="157" customWidth="1"/>
    <col min="11274" max="11274" width="6.875" style="157" customWidth="1"/>
    <col min="11275" max="11520" width="9" style="157"/>
    <col min="11521" max="11521" width="0.625" style="157" customWidth="1"/>
    <col min="11522" max="11522" width="3.375" style="157" customWidth="1"/>
    <col min="11523" max="11523" width="9.25" style="157" customWidth="1"/>
    <col min="11524" max="11524" width="13.75" style="157" customWidth="1"/>
    <col min="11525" max="11527" width="12.625" style="157" customWidth="1"/>
    <col min="11528" max="11528" width="7.5" style="157" customWidth="1"/>
    <col min="11529" max="11529" width="12.625" style="157" customWidth="1"/>
    <col min="11530" max="11530" width="6.875" style="157" customWidth="1"/>
    <col min="11531" max="11776" width="9" style="157"/>
    <col min="11777" max="11777" width="0.625" style="157" customWidth="1"/>
    <col min="11778" max="11778" width="3.375" style="157" customWidth="1"/>
    <col min="11779" max="11779" width="9.25" style="157" customWidth="1"/>
    <col min="11780" max="11780" width="13.75" style="157" customWidth="1"/>
    <col min="11781" max="11783" width="12.625" style="157" customWidth="1"/>
    <col min="11784" max="11784" width="7.5" style="157" customWidth="1"/>
    <col min="11785" max="11785" width="12.625" style="157" customWidth="1"/>
    <col min="11786" max="11786" width="6.875" style="157" customWidth="1"/>
    <col min="11787" max="12032" width="9" style="157"/>
    <col min="12033" max="12033" width="0.625" style="157" customWidth="1"/>
    <col min="12034" max="12034" width="3.375" style="157" customWidth="1"/>
    <col min="12035" max="12035" width="9.25" style="157" customWidth="1"/>
    <col min="12036" max="12036" width="13.75" style="157" customWidth="1"/>
    <col min="12037" max="12039" width="12.625" style="157" customWidth="1"/>
    <col min="12040" max="12040" width="7.5" style="157" customWidth="1"/>
    <col min="12041" max="12041" width="12.625" style="157" customWidth="1"/>
    <col min="12042" max="12042" width="6.875" style="157" customWidth="1"/>
    <col min="12043" max="12288" width="9" style="157"/>
    <col min="12289" max="12289" width="0.625" style="157" customWidth="1"/>
    <col min="12290" max="12290" width="3.375" style="157" customWidth="1"/>
    <col min="12291" max="12291" width="9.25" style="157" customWidth="1"/>
    <col min="12292" max="12292" width="13.75" style="157" customWidth="1"/>
    <col min="12293" max="12295" width="12.625" style="157" customWidth="1"/>
    <col min="12296" max="12296" width="7.5" style="157" customWidth="1"/>
    <col min="12297" max="12297" width="12.625" style="157" customWidth="1"/>
    <col min="12298" max="12298" width="6.875" style="157" customWidth="1"/>
    <col min="12299" max="12544" width="9" style="157"/>
    <col min="12545" max="12545" width="0.625" style="157" customWidth="1"/>
    <col min="12546" max="12546" width="3.375" style="157" customWidth="1"/>
    <col min="12547" max="12547" width="9.25" style="157" customWidth="1"/>
    <col min="12548" max="12548" width="13.75" style="157" customWidth="1"/>
    <col min="12549" max="12551" width="12.625" style="157" customWidth="1"/>
    <col min="12552" max="12552" width="7.5" style="157" customWidth="1"/>
    <col min="12553" max="12553" width="12.625" style="157" customWidth="1"/>
    <col min="12554" max="12554" width="6.875" style="157" customWidth="1"/>
    <col min="12555" max="12800" width="9" style="157"/>
    <col min="12801" max="12801" width="0.625" style="157" customWidth="1"/>
    <col min="12802" max="12802" width="3.375" style="157" customWidth="1"/>
    <col min="12803" max="12803" width="9.25" style="157" customWidth="1"/>
    <col min="12804" max="12804" width="13.75" style="157" customWidth="1"/>
    <col min="12805" max="12807" width="12.625" style="157" customWidth="1"/>
    <col min="12808" max="12808" width="7.5" style="157" customWidth="1"/>
    <col min="12809" max="12809" width="12.625" style="157" customWidth="1"/>
    <col min="12810" max="12810" width="6.875" style="157" customWidth="1"/>
    <col min="12811" max="13056" width="9" style="157"/>
    <col min="13057" max="13057" width="0.625" style="157" customWidth="1"/>
    <col min="13058" max="13058" width="3.375" style="157" customWidth="1"/>
    <col min="13059" max="13059" width="9.25" style="157" customWidth="1"/>
    <col min="13060" max="13060" width="13.75" style="157" customWidth="1"/>
    <col min="13061" max="13063" width="12.625" style="157" customWidth="1"/>
    <col min="13064" max="13064" width="7.5" style="157" customWidth="1"/>
    <col min="13065" max="13065" width="12.625" style="157" customWidth="1"/>
    <col min="13066" max="13066" width="6.875" style="157" customWidth="1"/>
    <col min="13067" max="13312" width="9" style="157"/>
    <col min="13313" max="13313" width="0.625" style="157" customWidth="1"/>
    <col min="13314" max="13314" width="3.375" style="157" customWidth="1"/>
    <col min="13315" max="13315" width="9.25" style="157" customWidth="1"/>
    <col min="13316" max="13316" width="13.75" style="157" customWidth="1"/>
    <col min="13317" max="13319" width="12.625" style="157" customWidth="1"/>
    <col min="13320" max="13320" width="7.5" style="157" customWidth="1"/>
    <col min="13321" max="13321" width="12.625" style="157" customWidth="1"/>
    <col min="13322" max="13322" width="6.875" style="157" customWidth="1"/>
    <col min="13323" max="13568" width="9" style="157"/>
    <col min="13569" max="13569" width="0.625" style="157" customWidth="1"/>
    <col min="13570" max="13570" width="3.375" style="157" customWidth="1"/>
    <col min="13571" max="13571" width="9.25" style="157" customWidth="1"/>
    <col min="13572" max="13572" width="13.75" style="157" customWidth="1"/>
    <col min="13573" max="13575" width="12.625" style="157" customWidth="1"/>
    <col min="13576" max="13576" width="7.5" style="157" customWidth="1"/>
    <col min="13577" max="13577" width="12.625" style="157" customWidth="1"/>
    <col min="13578" max="13578" width="6.875" style="157" customWidth="1"/>
    <col min="13579" max="13824" width="9" style="157"/>
    <col min="13825" max="13825" width="0.625" style="157" customWidth="1"/>
    <col min="13826" max="13826" width="3.375" style="157" customWidth="1"/>
    <col min="13827" max="13827" width="9.25" style="157" customWidth="1"/>
    <col min="13828" max="13828" width="13.75" style="157" customWidth="1"/>
    <col min="13829" max="13831" width="12.625" style="157" customWidth="1"/>
    <col min="13832" max="13832" width="7.5" style="157" customWidth="1"/>
    <col min="13833" max="13833" width="12.625" style="157" customWidth="1"/>
    <col min="13834" max="13834" width="6.875" style="157" customWidth="1"/>
    <col min="13835" max="14080" width="9" style="157"/>
    <col min="14081" max="14081" width="0.625" style="157" customWidth="1"/>
    <col min="14082" max="14082" width="3.375" style="157" customWidth="1"/>
    <col min="14083" max="14083" width="9.25" style="157" customWidth="1"/>
    <col min="14084" max="14084" width="13.75" style="157" customWidth="1"/>
    <col min="14085" max="14087" width="12.625" style="157" customWidth="1"/>
    <col min="14088" max="14088" width="7.5" style="157" customWidth="1"/>
    <col min="14089" max="14089" width="12.625" style="157" customWidth="1"/>
    <col min="14090" max="14090" width="6.875" style="157" customWidth="1"/>
    <col min="14091" max="14336" width="9" style="157"/>
    <col min="14337" max="14337" width="0.625" style="157" customWidth="1"/>
    <col min="14338" max="14338" width="3.375" style="157" customWidth="1"/>
    <col min="14339" max="14339" width="9.25" style="157" customWidth="1"/>
    <col min="14340" max="14340" width="13.75" style="157" customWidth="1"/>
    <col min="14341" max="14343" width="12.625" style="157" customWidth="1"/>
    <col min="14344" max="14344" width="7.5" style="157" customWidth="1"/>
    <col min="14345" max="14345" width="12.625" style="157" customWidth="1"/>
    <col min="14346" max="14346" width="6.875" style="157" customWidth="1"/>
    <col min="14347" max="14592" width="9" style="157"/>
    <col min="14593" max="14593" width="0.625" style="157" customWidth="1"/>
    <col min="14594" max="14594" width="3.375" style="157" customWidth="1"/>
    <col min="14595" max="14595" width="9.25" style="157" customWidth="1"/>
    <col min="14596" max="14596" width="13.75" style="157" customWidth="1"/>
    <col min="14597" max="14599" width="12.625" style="157" customWidth="1"/>
    <col min="14600" max="14600" width="7.5" style="157" customWidth="1"/>
    <col min="14601" max="14601" width="12.625" style="157" customWidth="1"/>
    <col min="14602" max="14602" width="6.875" style="157" customWidth="1"/>
    <col min="14603" max="14848" width="9" style="157"/>
    <col min="14849" max="14849" width="0.625" style="157" customWidth="1"/>
    <col min="14850" max="14850" width="3.375" style="157" customWidth="1"/>
    <col min="14851" max="14851" width="9.25" style="157" customWidth="1"/>
    <col min="14852" max="14852" width="13.75" style="157" customWidth="1"/>
    <col min="14853" max="14855" width="12.625" style="157" customWidth="1"/>
    <col min="14856" max="14856" width="7.5" style="157" customWidth="1"/>
    <col min="14857" max="14857" width="12.625" style="157" customWidth="1"/>
    <col min="14858" max="14858" width="6.875" style="157" customWidth="1"/>
    <col min="14859" max="15104" width="9" style="157"/>
    <col min="15105" max="15105" width="0.625" style="157" customWidth="1"/>
    <col min="15106" max="15106" width="3.375" style="157" customWidth="1"/>
    <col min="15107" max="15107" width="9.25" style="157" customWidth="1"/>
    <col min="15108" max="15108" width="13.75" style="157" customWidth="1"/>
    <col min="15109" max="15111" width="12.625" style="157" customWidth="1"/>
    <col min="15112" max="15112" width="7.5" style="157" customWidth="1"/>
    <col min="15113" max="15113" width="12.625" style="157" customWidth="1"/>
    <col min="15114" max="15114" width="6.875" style="157" customWidth="1"/>
    <col min="15115" max="15360" width="9" style="157"/>
    <col min="15361" max="15361" width="0.625" style="157" customWidth="1"/>
    <col min="15362" max="15362" width="3.375" style="157" customWidth="1"/>
    <col min="15363" max="15363" width="9.25" style="157" customWidth="1"/>
    <col min="15364" max="15364" width="13.75" style="157" customWidth="1"/>
    <col min="15365" max="15367" width="12.625" style="157" customWidth="1"/>
    <col min="15368" max="15368" width="7.5" style="157" customWidth="1"/>
    <col min="15369" max="15369" width="12.625" style="157" customWidth="1"/>
    <col min="15370" max="15370" width="6.875" style="157" customWidth="1"/>
    <col min="15371" max="15616" width="9" style="157"/>
    <col min="15617" max="15617" width="0.625" style="157" customWidth="1"/>
    <col min="15618" max="15618" width="3.375" style="157" customWidth="1"/>
    <col min="15619" max="15619" width="9.25" style="157" customWidth="1"/>
    <col min="15620" max="15620" width="13.75" style="157" customWidth="1"/>
    <col min="15621" max="15623" width="12.625" style="157" customWidth="1"/>
    <col min="15624" max="15624" width="7.5" style="157" customWidth="1"/>
    <col min="15625" max="15625" width="12.625" style="157" customWidth="1"/>
    <col min="15626" max="15626" width="6.875" style="157" customWidth="1"/>
    <col min="15627" max="15872" width="9" style="157"/>
    <col min="15873" max="15873" width="0.625" style="157" customWidth="1"/>
    <col min="15874" max="15874" width="3.375" style="157" customWidth="1"/>
    <col min="15875" max="15875" width="9.25" style="157" customWidth="1"/>
    <col min="15876" max="15876" width="13.75" style="157" customWidth="1"/>
    <col min="15877" max="15879" width="12.625" style="157" customWidth="1"/>
    <col min="15880" max="15880" width="7.5" style="157" customWidth="1"/>
    <col min="15881" max="15881" width="12.625" style="157" customWidth="1"/>
    <col min="15882" max="15882" width="6.875" style="157" customWidth="1"/>
    <col min="15883" max="16128" width="9" style="157"/>
    <col min="16129" max="16129" width="0.625" style="157" customWidth="1"/>
    <col min="16130" max="16130" width="3.375" style="157" customWidth="1"/>
    <col min="16131" max="16131" width="9.25" style="157" customWidth="1"/>
    <col min="16132" max="16132" width="13.75" style="157" customWidth="1"/>
    <col min="16133" max="16135" width="12.625" style="157" customWidth="1"/>
    <col min="16136" max="16136" width="7.5" style="157" customWidth="1"/>
    <col min="16137" max="16137" width="12.625" style="157" customWidth="1"/>
    <col min="16138" max="16138" width="6.875" style="157" customWidth="1"/>
    <col min="16139" max="16384" width="9" style="157"/>
  </cols>
  <sheetData>
    <row r="1" spans="2:13" s="103" customFormat="1" ht="21" x14ac:dyDescent="0.2">
      <c r="B1" s="99" t="s">
        <v>5000</v>
      </c>
      <c r="C1" s="99"/>
      <c r="D1" s="100"/>
      <c r="E1" s="100"/>
      <c r="F1" s="100"/>
      <c r="G1" s="100"/>
      <c r="H1" s="100"/>
      <c r="I1" s="101"/>
      <c r="J1" s="100"/>
      <c r="K1" s="248"/>
      <c r="L1" s="249"/>
      <c r="M1" s="259"/>
    </row>
    <row r="2" spans="2:13" s="108" customFormat="1" ht="18.75" x14ac:dyDescent="0.2">
      <c r="B2" s="104" t="s">
        <v>5002</v>
      </c>
      <c r="C2" s="250" t="s">
        <v>5140</v>
      </c>
      <c r="D2" s="105"/>
      <c r="E2" s="105"/>
      <c r="F2" s="104"/>
      <c r="G2" s="104"/>
      <c r="H2" s="104"/>
      <c r="I2" s="106"/>
      <c r="J2" s="104"/>
      <c r="K2" s="251"/>
      <c r="L2" s="252"/>
      <c r="M2" s="259"/>
    </row>
    <row r="3" spans="2:13" s="103" customFormat="1" ht="10.5" customHeight="1" x14ac:dyDescent="0.15">
      <c r="I3" s="109"/>
      <c r="K3" s="253"/>
      <c r="L3" s="249"/>
      <c r="M3" s="259"/>
    </row>
    <row r="4" spans="2:13"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c r="M4" s="259"/>
    </row>
    <row r="5" spans="2:13" s="103" customFormat="1" ht="21" x14ac:dyDescent="0.15">
      <c r="B5" s="429"/>
      <c r="C5" s="430"/>
      <c r="D5" s="432"/>
      <c r="E5" s="432"/>
      <c r="F5" s="116" t="s">
        <v>5012</v>
      </c>
      <c r="G5" s="116" t="s">
        <v>5012</v>
      </c>
      <c r="H5" s="116" t="s">
        <v>5012</v>
      </c>
      <c r="I5" s="117" t="s">
        <v>5013</v>
      </c>
      <c r="J5" s="116" t="s">
        <v>5012</v>
      </c>
      <c r="K5" s="255" t="s">
        <v>5014</v>
      </c>
      <c r="L5" s="249"/>
      <c r="M5" s="259"/>
    </row>
    <row r="6" spans="2:13" s="103" customFormat="1" ht="21.75" customHeight="1" x14ac:dyDescent="0.15">
      <c r="B6" s="121" t="s">
        <v>5015</v>
      </c>
      <c r="C6" s="264" t="s">
        <v>5141</v>
      </c>
      <c r="D6" s="265"/>
      <c r="E6" s="168"/>
      <c r="F6" s="124">
        <f>SUM(F7,F9)</f>
        <v>2000</v>
      </c>
      <c r="G6" s="124">
        <f>SUM(G7,G9)</f>
        <v>0</v>
      </c>
      <c r="H6" s="124">
        <f>F6-G6</f>
        <v>2000</v>
      </c>
      <c r="I6" s="282">
        <v>0</v>
      </c>
      <c r="J6" s="124">
        <f>SUM(J7,J9)</f>
        <v>0</v>
      </c>
      <c r="K6" s="256"/>
      <c r="L6" s="249"/>
      <c r="M6" s="259"/>
    </row>
    <row r="7" spans="2:13" s="103" customFormat="1" ht="21.75" customHeight="1" x14ac:dyDescent="0.15">
      <c r="B7" s="127"/>
      <c r="C7" s="267"/>
      <c r="D7" s="267" t="s">
        <v>5142</v>
      </c>
      <c r="E7" s="163"/>
      <c r="F7" s="76">
        <f>SUM(F8)</f>
        <v>1000</v>
      </c>
      <c r="G7" s="76">
        <f>SUM(G8)</f>
        <v>0</v>
      </c>
      <c r="H7" s="76">
        <f>F7-G7</f>
        <v>1000</v>
      </c>
      <c r="I7" s="282">
        <v>0</v>
      </c>
      <c r="J7" s="76">
        <f>SUM(J8)</f>
        <v>0</v>
      </c>
      <c r="K7" s="261"/>
      <c r="L7" s="249"/>
      <c r="M7" s="259"/>
    </row>
    <row r="8" spans="2:13" s="103" customFormat="1" ht="21.75" customHeight="1" x14ac:dyDescent="0.15">
      <c r="B8" s="131"/>
      <c r="C8" s="267"/>
      <c r="D8" s="267"/>
      <c r="E8" s="163" t="s">
        <v>5142</v>
      </c>
      <c r="F8" s="162">
        <v>1000</v>
      </c>
      <c r="G8" s="162">
        <v>0</v>
      </c>
      <c r="H8" s="76">
        <f>F8-G8</f>
        <v>1000</v>
      </c>
      <c r="I8" s="282">
        <v>0</v>
      </c>
      <c r="J8" s="76">
        <v>0</v>
      </c>
      <c r="K8" s="258">
        <v>519</v>
      </c>
      <c r="L8" s="249"/>
      <c r="M8" s="259"/>
    </row>
    <row r="9" spans="2:13" s="103" customFormat="1" ht="21.75" customHeight="1" x14ac:dyDescent="0.15">
      <c r="B9" s="135"/>
      <c r="C9" s="269"/>
      <c r="D9" s="267" t="s">
        <v>4542</v>
      </c>
      <c r="E9" s="163"/>
      <c r="F9" s="76">
        <f>SUM(F10)</f>
        <v>1000</v>
      </c>
      <c r="G9" s="76">
        <f>SUM(G10)</f>
        <v>0</v>
      </c>
      <c r="H9" s="76">
        <f>F9-G9</f>
        <v>1000</v>
      </c>
      <c r="I9" s="282">
        <v>0</v>
      </c>
      <c r="J9" s="76">
        <f>SUM(J10)</f>
        <v>0</v>
      </c>
      <c r="K9" s="284"/>
      <c r="L9" s="249"/>
      <c r="M9" s="259"/>
    </row>
    <row r="10" spans="2:13" s="103" customFormat="1" ht="21.75" customHeight="1" x14ac:dyDescent="0.15">
      <c r="B10" s="135"/>
      <c r="C10" s="269"/>
      <c r="D10" s="269"/>
      <c r="E10" s="163" t="s">
        <v>4542</v>
      </c>
      <c r="F10" s="162">
        <v>1000</v>
      </c>
      <c r="G10" s="76">
        <f>SUM(G11)</f>
        <v>0</v>
      </c>
      <c r="H10" s="76">
        <f>F10-G10</f>
        <v>1000</v>
      </c>
      <c r="I10" s="282">
        <v>0</v>
      </c>
      <c r="J10" s="76">
        <v>0</v>
      </c>
      <c r="K10" s="258">
        <v>520</v>
      </c>
      <c r="L10" s="249"/>
      <c r="M10" s="259"/>
    </row>
    <row r="11" spans="2:13" s="103" customFormat="1" ht="21.75" customHeight="1" x14ac:dyDescent="0.15">
      <c r="B11" s="135"/>
      <c r="C11" s="269"/>
      <c r="D11" s="270"/>
      <c r="E11" s="163"/>
      <c r="F11" s="162"/>
      <c r="G11" s="162"/>
      <c r="H11" s="76"/>
      <c r="I11" s="282"/>
      <c r="J11" s="76"/>
      <c r="K11" s="261"/>
      <c r="L11" s="249"/>
      <c r="M11" s="259"/>
    </row>
    <row r="12" spans="2:13" s="103" customFormat="1" ht="21.75" customHeight="1" x14ac:dyDescent="0.15">
      <c r="B12" s="138"/>
      <c r="C12" s="271"/>
      <c r="D12" s="272"/>
      <c r="E12" s="163"/>
      <c r="F12" s="162"/>
      <c r="G12" s="162"/>
      <c r="H12" s="76"/>
      <c r="I12" s="282"/>
      <c r="J12" s="76"/>
      <c r="K12" s="261"/>
      <c r="L12" s="249"/>
      <c r="M12" s="259"/>
    </row>
    <row r="13" spans="2:13" s="103" customFormat="1" ht="21.75" customHeight="1" x14ac:dyDescent="0.15">
      <c r="B13" s="138"/>
      <c r="C13" s="271"/>
      <c r="D13" s="267"/>
      <c r="E13" s="163"/>
      <c r="F13" s="162"/>
      <c r="G13" s="162"/>
      <c r="H13" s="76"/>
      <c r="I13" s="282"/>
      <c r="J13" s="76"/>
      <c r="K13" s="261"/>
      <c r="L13" s="249"/>
      <c r="M13" s="259"/>
    </row>
    <row r="14" spans="2:13" s="103" customFormat="1" ht="21.75" customHeight="1" x14ac:dyDescent="0.15">
      <c r="B14" s="138"/>
      <c r="C14" s="271"/>
      <c r="D14" s="272"/>
      <c r="E14" s="163"/>
      <c r="F14" s="162"/>
      <c r="G14" s="162"/>
      <c r="H14" s="76"/>
      <c r="I14" s="282"/>
      <c r="J14" s="76"/>
      <c r="K14" s="261"/>
      <c r="L14" s="249"/>
      <c r="M14" s="259"/>
    </row>
    <row r="15" spans="2:13" s="103" customFormat="1" ht="21.75" customHeight="1" x14ac:dyDescent="0.15">
      <c r="B15" s="138"/>
      <c r="C15" s="271"/>
      <c r="D15" s="267"/>
      <c r="E15" s="163"/>
      <c r="F15" s="162"/>
      <c r="G15" s="162"/>
      <c r="H15" s="76"/>
      <c r="I15" s="282"/>
      <c r="J15" s="76"/>
      <c r="K15" s="261"/>
      <c r="L15" s="249"/>
      <c r="M15" s="259"/>
    </row>
    <row r="16" spans="2:13" s="103" customFormat="1" ht="21.75" customHeight="1" x14ac:dyDescent="0.15">
      <c r="B16" s="138"/>
      <c r="C16" s="271"/>
      <c r="D16" s="272"/>
      <c r="E16" s="163"/>
      <c r="F16" s="162"/>
      <c r="G16" s="162"/>
      <c r="H16" s="76"/>
      <c r="I16" s="282"/>
      <c r="J16" s="76"/>
      <c r="K16" s="261"/>
      <c r="L16" s="249"/>
      <c r="M16" s="259"/>
    </row>
    <row r="17" spans="2:13" s="103" customFormat="1" ht="21.75" customHeight="1" x14ac:dyDescent="0.15">
      <c r="B17" s="138"/>
      <c r="C17" s="271"/>
      <c r="D17" s="272"/>
      <c r="E17" s="163"/>
      <c r="F17" s="162"/>
      <c r="G17" s="162"/>
      <c r="H17" s="76"/>
      <c r="I17" s="282"/>
      <c r="J17" s="76"/>
      <c r="K17" s="261"/>
      <c r="L17" s="249"/>
      <c r="M17" s="259"/>
    </row>
    <row r="18" spans="2:13" s="103" customFormat="1" ht="21.75" customHeight="1" x14ac:dyDescent="0.15">
      <c r="B18" s="138"/>
      <c r="C18" s="271"/>
      <c r="D18" s="272"/>
      <c r="E18" s="163"/>
      <c r="F18" s="162"/>
      <c r="G18" s="162"/>
      <c r="H18" s="76"/>
      <c r="I18" s="282"/>
      <c r="J18" s="76"/>
      <c r="K18" s="261"/>
      <c r="L18" s="249"/>
      <c r="M18" s="259"/>
    </row>
    <row r="19" spans="2:13" s="103" customFormat="1" ht="21.75" customHeight="1" x14ac:dyDescent="0.15">
      <c r="B19" s="138"/>
      <c r="C19" s="271"/>
      <c r="D19" s="272"/>
      <c r="E19" s="163"/>
      <c r="F19" s="162"/>
      <c r="G19" s="162"/>
      <c r="H19" s="76"/>
      <c r="I19" s="282"/>
      <c r="J19" s="76"/>
      <c r="K19" s="261"/>
      <c r="L19" s="249"/>
      <c r="M19" s="259"/>
    </row>
    <row r="20" spans="2:13" s="103" customFormat="1" ht="21.75" customHeight="1" x14ac:dyDescent="0.15">
      <c r="B20" s="138"/>
      <c r="C20" s="271"/>
      <c r="D20" s="272"/>
      <c r="E20" s="163"/>
      <c r="F20" s="162"/>
      <c r="G20" s="162"/>
      <c r="H20" s="76"/>
      <c r="I20" s="282"/>
      <c r="J20" s="76"/>
      <c r="K20" s="261"/>
      <c r="L20" s="249"/>
      <c r="M20" s="259"/>
    </row>
    <row r="21" spans="2:13" s="103" customFormat="1" ht="21.75" customHeight="1" x14ac:dyDescent="0.15">
      <c r="B21" s="138"/>
      <c r="C21" s="271"/>
      <c r="D21" s="272"/>
      <c r="E21" s="163"/>
      <c r="F21" s="162"/>
      <c r="G21" s="162"/>
      <c r="H21" s="76"/>
      <c r="I21" s="282"/>
      <c r="J21" s="76"/>
      <c r="K21" s="261"/>
      <c r="L21" s="249"/>
      <c r="M21" s="259"/>
    </row>
    <row r="22" spans="2:13" s="103" customFormat="1" ht="21.75" customHeight="1" x14ac:dyDescent="0.15">
      <c r="B22" s="138"/>
      <c r="C22" s="271"/>
      <c r="D22" s="267"/>
      <c r="E22" s="163"/>
      <c r="F22" s="162"/>
      <c r="G22" s="162"/>
      <c r="H22" s="76"/>
      <c r="I22" s="282"/>
      <c r="J22" s="76"/>
      <c r="K22" s="261"/>
      <c r="L22" s="249"/>
      <c r="M22" s="259"/>
    </row>
    <row r="23" spans="2:13" s="103" customFormat="1" ht="21.75" customHeight="1" x14ac:dyDescent="0.15">
      <c r="B23" s="138"/>
      <c r="C23" s="269"/>
      <c r="D23" s="267"/>
      <c r="E23" s="163"/>
      <c r="F23" s="162"/>
      <c r="G23" s="162"/>
      <c r="H23" s="76"/>
      <c r="I23" s="282"/>
      <c r="J23" s="76"/>
      <c r="K23" s="261"/>
      <c r="L23" s="249"/>
      <c r="M23" s="259"/>
    </row>
    <row r="24" spans="2:13" s="103" customFormat="1" ht="21.75" customHeight="1" x14ac:dyDescent="0.15">
      <c r="B24" s="135" t="s">
        <v>11</v>
      </c>
      <c r="C24" s="269"/>
      <c r="D24" s="267"/>
      <c r="E24" s="163"/>
      <c r="F24" s="162"/>
      <c r="G24" s="162"/>
      <c r="H24" s="76"/>
      <c r="I24" s="282"/>
      <c r="J24" s="76"/>
      <c r="K24" s="261"/>
      <c r="L24" s="249"/>
      <c r="M24" s="259"/>
    </row>
    <row r="25" spans="2:13" s="103" customFormat="1" ht="21.75" customHeight="1" x14ac:dyDescent="0.15">
      <c r="B25" s="135"/>
      <c r="C25" s="271"/>
      <c r="D25" s="267"/>
      <c r="E25" s="163"/>
      <c r="F25" s="162"/>
      <c r="G25" s="162"/>
      <c r="H25" s="76"/>
      <c r="I25" s="282"/>
      <c r="J25" s="76"/>
      <c r="K25" s="261"/>
      <c r="L25" s="249"/>
      <c r="M25" s="259"/>
    </row>
    <row r="26" spans="2:13" s="103" customFormat="1" ht="21.75" customHeight="1" x14ac:dyDescent="0.15">
      <c r="B26" s="135"/>
      <c r="C26" s="271"/>
      <c r="D26" s="267"/>
      <c r="E26" s="163"/>
      <c r="F26" s="162"/>
      <c r="G26" s="162"/>
      <c r="H26" s="76"/>
      <c r="I26" s="282"/>
      <c r="J26" s="76"/>
      <c r="K26" s="261"/>
      <c r="L26" s="249"/>
      <c r="M26" s="259"/>
    </row>
    <row r="27" spans="2:13" s="103" customFormat="1" ht="21.75" customHeight="1" x14ac:dyDescent="0.15">
      <c r="B27" s="135"/>
      <c r="C27" s="271"/>
      <c r="D27" s="267"/>
      <c r="E27" s="163"/>
      <c r="F27" s="162"/>
      <c r="G27" s="162"/>
      <c r="H27" s="76"/>
      <c r="I27" s="282"/>
      <c r="J27" s="76"/>
      <c r="K27" s="261"/>
      <c r="L27" s="249"/>
      <c r="M27" s="259"/>
    </row>
    <row r="28" spans="2:13" s="103" customFormat="1" ht="21.75" customHeight="1" x14ac:dyDescent="0.15">
      <c r="B28" s="135"/>
      <c r="C28" s="271"/>
      <c r="D28" s="273"/>
      <c r="E28" s="259"/>
      <c r="F28" s="259"/>
      <c r="G28" s="259"/>
      <c r="H28" s="259"/>
      <c r="I28" s="259"/>
      <c r="J28" s="259"/>
      <c r="K28" s="261"/>
      <c r="L28" s="249"/>
      <c r="M28" s="259"/>
    </row>
    <row r="29" spans="2:13" s="103" customFormat="1" ht="21.75" customHeight="1" x14ac:dyDescent="0.15">
      <c r="B29" s="135"/>
      <c r="C29" s="271"/>
      <c r="D29" s="259"/>
      <c r="E29" s="259"/>
      <c r="F29" s="259"/>
      <c r="G29" s="259"/>
      <c r="H29" s="259"/>
      <c r="I29" s="259"/>
      <c r="J29" s="259"/>
      <c r="K29" s="261"/>
      <c r="L29" s="249"/>
      <c r="M29" s="259"/>
    </row>
    <row r="30" spans="2:13" s="103" customFormat="1" ht="21.75" customHeight="1" x14ac:dyDescent="0.15">
      <c r="B30" s="138"/>
      <c r="C30" s="271"/>
      <c r="D30" s="259"/>
      <c r="E30" s="259"/>
      <c r="F30" s="259"/>
      <c r="G30" s="259"/>
      <c r="H30" s="259"/>
      <c r="I30" s="259"/>
      <c r="J30" s="259"/>
      <c r="K30" s="261"/>
      <c r="L30" s="249"/>
      <c r="M30" s="259"/>
    </row>
    <row r="31" spans="2:13" s="103" customFormat="1" ht="21.75" customHeight="1" x14ac:dyDescent="0.15">
      <c r="B31" s="138"/>
      <c r="C31" s="139"/>
      <c r="D31" s="147"/>
      <c r="E31" s="176"/>
      <c r="F31" s="76"/>
      <c r="G31" s="76"/>
      <c r="H31" s="76"/>
      <c r="I31" s="177"/>
      <c r="J31" s="178"/>
      <c r="K31" s="262"/>
      <c r="L31" s="249"/>
      <c r="M31" s="259"/>
    </row>
    <row r="32" spans="2:13" s="103" customFormat="1" ht="21.75" customHeight="1" x14ac:dyDescent="0.15">
      <c r="B32" s="138"/>
      <c r="C32" s="139"/>
      <c r="D32" s="147"/>
      <c r="E32" s="148"/>
      <c r="F32" s="76"/>
      <c r="G32" s="76"/>
      <c r="H32" s="76"/>
      <c r="I32" s="177"/>
      <c r="J32" s="178"/>
      <c r="K32" s="262"/>
      <c r="L32" s="249"/>
      <c r="M32" s="259"/>
    </row>
    <row r="33" spans="2:13" s="103" customFormat="1" ht="21.75" customHeight="1" x14ac:dyDescent="0.15">
      <c r="B33" s="138"/>
      <c r="C33" s="139"/>
      <c r="D33" s="147"/>
      <c r="E33" s="148"/>
      <c r="F33" s="76"/>
      <c r="G33" s="76"/>
      <c r="H33" s="76"/>
      <c r="I33" s="177"/>
      <c r="J33" s="178"/>
      <c r="K33" s="262"/>
      <c r="L33" s="249"/>
      <c r="M33" s="259"/>
    </row>
    <row r="34" spans="2:13" s="103" customFormat="1" ht="21.75" customHeight="1" x14ac:dyDescent="0.15">
      <c r="B34" s="138"/>
      <c r="C34" s="139"/>
      <c r="D34" s="147"/>
      <c r="E34" s="148"/>
      <c r="F34" s="76"/>
      <c r="G34" s="76"/>
      <c r="H34" s="76"/>
      <c r="I34" s="177"/>
      <c r="J34" s="178"/>
      <c r="K34" s="262"/>
      <c r="L34" s="249"/>
      <c r="M34" s="259"/>
    </row>
    <row r="35" spans="2:13" s="103" customFormat="1" ht="21.75" customHeight="1" x14ac:dyDescent="0.15">
      <c r="B35" s="138"/>
      <c r="C35" s="139"/>
      <c r="D35" s="147"/>
      <c r="E35" s="148"/>
      <c r="F35" s="76"/>
      <c r="G35" s="76"/>
      <c r="H35" s="76"/>
      <c r="I35" s="177"/>
      <c r="J35" s="178"/>
      <c r="K35" s="262"/>
      <c r="L35" s="249"/>
      <c r="M35" s="259"/>
    </row>
    <row r="36" spans="2:13" s="103" customFormat="1" ht="21.75" customHeight="1" x14ac:dyDescent="0.15">
      <c r="B36" s="138"/>
      <c r="C36" s="139"/>
      <c r="D36" s="147"/>
      <c r="E36" s="148"/>
      <c r="F36" s="76"/>
      <c r="G36" s="76"/>
      <c r="H36" s="76"/>
      <c r="I36" s="177"/>
      <c r="J36" s="178"/>
      <c r="K36" s="262"/>
      <c r="L36" s="249"/>
      <c r="M36" s="259"/>
    </row>
    <row r="37" spans="2:13" s="103" customFormat="1" ht="3" customHeight="1" x14ac:dyDescent="0.15">
      <c r="B37" s="152"/>
      <c r="C37" s="153"/>
      <c r="D37" s="153"/>
      <c r="E37" s="153"/>
      <c r="F37" s="153"/>
      <c r="G37" s="153"/>
      <c r="H37" s="153"/>
      <c r="I37" s="154"/>
      <c r="J37" s="153"/>
      <c r="K37" s="278"/>
      <c r="L37" s="249"/>
      <c r="M37" s="259"/>
    </row>
    <row r="38" spans="2:13" s="103" customFormat="1" x14ac:dyDescent="0.15">
      <c r="I38" s="109"/>
      <c r="K38" s="253"/>
      <c r="L38" s="249"/>
      <c r="M38" s="259"/>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30"/>
  <sheetViews>
    <sheetView zoomScaleNormal="100" zoomScaleSheetLayoutView="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4996</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23</v>
      </c>
      <c r="P4" s="404" t="s">
        <v>22</v>
      </c>
      <c r="Q4" s="5" t="s">
        <v>10</v>
      </c>
      <c r="R4" s="409" t="s">
        <v>24</v>
      </c>
      <c r="S4" s="409" t="s">
        <v>22</v>
      </c>
      <c r="T4" s="409" t="s">
        <v>22</v>
      </c>
      <c r="U4" s="22">
        <v>71575</v>
      </c>
      <c r="V4" s="371" t="str">
        <f>IF(U4="","","千円")</f>
        <v>千円</v>
      </c>
      <c r="W4" s="371" t="s">
        <v>22</v>
      </c>
      <c r="X4" s="371" t="s">
        <v>22</v>
      </c>
      <c r="Y4" s="372" t="s">
        <v>22</v>
      </c>
      <c r="Z4" s="373">
        <v>227</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188143000</v>
      </c>
      <c r="N5" s="377" t="s">
        <v>22</v>
      </c>
      <c r="O5" s="405" t="s">
        <v>22</v>
      </c>
      <c r="P5" s="406" t="s">
        <v>22</v>
      </c>
      <c r="Q5" s="6" t="s">
        <v>22</v>
      </c>
      <c r="R5" s="378" t="s">
        <v>25</v>
      </c>
      <c r="S5" s="378" t="s">
        <v>22</v>
      </c>
      <c r="T5" s="378" t="s">
        <v>22</v>
      </c>
      <c r="U5" s="23">
        <v>35084</v>
      </c>
      <c r="V5" s="379" t="str">
        <f>IF(U5="","","千円")</f>
        <v>千円</v>
      </c>
      <c r="W5" s="379" t="s">
        <v>22</v>
      </c>
      <c r="X5" s="379" t="s">
        <v>22</v>
      </c>
      <c r="Y5" s="380" t="s">
        <v>22</v>
      </c>
      <c r="Z5" s="374" t="s">
        <v>22</v>
      </c>
    </row>
    <row r="6" spans="1:26" ht="13.5" customHeight="1" x14ac:dyDescent="0.15">
      <c r="A6" s="381" t="s">
        <v>26</v>
      </c>
      <c r="B6" s="382" t="s">
        <v>22</v>
      </c>
      <c r="C6" s="383" t="s">
        <v>22</v>
      </c>
      <c r="D6" s="384" t="s">
        <v>27</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28</v>
      </c>
      <c r="S6" s="378" t="s">
        <v>22</v>
      </c>
      <c r="T6" s="378" t="s">
        <v>22</v>
      </c>
      <c r="U6" s="23">
        <v>29385</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158845364</v>
      </c>
      <c r="N7" s="377" t="s">
        <v>22</v>
      </c>
      <c r="O7" s="405" t="s">
        <v>22</v>
      </c>
      <c r="P7" s="406" t="s">
        <v>22</v>
      </c>
      <c r="Q7" s="6" t="s">
        <v>22</v>
      </c>
      <c r="R7" s="378" t="s">
        <v>29</v>
      </c>
      <c r="S7" s="378" t="s">
        <v>22</v>
      </c>
      <c r="T7" s="378" t="s">
        <v>22</v>
      </c>
      <c r="U7" s="23">
        <v>16005</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30</v>
      </c>
      <c r="F8" s="411" t="s">
        <v>22</v>
      </c>
      <c r="G8" s="411" t="s">
        <v>22</v>
      </c>
      <c r="H8" s="411" t="s">
        <v>22</v>
      </c>
      <c r="I8" s="411" t="s">
        <v>22</v>
      </c>
      <c r="J8" s="411" t="s">
        <v>22</v>
      </c>
      <c r="K8" s="411" t="s">
        <v>22</v>
      </c>
      <c r="L8" s="412" t="s">
        <v>14</v>
      </c>
      <c r="M8" s="413" t="s">
        <v>20</v>
      </c>
      <c r="N8" s="414" t="s">
        <v>22</v>
      </c>
      <c r="O8" s="405" t="s">
        <v>22</v>
      </c>
      <c r="P8" s="406" t="s">
        <v>22</v>
      </c>
      <c r="Q8" s="7" t="s">
        <v>22</v>
      </c>
      <c r="R8" s="378" t="s">
        <v>31</v>
      </c>
      <c r="S8" s="378" t="s">
        <v>22</v>
      </c>
      <c r="T8" s="378" t="s">
        <v>22</v>
      </c>
      <c r="U8" s="23">
        <v>6796</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29297636</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84.4</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32</v>
      </c>
      <c r="P13" s="404" t="s">
        <v>22</v>
      </c>
      <c r="Q13" s="5" t="s">
        <v>10</v>
      </c>
      <c r="R13" s="409" t="s">
        <v>33</v>
      </c>
      <c r="S13" s="409" t="s">
        <v>22</v>
      </c>
      <c r="T13" s="409" t="s">
        <v>22</v>
      </c>
      <c r="U13" s="22">
        <v>358072</v>
      </c>
      <c r="V13" s="371" t="str">
        <f>IF(U13="","","千円")</f>
        <v>千円</v>
      </c>
      <c r="W13" s="371" t="s">
        <v>22</v>
      </c>
      <c r="X13" s="371" t="s">
        <v>22</v>
      </c>
      <c r="Y13" s="372" t="s">
        <v>22</v>
      </c>
      <c r="Z13" s="373">
        <v>227</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631727000</v>
      </c>
      <c r="N14" s="377" t="s">
        <v>22</v>
      </c>
      <c r="O14" s="405" t="s">
        <v>22</v>
      </c>
      <c r="P14" s="406" t="s">
        <v>22</v>
      </c>
      <c r="Q14" s="6" t="s">
        <v>22</v>
      </c>
      <c r="R14" s="378" t="s">
        <v>34</v>
      </c>
      <c r="S14" s="378" t="s">
        <v>22</v>
      </c>
      <c r="T14" s="378" t="s">
        <v>22</v>
      </c>
      <c r="U14" s="23">
        <v>172320</v>
      </c>
      <c r="V14" s="379" t="str">
        <f>IF(U14="","","千円")</f>
        <v>千円</v>
      </c>
      <c r="W14" s="379" t="s">
        <v>22</v>
      </c>
      <c r="X14" s="379" t="s">
        <v>22</v>
      </c>
      <c r="Y14" s="380" t="s">
        <v>22</v>
      </c>
      <c r="Z14" s="374" t="s">
        <v>22</v>
      </c>
    </row>
    <row r="15" spans="1:26" ht="13.5" customHeight="1" x14ac:dyDescent="0.15">
      <c r="A15" s="381" t="s">
        <v>35</v>
      </c>
      <c r="B15" s="382" t="s">
        <v>22</v>
      </c>
      <c r="C15" s="383" t="s">
        <v>22</v>
      </c>
      <c r="D15" s="384" t="s">
        <v>36</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631652770</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30</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37</v>
      </c>
      <c r="S17" s="378" t="s">
        <v>22</v>
      </c>
      <c r="T17" s="378" t="s">
        <v>22</v>
      </c>
      <c r="U17" s="23">
        <v>101261</v>
      </c>
      <c r="V17" s="379" t="str">
        <f>IF(U17="","","千円")</f>
        <v>千円</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74230</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9">
        <v>100</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38</v>
      </c>
      <c r="P22" s="404" t="s">
        <v>22</v>
      </c>
      <c r="Q22" s="5" t="s">
        <v>10</v>
      </c>
      <c r="R22" s="409" t="s">
        <v>39</v>
      </c>
      <c r="S22" s="409" t="s">
        <v>22</v>
      </c>
      <c r="T22" s="409" t="s">
        <v>22</v>
      </c>
      <c r="U22" s="22">
        <v>286</v>
      </c>
      <c r="V22" s="371" t="str">
        <f>IF(U22="","","千円")</f>
        <v>千円</v>
      </c>
      <c r="W22" s="371" t="s">
        <v>22</v>
      </c>
      <c r="X22" s="371" t="s">
        <v>22</v>
      </c>
      <c r="Y22" s="372" t="s">
        <v>22</v>
      </c>
      <c r="Z22" s="373">
        <v>227</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1809000</v>
      </c>
      <c r="N23" s="377" t="s">
        <v>22</v>
      </c>
      <c r="O23" s="405" t="s">
        <v>22</v>
      </c>
      <c r="P23" s="406" t="s">
        <v>22</v>
      </c>
      <c r="Q23" s="6" t="s">
        <v>22</v>
      </c>
      <c r="R23" s="378" t="s">
        <v>40</v>
      </c>
      <c r="S23" s="378" t="s">
        <v>22</v>
      </c>
      <c r="T23" s="378" t="s">
        <v>22</v>
      </c>
      <c r="U23" s="23">
        <v>296</v>
      </c>
      <c r="V23" s="379" t="str">
        <f>IF(U23="","","千円")</f>
        <v>千円</v>
      </c>
      <c r="W23" s="379" t="s">
        <v>22</v>
      </c>
      <c r="X23" s="379" t="s">
        <v>22</v>
      </c>
      <c r="Y23" s="380" t="s">
        <v>22</v>
      </c>
      <c r="Z23" s="374" t="s">
        <v>22</v>
      </c>
    </row>
    <row r="24" spans="1:26" ht="13.5" customHeight="1" x14ac:dyDescent="0.15">
      <c r="A24" s="381" t="s">
        <v>41</v>
      </c>
      <c r="B24" s="382" t="s">
        <v>22</v>
      </c>
      <c r="C24" s="383" t="s">
        <v>22</v>
      </c>
      <c r="D24" s="384" t="s">
        <v>42</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22</v>
      </c>
      <c r="S24" s="378" t="s">
        <v>22</v>
      </c>
      <c r="T24" s="378" t="s">
        <v>22</v>
      </c>
      <c r="U24" s="23" t="s">
        <v>22</v>
      </c>
      <c r="V24" s="379" t="str">
        <f>IF(U24="","","千円")</f>
        <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582181</v>
      </c>
      <c r="N25" s="377"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30</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1226819</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32.200000000000003</v>
      </c>
      <c r="O30" s="407" t="s">
        <v>22</v>
      </c>
      <c r="P30" s="408" t="s">
        <v>22</v>
      </c>
      <c r="Q30" s="19" t="s">
        <v>16</v>
      </c>
      <c r="R30" s="425" t="s">
        <v>22</v>
      </c>
      <c r="S30" s="425" t="s">
        <v>22</v>
      </c>
      <c r="T30" s="425" t="s">
        <v>22</v>
      </c>
      <c r="U30" s="425" t="s">
        <v>22</v>
      </c>
      <c r="V30" s="20" t="s">
        <v>17</v>
      </c>
      <c r="W30" s="21" t="s">
        <v>22</v>
      </c>
      <c r="X30" s="16" t="s">
        <v>22</v>
      </c>
      <c r="Y30" s="17" t="s">
        <v>22</v>
      </c>
      <c r="Z30" s="375" t="s">
        <v>22</v>
      </c>
    </row>
  </sheetData>
  <autoFilter ref="A3:Z3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130">
    <mergeCell ref="B2:P2"/>
    <mergeCell ref="L29:L30"/>
    <mergeCell ref="M29:N29"/>
    <mergeCell ref="R29:U29"/>
    <mergeCell ref="W29:X29"/>
    <mergeCell ref="R30:U30"/>
    <mergeCell ref="D29:D30"/>
    <mergeCell ref="F29:F30"/>
    <mergeCell ref="G29:G30"/>
    <mergeCell ref="H29:H30"/>
    <mergeCell ref="I29:I30"/>
    <mergeCell ref="J29:J30"/>
    <mergeCell ref="L26:L28"/>
    <mergeCell ref="M26:N26"/>
    <mergeCell ref="R26:T26"/>
    <mergeCell ref="V26:Y26"/>
    <mergeCell ref="M27:N27"/>
    <mergeCell ref="R27:U27"/>
    <mergeCell ref="W27:X27"/>
    <mergeCell ref="M28:N28"/>
    <mergeCell ref="R28:U28"/>
    <mergeCell ref="A24:C28"/>
    <mergeCell ref="D24:L25"/>
    <mergeCell ref="M24:N24"/>
    <mergeCell ref="Z22:Z30"/>
    <mergeCell ref="M23:N23"/>
    <mergeCell ref="R23:T23"/>
    <mergeCell ref="V23:Y23"/>
    <mergeCell ref="L20:L21"/>
    <mergeCell ref="M20:N20"/>
    <mergeCell ref="R20:U20"/>
    <mergeCell ref="W20:X20"/>
    <mergeCell ref="R21:U21"/>
    <mergeCell ref="R24:T24"/>
    <mergeCell ref="V24:Y24"/>
    <mergeCell ref="M25:N25"/>
    <mergeCell ref="R25:T25"/>
    <mergeCell ref="V25:Y25"/>
    <mergeCell ref="R22:T22"/>
    <mergeCell ref="V22:Y22"/>
    <mergeCell ref="R18:U18"/>
    <mergeCell ref="W18:X18"/>
    <mergeCell ref="M19:N19"/>
    <mergeCell ref="R19:U19"/>
    <mergeCell ref="A22:C23"/>
    <mergeCell ref="D22:E22"/>
    <mergeCell ref="F22:L23"/>
    <mergeCell ref="M22:N22"/>
    <mergeCell ref="O22:P30"/>
    <mergeCell ref="D20:D21"/>
    <mergeCell ref="F20:F21"/>
    <mergeCell ref="G20:G21"/>
    <mergeCell ref="H20:H21"/>
    <mergeCell ref="I20:I21"/>
    <mergeCell ref="J20:J21"/>
    <mergeCell ref="D26:D28"/>
    <mergeCell ref="E26:K28"/>
    <mergeCell ref="R13:T13"/>
    <mergeCell ref="V13:Y13"/>
    <mergeCell ref="Z13:Z21"/>
    <mergeCell ref="M14:N14"/>
    <mergeCell ref="R14:T14"/>
    <mergeCell ref="V14:Y14"/>
    <mergeCell ref="L11:L12"/>
    <mergeCell ref="M11:N11"/>
    <mergeCell ref="R11:U11"/>
    <mergeCell ref="W11:X11"/>
    <mergeCell ref="R12:U12"/>
    <mergeCell ref="D15:L16"/>
    <mergeCell ref="M15:N15"/>
    <mergeCell ref="R15:T15"/>
    <mergeCell ref="V15:Y15"/>
    <mergeCell ref="M16:N16"/>
    <mergeCell ref="R16:T16"/>
    <mergeCell ref="V16:Y16"/>
    <mergeCell ref="D17:D19"/>
    <mergeCell ref="E17:K19"/>
    <mergeCell ref="L17:L19"/>
    <mergeCell ref="M17:N17"/>
    <mergeCell ref="R17:T17"/>
    <mergeCell ref="V17:Y17"/>
    <mergeCell ref="A13:C14"/>
    <mergeCell ref="D13:E13"/>
    <mergeCell ref="F13:L14"/>
    <mergeCell ref="M13:N13"/>
    <mergeCell ref="O13:P21"/>
    <mergeCell ref="D11:D12"/>
    <mergeCell ref="F11:F12"/>
    <mergeCell ref="G11:G12"/>
    <mergeCell ref="H11:H12"/>
    <mergeCell ref="I11:I12"/>
    <mergeCell ref="J11:J12"/>
    <mergeCell ref="A15:C19"/>
    <mergeCell ref="M18:N18"/>
    <mergeCell ref="M10:N10"/>
    <mergeCell ref="R10:U10"/>
    <mergeCell ref="V7:Y7"/>
    <mergeCell ref="D8:D10"/>
    <mergeCell ref="E8:K10"/>
    <mergeCell ref="L8:L10"/>
    <mergeCell ref="M8:N8"/>
    <mergeCell ref="R8:T8"/>
    <mergeCell ref="V8:Y8"/>
    <mergeCell ref="M9:N9"/>
    <mergeCell ref="R9:U9"/>
    <mergeCell ref="W9:X9"/>
    <mergeCell ref="A3:C3"/>
    <mergeCell ref="D3:L3"/>
    <mergeCell ref="M3:N3"/>
    <mergeCell ref="O3:P3"/>
    <mergeCell ref="Q3:T3"/>
    <mergeCell ref="W3:X3"/>
    <mergeCell ref="V4:Y4"/>
    <mergeCell ref="Z4:Z12"/>
    <mergeCell ref="M5:N5"/>
    <mergeCell ref="R5:T5"/>
    <mergeCell ref="V5:Y5"/>
    <mergeCell ref="A6:C10"/>
    <mergeCell ref="D6:L7"/>
    <mergeCell ref="M6:N6"/>
    <mergeCell ref="R6:T6"/>
    <mergeCell ref="V6:Y6"/>
    <mergeCell ref="A4:C5"/>
    <mergeCell ref="D4:E4"/>
    <mergeCell ref="F4:L5"/>
    <mergeCell ref="M4:N4"/>
    <mergeCell ref="O4:P12"/>
    <mergeCell ref="R4:T4"/>
    <mergeCell ref="M7:N7"/>
    <mergeCell ref="R7:T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colBreaks count="1" manualBreakCount="1">
    <brk id="1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21"/>
  <sheetViews>
    <sheetView zoomScaleNormal="100" zoomScaleSheetLayoutView="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4991</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4537</v>
      </c>
      <c r="P4" s="404" t="s">
        <v>22</v>
      </c>
      <c r="Q4" s="5" t="s">
        <v>10</v>
      </c>
      <c r="R4" s="409" t="s">
        <v>4530</v>
      </c>
      <c r="S4" s="409" t="s">
        <v>22</v>
      </c>
      <c r="T4" s="409" t="s">
        <v>22</v>
      </c>
      <c r="U4" s="22" t="s">
        <v>22</v>
      </c>
      <c r="V4" s="371" t="str">
        <f>IF(U4="","","千円")</f>
        <v/>
      </c>
      <c r="W4" s="371" t="s">
        <v>22</v>
      </c>
      <c r="X4" s="371" t="s">
        <v>22</v>
      </c>
      <c r="Y4" s="372" t="s">
        <v>22</v>
      </c>
      <c r="Z4" s="373" t="s">
        <v>5213</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1000</v>
      </c>
      <c r="N5" s="377" t="s">
        <v>22</v>
      </c>
      <c r="O5" s="405" t="s">
        <v>22</v>
      </c>
      <c r="P5" s="406" t="s">
        <v>22</v>
      </c>
      <c r="Q5" s="6" t="s">
        <v>22</v>
      </c>
      <c r="R5" s="378" t="s">
        <v>22</v>
      </c>
      <c r="S5" s="378" t="s">
        <v>22</v>
      </c>
      <c r="T5" s="378" t="s">
        <v>22</v>
      </c>
      <c r="U5" s="23" t="s">
        <v>22</v>
      </c>
      <c r="V5" s="379" t="str">
        <f>IF(U5="","","千円")</f>
        <v/>
      </c>
      <c r="W5" s="379" t="s">
        <v>22</v>
      </c>
      <c r="X5" s="379" t="s">
        <v>22</v>
      </c>
      <c r="Y5" s="380" t="s">
        <v>22</v>
      </c>
      <c r="Z5" s="374" t="s">
        <v>22</v>
      </c>
    </row>
    <row r="6" spans="1:26" ht="13.5" customHeight="1" x14ac:dyDescent="0.15">
      <c r="A6" s="381" t="s">
        <v>4538</v>
      </c>
      <c r="B6" s="382" t="s">
        <v>22</v>
      </c>
      <c r="C6" s="383" t="s">
        <v>22</v>
      </c>
      <c r="D6" s="384" t="s">
        <v>4539</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22</v>
      </c>
      <c r="S6" s="378" t="s">
        <v>22</v>
      </c>
      <c r="T6" s="378" t="s">
        <v>22</v>
      </c>
      <c r="U6" s="23" t="s">
        <v>22</v>
      </c>
      <c r="V6" s="379" t="str">
        <f>IF(U6="","","千円")</f>
        <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0</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211</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1000</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t="s">
        <v>4905</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4540</v>
      </c>
      <c r="P13" s="404" t="s">
        <v>22</v>
      </c>
      <c r="Q13" s="5" t="s">
        <v>10</v>
      </c>
      <c r="R13" s="409" t="s">
        <v>4530</v>
      </c>
      <c r="S13" s="409" t="s">
        <v>22</v>
      </c>
      <c r="T13" s="409" t="s">
        <v>22</v>
      </c>
      <c r="U13" s="22"/>
      <c r="V13" s="371" t="str">
        <f>IF(U13="","","千円")</f>
        <v/>
      </c>
      <c r="W13" s="371" t="s">
        <v>22</v>
      </c>
      <c r="X13" s="371" t="s">
        <v>22</v>
      </c>
      <c r="Y13" s="372" t="s">
        <v>22</v>
      </c>
      <c r="Z13" s="373" t="s">
        <v>5213</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1000</v>
      </c>
      <c r="N14" s="377" t="s">
        <v>22</v>
      </c>
      <c r="O14" s="405" t="s">
        <v>22</v>
      </c>
      <c r="P14" s="406" t="s">
        <v>22</v>
      </c>
      <c r="Q14" s="6" t="s">
        <v>22</v>
      </c>
      <c r="R14" s="378" t="s">
        <v>22</v>
      </c>
      <c r="S14" s="378" t="s">
        <v>22</v>
      </c>
      <c r="T14" s="378" t="s">
        <v>22</v>
      </c>
      <c r="U14" s="23" t="s">
        <v>22</v>
      </c>
      <c r="V14" s="379" t="str">
        <f>IF(U14="","","千円")</f>
        <v/>
      </c>
      <c r="W14" s="379" t="s">
        <v>22</v>
      </c>
      <c r="X14" s="379" t="s">
        <v>22</v>
      </c>
      <c r="Y14" s="380" t="s">
        <v>22</v>
      </c>
      <c r="Z14" s="374" t="s">
        <v>22</v>
      </c>
    </row>
    <row r="15" spans="1:26" ht="13.5" customHeight="1" x14ac:dyDescent="0.15">
      <c r="A15" s="381" t="s">
        <v>4541</v>
      </c>
      <c r="B15" s="382" t="s">
        <v>22</v>
      </c>
      <c r="C15" s="383" t="s">
        <v>22</v>
      </c>
      <c r="D15" s="384" t="s">
        <v>4542</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0</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355</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1000</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t="s">
        <v>4905</v>
      </c>
      <c r="O21" s="407" t="s">
        <v>22</v>
      </c>
      <c r="P21" s="408" t="s">
        <v>22</v>
      </c>
      <c r="Q21" s="19" t="s">
        <v>16</v>
      </c>
      <c r="R21" s="425" t="s">
        <v>22</v>
      </c>
      <c r="S21" s="425" t="s">
        <v>22</v>
      </c>
      <c r="T21" s="425" t="s">
        <v>22</v>
      </c>
      <c r="U21" s="425" t="s">
        <v>22</v>
      </c>
      <c r="V21" s="20" t="s">
        <v>17</v>
      </c>
      <c r="W21" s="21" t="s">
        <v>22</v>
      </c>
      <c r="X21" s="16" t="s">
        <v>22</v>
      </c>
      <c r="Y21" s="17" t="s">
        <v>22</v>
      </c>
      <c r="Z21" s="375" t="s">
        <v>22</v>
      </c>
    </row>
  </sheetData>
  <autoFilter ref="A3:Z21">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89">
    <mergeCell ref="R18:U18"/>
    <mergeCell ref="W18:X18"/>
    <mergeCell ref="M19:N19"/>
    <mergeCell ref="R19:U19"/>
    <mergeCell ref="D20:D21"/>
    <mergeCell ref="F20:F21"/>
    <mergeCell ref="G20:G21"/>
    <mergeCell ref="H20:H21"/>
    <mergeCell ref="I20:I21"/>
    <mergeCell ref="L20:L21"/>
    <mergeCell ref="M20:N20"/>
    <mergeCell ref="R20:U20"/>
    <mergeCell ref="W20:X20"/>
    <mergeCell ref="R21:U21"/>
    <mergeCell ref="R13:T13"/>
    <mergeCell ref="V13:Y13"/>
    <mergeCell ref="Z13:Z21"/>
    <mergeCell ref="M14:N14"/>
    <mergeCell ref="R14:T14"/>
    <mergeCell ref="V14:Y14"/>
    <mergeCell ref="M15:N15"/>
    <mergeCell ref="R15:T15"/>
    <mergeCell ref="V15:Y15"/>
    <mergeCell ref="M16:N16"/>
    <mergeCell ref="R16:T16"/>
    <mergeCell ref="V16:Y16"/>
    <mergeCell ref="M17:N17"/>
    <mergeCell ref="R17:T17"/>
    <mergeCell ref="V17:Y17"/>
    <mergeCell ref="M18:N18"/>
    <mergeCell ref="A13:C14"/>
    <mergeCell ref="D13:E13"/>
    <mergeCell ref="F13:L14"/>
    <mergeCell ref="M13:N13"/>
    <mergeCell ref="O13:P21"/>
    <mergeCell ref="A15:C19"/>
    <mergeCell ref="D15:L16"/>
    <mergeCell ref="D17:D19"/>
    <mergeCell ref="E17:K19"/>
    <mergeCell ref="J20:J21"/>
    <mergeCell ref="L17:L19"/>
    <mergeCell ref="R9:U9"/>
    <mergeCell ref="W9:X9"/>
    <mergeCell ref="M10:N10"/>
    <mergeCell ref="R10:U10"/>
    <mergeCell ref="D11:D12"/>
    <mergeCell ref="F11:F12"/>
    <mergeCell ref="G11:G12"/>
    <mergeCell ref="H11:H12"/>
    <mergeCell ref="I11:I12"/>
    <mergeCell ref="L11:L12"/>
    <mergeCell ref="M11:N11"/>
    <mergeCell ref="R11:U11"/>
    <mergeCell ref="W11:X11"/>
    <mergeCell ref="R12:U12"/>
    <mergeCell ref="R4:T4"/>
    <mergeCell ref="V4:Y4"/>
    <mergeCell ref="Z4:Z12"/>
    <mergeCell ref="M5:N5"/>
    <mergeCell ref="R5:T5"/>
    <mergeCell ref="V5:Y5"/>
    <mergeCell ref="M6:N6"/>
    <mergeCell ref="R6:T6"/>
    <mergeCell ref="V6:Y6"/>
    <mergeCell ref="M7:N7"/>
    <mergeCell ref="R7:T7"/>
    <mergeCell ref="V7:Y7"/>
    <mergeCell ref="M8:N8"/>
    <mergeCell ref="R8:T8"/>
    <mergeCell ref="V8:Y8"/>
    <mergeCell ref="M9:N9"/>
    <mergeCell ref="A4:C5"/>
    <mergeCell ref="D4:E4"/>
    <mergeCell ref="F4:L5"/>
    <mergeCell ref="M4:N4"/>
    <mergeCell ref="O4:P12"/>
    <mergeCell ref="A6:C10"/>
    <mergeCell ref="D6:L7"/>
    <mergeCell ref="D8:D10"/>
    <mergeCell ref="E8:K10"/>
    <mergeCell ref="J11:J12"/>
    <mergeCell ref="L8:L10"/>
    <mergeCell ref="W3:X3"/>
    <mergeCell ref="B2:P2"/>
    <mergeCell ref="A3:C3"/>
    <mergeCell ref="D3:L3"/>
    <mergeCell ref="M3:N3"/>
    <mergeCell ref="O3:P3"/>
    <mergeCell ref="Q3:T3"/>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8"/>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244" width="9" style="157"/>
    <col min="245" max="245" width="0.625" style="157" customWidth="1"/>
    <col min="246" max="246" width="3.375" style="157" customWidth="1"/>
    <col min="247" max="247" width="9.25" style="157" customWidth="1"/>
    <col min="248" max="248" width="13.75" style="157" customWidth="1"/>
    <col min="249" max="251" width="12.625" style="157" customWidth="1"/>
    <col min="252" max="252" width="7.5" style="157" customWidth="1"/>
    <col min="253" max="253" width="12.625" style="157" customWidth="1"/>
    <col min="254" max="254" width="6.875" style="157" customWidth="1"/>
    <col min="255" max="257" width="9" style="157"/>
    <col min="258" max="258" width="10.25" style="157" bestFit="1" customWidth="1"/>
    <col min="259" max="500" width="9" style="157"/>
    <col min="501" max="501" width="0.625" style="157" customWidth="1"/>
    <col min="502" max="502" width="3.375" style="157" customWidth="1"/>
    <col min="503" max="503" width="9.25" style="157" customWidth="1"/>
    <col min="504" max="504" width="13.75" style="157" customWidth="1"/>
    <col min="505" max="507" width="12.625" style="157" customWidth="1"/>
    <col min="508" max="508" width="7.5" style="157" customWidth="1"/>
    <col min="509" max="509" width="12.625" style="157" customWidth="1"/>
    <col min="510" max="510" width="6.875" style="157" customWidth="1"/>
    <col min="511" max="513" width="9" style="157"/>
    <col min="514" max="514" width="10.25" style="157" bestFit="1" customWidth="1"/>
    <col min="515" max="756" width="9" style="157"/>
    <col min="757" max="757" width="0.625" style="157" customWidth="1"/>
    <col min="758" max="758" width="3.375" style="157" customWidth="1"/>
    <col min="759" max="759" width="9.25" style="157" customWidth="1"/>
    <col min="760" max="760" width="13.75" style="157" customWidth="1"/>
    <col min="761" max="763" width="12.625" style="157" customWidth="1"/>
    <col min="764" max="764" width="7.5" style="157" customWidth="1"/>
    <col min="765" max="765" width="12.625" style="157" customWidth="1"/>
    <col min="766" max="766" width="6.875" style="157" customWidth="1"/>
    <col min="767" max="769" width="9" style="157"/>
    <col min="770" max="770" width="10.25" style="157" bestFit="1" customWidth="1"/>
    <col min="771" max="1012" width="9" style="157"/>
    <col min="1013" max="1013" width="0.625" style="157" customWidth="1"/>
    <col min="1014" max="1014" width="3.375" style="157" customWidth="1"/>
    <col min="1015" max="1015" width="9.25" style="157" customWidth="1"/>
    <col min="1016" max="1016" width="13.75" style="157" customWidth="1"/>
    <col min="1017" max="1019" width="12.625" style="157" customWidth="1"/>
    <col min="1020" max="1020" width="7.5" style="157" customWidth="1"/>
    <col min="1021" max="1021" width="12.625" style="157" customWidth="1"/>
    <col min="1022" max="1022" width="6.875" style="157" customWidth="1"/>
    <col min="1023" max="1025" width="9" style="157"/>
    <col min="1026" max="1026" width="10.25" style="157" bestFit="1" customWidth="1"/>
    <col min="1027" max="1268" width="9" style="157"/>
    <col min="1269" max="1269" width="0.625" style="157" customWidth="1"/>
    <col min="1270" max="1270" width="3.375" style="157" customWidth="1"/>
    <col min="1271" max="1271" width="9.25" style="157" customWidth="1"/>
    <col min="1272" max="1272" width="13.75" style="157" customWidth="1"/>
    <col min="1273" max="1275" width="12.625" style="157" customWidth="1"/>
    <col min="1276" max="1276" width="7.5" style="157" customWidth="1"/>
    <col min="1277" max="1277" width="12.625" style="157" customWidth="1"/>
    <col min="1278" max="1278" width="6.875" style="157" customWidth="1"/>
    <col min="1279" max="1281" width="9" style="157"/>
    <col min="1282" max="1282" width="10.25" style="157" bestFit="1" customWidth="1"/>
    <col min="1283" max="1524" width="9" style="157"/>
    <col min="1525" max="1525" width="0.625" style="157" customWidth="1"/>
    <col min="1526" max="1526" width="3.375" style="157" customWidth="1"/>
    <col min="1527" max="1527" width="9.25" style="157" customWidth="1"/>
    <col min="1528" max="1528" width="13.75" style="157" customWidth="1"/>
    <col min="1529" max="1531" width="12.625" style="157" customWidth="1"/>
    <col min="1532" max="1532" width="7.5" style="157" customWidth="1"/>
    <col min="1533" max="1533" width="12.625" style="157" customWidth="1"/>
    <col min="1534" max="1534" width="6.875" style="157" customWidth="1"/>
    <col min="1535" max="1537" width="9" style="157"/>
    <col min="1538" max="1538" width="10.25" style="157" bestFit="1" customWidth="1"/>
    <col min="1539" max="1780" width="9" style="157"/>
    <col min="1781" max="1781" width="0.625" style="157" customWidth="1"/>
    <col min="1782" max="1782" width="3.375" style="157" customWidth="1"/>
    <col min="1783" max="1783" width="9.25" style="157" customWidth="1"/>
    <col min="1784" max="1784" width="13.75" style="157" customWidth="1"/>
    <col min="1785" max="1787" width="12.625" style="157" customWidth="1"/>
    <col min="1788" max="1788" width="7.5" style="157" customWidth="1"/>
    <col min="1789" max="1789" width="12.625" style="157" customWidth="1"/>
    <col min="1790" max="1790" width="6.875" style="157" customWidth="1"/>
    <col min="1791" max="1793" width="9" style="157"/>
    <col min="1794" max="1794" width="10.25" style="157" bestFit="1" customWidth="1"/>
    <col min="1795" max="2036" width="9" style="157"/>
    <col min="2037" max="2037" width="0.625" style="157" customWidth="1"/>
    <col min="2038" max="2038" width="3.375" style="157" customWidth="1"/>
    <col min="2039" max="2039" width="9.25" style="157" customWidth="1"/>
    <col min="2040" max="2040" width="13.75" style="157" customWidth="1"/>
    <col min="2041" max="2043" width="12.625" style="157" customWidth="1"/>
    <col min="2044" max="2044" width="7.5" style="157" customWidth="1"/>
    <col min="2045" max="2045" width="12.625" style="157" customWidth="1"/>
    <col min="2046" max="2046" width="6.875" style="157" customWidth="1"/>
    <col min="2047" max="2049" width="9" style="157"/>
    <col min="2050" max="2050" width="10.25" style="157" bestFit="1" customWidth="1"/>
    <col min="2051" max="2292" width="9" style="157"/>
    <col min="2293" max="2293" width="0.625" style="157" customWidth="1"/>
    <col min="2294" max="2294" width="3.375" style="157" customWidth="1"/>
    <col min="2295" max="2295" width="9.25" style="157" customWidth="1"/>
    <col min="2296" max="2296" width="13.75" style="157" customWidth="1"/>
    <col min="2297" max="2299" width="12.625" style="157" customWidth="1"/>
    <col min="2300" max="2300" width="7.5" style="157" customWidth="1"/>
    <col min="2301" max="2301" width="12.625" style="157" customWidth="1"/>
    <col min="2302" max="2302" width="6.875" style="157" customWidth="1"/>
    <col min="2303" max="2305" width="9" style="157"/>
    <col min="2306" max="2306" width="10.25" style="157" bestFit="1" customWidth="1"/>
    <col min="2307" max="2548" width="9" style="157"/>
    <col min="2549" max="2549" width="0.625" style="157" customWidth="1"/>
    <col min="2550" max="2550" width="3.375" style="157" customWidth="1"/>
    <col min="2551" max="2551" width="9.25" style="157" customWidth="1"/>
    <col min="2552" max="2552" width="13.75" style="157" customWidth="1"/>
    <col min="2553" max="2555" width="12.625" style="157" customWidth="1"/>
    <col min="2556" max="2556" width="7.5" style="157" customWidth="1"/>
    <col min="2557" max="2557" width="12.625" style="157" customWidth="1"/>
    <col min="2558" max="2558" width="6.875" style="157" customWidth="1"/>
    <col min="2559" max="2561" width="9" style="157"/>
    <col min="2562" max="2562" width="10.25" style="157" bestFit="1" customWidth="1"/>
    <col min="2563" max="2804" width="9" style="157"/>
    <col min="2805" max="2805" width="0.625" style="157" customWidth="1"/>
    <col min="2806" max="2806" width="3.375" style="157" customWidth="1"/>
    <col min="2807" max="2807" width="9.25" style="157" customWidth="1"/>
    <col min="2808" max="2808" width="13.75" style="157" customWidth="1"/>
    <col min="2809" max="2811" width="12.625" style="157" customWidth="1"/>
    <col min="2812" max="2812" width="7.5" style="157" customWidth="1"/>
    <col min="2813" max="2813" width="12.625" style="157" customWidth="1"/>
    <col min="2814" max="2814" width="6.875" style="157" customWidth="1"/>
    <col min="2815" max="2817" width="9" style="157"/>
    <col min="2818" max="2818" width="10.25" style="157" bestFit="1" customWidth="1"/>
    <col min="2819" max="3060" width="9" style="157"/>
    <col min="3061" max="3061" width="0.625" style="157" customWidth="1"/>
    <col min="3062" max="3062" width="3.375" style="157" customWidth="1"/>
    <col min="3063" max="3063" width="9.25" style="157" customWidth="1"/>
    <col min="3064" max="3064" width="13.75" style="157" customWidth="1"/>
    <col min="3065" max="3067" width="12.625" style="157" customWidth="1"/>
    <col min="3068" max="3068" width="7.5" style="157" customWidth="1"/>
    <col min="3069" max="3069" width="12.625" style="157" customWidth="1"/>
    <col min="3070" max="3070" width="6.875" style="157" customWidth="1"/>
    <col min="3071" max="3073" width="9" style="157"/>
    <col min="3074" max="3074" width="10.25" style="157" bestFit="1" customWidth="1"/>
    <col min="3075" max="3316" width="9" style="157"/>
    <col min="3317" max="3317" width="0.625" style="157" customWidth="1"/>
    <col min="3318" max="3318" width="3.375" style="157" customWidth="1"/>
    <col min="3319" max="3319" width="9.25" style="157" customWidth="1"/>
    <col min="3320" max="3320" width="13.75" style="157" customWidth="1"/>
    <col min="3321" max="3323" width="12.625" style="157" customWidth="1"/>
    <col min="3324" max="3324" width="7.5" style="157" customWidth="1"/>
    <col min="3325" max="3325" width="12.625" style="157" customWidth="1"/>
    <col min="3326" max="3326" width="6.875" style="157" customWidth="1"/>
    <col min="3327" max="3329" width="9" style="157"/>
    <col min="3330" max="3330" width="10.25" style="157" bestFit="1" customWidth="1"/>
    <col min="3331" max="3572" width="9" style="157"/>
    <col min="3573" max="3573" width="0.625" style="157" customWidth="1"/>
    <col min="3574" max="3574" width="3.375" style="157" customWidth="1"/>
    <col min="3575" max="3575" width="9.25" style="157" customWidth="1"/>
    <col min="3576" max="3576" width="13.75" style="157" customWidth="1"/>
    <col min="3577" max="3579" width="12.625" style="157" customWidth="1"/>
    <col min="3580" max="3580" width="7.5" style="157" customWidth="1"/>
    <col min="3581" max="3581" width="12.625" style="157" customWidth="1"/>
    <col min="3582" max="3582" width="6.875" style="157" customWidth="1"/>
    <col min="3583" max="3585" width="9" style="157"/>
    <col min="3586" max="3586" width="10.25" style="157" bestFit="1" customWidth="1"/>
    <col min="3587" max="3828" width="9" style="157"/>
    <col min="3829" max="3829" width="0.625" style="157" customWidth="1"/>
    <col min="3830" max="3830" width="3.375" style="157" customWidth="1"/>
    <col min="3831" max="3831" width="9.25" style="157" customWidth="1"/>
    <col min="3832" max="3832" width="13.75" style="157" customWidth="1"/>
    <col min="3833" max="3835" width="12.625" style="157" customWidth="1"/>
    <col min="3836" max="3836" width="7.5" style="157" customWidth="1"/>
    <col min="3837" max="3837" width="12.625" style="157" customWidth="1"/>
    <col min="3838" max="3838" width="6.875" style="157" customWidth="1"/>
    <col min="3839" max="3841" width="9" style="157"/>
    <col min="3842" max="3842" width="10.25" style="157" bestFit="1" customWidth="1"/>
    <col min="3843" max="4084" width="9" style="157"/>
    <col min="4085" max="4085" width="0.625" style="157" customWidth="1"/>
    <col min="4086" max="4086" width="3.375" style="157" customWidth="1"/>
    <col min="4087" max="4087" width="9.25" style="157" customWidth="1"/>
    <col min="4088" max="4088" width="13.75" style="157" customWidth="1"/>
    <col min="4089" max="4091" width="12.625" style="157" customWidth="1"/>
    <col min="4092" max="4092" width="7.5" style="157" customWidth="1"/>
    <col min="4093" max="4093" width="12.625" style="157" customWidth="1"/>
    <col min="4094" max="4094" width="6.875" style="157" customWidth="1"/>
    <col min="4095" max="4097" width="9" style="157"/>
    <col min="4098" max="4098" width="10.25" style="157" bestFit="1" customWidth="1"/>
    <col min="4099" max="4340" width="9" style="157"/>
    <col min="4341" max="4341" width="0.625" style="157" customWidth="1"/>
    <col min="4342" max="4342" width="3.375" style="157" customWidth="1"/>
    <col min="4343" max="4343" width="9.25" style="157" customWidth="1"/>
    <col min="4344" max="4344" width="13.75" style="157" customWidth="1"/>
    <col min="4345" max="4347" width="12.625" style="157" customWidth="1"/>
    <col min="4348" max="4348" width="7.5" style="157" customWidth="1"/>
    <col min="4349" max="4349" width="12.625" style="157" customWidth="1"/>
    <col min="4350" max="4350" width="6.875" style="157" customWidth="1"/>
    <col min="4351" max="4353" width="9" style="157"/>
    <col min="4354" max="4354" width="10.25" style="157" bestFit="1" customWidth="1"/>
    <col min="4355" max="4596" width="9" style="157"/>
    <col min="4597" max="4597" width="0.625" style="157" customWidth="1"/>
    <col min="4598" max="4598" width="3.375" style="157" customWidth="1"/>
    <col min="4599" max="4599" width="9.25" style="157" customWidth="1"/>
    <col min="4600" max="4600" width="13.75" style="157" customWidth="1"/>
    <col min="4601" max="4603" width="12.625" style="157" customWidth="1"/>
    <col min="4604" max="4604" width="7.5" style="157" customWidth="1"/>
    <col min="4605" max="4605" width="12.625" style="157" customWidth="1"/>
    <col min="4606" max="4606" width="6.875" style="157" customWidth="1"/>
    <col min="4607" max="4609" width="9" style="157"/>
    <col min="4610" max="4610" width="10.25" style="157" bestFit="1" customWidth="1"/>
    <col min="4611" max="4852" width="9" style="157"/>
    <col min="4853" max="4853" width="0.625" style="157" customWidth="1"/>
    <col min="4854" max="4854" width="3.375" style="157" customWidth="1"/>
    <col min="4855" max="4855" width="9.25" style="157" customWidth="1"/>
    <col min="4856" max="4856" width="13.75" style="157" customWidth="1"/>
    <col min="4857" max="4859" width="12.625" style="157" customWidth="1"/>
    <col min="4860" max="4860" width="7.5" style="157" customWidth="1"/>
    <col min="4861" max="4861" width="12.625" style="157" customWidth="1"/>
    <col min="4862" max="4862" width="6.875" style="157" customWidth="1"/>
    <col min="4863" max="4865" width="9" style="157"/>
    <col min="4866" max="4866" width="10.25" style="157" bestFit="1" customWidth="1"/>
    <col min="4867" max="5108" width="9" style="157"/>
    <col min="5109" max="5109" width="0.625" style="157" customWidth="1"/>
    <col min="5110" max="5110" width="3.375" style="157" customWidth="1"/>
    <col min="5111" max="5111" width="9.25" style="157" customWidth="1"/>
    <col min="5112" max="5112" width="13.75" style="157" customWidth="1"/>
    <col min="5113" max="5115" width="12.625" style="157" customWidth="1"/>
    <col min="5116" max="5116" width="7.5" style="157" customWidth="1"/>
    <col min="5117" max="5117" width="12.625" style="157" customWidth="1"/>
    <col min="5118" max="5118" width="6.875" style="157" customWidth="1"/>
    <col min="5119" max="5121" width="9" style="157"/>
    <col min="5122" max="5122" width="10.25" style="157" bestFit="1" customWidth="1"/>
    <col min="5123" max="5364" width="9" style="157"/>
    <col min="5365" max="5365" width="0.625" style="157" customWidth="1"/>
    <col min="5366" max="5366" width="3.375" style="157" customWidth="1"/>
    <col min="5367" max="5367" width="9.25" style="157" customWidth="1"/>
    <col min="5368" max="5368" width="13.75" style="157" customWidth="1"/>
    <col min="5369" max="5371" width="12.625" style="157" customWidth="1"/>
    <col min="5372" max="5372" width="7.5" style="157" customWidth="1"/>
    <col min="5373" max="5373" width="12.625" style="157" customWidth="1"/>
    <col min="5374" max="5374" width="6.875" style="157" customWidth="1"/>
    <col min="5375" max="5377" width="9" style="157"/>
    <col min="5378" max="5378" width="10.25" style="157" bestFit="1" customWidth="1"/>
    <col min="5379" max="5620" width="9" style="157"/>
    <col min="5621" max="5621" width="0.625" style="157" customWidth="1"/>
    <col min="5622" max="5622" width="3.375" style="157" customWidth="1"/>
    <col min="5623" max="5623" width="9.25" style="157" customWidth="1"/>
    <col min="5624" max="5624" width="13.75" style="157" customWidth="1"/>
    <col min="5625" max="5627" width="12.625" style="157" customWidth="1"/>
    <col min="5628" max="5628" width="7.5" style="157" customWidth="1"/>
    <col min="5629" max="5629" width="12.625" style="157" customWidth="1"/>
    <col min="5630" max="5630" width="6.875" style="157" customWidth="1"/>
    <col min="5631" max="5633" width="9" style="157"/>
    <col min="5634" max="5634" width="10.25" style="157" bestFit="1" customWidth="1"/>
    <col min="5635" max="5876" width="9" style="157"/>
    <col min="5877" max="5877" width="0.625" style="157" customWidth="1"/>
    <col min="5878" max="5878" width="3.375" style="157" customWidth="1"/>
    <col min="5879" max="5879" width="9.25" style="157" customWidth="1"/>
    <col min="5880" max="5880" width="13.75" style="157" customWidth="1"/>
    <col min="5881" max="5883" width="12.625" style="157" customWidth="1"/>
    <col min="5884" max="5884" width="7.5" style="157" customWidth="1"/>
    <col min="5885" max="5885" width="12.625" style="157" customWidth="1"/>
    <col min="5886" max="5886" width="6.875" style="157" customWidth="1"/>
    <col min="5887" max="5889" width="9" style="157"/>
    <col min="5890" max="5890" width="10.25" style="157" bestFit="1" customWidth="1"/>
    <col min="5891" max="6132" width="9" style="157"/>
    <col min="6133" max="6133" width="0.625" style="157" customWidth="1"/>
    <col min="6134" max="6134" width="3.375" style="157" customWidth="1"/>
    <col min="6135" max="6135" width="9.25" style="157" customWidth="1"/>
    <col min="6136" max="6136" width="13.75" style="157" customWidth="1"/>
    <col min="6137" max="6139" width="12.625" style="157" customWidth="1"/>
    <col min="6140" max="6140" width="7.5" style="157" customWidth="1"/>
    <col min="6141" max="6141" width="12.625" style="157" customWidth="1"/>
    <col min="6142" max="6142" width="6.875" style="157" customWidth="1"/>
    <col min="6143" max="6145" width="9" style="157"/>
    <col min="6146" max="6146" width="10.25" style="157" bestFit="1" customWidth="1"/>
    <col min="6147" max="6388" width="9" style="157"/>
    <col min="6389" max="6389" width="0.625" style="157" customWidth="1"/>
    <col min="6390" max="6390" width="3.375" style="157" customWidth="1"/>
    <col min="6391" max="6391" width="9.25" style="157" customWidth="1"/>
    <col min="6392" max="6392" width="13.75" style="157" customWidth="1"/>
    <col min="6393" max="6395" width="12.625" style="157" customWidth="1"/>
    <col min="6396" max="6396" width="7.5" style="157" customWidth="1"/>
    <col min="6397" max="6397" width="12.625" style="157" customWidth="1"/>
    <col min="6398" max="6398" width="6.875" style="157" customWidth="1"/>
    <col min="6399" max="6401" width="9" style="157"/>
    <col min="6402" max="6402" width="10.25" style="157" bestFit="1" customWidth="1"/>
    <col min="6403" max="6644" width="9" style="157"/>
    <col min="6645" max="6645" width="0.625" style="157" customWidth="1"/>
    <col min="6646" max="6646" width="3.375" style="157" customWidth="1"/>
    <col min="6647" max="6647" width="9.25" style="157" customWidth="1"/>
    <col min="6648" max="6648" width="13.75" style="157" customWidth="1"/>
    <col min="6649" max="6651" width="12.625" style="157" customWidth="1"/>
    <col min="6652" max="6652" width="7.5" style="157" customWidth="1"/>
    <col min="6653" max="6653" width="12.625" style="157" customWidth="1"/>
    <col min="6654" max="6654" width="6.875" style="157" customWidth="1"/>
    <col min="6655" max="6657" width="9" style="157"/>
    <col min="6658" max="6658" width="10.25" style="157" bestFit="1" customWidth="1"/>
    <col min="6659" max="6900" width="9" style="157"/>
    <col min="6901" max="6901" width="0.625" style="157" customWidth="1"/>
    <col min="6902" max="6902" width="3.375" style="157" customWidth="1"/>
    <col min="6903" max="6903" width="9.25" style="157" customWidth="1"/>
    <col min="6904" max="6904" width="13.75" style="157" customWidth="1"/>
    <col min="6905" max="6907" width="12.625" style="157" customWidth="1"/>
    <col min="6908" max="6908" width="7.5" style="157" customWidth="1"/>
    <col min="6909" max="6909" width="12.625" style="157" customWidth="1"/>
    <col min="6910" max="6910" width="6.875" style="157" customWidth="1"/>
    <col min="6911" max="6913" width="9" style="157"/>
    <col min="6914" max="6914" width="10.25" style="157" bestFit="1" customWidth="1"/>
    <col min="6915" max="7156" width="9" style="157"/>
    <col min="7157" max="7157" width="0.625" style="157" customWidth="1"/>
    <col min="7158" max="7158" width="3.375" style="157" customWidth="1"/>
    <col min="7159" max="7159" width="9.25" style="157" customWidth="1"/>
    <col min="7160" max="7160" width="13.75" style="157" customWidth="1"/>
    <col min="7161" max="7163" width="12.625" style="157" customWidth="1"/>
    <col min="7164" max="7164" width="7.5" style="157" customWidth="1"/>
    <col min="7165" max="7165" width="12.625" style="157" customWidth="1"/>
    <col min="7166" max="7166" width="6.875" style="157" customWidth="1"/>
    <col min="7167" max="7169" width="9" style="157"/>
    <col min="7170" max="7170" width="10.25" style="157" bestFit="1" customWidth="1"/>
    <col min="7171" max="7412" width="9" style="157"/>
    <col min="7413" max="7413" width="0.625" style="157" customWidth="1"/>
    <col min="7414" max="7414" width="3.375" style="157" customWidth="1"/>
    <col min="7415" max="7415" width="9.25" style="157" customWidth="1"/>
    <col min="7416" max="7416" width="13.75" style="157" customWidth="1"/>
    <col min="7417" max="7419" width="12.625" style="157" customWidth="1"/>
    <col min="7420" max="7420" width="7.5" style="157" customWidth="1"/>
    <col min="7421" max="7421" width="12.625" style="157" customWidth="1"/>
    <col min="7422" max="7422" width="6.875" style="157" customWidth="1"/>
    <col min="7423" max="7425" width="9" style="157"/>
    <col min="7426" max="7426" width="10.25" style="157" bestFit="1" customWidth="1"/>
    <col min="7427" max="7668" width="9" style="157"/>
    <col min="7669" max="7669" width="0.625" style="157" customWidth="1"/>
    <col min="7670" max="7670" width="3.375" style="157" customWidth="1"/>
    <col min="7671" max="7671" width="9.25" style="157" customWidth="1"/>
    <col min="7672" max="7672" width="13.75" style="157" customWidth="1"/>
    <col min="7673" max="7675" width="12.625" style="157" customWidth="1"/>
    <col min="7676" max="7676" width="7.5" style="157" customWidth="1"/>
    <col min="7677" max="7677" width="12.625" style="157" customWidth="1"/>
    <col min="7678" max="7678" width="6.875" style="157" customWidth="1"/>
    <col min="7679" max="7681" width="9" style="157"/>
    <col min="7682" max="7682" width="10.25" style="157" bestFit="1" customWidth="1"/>
    <col min="7683" max="7924" width="9" style="157"/>
    <col min="7925" max="7925" width="0.625" style="157" customWidth="1"/>
    <col min="7926" max="7926" width="3.375" style="157" customWidth="1"/>
    <col min="7927" max="7927" width="9.25" style="157" customWidth="1"/>
    <col min="7928" max="7928" width="13.75" style="157" customWidth="1"/>
    <col min="7929" max="7931" width="12.625" style="157" customWidth="1"/>
    <col min="7932" max="7932" width="7.5" style="157" customWidth="1"/>
    <col min="7933" max="7933" width="12.625" style="157" customWidth="1"/>
    <col min="7934" max="7934" width="6.875" style="157" customWidth="1"/>
    <col min="7935" max="7937" width="9" style="157"/>
    <col min="7938" max="7938" width="10.25" style="157" bestFit="1" customWidth="1"/>
    <col min="7939" max="8180" width="9" style="157"/>
    <col min="8181" max="8181" width="0.625" style="157" customWidth="1"/>
    <col min="8182" max="8182" width="3.375" style="157" customWidth="1"/>
    <col min="8183" max="8183" width="9.25" style="157" customWidth="1"/>
    <col min="8184" max="8184" width="13.75" style="157" customWidth="1"/>
    <col min="8185" max="8187" width="12.625" style="157" customWidth="1"/>
    <col min="8188" max="8188" width="7.5" style="157" customWidth="1"/>
    <col min="8189" max="8189" width="12.625" style="157" customWidth="1"/>
    <col min="8190" max="8190" width="6.875" style="157" customWidth="1"/>
    <col min="8191" max="8193" width="9" style="157"/>
    <col min="8194" max="8194" width="10.25" style="157" bestFit="1" customWidth="1"/>
    <col min="8195" max="8436" width="9" style="157"/>
    <col min="8437" max="8437" width="0.625" style="157" customWidth="1"/>
    <col min="8438" max="8438" width="3.375" style="157" customWidth="1"/>
    <col min="8439" max="8439" width="9.25" style="157" customWidth="1"/>
    <col min="8440" max="8440" width="13.75" style="157" customWidth="1"/>
    <col min="8441" max="8443" width="12.625" style="157" customWidth="1"/>
    <col min="8444" max="8444" width="7.5" style="157" customWidth="1"/>
    <col min="8445" max="8445" width="12.625" style="157" customWidth="1"/>
    <col min="8446" max="8446" width="6.875" style="157" customWidth="1"/>
    <col min="8447" max="8449" width="9" style="157"/>
    <col min="8450" max="8450" width="10.25" style="157" bestFit="1" customWidth="1"/>
    <col min="8451" max="8692" width="9" style="157"/>
    <col min="8693" max="8693" width="0.625" style="157" customWidth="1"/>
    <col min="8694" max="8694" width="3.375" style="157" customWidth="1"/>
    <col min="8695" max="8695" width="9.25" style="157" customWidth="1"/>
    <col min="8696" max="8696" width="13.75" style="157" customWidth="1"/>
    <col min="8697" max="8699" width="12.625" style="157" customWidth="1"/>
    <col min="8700" max="8700" width="7.5" style="157" customWidth="1"/>
    <col min="8701" max="8701" width="12.625" style="157" customWidth="1"/>
    <col min="8702" max="8702" width="6.875" style="157" customWidth="1"/>
    <col min="8703" max="8705" width="9" style="157"/>
    <col min="8706" max="8706" width="10.25" style="157" bestFit="1" customWidth="1"/>
    <col min="8707" max="8948" width="9" style="157"/>
    <col min="8949" max="8949" width="0.625" style="157" customWidth="1"/>
    <col min="8950" max="8950" width="3.375" style="157" customWidth="1"/>
    <col min="8951" max="8951" width="9.25" style="157" customWidth="1"/>
    <col min="8952" max="8952" width="13.75" style="157" customWidth="1"/>
    <col min="8953" max="8955" width="12.625" style="157" customWidth="1"/>
    <col min="8956" max="8956" width="7.5" style="157" customWidth="1"/>
    <col min="8957" max="8957" width="12.625" style="157" customWidth="1"/>
    <col min="8958" max="8958" width="6.875" style="157" customWidth="1"/>
    <col min="8959" max="8961" width="9" style="157"/>
    <col min="8962" max="8962" width="10.25" style="157" bestFit="1" customWidth="1"/>
    <col min="8963" max="9204" width="9" style="157"/>
    <col min="9205" max="9205" width="0.625" style="157" customWidth="1"/>
    <col min="9206" max="9206" width="3.375" style="157" customWidth="1"/>
    <col min="9207" max="9207" width="9.25" style="157" customWidth="1"/>
    <col min="9208" max="9208" width="13.75" style="157" customWidth="1"/>
    <col min="9209" max="9211" width="12.625" style="157" customWidth="1"/>
    <col min="9212" max="9212" width="7.5" style="157" customWidth="1"/>
    <col min="9213" max="9213" width="12.625" style="157" customWidth="1"/>
    <col min="9214" max="9214" width="6.875" style="157" customWidth="1"/>
    <col min="9215" max="9217" width="9" style="157"/>
    <col min="9218" max="9218" width="10.25" style="157" bestFit="1" customWidth="1"/>
    <col min="9219" max="9460" width="9" style="157"/>
    <col min="9461" max="9461" width="0.625" style="157" customWidth="1"/>
    <col min="9462" max="9462" width="3.375" style="157" customWidth="1"/>
    <col min="9463" max="9463" width="9.25" style="157" customWidth="1"/>
    <col min="9464" max="9464" width="13.75" style="157" customWidth="1"/>
    <col min="9465" max="9467" width="12.625" style="157" customWidth="1"/>
    <col min="9468" max="9468" width="7.5" style="157" customWidth="1"/>
    <col min="9469" max="9469" width="12.625" style="157" customWidth="1"/>
    <col min="9470" max="9470" width="6.875" style="157" customWidth="1"/>
    <col min="9471" max="9473" width="9" style="157"/>
    <col min="9474" max="9474" width="10.25" style="157" bestFit="1" customWidth="1"/>
    <col min="9475" max="9716" width="9" style="157"/>
    <col min="9717" max="9717" width="0.625" style="157" customWidth="1"/>
    <col min="9718" max="9718" width="3.375" style="157" customWidth="1"/>
    <col min="9719" max="9719" width="9.25" style="157" customWidth="1"/>
    <col min="9720" max="9720" width="13.75" style="157" customWidth="1"/>
    <col min="9721" max="9723" width="12.625" style="157" customWidth="1"/>
    <col min="9724" max="9724" width="7.5" style="157" customWidth="1"/>
    <col min="9725" max="9725" width="12.625" style="157" customWidth="1"/>
    <col min="9726" max="9726" width="6.875" style="157" customWidth="1"/>
    <col min="9727" max="9729" width="9" style="157"/>
    <col min="9730" max="9730" width="10.25" style="157" bestFit="1" customWidth="1"/>
    <col min="9731" max="9972" width="9" style="157"/>
    <col min="9973" max="9973" width="0.625" style="157" customWidth="1"/>
    <col min="9974" max="9974" width="3.375" style="157" customWidth="1"/>
    <col min="9975" max="9975" width="9.25" style="157" customWidth="1"/>
    <col min="9976" max="9976" width="13.75" style="157" customWidth="1"/>
    <col min="9977" max="9979" width="12.625" style="157" customWidth="1"/>
    <col min="9980" max="9980" width="7.5" style="157" customWidth="1"/>
    <col min="9981" max="9981" width="12.625" style="157" customWidth="1"/>
    <col min="9982" max="9982" width="6.875" style="157" customWidth="1"/>
    <col min="9983" max="9985" width="9" style="157"/>
    <col min="9986" max="9986" width="10.25" style="157" bestFit="1" customWidth="1"/>
    <col min="9987" max="10228" width="9" style="157"/>
    <col min="10229" max="10229" width="0.625" style="157" customWidth="1"/>
    <col min="10230" max="10230" width="3.375" style="157" customWidth="1"/>
    <col min="10231" max="10231" width="9.25" style="157" customWidth="1"/>
    <col min="10232" max="10232" width="13.75" style="157" customWidth="1"/>
    <col min="10233" max="10235" width="12.625" style="157" customWidth="1"/>
    <col min="10236" max="10236" width="7.5" style="157" customWidth="1"/>
    <col min="10237" max="10237" width="12.625" style="157" customWidth="1"/>
    <col min="10238" max="10238" width="6.875" style="157" customWidth="1"/>
    <col min="10239" max="10241" width="9" style="157"/>
    <col min="10242" max="10242" width="10.25" style="157" bestFit="1" customWidth="1"/>
    <col min="10243" max="10484" width="9" style="157"/>
    <col min="10485" max="10485" width="0.625" style="157" customWidth="1"/>
    <col min="10486" max="10486" width="3.375" style="157" customWidth="1"/>
    <col min="10487" max="10487" width="9.25" style="157" customWidth="1"/>
    <col min="10488" max="10488" width="13.75" style="157" customWidth="1"/>
    <col min="10489" max="10491" width="12.625" style="157" customWidth="1"/>
    <col min="10492" max="10492" width="7.5" style="157" customWidth="1"/>
    <col min="10493" max="10493" width="12.625" style="157" customWidth="1"/>
    <col min="10494" max="10494" width="6.875" style="157" customWidth="1"/>
    <col min="10495" max="10497" width="9" style="157"/>
    <col min="10498" max="10498" width="10.25" style="157" bestFit="1" customWidth="1"/>
    <col min="10499" max="10740" width="9" style="157"/>
    <col min="10741" max="10741" width="0.625" style="157" customWidth="1"/>
    <col min="10742" max="10742" width="3.375" style="157" customWidth="1"/>
    <col min="10743" max="10743" width="9.25" style="157" customWidth="1"/>
    <col min="10744" max="10744" width="13.75" style="157" customWidth="1"/>
    <col min="10745" max="10747" width="12.625" style="157" customWidth="1"/>
    <col min="10748" max="10748" width="7.5" style="157" customWidth="1"/>
    <col min="10749" max="10749" width="12.625" style="157" customWidth="1"/>
    <col min="10750" max="10750" width="6.875" style="157" customWidth="1"/>
    <col min="10751" max="10753" width="9" style="157"/>
    <col min="10754" max="10754" width="10.25" style="157" bestFit="1" customWidth="1"/>
    <col min="10755" max="10996" width="9" style="157"/>
    <col min="10997" max="10997" width="0.625" style="157" customWidth="1"/>
    <col min="10998" max="10998" width="3.375" style="157" customWidth="1"/>
    <col min="10999" max="10999" width="9.25" style="157" customWidth="1"/>
    <col min="11000" max="11000" width="13.75" style="157" customWidth="1"/>
    <col min="11001" max="11003" width="12.625" style="157" customWidth="1"/>
    <col min="11004" max="11004" width="7.5" style="157" customWidth="1"/>
    <col min="11005" max="11005" width="12.625" style="157" customWidth="1"/>
    <col min="11006" max="11006" width="6.875" style="157" customWidth="1"/>
    <col min="11007" max="11009" width="9" style="157"/>
    <col min="11010" max="11010" width="10.25" style="157" bestFit="1" customWidth="1"/>
    <col min="11011" max="11252" width="9" style="157"/>
    <col min="11253" max="11253" width="0.625" style="157" customWidth="1"/>
    <col min="11254" max="11254" width="3.375" style="157" customWidth="1"/>
    <col min="11255" max="11255" width="9.25" style="157" customWidth="1"/>
    <col min="11256" max="11256" width="13.75" style="157" customWidth="1"/>
    <col min="11257" max="11259" width="12.625" style="157" customWidth="1"/>
    <col min="11260" max="11260" width="7.5" style="157" customWidth="1"/>
    <col min="11261" max="11261" width="12.625" style="157" customWidth="1"/>
    <col min="11262" max="11262" width="6.875" style="157" customWidth="1"/>
    <col min="11263" max="11265" width="9" style="157"/>
    <col min="11266" max="11266" width="10.25" style="157" bestFit="1" customWidth="1"/>
    <col min="11267" max="11508" width="9" style="157"/>
    <col min="11509" max="11509" width="0.625" style="157" customWidth="1"/>
    <col min="11510" max="11510" width="3.375" style="157" customWidth="1"/>
    <col min="11511" max="11511" width="9.25" style="157" customWidth="1"/>
    <col min="11512" max="11512" width="13.75" style="157" customWidth="1"/>
    <col min="11513" max="11515" width="12.625" style="157" customWidth="1"/>
    <col min="11516" max="11516" width="7.5" style="157" customWidth="1"/>
    <col min="11517" max="11517" width="12.625" style="157" customWidth="1"/>
    <col min="11518" max="11518" width="6.875" style="157" customWidth="1"/>
    <col min="11519" max="11521" width="9" style="157"/>
    <col min="11522" max="11522" width="10.25" style="157" bestFit="1" customWidth="1"/>
    <col min="11523" max="11764" width="9" style="157"/>
    <col min="11765" max="11765" width="0.625" style="157" customWidth="1"/>
    <col min="11766" max="11766" width="3.375" style="157" customWidth="1"/>
    <col min="11767" max="11767" width="9.25" style="157" customWidth="1"/>
    <col min="11768" max="11768" width="13.75" style="157" customWidth="1"/>
    <col min="11769" max="11771" width="12.625" style="157" customWidth="1"/>
    <col min="11772" max="11772" width="7.5" style="157" customWidth="1"/>
    <col min="11773" max="11773" width="12.625" style="157" customWidth="1"/>
    <col min="11774" max="11774" width="6.875" style="157" customWidth="1"/>
    <col min="11775" max="11777" width="9" style="157"/>
    <col min="11778" max="11778" width="10.25" style="157" bestFit="1" customWidth="1"/>
    <col min="11779" max="12020" width="9" style="157"/>
    <col min="12021" max="12021" width="0.625" style="157" customWidth="1"/>
    <col min="12022" max="12022" width="3.375" style="157" customWidth="1"/>
    <col min="12023" max="12023" width="9.25" style="157" customWidth="1"/>
    <col min="12024" max="12024" width="13.75" style="157" customWidth="1"/>
    <col min="12025" max="12027" width="12.625" style="157" customWidth="1"/>
    <col min="12028" max="12028" width="7.5" style="157" customWidth="1"/>
    <col min="12029" max="12029" width="12.625" style="157" customWidth="1"/>
    <col min="12030" max="12030" width="6.875" style="157" customWidth="1"/>
    <col min="12031" max="12033" width="9" style="157"/>
    <col min="12034" max="12034" width="10.25" style="157" bestFit="1" customWidth="1"/>
    <col min="12035" max="12276" width="9" style="157"/>
    <col min="12277" max="12277" width="0.625" style="157" customWidth="1"/>
    <col min="12278" max="12278" width="3.375" style="157" customWidth="1"/>
    <col min="12279" max="12279" width="9.25" style="157" customWidth="1"/>
    <col min="12280" max="12280" width="13.75" style="157" customWidth="1"/>
    <col min="12281" max="12283" width="12.625" style="157" customWidth="1"/>
    <col min="12284" max="12284" width="7.5" style="157" customWidth="1"/>
    <col min="12285" max="12285" width="12.625" style="157" customWidth="1"/>
    <col min="12286" max="12286" width="6.875" style="157" customWidth="1"/>
    <col min="12287" max="12289" width="9" style="157"/>
    <col min="12290" max="12290" width="10.25" style="157" bestFit="1" customWidth="1"/>
    <col min="12291" max="12532" width="9" style="157"/>
    <col min="12533" max="12533" width="0.625" style="157" customWidth="1"/>
    <col min="12534" max="12534" width="3.375" style="157" customWidth="1"/>
    <col min="12535" max="12535" width="9.25" style="157" customWidth="1"/>
    <col min="12536" max="12536" width="13.75" style="157" customWidth="1"/>
    <col min="12537" max="12539" width="12.625" style="157" customWidth="1"/>
    <col min="12540" max="12540" width="7.5" style="157" customWidth="1"/>
    <col min="12541" max="12541" width="12.625" style="157" customWidth="1"/>
    <col min="12542" max="12542" width="6.875" style="157" customWidth="1"/>
    <col min="12543" max="12545" width="9" style="157"/>
    <col min="12546" max="12546" width="10.25" style="157" bestFit="1" customWidth="1"/>
    <col min="12547" max="12788" width="9" style="157"/>
    <col min="12789" max="12789" width="0.625" style="157" customWidth="1"/>
    <col min="12790" max="12790" width="3.375" style="157" customWidth="1"/>
    <col min="12791" max="12791" width="9.25" style="157" customWidth="1"/>
    <col min="12792" max="12792" width="13.75" style="157" customWidth="1"/>
    <col min="12793" max="12795" width="12.625" style="157" customWidth="1"/>
    <col min="12796" max="12796" width="7.5" style="157" customWidth="1"/>
    <col min="12797" max="12797" width="12.625" style="157" customWidth="1"/>
    <col min="12798" max="12798" width="6.875" style="157" customWidth="1"/>
    <col min="12799" max="12801" width="9" style="157"/>
    <col min="12802" max="12802" width="10.25" style="157" bestFit="1" customWidth="1"/>
    <col min="12803" max="13044" width="9" style="157"/>
    <col min="13045" max="13045" width="0.625" style="157" customWidth="1"/>
    <col min="13046" max="13046" width="3.375" style="157" customWidth="1"/>
    <col min="13047" max="13047" width="9.25" style="157" customWidth="1"/>
    <col min="13048" max="13048" width="13.75" style="157" customWidth="1"/>
    <col min="13049" max="13051" width="12.625" style="157" customWidth="1"/>
    <col min="13052" max="13052" width="7.5" style="157" customWidth="1"/>
    <col min="13053" max="13053" width="12.625" style="157" customWidth="1"/>
    <col min="13054" max="13054" width="6.875" style="157" customWidth="1"/>
    <col min="13055" max="13057" width="9" style="157"/>
    <col min="13058" max="13058" width="10.25" style="157" bestFit="1" customWidth="1"/>
    <col min="13059" max="13300" width="9" style="157"/>
    <col min="13301" max="13301" width="0.625" style="157" customWidth="1"/>
    <col min="13302" max="13302" width="3.375" style="157" customWidth="1"/>
    <col min="13303" max="13303" width="9.25" style="157" customWidth="1"/>
    <col min="13304" max="13304" width="13.75" style="157" customWidth="1"/>
    <col min="13305" max="13307" width="12.625" style="157" customWidth="1"/>
    <col min="13308" max="13308" width="7.5" style="157" customWidth="1"/>
    <col min="13309" max="13309" width="12.625" style="157" customWidth="1"/>
    <col min="13310" max="13310" width="6.875" style="157" customWidth="1"/>
    <col min="13311" max="13313" width="9" style="157"/>
    <col min="13314" max="13314" width="10.25" style="157" bestFit="1" customWidth="1"/>
    <col min="13315" max="13556" width="9" style="157"/>
    <col min="13557" max="13557" width="0.625" style="157" customWidth="1"/>
    <col min="13558" max="13558" width="3.375" style="157" customWidth="1"/>
    <col min="13559" max="13559" width="9.25" style="157" customWidth="1"/>
    <col min="13560" max="13560" width="13.75" style="157" customWidth="1"/>
    <col min="13561" max="13563" width="12.625" style="157" customWidth="1"/>
    <col min="13564" max="13564" width="7.5" style="157" customWidth="1"/>
    <col min="13565" max="13565" width="12.625" style="157" customWidth="1"/>
    <col min="13566" max="13566" width="6.875" style="157" customWidth="1"/>
    <col min="13567" max="13569" width="9" style="157"/>
    <col min="13570" max="13570" width="10.25" style="157" bestFit="1" customWidth="1"/>
    <col min="13571" max="13812" width="9" style="157"/>
    <col min="13813" max="13813" width="0.625" style="157" customWidth="1"/>
    <col min="13814" max="13814" width="3.375" style="157" customWidth="1"/>
    <col min="13815" max="13815" width="9.25" style="157" customWidth="1"/>
    <col min="13816" max="13816" width="13.75" style="157" customWidth="1"/>
    <col min="13817" max="13819" width="12.625" style="157" customWidth="1"/>
    <col min="13820" max="13820" width="7.5" style="157" customWidth="1"/>
    <col min="13821" max="13821" width="12.625" style="157" customWidth="1"/>
    <col min="13822" max="13822" width="6.875" style="157" customWidth="1"/>
    <col min="13823" max="13825" width="9" style="157"/>
    <col min="13826" max="13826" width="10.25" style="157" bestFit="1" customWidth="1"/>
    <col min="13827" max="14068" width="9" style="157"/>
    <col min="14069" max="14069" width="0.625" style="157" customWidth="1"/>
    <col min="14070" max="14070" width="3.375" style="157" customWidth="1"/>
    <col min="14071" max="14071" width="9.25" style="157" customWidth="1"/>
    <col min="14072" max="14072" width="13.75" style="157" customWidth="1"/>
    <col min="14073" max="14075" width="12.625" style="157" customWidth="1"/>
    <col min="14076" max="14076" width="7.5" style="157" customWidth="1"/>
    <col min="14077" max="14077" width="12.625" style="157" customWidth="1"/>
    <col min="14078" max="14078" width="6.875" style="157" customWidth="1"/>
    <col min="14079" max="14081" width="9" style="157"/>
    <col min="14082" max="14082" width="10.25" style="157" bestFit="1" customWidth="1"/>
    <col min="14083" max="14324" width="9" style="157"/>
    <col min="14325" max="14325" width="0.625" style="157" customWidth="1"/>
    <col min="14326" max="14326" width="3.375" style="157" customWidth="1"/>
    <col min="14327" max="14327" width="9.25" style="157" customWidth="1"/>
    <col min="14328" max="14328" width="13.75" style="157" customWidth="1"/>
    <col min="14329" max="14331" width="12.625" style="157" customWidth="1"/>
    <col min="14332" max="14332" width="7.5" style="157" customWidth="1"/>
    <col min="14333" max="14333" width="12.625" style="157" customWidth="1"/>
    <col min="14334" max="14334" width="6.875" style="157" customWidth="1"/>
    <col min="14335" max="14337" width="9" style="157"/>
    <col min="14338" max="14338" width="10.25" style="157" bestFit="1" customWidth="1"/>
    <col min="14339" max="14580" width="9" style="157"/>
    <col min="14581" max="14581" width="0.625" style="157" customWidth="1"/>
    <col min="14582" max="14582" width="3.375" style="157" customWidth="1"/>
    <col min="14583" max="14583" width="9.25" style="157" customWidth="1"/>
    <col min="14584" max="14584" width="13.75" style="157" customWidth="1"/>
    <col min="14585" max="14587" width="12.625" style="157" customWidth="1"/>
    <col min="14588" max="14588" width="7.5" style="157" customWidth="1"/>
    <col min="14589" max="14589" width="12.625" style="157" customWidth="1"/>
    <col min="14590" max="14590" width="6.875" style="157" customWidth="1"/>
    <col min="14591" max="14593" width="9" style="157"/>
    <col min="14594" max="14594" width="10.25" style="157" bestFit="1" customWidth="1"/>
    <col min="14595" max="14836" width="9" style="157"/>
    <col min="14837" max="14837" width="0.625" style="157" customWidth="1"/>
    <col min="14838" max="14838" width="3.375" style="157" customWidth="1"/>
    <col min="14839" max="14839" width="9.25" style="157" customWidth="1"/>
    <col min="14840" max="14840" width="13.75" style="157" customWidth="1"/>
    <col min="14841" max="14843" width="12.625" style="157" customWidth="1"/>
    <col min="14844" max="14844" width="7.5" style="157" customWidth="1"/>
    <col min="14845" max="14845" width="12.625" style="157" customWidth="1"/>
    <col min="14846" max="14846" width="6.875" style="157" customWidth="1"/>
    <col min="14847" max="14849" width="9" style="157"/>
    <col min="14850" max="14850" width="10.25" style="157" bestFit="1" customWidth="1"/>
    <col min="14851" max="15092" width="9" style="157"/>
    <col min="15093" max="15093" width="0.625" style="157" customWidth="1"/>
    <col min="15094" max="15094" width="3.375" style="157" customWidth="1"/>
    <col min="15095" max="15095" width="9.25" style="157" customWidth="1"/>
    <col min="15096" max="15096" width="13.75" style="157" customWidth="1"/>
    <col min="15097" max="15099" width="12.625" style="157" customWidth="1"/>
    <col min="15100" max="15100" width="7.5" style="157" customWidth="1"/>
    <col min="15101" max="15101" width="12.625" style="157" customWidth="1"/>
    <col min="15102" max="15102" width="6.875" style="157" customWidth="1"/>
    <col min="15103" max="15105" width="9" style="157"/>
    <col min="15106" max="15106" width="10.25" style="157" bestFit="1" customWidth="1"/>
    <col min="15107" max="15348" width="9" style="157"/>
    <col min="15349" max="15349" width="0.625" style="157" customWidth="1"/>
    <col min="15350" max="15350" width="3.375" style="157" customWidth="1"/>
    <col min="15351" max="15351" width="9.25" style="157" customWidth="1"/>
    <col min="15352" max="15352" width="13.75" style="157" customWidth="1"/>
    <col min="15353" max="15355" width="12.625" style="157" customWidth="1"/>
    <col min="15356" max="15356" width="7.5" style="157" customWidth="1"/>
    <col min="15357" max="15357" width="12.625" style="157" customWidth="1"/>
    <col min="15358" max="15358" width="6.875" style="157" customWidth="1"/>
    <col min="15359" max="15361" width="9" style="157"/>
    <col min="15362" max="15362" width="10.25" style="157" bestFit="1" customWidth="1"/>
    <col min="15363" max="15604" width="9" style="157"/>
    <col min="15605" max="15605" width="0.625" style="157" customWidth="1"/>
    <col min="15606" max="15606" width="3.375" style="157" customWidth="1"/>
    <col min="15607" max="15607" width="9.25" style="157" customWidth="1"/>
    <col min="15608" max="15608" width="13.75" style="157" customWidth="1"/>
    <col min="15609" max="15611" width="12.625" style="157" customWidth="1"/>
    <col min="15612" max="15612" width="7.5" style="157" customWidth="1"/>
    <col min="15613" max="15613" width="12.625" style="157" customWidth="1"/>
    <col min="15614" max="15614" width="6.875" style="157" customWidth="1"/>
    <col min="15615" max="15617" width="9" style="157"/>
    <col min="15618" max="15618" width="10.25" style="157" bestFit="1" customWidth="1"/>
    <col min="15619" max="15860" width="9" style="157"/>
    <col min="15861" max="15861" width="0.625" style="157" customWidth="1"/>
    <col min="15862" max="15862" width="3.375" style="157" customWidth="1"/>
    <col min="15863" max="15863" width="9.25" style="157" customWidth="1"/>
    <col min="15864" max="15864" width="13.75" style="157" customWidth="1"/>
    <col min="15865" max="15867" width="12.625" style="157" customWidth="1"/>
    <col min="15868" max="15868" width="7.5" style="157" customWidth="1"/>
    <col min="15869" max="15869" width="12.625" style="157" customWidth="1"/>
    <col min="15870" max="15870" width="6.875" style="157" customWidth="1"/>
    <col min="15871" max="15873" width="9" style="157"/>
    <col min="15874" max="15874" width="10.25" style="157" bestFit="1" customWidth="1"/>
    <col min="15875" max="16116" width="9" style="157"/>
    <col min="16117" max="16117" width="0.625" style="157" customWidth="1"/>
    <col min="16118" max="16118" width="3.375" style="157" customWidth="1"/>
    <col min="16119" max="16119" width="9.25" style="157" customWidth="1"/>
    <col min="16120" max="16120" width="13.75" style="157" customWidth="1"/>
    <col min="16121" max="16123" width="12.625" style="157" customWidth="1"/>
    <col min="16124" max="16124" width="7.5" style="157" customWidth="1"/>
    <col min="16125" max="16125" width="12.625" style="157" customWidth="1"/>
    <col min="16126" max="16126" width="6.875" style="157" customWidth="1"/>
    <col min="16127" max="16129" width="9" style="157"/>
    <col min="16130" max="16130" width="10.25" style="157" bestFit="1" customWidth="1"/>
    <col min="16131" max="16384" width="9" style="157"/>
  </cols>
  <sheetData>
    <row r="1" spans="2:12" s="103" customFormat="1" ht="21" x14ac:dyDescent="0.2">
      <c r="B1" s="99" t="s">
        <v>5000</v>
      </c>
      <c r="C1" s="99"/>
      <c r="D1" s="100"/>
      <c r="E1" s="100"/>
      <c r="F1" s="100"/>
      <c r="G1" s="100"/>
      <c r="H1" s="100"/>
      <c r="I1" s="101"/>
      <c r="J1" s="100"/>
      <c r="K1" s="248"/>
      <c r="L1" s="249"/>
    </row>
    <row r="2" spans="2:12" s="108" customFormat="1" ht="18.75" x14ac:dyDescent="0.2">
      <c r="B2" s="104" t="s">
        <v>5002</v>
      </c>
      <c r="C2" s="250" t="s">
        <v>5143</v>
      </c>
      <c r="D2" s="105"/>
      <c r="E2" s="105"/>
      <c r="F2" s="104"/>
      <c r="G2" s="104"/>
      <c r="H2" s="104"/>
      <c r="I2" s="106"/>
      <c r="J2" s="104"/>
      <c r="K2" s="251"/>
      <c r="L2" s="252"/>
    </row>
    <row r="3" spans="2:12" s="103" customFormat="1" ht="10.5" customHeight="1" x14ac:dyDescent="0.15">
      <c r="I3" s="109"/>
      <c r="K3" s="253"/>
      <c r="L3" s="249"/>
    </row>
    <row r="4" spans="2:12" s="103" customFormat="1" ht="66.75" customHeight="1" x14ac:dyDescent="0.15">
      <c r="B4" s="427" t="s">
        <v>5003</v>
      </c>
      <c r="C4" s="428"/>
      <c r="D4" s="431" t="s">
        <v>5004</v>
      </c>
      <c r="E4" s="431" t="s">
        <v>5005</v>
      </c>
      <c r="F4" s="112" t="s">
        <v>5006</v>
      </c>
      <c r="G4" s="112" t="s">
        <v>5007</v>
      </c>
      <c r="H4" s="112" t="s">
        <v>5008</v>
      </c>
      <c r="I4" s="113" t="s">
        <v>5009</v>
      </c>
      <c r="J4" s="158" t="s">
        <v>5010</v>
      </c>
      <c r="K4" s="254" t="s">
        <v>5011</v>
      </c>
      <c r="L4" s="249"/>
    </row>
    <row r="5" spans="2:12" s="103" customFormat="1" ht="21" x14ac:dyDescent="0.15">
      <c r="B5" s="429"/>
      <c r="C5" s="430"/>
      <c r="D5" s="432"/>
      <c r="E5" s="432"/>
      <c r="F5" s="116" t="s">
        <v>5012</v>
      </c>
      <c r="G5" s="116" t="s">
        <v>5012</v>
      </c>
      <c r="H5" s="116" t="s">
        <v>5012</v>
      </c>
      <c r="I5" s="117" t="s">
        <v>5013</v>
      </c>
      <c r="J5" s="116" t="s">
        <v>5012</v>
      </c>
      <c r="K5" s="255" t="s">
        <v>5014</v>
      </c>
      <c r="L5" s="249"/>
    </row>
    <row r="6" spans="2:12" s="103" customFormat="1" ht="21.75" customHeight="1" x14ac:dyDescent="0.15">
      <c r="B6" s="121" t="s">
        <v>5015</v>
      </c>
      <c r="C6" s="264" t="s">
        <v>4701</v>
      </c>
      <c r="D6" s="265"/>
      <c r="E6" s="168"/>
      <c r="F6" s="124">
        <f>SUM(F7)</f>
        <v>162533000</v>
      </c>
      <c r="G6" s="124">
        <f>SUM(G7)</f>
        <v>0</v>
      </c>
      <c r="H6" s="124">
        <f>F6-G6</f>
        <v>162533000</v>
      </c>
      <c r="I6" s="282">
        <v>0</v>
      </c>
      <c r="J6" s="124">
        <f>SUM(J7)</f>
        <v>0</v>
      </c>
      <c r="K6" s="256"/>
      <c r="L6" s="249"/>
    </row>
    <row r="7" spans="2:12" s="103" customFormat="1" ht="21.75" customHeight="1" x14ac:dyDescent="0.15">
      <c r="B7" s="127"/>
      <c r="C7" s="267"/>
      <c r="D7" s="267" t="s">
        <v>4701</v>
      </c>
      <c r="E7" s="163"/>
      <c r="F7" s="76">
        <f>SUM(F8)</f>
        <v>162533000</v>
      </c>
      <c r="G7" s="76">
        <f>SUM(G8)</f>
        <v>0</v>
      </c>
      <c r="H7" s="76">
        <f>F7-G7</f>
        <v>162533000</v>
      </c>
      <c r="I7" s="282">
        <v>0</v>
      </c>
      <c r="J7" s="76">
        <f>SUM(J8)</f>
        <v>0</v>
      </c>
      <c r="K7" s="261"/>
      <c r="L7" s="249"/>
    </row>
    <row r="8" spans="2:12" s="103" customFormat="1" ht="21.75" customHeight="1" x14ac:dyDescent="0.15">
      <c r="B8" s="131"/>
      <c r="C8" s="267"/>
      <c r="D8" s="267"/>
      <c r="E8" s="163" t="s">
        <v>4701</v>
      </c>
      <c r="F8" s="162">
        <v>162533000</v>
      </c>
      <c r="G8" s="162">
        <v>0</v>
      </c>
      <c r="H8" s="76">
        <f>F8-G8</f>
        <v>162533000</v>
      </c>
      <c r="I8" s="282">
        <v>0</v>
      </c>
      <c r="J8" s="76">
        <v>0</v>
      </c>
      <c r="K8" s="258">
        <v>521</v>
      </c>
      <c r="L8" s="249"/>
    </row>
    <row r="9" spans="2:12" s="103" customFormat="1" ht="21.75" customHeight="1" x14ac:dyDescent="0.15">
      <c r="B9" s="135"/>
      <c r="C9" s="269"/>
      <c r="D9" s="267"/>
      <c r="E9" s="163"/>
      <c r="F9" s="162"/>
      <c r="G9" s="162"/>
      <c r="H9" s="76"/>
      <c r="I9" s="282"/>
      <c r="J9" s="76"/>
      <c r="K9" s="261"/>
      <c r="L9" s="249"/>
    </row>
    <row r="10" spans="2:12" s="103" customFormat="1" ht="21.75" customHeight="1" x14ac:dyDescent="0.15">
      <c r="B10" s="135"/>
      <c r="C10" s="269"/>
      <c r="D10" s="269"/>
      <c r="E10" s="163"/>
      <c r="F10" s="162"/>
      <c r="G10" s="162"/>
      <c r="H10" s="76"/>
      <c r="I10" s="282"/>
      <c r="J10" s="76"/>
      <c r="K10" s="261"/>
      <c r="L10" s="249"/>
    </row>
    <row r="11" spans="2:12" s="103" customFormat="1" ht="21.75" customHeight="1" x14ac:dyDescent="0.15">
      <c r="B11" s="135"/>
      <c r="C11" s="269"/>
      <c r="D11" s="270"/>
      <c r="E11" s="163"/>
      <c r="F11" s="162"/>
      <c r="G11" s="162"/>
      <c r="H11" s="76"/>
      <c r="I11" s="282"/>
      <c r="J11" s="76"/>
      <c r="K11" s="261"/>
      <c r="L11" s="249"/>
    </row>
    <row r="12" spans="2:12" s="103" customFormat="1" ht="21.75" customHeight="1" x14ac:dyDescent="0.15">
      <c r="B12" s="138"/>
      <c r="C12" s="271"/>
      <c r="D12" s="272"/>
      <c r="E12" s="163"/>
      <c r="F12" s="162"/>
      <c r="G12" s="162"/>
      <c r="H12" s="76"/>
      <c r="I12" s="282"/>
      <c r="J12" s="76"/>
      <c r="K12" s="261"/>
      <c r="L12" s="249"/>
    </row>
    <row r="13" spans="2:12" s="103" customFormat="1" ht="21.75" customHeight="1" x14ac:dyDescent="0.15">
      <c r="B13" s="138"/>
      <c r="C13" s="271"/>
      <c r="D13" s="267"/>
      <c r="E13" s="163"/>
      <c r="F13" s="162"/>
      <c r="G13" s="162"/>
      <c r="H13" s="76"/>
      <c r="I13" s="282"/>
      <c r="J13" s="76"/>
      <c r="K13" s="261"/>
      <c r="L13" s="249"/>
    </row>
    <row r="14" spans="2:12" s="103" customFormat="1" ht="21.75" customHeight="1" x14ac:dyDescent="0.15">
      <c r="B14" s="138"/>
      <c r="C14" s="271"/>
      <c r="D14" s="272"/>
      <c r="E14" s="163"/>
      <c r="F14" s="162"/>
      <c r="G14" s="162"/>
      <c r="H14" s="76"/>
      <c r="I14" s="282"/>
      <c r="J14" s="76"/>
      <c r="K14" s="261"/>
      <c r="L14" s="249"/>
    </row>
    <row r="15" spans="2:12" s="103" customFormat="1" ht="21.75" customHeight="1" x14ac:dyDescent="0.15">
      <c r="B15" s="138"/>
      <c r="C15" s="271"/>
      <c r="D15" s="267"/>
      <c r="E15" s="163"/>
      <c r="F15" s="162"/>
      <c r="G15" s="162"/>
      <c r="H15" s="76"/>
      <c r="I15" s="282"/>
      <c r="J15" s="76"/>
      <c r="K15" s="261"/>
      <c r="L15" s="249"/>
    </row>
    <row r="16" spans="2:12" s="103" customFormat="1" ht="21.75" customHeight="1" x14ac:dyDescent="0.15">
      <c r="B16" s="138"/>
      <c r="C16" s="271"/>
      <c r="D16" s="272"/>
      <c r="E16" s="163"/>
      <c r="F16" s="162"/>
      <c r="G16" s="162"/>
      <c r="H16" s="76"/>
      <c r="I16" s="282"/>
      <c r="J16" s="76"/>
      <c r="K16" s="261"/>
      <c r="L16" s="249"/>
    </row>
    <row r="17" spans="2:12" s="103" customFormat="1" ht="21.75" customHeight="1" x14ac:dyDescent="0.15">
      <c r="B17" s="138"/>
      <c r="C17" s="271"/>
      <c r="D17" s="272"/>
      <c r="E17" s="163"/>
      <c r="F17" s="162"/>
      <c r="G17" s="162"/>
      <c r="H17" s="76"/>
      <c r="I17" s="282"/>
      <c r="J17" s="76"/>
      <c r="K17" s="261"/>
      <c r="L17" s="249"/>
    </row>
    <row r="18" spans="2:12" s="103" customFormat="1" ht="21.75" customHeight="1" x14ac:dyDescent="0.15">
      <c r="B18" s="138"/>
      <c r="C18" s="271"/>
      <c r="D18" s="272"/>
      <c r="E18" s="163"/>
      <c r="F18" s="162"/>
      <c r="G18" s="162"/>
      <c r="H18" s="76"/>
      <c r="I18" s="282"/>
      <c r="J18" s="76"/>
      <c r="K18" s="261"/>
      <c r="L18" s="249"/>
    </row>
    <row r="19" spans="2:12" s="103" customFormat="1" ht="21.75" customHeight="1" x14ac:dyDescent="0.15">
      <c r="B19" s="138"/>
      <c r="C19" s="271"/>
      <c r="D19" s="272"/>
      <c r="E19" s="163"/>
      <c r="F19" s="162"/>
      <c r="G19" s="162"/>
      <c r="H19" s="76"/>
      <c r="I19" s="282"/>
      <c r="J19" s="76"/>
      <c r="K19" s="261"/>
      <c r="L19" s="249"/>
    </row>
    <row r="20" spans="2:12" s="103" customFormat="1" ht="21.75" customHeight="1" x14ac:dyDescent="0.15">
      <c r="B20" s="138"/>
      <c r="C20" s="271"/>
      <c r="D20" s="272"/>
      <c r="E20" s="163"/>
      <c r="F20" s="162"/>
      <c r="G20" s="162"/>
      <c r="H20" s="76"/>
      <c r="I20" s="282"/>
      <c r="J20" s="76"/>
      <c r="K20" s="261"/>
      <c r="L20" s="249"/>
    </row>
    <row r="21" spans="2:12" s="103" customFormat="1" ht="21.75" customHeight="1" x14ac:dyDescent="0.15">
      <c r="B21" s="138"/>
      <c r="C21" s="271"/>
      <c r="D21" s="272"/>
      <c r="E21" s="163"/>
      <c r="F21" s="162"/>
      <c r="G21" s="162"/>
      <c r="H21" s="76"/>
      <c r="I21" s="282"/>
      <c r="J21" s="76"/>
      <c r="K21" s="261"/>
      <c r="L21" s="249"/>
    </row>
    <row r="22" spans="2:12" s="103" customFormat="1" ht="21.75" customHeight="1" x14ac:dyDescent="0.15">
      <c r="B22" s="138"/>
      <c r="C22" s="271"/>
      <c r="D22" s="267"/>
      <c r="E22" s="163"/>
      <c r="F22" s="162"/>
      <c r="G22" s="162"/>
      <c r="H22" s="76"/>
      <c r="I22" s="282"/>
      <c r="J22" s="76"/>
      <c r="K22" s="261"/>
      <c r="L22" s="249"/>
    </row>
    <row r="23" spans="2:12" s="103" customFormat="1" ht="21.75" customHeight="1" x14ac:dyDescent="0.15">
      <c r="B23" s="138"/>
      <c r="C23" s="269"/>
      <c r="D23" s="267"/>
      <c r="E23" s="163"/>
      <c r="F23" s="162"/>
      <c r="G23" s="162"/>
      <c r="H23" s="76"/>
      <c r="I23" s="282"/>
      <c r="J23" s="76"/>
      <c r="K23" s="261"/>
      <c r="L23" s="249"/>
    </row>
    <row r="24" spans="2:12" s="103" customFormat="1" ht="21.75" customHeight="1" x14ac:dyDescent="0.15">
      <c r="B24" s="135" t="s">
        <v>11</v>
      </c>
      <c r="C24" s="269"/>
      <c r="D24" s="267"/>
      <c r="E24" s="163"/>
      <c r="F24" s="162"/>
      <c r="G24" s="162"/>
      <c r="H24" s="76"/>
      <c r="I24" s="282"/>
      <c r="J24" s="76"/>
      <c r="K24" s="261"/>
      <c r="L24" s="249"/>
    </row>
    <row r="25" spans="2:12" s="103" customFormat="1" ht="21.75" customHeight="1" x14ac:dyDescent="0.15">
      <c r="B25" s="135"/>
      <c r="C25" s="271"/>
      <c r="D25" s="267"/>
      <c r="E25" s="163"/>
      <c r="F25" s="162"/>
      <c r="G25" s="162"/>
      <c r="H25" s="76"/>
      <c r="I25" s="282"/>
      <c r="J25" s="76"/>
      <c r="K25" s="261"/>
      <c r="L25" s="249"/>
    </row>
    <row r="26" spans="2:12" s="103" customFormat="1" ht="21.75" customHeight="1" x14ac:dyDescent="0.15">
      <c r="B26" s="135"/>
      <c r="C26" s="271"/>
      <c r="D26" s="267"/>
      <c r="E26" s="163"/>
      <c r="F26" s="162"/>
      <c r="G26" s="162"/>
      <c r="H26" s="76"/>
      <c r="I26" s="282"/>
      <c r="J26" s="76"/>
      <c r="K26" s="261"/>
      <c r="L26" s="249"/>
    </row>
    <row r="27" spans="2:12" s="103" customFormat="1" ht="21.75" customHeight="1" x14ac:dyDescent="0.15">
      <c r="B27" s="135"/>
      <c r="C27" s="271"/>
      <c r="D27" s="267"/>
      <c r="E27" s="163"/>
      <c r="F27" s="162"/>
      <c r="G27" s="162"/>
      <c r="H27" s="76"/>
      <c r="I27" s="282"/>
      <c r="J27" s="76"/>
      <c r="K27" s="261"/>
      <c r="L27" s="249"/>
    </row>
    <row r="28" spans="2:12" s="103" customFormat="1" ht="21.75" customHeight="1" x14ac:dyDescent="0.15">
      <c r="B28" s="135"/>
      <c r="C28" s="271"/>
      <c r="D28" s="273"/>
      <c r="E28" s="259"/>
      <c r="F28" s="259"/>
      <c r="G28" s="259"/>
      <c r="H28" s="259"/>
      <c r="I28" s="259"/>
      <c r="J28" s="259"/>
      <c r="K28" s="261"/>
      <c r="L28" s="249"/>
    </row>
    <row r="29" spans="2:12" s="103" customFormat="1" ht="21.75" customHeight="1" x14ac:dyDescent="0.15">
      <c r="B29" s="135"/>
      <c r="C29" s="271"/>
      <c r="D29" s="259"/>
      <c r="E29" s="259"/>
      <c r="F29" s="259"/>
      <c r="G29" s="259"/>
      <c r="H29" s="259"/>
      <c r="I29" s="259"/>
      <c r="J29" s="259"/>
      <c r="K29" s="261"/>
      <c r="L29" s="249"/>
    </row>
    <row r="30" spans="2:12" s="103" customFormat="1" ht="21.75" customHeight="1" x14ac:dyDescent="0.15">
      <c r="B30" s="138"/>
      <c r="C30" s="271"/>
      <c r="D30" s="259"/>
      <c r="E30" s="259"/>
      <c r="F30" s="259"/>
      <c r="G30" s="259"/>
      <c r="H30" s="259"/>
      <c r="I30" s="259"/>
      <c r="J30" s="259"/>
      <c r="K30" s="261"/>
      <c r="L30" s="249"/>
    </row>
    <row r="31" spans="2:12" s="103" customFormat="1" ht="21.75" customHeight="1" x14ac:dyDescent="0.15">
      <c r="B31" s="138"/>
      <c r="C31" s="139"/>
      <c r="D31" s="147"/>
      <c r="E31" s="176"/>
      <c r="F31" s="76"/>
      <c r="G31" s="76"/>
      <c r="H31" s="76"/>
      <c r="I31" s="177"/>
      <c r="J31" s="178"/>
      <c r="K31" s="262"/>
      <c r="L31" s="249"/>
    </row>
    <row r="32" spans="2:12" s="103" customFormat="1" ht="21.75" customHeight="1" x14ac:dyDescent="0.15">
      <c r="B32" s="138"/>
      <c r="C32" s="139"/>
      <c r="D32" s="147"/>
      <c r="E32" s="148"/>
      <c r="F32" s="76"/>
      <c r="G32" s="76"/>
      <c r="H32" s="76"/>
      <c r="I32" s="177"/>
      <c r="J32" s="178"/>
      <c r="K32" s="262"/>
      <c r="L32" s="249"/>
    </row>
    <row r="33" spans="2:12" s="103" customFormat="1" ht="21.75" customHeight="1" x14ac:dyDescent="0.15">
      <c r="B33" s="138"/>
      <c r="C33" s="139"/>
      <c r="D33" s="147"/>
      <c r="E33" s="148"/>
      <c r="F33" s="76"/>
      <c r="G33" s="76"/>
      <c r="H33" s="76"/>
      <c r="I33" s="177"/>
      <c r="J33" s="178"/>
      <c r="K33" s="262"/>
      <c r="L33" s="249"/>
    </row>
    <row r="34" spans="2:12" s="103" customFormat="1" ht="21.75" customHeight="1" x14ac:dyDescent="0.15">
      <c r="B34" s="138"/>
      <c r="C34" s="139"/>
      <c r="D34" s="147"/>
      <c r="E34" s="148"/>
      <c r="F34" s="76"/>
      <c r="G34" s="76"/>
      <c r="H34" s="76"/>
      <c r="I34" s="177"/>
      <c r="J34" s="178"/>
      <c r="K34" s="262"/>
      <c r="L34" s="249"/>
    </row>
    <row r="35" spans="2:12" s="103" customFormat="1" ht="21.75" customHeight="1" x14ac:dyDescent="0.15">
      <c r="B35" s="138"/>
      <c r="C35" s="139"/>
      <c r="D35" s="147"/>
      <c r="E35" s="148"/>
      <c r="F35" s="76"/>
      <c r="G35" s="76"/>
      <c r="H35" s="285"/>
      <c r="I35" s="286"/>
      <c r="J35" s="178"/>
      <c r="K35" s="262"/>
      <c r="L35" s="249"/>
    </row>
    <row r="36" spans="2:12" s="103" customFormat="1" ht="21.75" customHeight="1" x14ac:dyDescent="0.15">
      <c r="B36" s="287"/>
      <c r="C36" s="455" t="s">
        <v>5144</v>
      </c>
      <c r="D36" s="455"/>
      <c r="E36" s="456"/>
      <c r="F36" s="288">
        <v>245340337000</v>
      </c>
      <c r="G36" s="289">
        <v>235078614665</v>
      </c>
      <c r="H36" s="76">
        <f>F36-G36</f>
        <v>10261722335</v>
      </c>
      <c r="I36" s="290">
        <f>+ROUND(G36/F36*100,1)</f>
        <v>95.8</v>
      </c>
      <c r="J36" s="289">
        <v>1221134000</v>
      </c>
      <c r="K36" s="262"/>
      <c r="L36" s="249"/>
    </row>
    <row r="37" spans="2:12" s="103" customFormat="1" ht="3" customHeight="1" x14ac:dyDescent="0.15">
      <c r="B37" s="152"/>
      <c r="C37" s="153"/>
      <c r="D37" s="153"/>
      <c r="E37" s="156"/>
      <c r="F37" s="291"/>
      <c r="G37" s="292"/>
      <c r="H37" s="292"/>
      <c r="I37" s="293"/>
      <c r="J37" s="294"/>
      <c r="K37" s="278"/>
      <c r="L37" s="249"/>
    </row>
    <row r="38" spans="2:12" s="103" customFormat="1" x14ac:dyDescent="0.15">
      <c r="I38" s="109"/>
      <c r="K38" s="253"/>
      <c r="L38" s="249"/>
    </row>
  </sheetData>
  <mergeCells count="4">
    <mergeCell ref="B4:C5"/>
    <mergeCell ref="D4:D5"/>
    <mergeCell ref="E4:E5"/>
    <mergeCell ref="C36:E36"/>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12"/>
  <sheetViews>
    <sheetView zoomScaleNormal="100" zoomScaleSheetLayoutView="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4992</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4543</v>
      </c>
      <c r="P4" s="404" t="s">
        <v>22</v>
      </c>
      <c r="Q4" s="5" t="s">
        <v>10</v>
      </c>
      <c r="R4" s="409" t="s">
        <v>4544</v>
      </c>
      <c r="S4" s="409" t="s">
        <v>22</v>
      </c>
      <c r="T4" s="409" t="s">
        <v>22</v>
      </c>
      <c r="U4" s="22"/>
      <c r="V4" s="371" t="str">
        <f>IF(U4="","","千円")</f>
        <v/>
      </c>
      <c r="W4" s="371" t="s">
        <v>22</v>
      </c>
      <c r="X4" s="371" t="s">
        <v>22</v>
      </c>
      <c r="Y4" s="372" t="s">
        <v>22</v>
      </c>
      <c r="Z4" s="373" t="s">
        <v>5213</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162533000</v>
      </c>
      <c r="N5" s="377" t="s">
        <v>22</v>
      </c>
      <c r="O5" s="405" t="s">
        <v>22</v>
      </c>
      <c r="P5" s="406" t="s">
        <v>22</v>
      </c>
      <c r="Q5" s="6" t="s">
        <v>22</v>
      </c>
      <c r="R5" s="378" t="s">
        <v>22</v>
      </c>
      <c r="S5" s="378" t="s">
        <v>22</v>
      </c>
      <c r="T5" s="378" t="s">
        <v>22</v>
      </c>
      <c r="U5" s="23" t="s">
        <v>22</v>
      </c>
      <c r="V5" s="379" t="str">
        <f>IF(U5="","","千円")</f>
        <v/>
      </c>
      <c r="W5" s="379" t="s">
        <v>22</v>
      </c>
      <c r="X5" s="379" t="s">
        <v>22</v>
      </c>
      <c r="Y5" s="380" t="s">
        <v>22</v>
      </c>
      <c r="Z5" s="374" t="s">
        <v>22</v>
      </c>
    </row>
    <row r="6" spans="1:26" ht="13.5" customHeight="1" x14ac:dyDescent="0.15">
      <c r="A6" s="381" t="s">
        <v>4545</v>
      </c>
      <c r="B6" s="382" t="s">
        <v>22</v>
      </c>
      <c r="C6" s="383" t="s">
        <v>22</v>
      </c>
      <c r="D6" s="384" t="s">
        <v>4546</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22</v>
      </c>
      <c r="S6" s="378" t="s">
        <v>22</v>
      </c>
      <c r="T6" s="378" t="s">
        <v>22</v>
      </c>
      <c r="U6" s="23" t="s">
        <v>22</v>
      </c>
      <c r="V6" s="379" t="str">
        <f>IF(U6="","","千円")</f>
        <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0</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74</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162533000</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t="s">
        <v>4905</v>
      </c>
      <c r="O12" s="407" t="s">
        <v>22</v>
      </c>
      <c r="P12" s="408" t="s">
        <v>22</v>
      </c>
      <c r="Q12" s="19" t="s">
        <v>16</v>
      </c>
      <c r="R12" s="425" t="s">
        <v>22</v>
      </c>
      <c r="S12" s="425" t="s">
        <v>22</v>
      </c>
      <c r="T12" s="425" t="s">
        <v>22</v>
      </c>
      <c r="U12" s="425" t="s">
        <v>22</v>
      </c>
      <c r="V12" s="20" t="s">
        <v>17</v>
      </c>
      <c r="W12" s="21" t="s">
        <v>22</v>
      </c>
      <c r="X12" s="16" t="s">
        <v>22</v>
      </c>
      <c r="Y12" s="17" t="s">
        <v>22</v>
      </c>
      <c r="Z12" s="375" t="s">
        <v>22</v>
      </c>
    </row>
  </sheetData>
  <autoFilter ref="A3:Z12">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48">
    <mergeCell ref="R9:U9"/>
    <mergeCell ref="W9:X9"/>
    <mergeCell ref="M10:N10"/>
    <mergeCell ref="R10:U10"/>
    <mergeCell ref="D11:D12"/>
    <mergeCell ref="F11:F12"/>
    <mergeCell ref="G11:G12"/>
    <mergeCell ref="H11:H12"/>
    <mergeCell ref="I11:I12"/>
    <mergeCell ref="L11:L12"/>
    <mergeCell ref="M11:N11"/>
    <mergeCell ref="R11:U11"/>
    <mergeCell ref="W11:X11"/>
    <mergeCell ref="R12:U12"/>
    <mergeCell ref="R4:T4"/>
    <mergeCell ref="V4:Y4"/>
    <mergeCell ref="Z4:Z12"/>
    <mergeCell ref="M5:N5"/>
    <mergeCell ref="R5:T5"/>
    <mergeCell ref="V5:Y5"/>
    <mergeCell ref="M6:N6"/>
    <mergeCell ref="R6:T6"/>
    <mergeCell ref="V6:Y6"/>
    <mergeCell ref="M7:N7"/>
    <mergeCell ref="R7:T7"/>
    <mergeCell ref="V7:Y7"/>
    <mergeCell ref="M8:N8"/>
    <mergeCell ref="R8:T8"/>
    <mergeCell ref="V8:Y8"/>
    <mergeCell ref="M9:N9"/>
    <mergeCell ref="A4:C5"/>
    <mergeCell ref="D4:E4"/>
    <mergeCell ref="F4:L5"/>
    <mergeCell ref="M4:N4"/>
    <mergeCell ref="O4:P12"/>
    <mergeCell ref="A6:C10"/>
    <mergeCell ref="D6:L7"/>
    <mergeCell ref="D8:D10"/>
    <mergeCell ref="E8:K10"/>
    <mergeCell ref="J11:J12"/>
    <mergeCell ref="L8:L10"/>
    <mergeCell ref="W3:X3"/>
    <mergeCell ref="B2:P2"/>
    <mergeCell ref="A3:C3"/>
    <mergeCell ref="D3:L3"/>
    <mergeCell ref="M3:N3"/>
    <mergeCell ref="O3:P3"/>
    <mergeCell ref="Q3:T3"/>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AE38"/>
  <sheetViews>
    <sheetView zoomScaleNormal="100" zoomScaleSheetLayoutView="90" workbookViewId="0">
      <selection activeCell="O10" sqref="O10"/>
    </sheetView>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12" width="0.625" style="157" customWidth="1"/>
    <col min="13" max="13" width="3.375" style="157" customWidth="1"/>
    <col min="14" max="14" width="9.25" style="157" customWidth="1"/>
    <col min="15" max="15" width="13.75" style="157" customWidth="1"/>
    <col min="16" max="16" width="13" style="157" customWidth="1"/>
    <col min="17" max="18" width="12.625" style="157" customWidth="1"/>
    <col min="19" max="19" width="7.5" style="157" customWidth="1"/>
    <col min="20" max="20" width="12.625" style="157" customWidth="1"/>
    <col min="21" max="21" width="7" style="157" customWidth="1"/>
    <col min="22" max="22" width="0.75" style="157" customWidth="1"/>
    <col min="23" max="23" width="3.375" style="157" customWidth="1"/>
    <col min="24" max="24" width="9.25" style="157" customWidth="1"/>
    <col min="25" max="25" width="13.75" style="157" customWidth="1"/>
    <col min="26" max="28" width="12.625" style="157" customWidth="1"/>
    <col min="29" max="29" width="7.5" style="157" customWidth="1"/>
    <col min="30" max="30" width="12.625" style="157" customWidth="1"/>
    <col min="31" max="31" width="6.875" style="157" customWidth="1"/>
    <col min="32" max="233" width="9" style="157"/>
    <col min="234" max="234" width="0.625" style="157" customWidth="1"/>
    <col min="235" max="235" width="3.375" style="157" customWidth="1"/>
    <col min="236" max="236" width="9.25" style="157" customWidth="1"/>
    <col min="237" max="237" width="13.75" style="157" customWidth="1"/>
    <col min="238" max="240" width="12.625" style="157" customWidth="1"/>
    <col min="241" max="241" width="7.5" style="157" customWidth="1"/>
    <col min="242" max="242" width="12.625" style="157" customWidth="1"/>
    <col min="243" max="243" width="6.875" style="157" customWidth="1"/>
    <col min="244" max="244" width="0.625" style="157" customWidth="1"/>
    <col min="245" max="245" width="3.375" style="157" customWidth="1"/>
    <col min="246" max="246" width="9.25" style="157" customWidth="1"/>
    <col min="247" max="247" width="13.75" style="157" customWidth="1"/>
    <col min="248" max="248" width="13" style="157" customWidth="1"/>
    <col min="249" max="250" width="12.625" style="157" customWidth="1"/>
    <col min="251" max="251" width="7.5" style="157" customWidth="1"/>
    <col min="252" max="252" width="12.625" style="157" customWidth="1"/>
    <col min="253" max="253" width="6.875" style="157" customWidth="1"/>
    <col min="254" max="254" width="0.625" style="157" customWidth="1"/>
    <col min="255" max="255" width="3.375" style="157" customWidth="1"/>
    <col min="256" max="256" width="9.25" style="157" customWidth="1"/>
    <col min="257" max="257" width="13.75" style="157" customWidth="1"/>
    <col min="258" max="260" width="12.625" style="157" customWidth="1"/>
    <col min="261" max="261" width="7.5" style="157" customWidth="1"/>
    <col min="262" max="262" width="12.625" style="157" customWidth="1"/>
    <col min="263" max="263" width="6.875" style="157" customWidth="1"/>
    <col min="264" max="267" width="9" style="157" customWidth="1"/>
    <col min="268" max="489" width="9" style="157"/>
    <col min="490" max="490" width="0.625" style="157" customWidth="1"/>
    <col min="491" max="491" width="3.375" style="157" customWidth="1"/>
    <col min="492" max="492" width="9.25" style="157" customWidth="1"/>
    <col min="493" max="493" width="13.75" style="157" customWidth="1"/>
    <col min="494" max="496" width="12.625" style="157" customWidth="1"/>
    <col min="497" max="497" width="7.5" style="157" customWidth="1"/>
    <col min="498" max="498" width="12.625" style="157" customWidth="1"/>
    <col min="499" max="499" width="6.875" style="157" customWidth="1"/>
    <col min="500" max="500" width="0.625" style="157" customWidth="1"/>
    <col min="501" max="501" width="3.375" style="157" customWidth="1"/>
    <col min="502" max="502" width="9.25" style="157" customWidth="1"/>
    <col min="503" max="503" width="13.75" style="157" customWidth="1"/>
    <col min="504" max="504" width="13" style="157" customWidth="1"/>
    <col min="505" max="506" width="12.625" style="157" customWidth="1"/>
    <col min="507" max="507" width="7.5" style="157" customWidth="1"/>
    <col min="508" max="508" width="12.625" style="157" customWidth="1"/>
    <col min="509" max="509" width="6.875" style="157" customWidth="1"/>
    <col min="510" max="510" width="0.625" style="157" customWidth="1"/>
    <col min="511" max="511" width="3.375" style="157" customWidth="1"/>
    <col min="512" max="512" width="9.25" style="157" customWidth="1"/>
    <col min="513" max="513" width="13.75" style="157" customWidth="1"/>
    <col min="514" max="516" width="12.625" style="157" customWidth="1"/>
    <col min="517" max="517" width="7.5" style="157" customWidth="1"/>
    <col min="518" max="518" width="12.625" style="157" customWidth="1"/>
    <col min="519" max="519" width="6.875" style="157" customWidth="1"/>
    <col min="520" max="523" width="9" style="157" customWidth="1"/>
    <col min="524" max="745" width="9" style="157"/>
    <col min="746" max="746" width="0.625" style="157" customWidth="1"/>
    <col min="747" max="747" width="3.375" style="157" customWidth="1"/>
    <col min="748" max="748" width="9.25" style="157" customWidth="1"/>
    <col min="749" max="749" width="13.75" style="157" customWidth="1"/>
    <col min="750" max="752" width="12.625" style="157" customWidth="1"/>
    <col min="753" max="753" width="7.5" style="157" customWidth="1"/>
    <col min="754" max="754" width="12.625" style="157" customWidth="1"/>
    <col min="755" max="755" width="6.875" style="157" customWidth="1"/>
    <col min="756" max="756" width="0.625" style="157" customWidth="1"/>
    <col min="757" max="757" width="3.375" style="157" customWidth="1"/>
    <col min="758" max="758" width="9.25" style="157" customWidth="1"/>
    <col min="759" max="759" width="13.75" style="157" customWidth="1"/>
    <col min="760" max="760" width="13" style="157" customWidth="1"/>
    <col min="761" max="762" width="12.625" style="157" customWidth="1"/>
    <col min="763" max="763" width="7.5" style="157" customWidth="1"/>
    <col min="764" max="764" width="12.625" style="157" customWidth="1"/>
    <col min="765" max="765" width="6.875" style="157" customWidth="1"/>
    <col min="766" max="766" width="0.625" style="157" customWidth="1"/>
    <col min="767" max="767" width="3.375" style="157" customWidth="1"/>
    <col min="768" max="768" width="9.25" style="157" customWidth="1"/>
    <col min="769" max="769" width="13.75" style="157" customWidth="1"/>
    <col min="770" max="772" width="12.625" style="157" customWidth="1"/>
    <col min="773" max="773" width="7.5" style="157" customWidth="1"/>
    <col min="774" max="774" width="12.625" style="157" customWidth="1"/>
    <col min="775" max="775" width="6.875" style="157" customWidth="1"/>
    <col min="776" max="779" width="9" style="157" customWidth="1"/>
    <col min="780" max="1001" width="9" style="157"/>
    <col min="1002" max="1002" width="0.625" style="157" customWidth="1"/>
    <col min="1003" max="1003" width="3.375" style="157" customWidth="1"/>
    <col min="1004" max="1004" width="9.25" style="157" customWidth="1"/>
    <col min="1005" max="1005" width="13.75" style="157" customWidth="1"/>
    <col min="1006" max="1008" width="12.625" style="157" customWidth="1"/>
    <col min="1009" max="1009" width="7.5" style="157" customWidth="1"/>
    <col min="1010" max="1010" width="12.625" style="157" customWidth="1"/>
    <col min="1011" max="1011" width="6.875" style="157" customWidth="1"/>
    <col min="1012" max="1012" width="0.625" style="157" customWidth="1"/>
    <col min="1013" max="1013" width="3.375" style="157" customWidth="1"/>
    <col min="1014" max="1014" width="9.25" style="157" customWidth="1"/>
    <col min="1015" max="1015" width="13.75" style="157" customWidth="1"/>
    <col min="1016" max="1016" width="13" style="157" customWidth="1"/>
    <col min="1017" max="1018" width="12.625" style="157" customWidth="1"/>
    <col min="1019" max="1019" width="7.5" style="157" customWidth="1"/>
    <col min="1020" max="1020" width="12.625" style="157" customWidth="1"/>
    <col min="1021" max="1021" width="6.875" style="157" customWidth="1"/>
    <col min="1022" max="1022" width="0.625" style="157" customWidth="1"/>
    <col min="1023" max="1023" width="3.375" style="157" customWidth="1"/>
    <col min="1024" max="1024" width="9.25" style="157" customWidth="1"/>
    <col min="1025" max="1025" width="13.75" style="157" customWidth="1"/>
    <col min="1026" max="1028" width="12.625" style="157" customWidth="1"/>
    <col min="1029" max="1029" width="7.5" style="157" customWidth="1"/>
    <col min="1030" max="1030" width="12.625" style="157" customWidth="1"/>
    <col min="1031" max="1031" width="6.875" style="157" customWidth="1"/>
    <col min="1032" max="1035" width="9" style="157" customWidth="1"/>
    <col min="1036" max="1257" width="9" style="157"/>
    <col min="1258" max="1258" width="0.625" style="157" customWidth="1"/>
    <col min="1259" max="1259" width="3.375" style="157" customWidth="1"/>
    <col min="1260" max="1260" width="9.25" style="157" customWidth="1"/>
    <col min="1261" max="1261" width="13.75" style="157" customWidth="1"/>
    <col min="1262" max="1264" width="12.625" style="157" customWidth="1"/>
    <col min="1265" max="1265" width="7.5" style="157" customWidth="1"/>
    <col min="1266" max="1266" width="12.625" style="157" customWidth="1"/>
    <col min="1267" max="1267" width="6.875" style="157" customWidth="1"/>
    <col min="1268" max="1268" width="0.625" style="157" customWidth="1"/>
    <col min="1269" max="1269" width="3.375" style="157" customWidth="1"/>
    <col min="1270" max="1270" width="9.25" style="157" customWidth="1"/>
    <col min="1271" max="1271" width="13.75" style="157" customWidth="1"/>
    <col min="1272" max="1272" width="13" style="157" customWidth="1"/>
    <col min="1273" max="1274" width="12.625" style="157" customWidth="1"/>
    <col min="1275" max="1275" width="7.5" style="157" customWidth="1"/>
    <col min="1276" max="1276" width="12.625" style="157" customWidth="1"/>
    <col min="1277" max="1277" width="6.875" style="157" customWidth="1"/>
    <col min="1278" max="1278" width="0.625" style="157" customWidth="1"/>
    <col min="1279" max="1279" width="3.375" style="157" customWidth="1"/>
    <col min="1280" max="1280" width="9.25" style="157" customWidth="1"/>
    <col min="1281" max="1281" width="13.75" style="157" customWidth="1"/>
    <col min="1282" max="1284" width="12.625" style="157" customWidth="1"/>
    <col min="1285" max="1285" width="7.5" style="157" customWidth="1"/>
    <col min="1286" max="1286" width="12.625" style="157" customWidth="1"/>
    <col min="1287" max="1287" width="6.875" style="157" customWidth="1"/>
    <col min="1288" max="1291" width="9" style="157" customWidth="1"/>
    <col min="1292" max="1513" width="9" style="157"/>
    <col min="1514" max="1514" width="0.625" style="157" customWidth="1"/>
    <col min="1515" max="1515" width="3.375" style="157" customWidth="1"/>
    <col min="1516" max="1516" width="9.25" style="157" customWidth="1"/>
    <col min="1517" max="1517" width="13.75" style="157" customWidth="1"/>
    <col min="1518" max="1520" width="12.625" style="157" customWidth="1"/>
    <col min="1521" max="1521" width="7.5" style="157" customWidth="1"/>
    <col min="1522" max="1522" width="12.625" style="157" customWidth="1"/>
    <col min="1523" max="1523" width="6.875" style="157" customWidth="1"/>
    <col min="1524" max="1524" width="0.625" style="157" customWidth="1"/>
    <col min="1525" max="1525" width="3.375" style="157" customWidth="1"/>
    <col min="1526" max="1526" width="9.25" style="157" customWidth="1"/>
    <col min="1527" max="1527" width="13.75" style="157" customWidth="1"/>
    <col min="1528" max="1528" width="13" style="157" customWidth="1"/>
    <col min="1529" max="1530" width="12.625" style="157" customWidth="1"/>
    <col min="1531" max="1531" width="7.5" style="157" customWidth="1"/>
    <col min="1532" max="1532" width="12.625" style="157" customWidth="1"/>
    <col min="1533" max="1533" width="6.875" style="157" customWidth="1"/>
    <col min="1534" max="1534" width="0.625" style="157" customWidth="1"/>
    <col min="1535" max="1535" width="3.375" style="157" customWidth="1"/>
    <col min="1536" max="1536" width="9.25" style="157" customWidth="1"/>
    <col min="1537" max="1537" width="13.75" style="157" customWidth="1"/>
    <col min="1538" max="1540" width="12.625" style="157" customWidth="1"/>
    <col min="1541" max="1541" width="7.5" style="157" customWidth="1"/>
    <col min="1542" max="1542" width="12.625" style="157" customWidth="1"/>
    <col min="1543" max="1543" width="6.875" style="157" customWidth="1"/>
    <col min="1544" max="1547" width="9" style="157" customWidth="1"/>
    <col min="1548" max="1769" width="9" style="157"/>
    <col min="1770" max="1770" width="0.625" style="157" customWidth="1"/>
    <col min="1771" max="1771" width="3.375" style="157" customWidth="1"/>
    <col min="1772" max="1772" width="9.25" style="157" customWidth="1"/>
    <col min="1773" max="1773" width="13.75" style="157" customWidth="1"/>
    <col min="1774" max="1776" width="12.625" style="157" customWidth="1"/>
    <col min="1777" max="1777" width="7.5" style="157" customWidth="1"/>
    <col min="1778" max="1778" width="12.625" style="157" customWidth="1"/>
    <col min="1779" max="1779" width="6.875" style="157" customWidth="1"/>
    <col min="1780" max="1780" width="0.625" style="157" customWidth="1"/>
    <col min="1781" max="1781" width="3.375" style="157" customWidth="1"/>
    <col min="1782" max="1782" width="9.25" style="157" customWidth="1"/>
    <col min="1783" max="1783" width="13.75" style="157" customWidth="1"/>
    <col min="1784" max="1784" width="13" style="157" customWidth="1"/>
    <col min="1785" max="1786" width="12.625" style="157" customWidth="1"/>
    <col min="1787" max="1787" width="7.5" style="157" customWidth="1"/>
    <col min="1788" max="1788" width="12.625" style="157" customWidth="1"/>
    <col min="1789" max="1789" width="6.875" style="157" customWidth="1"/>
    <col min="1790" max="1790" width="0.625" style="157" customWidth="1"/>
    <col min="1791" max="1791" width="3.375" style="157" customWidth="1"/>
    <col min="1792" max="1792" width="9.25" style="157" customWidth="1"/>
    <col min="1793" max="1793" width="13.75" style="157" customWidth="1"/>
    <col min="1794" max="1796" width="12.625" style="157" customWidth="1"/>
    <col min="1797" max="1797" width="7.5" style="157" customWidth="1"/>
    <col min="1798" max="1798" width="12.625" style="157" customWidth="1"/>
    <col min="1799" max="1799" width="6.875" style="157" customWidth="1"/>
    <col min="1800" max="1803" width="9" style="157" customWidth="1"/>
    <col min="1804" max="2025" width="9" style="157"/>
    <col min="2026" max="2026" width="0.625" style="157" customWidth="1"/>
    <col min="2027" max="2027" width="3.375" style="157" customWidth="1"/>
    <col min="2028" max="2028" width="9.25" style="157" customWidth="1"/>
    <col min="2029" max="2029" width="13.75" style="157" customWidth="1"/>
    <col min="2030" max="2032" width="12.625" style="157" customWidth="1"/>
    <col min="2033" max="2033" width="7.5" style="157" customWidth="1"/>
    <col min="2034" max="2034" width="12.625" style="157" customWidth="1"/>
    <col min="2035" max="2035" width="6.875" style="157" customWidth="1"/>
    <col min="2036" max="2036" width="0.625" style="157" customWidth="1"/>
    <col min="2037" max="2037" width="3.375" style="157" customWidth="1"/>
    <col min="2038" max="2038" width="9.25" style="157" customWidth="1"/>
    <col min="2039" max="2039" width="13.75" style="157" customWidth="1"/>
    <col min="2040" max="2040" width="13" style="157" customWidth="1"/>
    <col min="2041" max="2042" width="12.625" style="157" customWidth="1"/>
    <col min="2043" max="2043" width="7.5" style="157" customWidth="1"/>
    <col min="2044" max="2044" width="12.625" style="157" customWidth="1"/>
    <col min="2045" max="2045" width="6.875" style="157" customWidth="1"/>
    <col min="2046" max="2046" width="0.625" style="157" customWidth="1"/>
    <col min="2047" max="2047" width="3.375" style="157" customWidth="1"/>
    <col min="2048" max="2048" width="9.25" style="157" customWidth="1"/>
    <col min="2049" max="2049" width="13.75" style="157" customWidth="1"/>
    <col min="2050" max="2052" width="12.625" style="157" customWidth="1"/>
    <col min="2053" max="2053" width="7.5" style="157" customWidth="1"/>
    <col min="2054" max="2054" width="12.625" style="157" customWidth="1"/>
    <col min="2055" max="2055" width="6.875" style="157" customWidth="1"/>
    <col min="2056" max="2059" width="9" style="157" customWidth="1"/>
    <col min="2060" max="2281" width="9" style="157"/>
    <col min="2282" max="2282" width="0.625" style="157" customWidth="1"/>
    <col min="2283" max="2283" width="3.375" style="157" customWidth="1"/>
    <col min="2284" max="2284" width="9.25" style="157" customWidth="1"/>
    <col min="2285" max="2285" width="13.75" style="157" customWidth="1"/>
    <col min="2286" max="2288" width="12.625" style="157" customWidth="1"/>
    <col min="2289" max="2289" width="7.5" style="157" customWidth="1"/>
    <col min="2290" max="2290" width="12.625" style="157" customWidth="1"/>
    <col min="2291" max="2291" width="6.875" style="157" customWidth="1"/>
    <col min="2292" max="2292" width="0.625" style="157" customWidth="1"/>
    <col min="2293" max="2293" width="3.375" style="157" customWidth="1"/>
    <col min="2294" max="2294" width="9.25" style="157" customWidth="1"/>
    <col min="2295" max="2295" width="13.75" style="157" customWidth="1"/>
    <col min="2296" max="2296" width="13" style="157" customWidth="1"/>
    <col min="2297" max="2298" width="12.625" style="157" customWidth="1"/>
    <col min="2299" max="2299" width="7.5" style="157" customWidth="1"/>
    <col min="2300" max="2300" width="12.625" style="157" customWidth="1"/>
    <col min="2301" max="2301" width="6.875" style="157" customWidth="1"/>
    <col min="2302" max="2302" width="0.625" style="157" customWidth="1"/>
    <col min="2303" max="2303" width="3.375" style="157" customWidth="1"/>
    <col min="2304" max="2304" width="9.25" style="157" customWidth="1"/>
    <col min="2305" max="2305" width="13.75" style="157" customWidth="1"/>
    <col min="2306" max="2308" width="12.625" style="157" customWidth="1"/>
    <col min="2309" max="2309" width="7.5" style="157" customWidth="1"/>
    <col min="2310" max="2310" width="12.625" style="157" customWidth="1"/>
    <col min="2311" max="2311" width="6.875" style="157" customWidth="1"/>
    <col min="2312" max="2315" width="9" style="157" customWidth="1"/>
    <col min="2316" max="2537" width="9" style="157"/>
    <col min="2538" max="2538" width="0.625" style="157" customWidth="1"/>
    <col min="2539" max="2539" width="3.375" style="157" customWidth="1"/>
    <col min="2540" max="2540" width="9.25" style="157" customWidth="1"/>
    <col min="2541" max="2541" width="13.75" style="157" customWidth="1"/>
    <col min="2542" max="2544" width="12.625" style="157" customWidth="1"/>
    <col min="2545" max="2545" width="7.5" style="157" customWidth="1"/>
    <col min="2546" max="2546" width="12.625" style="157" customWidth="1"/>
    <col min="2547" max="2547" width="6.875" style="157" customWidth="1"/>
    <col min="2548" max="2548" width="0.625" style="157" customWidth="1"/>
    <col min="2549" max="2549" width="3.375" style="157" customWidth="1"/>
    <col min="2550" max="2550" width="9.25" style="157" customWidth="1"/>
    <col min="2551" max="2551" width="13.75" style="157" customWidth="1"/>
    <col min="2552" max="2552" width="13" style="157" customWidth="1"/>
    <col min="2553" max="2554" width="12.625" style="157" customWidth="1"/>
    <col min="2555" max="2555" width="7.5" style="157" customWidth="1"/>
    <col min="2556" max="2556" width="12.625" style="157" customWidth="1"/>
    <col min="2557" max="2557" width="6.875" style="157" customWidth="1"/>
    <col min="2558" max="2558" width="0.625" style="157" customWidth="1"/>
    <col min="2559" max="2559" width="3.375" style="157" customWidth="1"/>
    <col min="2560" max="2560" width="9.25" style="157" customWidth="1"/>
    <col min="2561" max="2561" width="13.75" style="157" customWidth="1"/>
    <col min="2562" max="2564" width="12.625" style="157" customWidth="1"/>
    <col min="2565" max="2565" width="7.5" style="157" customWidth="1"/>
    <col min="2566" max="2566" width="12.625" style="157" customWidth="1"/>
    <col min="2567" max="2567" width="6.875" style="157" customWidth="1"/>
    <col min="2568" max="2571" width="9" style="157" customWidth="1"/>
    <col min="2572" max="2793" width="9" style="157"/>
    <col min="2794" max="2794" width="0.625" style="157" customWidth="1"/>
    <col min="2795" max="2795" width="3.375" style="157" customWidth="1"/>
    <col min="2796" max="2796" width="9.25" style="157" customWidth="1"/>
    <col min="2797" max="2797" width="13.75" style="157" customWidth="1"/>
    <col min="2798" max="2800" width="12.625" style="157" customWidth="1"/>
    <col min="2801" max="2801" width="7.5" style="157" customWidth="1"/>
    <col min="2802" max="2802" width="12.625" style="157" customWidth="1"/>
    <col min="2803" max="2803" width="6.875" style="157" customWidth="1"/>
    <col min="2804" max="2804" width="0.625" style="157" customWidth="1"/>
    <col min="2805" max="2805" width="3.375" style="157" customWidth="1"/>
    <col min="2806" max="2806" width="9.25" style="157" customWidth="1"/>
    <col min="2807" max="2807" width="13.75" style="157" customWidth="1"/>
    <col min="2808" max="2808" width="13" style="157" customWidth="1"/>
    <col min="2809" max="2810" width="12.625" style="157" customWidth="1"/>
    <col min="2811" max="2811" width="7.5" style="157" customWidth="1"/>
    <col min="2812" max="2812" width="12.625" style="157" customWidth="1"/>
    <col min="2813" max="2813" width="6.875" style="157" customWidth="1"/>
    <col min="2814" max="2814" width="0.625" style="157" customWidth="1"/>
    <col min="2815" max="2815" width="3.375" style="157" customWidth="1"/>
    <col min="2816" max="2816" width="9.25" style="157" customWidth="1"/>
    <col min="2817" max="2817" width="13.75" style="157" customWidth="1"/>
    <col min="2818" max="2820" width="12.625" style="157" customWidth="1"/>
    <col min="2821" max="2821" width="7.5" style="157" customWidth="1"/>
    <col min="2822" max="2822" width="12.625" style="157" customWidth="1"/>
    <col min="2823" max="2823" width="6.875" style="157" customWidth="1"/>
    <col min="2824" max="2827" width="9" style="157" customWidth="1"/>
    <col min="2828" max="3049" width="9" style="157"/>
    <col min="3050" max="3050" width="0.625" style="157" customWidth="1"/>
    <col min="3051" max="3051" width="3.375" style="157" customWidth="1"/>
    <col min="3052" max="3052" width="9.25" style="157" customWidth="1"/>
    <col min="3053" max="3053" width="13.75" style="157" customWidth="1"/>
    <col min="3054" max="3056" width="12.625" style="157" customWidth="1"/>
    <col min="3057" max="3057" width="7.5" style="157" customWidth="1"/>
    <col min="3058" max="3058" width="12.625" style="157" customWidth="1"/>
    <col min="3059" max="3059" width="6.875" style="157" customWidth="1"/>
    <col min="3060" max="3060" width="0.625" style="157" customWidth="1"/>
    <col min="3061" max="3061" width="3.375" style="157" customWidth="1"/>
    <col min="3062" max="3062" width="9.25" style="157" customWidth="1"/>
    <col min="3063" max="3063" width="13.75" style="157" customWidth="1"/>
    <col min="3064" max="3064" width="13" style="157" customWidth="1"/>
    <col min="3065" max="3066" width="12.625" style="157" customWidth="1"/>
    <col min="3067" max="3067" width="7.5" style="157" customWidth="1"/>
    <col min="3068" max="3068" width="12.625" style="157" customWidth="1"/>
    <col min="3069" max="3069" width="6.875" style="157" customWidth="1"/>
    <col min="3070" max="3070" width="0.625" style="157" customWidth="1"/>
    <col min="3071" max="3071" width="3.375" style="157" customWidth="1"/>
    <col min="3072" max="3072" width="9.25" style="157" customWidth="1"/>
    <col min="3073" max="3073" width="13.75" style="157" customWidth="1"/>
    <col min="3074" max="3076" width="12.625" style="157" customWidth="1"/>
    <col min="3077" max="3077" width="7.5" style="157" customWidth="1"/>
    <col min="3078" max="3078" width="12.625" style="157" customWidth="1"/>
    <col min="3079" max="3079" width="6.875" style="157" customWidth="1"/>
    <col min="3080" max="3083" width="9" style="157" customWidth="1"/>
    <col min="3084" max="3305" width="9" style="157"/>
    <col min="3306" max="3306" width="0.625" style="157" customWidth="1"/>
    <col min="3307" max="3307" width="3.375" style="157" customWidth="1"/>
    <col min="3308" max="3308" width="9.25" style="157" customWidth="1"/>
    <col min="3309" max="3309" width="13.75" style="157" customWidth="1"/>
    <col min="3310" max="3312" width="12.625" style="157" customWidth="1"/>
    <col min="3313" max="3313" width="7.5" style="157" customWidth="1"/>
    <col min="3314" max="3314" width="12.625" style="157" customWidth="1"/>
    <col min="3315" max="3315" width="6.875" style="157" customWidth="1"/>
    <col min="3316" max="3316" width="0.625" style="157" customWidth="1"/>
    <col min="3317" max="3317" width="3.375" style="157" customWidth="1"/>
    <col min="3318" max="3318" width="9.25" style="157" customWidth="1"/>
    <col min="3319" max="3319" width="13.75" style="157" customWidth="1"/>
    <col min="3320" max="3320" width="13" style="157" customWidth="1"/>
    <col min="3321" max="3322" width="12.625" style="157" customWidth="1"/>
    <col min="3323" max="3323" width="7.5" style="157" customWidth="1"/>
    <col min="3324" max="3324" width="12.625" style="157" customWidth="1"/>
    <col min="3325" max="3325" width="6.875" style="157" customWidth="1"/>
    <col min="3326" max="3326" width="0.625" style="157" customWidth="1"/>
    <col min="3327" max="3327" width="3.375" style="157" customWidth="1"/>
    <col min="3328" max="3328" width="9.25" style="157" customWidth="1"/>
    <col min="3329" max="3329" width="13.75" style="157" customWidth="1"/>
    <col min="3330" max="3332" width="12.625" style="157" customWidth="1"/>
    <col min="3333" max="3333" width="7.5" style="157" customWidth="1"/>
    <col min="3334" max="3334" width="12.625" style="157" customWidth="1"/>
    <col min="3335" max="3335" width="6.875" style="157" customWidth="1"/>
    <col min="3336" max="3339" width="9" style="157" customWidth="1"/>
    <col min="3340" max="3561" width="9" style="157"/>
    <col min="3562" max="3562" width="0.625" style="157" customWidth="1"/>
    <col min="3563" max="3563" width="3.375" style="157" customWidth="1"/>
    <col min="3564" max="3564" width="9.25" style="157" customWidth="1"/>
    <col min="3565" max="3565" width="13.75" style="157" customWidth="1"/>
    <col min="3566" max="3568" width="12.625" style="157" customWidth="1"/>
    <col min="3569" max="3569" width="7.5" style="157" customWidth="1"/>
    <col min="3570" max="3570" width="12.625" style="157" customWidth="1"/>
    <col min="3571" max="3571" width="6.875" style="157" customWidth="1"/>
    <col min="3572" max="3572" width="0.625" style="157" customWidth="1"/>
    <col min="3573" max="3573" width="3.375" style="157" customWidth="1"/>
    <col min="3574" max="3574" width="9.25" style="157" customWidth="1"/>
    <col min="3575" max="3575" width="13.75" style="157" customWidth="1"/>
    <col min="3576" max="3576" width="13" style="157" customWidth="1"/>
    <col min="3577" max="3578" width="12.625" style="157" customWidth="1"/>
    <col min="3579" max="3579" width="7.5" style="157" customWidth="1"/>
    <col min="3580" max="3580" width="12.625" style="157" customWidth="1"/>
    <col min="3581" max="3581" width="6.875" style="157" customWidth="1"/>
    <col min="3582" max="3582" width="0.625" style="157" customWidth="1"/>
    <col min="3583" max="3583" width="3.375" style="157" customWidth="1"/>
    <col min="3584" max="3584" width="9.25" style="157" customWidth="1"/>
    <col min="3585" max="3585" width="13.75" style="157" customWidth="1"/>
    <col min="3586" max="3588" width="12.625" style="157" customWidth="1"/>
    <col min="3589" max="3589" width="7.5" style="157" customWidth="1"/>
    <col min="3590" max="3590" width="12.625" style="157" customWidth="1"/>
    <col min="3591" max="3591" width="6.875" style="157" customWidth="1"/>
    <col min="3592" max="3595" width="9" style="157" customWidth="1"/>
    <col min="3596" max="3817" width="9" style="157"/>
    <col min="3818" max="3818" width="0.625" style="157" customWidth="1"/>
    <col min="3819" max="3819" width="3.375" style="157" customWidth="1"/>
    <col min="3820" max="3820" width="9.25" style="157" customWidth="1"/>
    <col min="3821" max="3821" width="13.75" style="157" customWidth="1"/>
    <col min="3822" max="3824" width="12.625" style="157" customWidth="1"/>
    <col min="3825" max="3825" width="7.5" style="157" customWidth="1"/>
    <col min="3826" max="3826" width="12.625" style="157" customWidth="1"/>
    <col min="3827" max="3827" width="6.875" style="157" customWidth="1"/>
    <col min="3828" max="3828" width="0.625" style="157" customWidth="1"/>
    <col min="3829" max="3829" width="3.375" style="157" customWidth="1"/>
    <col min="3830" max="3830" width="9.25" style="157" customWidth="1"/>
    <col min="3831" max="3831" width="13.75" style="157" customWidth="1"/>
    <col min="3832" max="3832" width="13" style="157" customWidth="1"/>
    <col min="3833" max="3834" width="12.625" style="157" customWidth="1"/>
    <col min="3835" max="3835" width="7.5" style="157" customWidth="1"/>
    <col min="3836" max="3836" width="12.625" style="157" customWidth="1"/>
    <col min="3837" max="3837" width="6.875" style="157" customWidth="1"/>
    <col min="3838" max="3838" width="0.625" style="157" customWidth="1"/>
    <col min="3839" max="3839" width="3.375" style="157" customWidth="1"/>
    <col min="3840" max="3840" width="9.25" style="157" customWidth="1"/>
    <col min="3841" max="3841" width="13.75" style="157" customWidth="1"/>
    <col min="3842" max="3844" width="12.625" style="157" customWidth="1"/>
    <col min="3845" max="3845" width="7.5" style="157" customWidth="1"/>
    <col min="3846" max="3846" width="12.625" style="157" customWidth="1"/>
    <col min="3847" max="3847" width="6.875" style="157" customWidth="1"/>
    <col min="3848" max="3851" width="9" style="157" customWidth="1"/>
    <col min="3852" max="4073" width="9" style="157"/>
    <col min="4074" max="4074" width="0.625" style="157" customWidth="1"/>
    <col min="4075" max="4075" width="3.375" style="157" customWidth="1"/>
    <col min="4076" max="4076" width="9.25" style="157" customWidth="1"/>
    <col min="4077" max="4077" width="13.75" style="157" customWidth="1"/>
    <col min="4078" max="4080" width="12.625" style="157" customWidth="1"/>
    <col min="4081" max="4081" width="7.5" style="157" customWidth="1"/>
    <col min="4082" max="4082" width="12.625" style="157" customWidth="1"/>
    <col min="4083" max="4083" width="6.875" style="157" customWidth="1"/>
    <col min="4084" max="4084" width="0.625" style="157" customWidth="1"/>
    <col min="4085" max="4085" width="3.375" style="157" customWidth="1"/>
    <col min="4086" max="4086" width="9.25" style="157" customWidth="1"/>
    <col min="4087" max="4087" width="13.75" style="157" customWidth="1"/>
    <col min="4088" max="4088" width="13" style="157" customWidth="1"/>
    <col min="4089" max="4090" width="12.625" style="157" customWidth="1"/>
    <col min="4091" max="4091" width="7.5" style="157" customWidth="1"/>
    <col min="4092" max="4092" width="12.625" style="157" customWidth="1"/>
    <col min="4093" max="4093" width="6.875" style="157" customWidth="1"/>
    <col min="4094" max="4094" width="0.625" style="157" customWidth="1"/>
    <col min="4095" max="4095" width="3.375" style="157" customWidth="1"/>
    <col min="4096" max="4096" width="9.25" style="157" customWidth="1"/>
    <col min="4097" max="4097" width="13.75" style="157" customWidth="1"/>
    <col min="4098" max="4100" width="12.625" style="157" customWidth="1"/>
    <col min="4101" max="4101" width="7.5" style="157" customWidth="1"/>
    <col min="4102" max="4102" width="12.625" style="157" customWidth="1"/>
    <col min="4103" max="4103" width="6.875" style="157" customWidth="1"/>
    <col min="4104" max="4107" width="9" style="157" customWidth="1"/>
    <col min="4108" max="4329" width="9" style="157"/>
    <col min="4330" max="4330" width="0.625" style="157" customWidth="1"/>
    <col min="4331" max="4331" width="3.375" style="157" customWidth="1"/>
    <col min="4332" max="4332" width="9.25" style="157" customWidth="1"/>
    <col min="4333" max="4333" width="13.75" style="157" customWidth="1"/>
    <col min="4334" max="4336" width="12.625" style="157" customWidth="1"/>
    <col min="4337" max="4337" width="7.5" style="157" customWidth="1"/>
    <col min="4338" max="4338" width="12.625" style="157" customWidth="1"/>
    <col min="4339" max="4339" width="6.875" style="157" customWidth="1"/>
    <col min="4340" max="4340" width="0.625" style="157" customWidth="1"/>
    <col min="4341" max="4341" width="3.375" style="157" customWidth="1"/>
    <col min="4342" max="4342" width="9.25" style="157" customWidth="1"/>
    <col min="4343" max="4343" width="13.75" style="157" customWidth="1"/>
    <col min="4344" max="4344" width="13" style="157" customWidth="1"/>
    <col min="4345" max="4346" width="12.625" style="157" customWidth="1"/>
    <col min="4347" max="4347" width="7.5" style="157" customWidth="1"/>
    <col min="4348" max="4348" width="12.625" style="157" customWidth="1"/>
    <col min="4349" max="4349" width="6.875" style="157" customWidth="1"/>
    <col min="4350" max="4350" width="0.625" style="157" customWidth="1"/>
    <col min="4351" max="4351" width="3.375" style="157" customWidth="1"/>
    <col min="4352" max="4352" width="9.25" style="157" customWidth="1"/>
    <col min="4353" max="4353" width="13.75" style="157" customWidth="1"/>
    <col min="4354" max="4356" width="12.625" style="157" customWidth="1"/>
    <col min="4357" max="4357" width="7.5" style="157" customWidth="1"/>
    <col min="4358" max="4358" width="12.625" style="157" customWidth="1"/>
    <col min="4359" max="4359" width="6.875" style="157" customWidth="1"/>
    <col min="4360" max="4363" width="9" style="157" customWidth="1"/>
    <col min="4364" max="4585" width="9" style="157"/>
    <col min="4586" max="4586" width="0.625" style="157" customWidth="1"/>
    <col min="4587" max="4587" width="3.375" style="157" customWidth="1"/>
    <col min="4588" max="4588" width="9.25" style="157" customWidth="1"/>
    <col min="4589" max="4589" width="13.75" style="157" customWidth="1"/>
    <col min="4590" max="4592" width="12.625" style="157" customWidth="1"/>
    <col min="4593" max="4593" width="7.5" style="157" customWidth="1"/>
    <col min="4594" max="4594" width="12.625" style="157" customWidth="1"/>
    <col min="4595" max="4595" width="6.875" style="157" customWidth="1"/>
    <col min="4596" max="4596" width="0.625" style="157" customWidth="1"/>
    <col min="4597" max="4597" width="3.375" style="157" customWidth="1"/>
    <col min="4598" max="4598" width="9.25" style="157" customWidth="1"/>
    <col min="4599" max="4599" width="13.75" style="157" customWidth="1"/>
    <col min="4600" max="4600" width="13" style="157" customWidth="1"/>
    <col min="4601" max="4602" width="12.625" style="157" customWidth="1"/>
    <col min="4603" max="4603" width="7.5" style="157" customWidth="1"/>
    <col min="4604" max="4604" width="12.625" style="157" customWidth="1"/>
    <col min="4605" max="4605" width="6.875" style="157" customWidth="1"/>
    <col min="4606" max="4606" width="0.625" style="157" customWidth="1"/>
    <col min="4607" max="4607" width="3.375" style="157" customWidth="1"/>
    <col min="4608" max="4608" width="9.25" style="157" customWidth="1"/>
    <col min="4609" max="4609" width="13.75" style="157" customWidth="1"/>
    <col min="4610" max="4612" width="12.625" style="157" customWidth="1"/>
    <col min="4613" max="4613" width="7.5" style="157" customWidth="1"/>
    <col min="4614" max="4614" width="12.625" style="157" customWidth="1"/>
    <col min="4615" max="4615" width="6.875" style="157" customWidth="1"/>
    <col min="4616" max="4619" width="9" style="157" customWidth="1"/>
    <col min="4620" max="4841" width="9" style="157"/>
    <col min="4842" max="4842" width="0.625" style="157" customWidth="1"/>
    <col min="4843" max="4843" width="3.375" style="157" customWidth="1"/>
    <col min="4844" max="4844" width="9.25" style="157" customWidth="1"/>
    <col min="4845" max="4845" width="13.75" style="157" customWidth="1"/>
    <col min="4846" max="4848" width="12.625" style="157" customWidth="1"/>
    <col min="4849" max="4849" width="7.5" style="157" customWidth="1"/>
    <col min="4850" max="4850" width="12.625" style="157" customWidth="1"/>
    <col min="4851" max="4851" width="6.875" style="157" customWidth="1"/>
    <col min="4852" max="4852" width="0.625" style="157" customWidth="1"/>
    <col min="4853" max="4853" width="3.375" style="157" customWidth="1"/>
    <col min="4854" max="4854" width="9.25" style="157" customWidth="1"/>
    <col min="4855" max="4855" width="13.75" style="157" customWidth="1"/>
    <col min="4856" max="4856" width="13" style="157" customWidth="1"/>
    <col min="4857" max="4858" width="12.625" style="157" customWidth="1"/>
    <col min="4859" max="4859" width="7.5" style="157" customWidth="1"/>
    <col min="4860" max="4860" width="12.625" style="157" customWidth="1"/>
    <col min="4861" max="4861" width="6.875" style="157" customWidth="1"/>
    <col min="4862" max="4862" width="0.625" style="157" customWidth="1"/>
    <col min="4863" max="4863" width="3.375" style="157" customWidth="1"/>
    <col min="4864" max="4864" width="9.25" style="157" customWidth="1"/>
    <col min="4865" max="4865" width="13.75" style="157" customWidth="1"/>
    <col min="4866" max="4868" width="12.625" style="157" customWidth="1"/>
    <col min="4869" max="4869" width="7.5" style="157" customWidth="1"/>
    <col min="4870" max="4870" width="12.625" style="157" customWidth="1"/>
    <col min="4871" max="4871" width="6.875" style="157" customWidth="1"/>
    <col min="4872" max="4875" width="9" style="157" customWidth="1"/>
    <col min="4876" max="5097" width="9" style="157"/>
    <col min="5098" max="5098" width="0.625" style="157" customWidth="1"/>
    <col min="5099" max="5099" width="3.375" style="157" customWidth="1"/>
    <col min="5100" max="5100" width="9.25" style="157" customWidth="1"/>
    <col min="5101" max="5101" width="13.75" style="157" customWidth="1"/>
    <col min="5102" max="5104" width="12.625" style="157" customWidth="1"/>
    <col min="5105" max="5105" width="7.5" style="157" customWidth="1"/>
    <col min="5106" max="5106" width="12.625" style="157" customWidth="1"/>
    <col min="5107" max="5107" width="6.875" style="157" customWidth="1"/>
    <col min="5108" max="5108" width="0.625" style="157" customWidth="1"/>
    <col min="5109" max="5109" width="3.375" style="157" customWidth="1"/>
    <col min="5110" max="5110" width="9.25" style="157" customWidth="1"/>
    <col min="5111" max="5111" width="13.75" style="157" customWidth="1"/>
    <col min="5112" max="5112" width="13" style="157" customWidth="1"/>
    <col min="5113" max="5114" width="12.625" style="157" customWidth="1"/>
    <col min="5115" max="5115" width="7.5" style="157" customWidth="1"/>
    <col min="5116" max="5116" width="12.625" style="157" customWidth="1"/>
    <col min="5117" max="5117" width="6.875" style="157" customWidth="1"/>
    <col min="5118" max="5118" width="0.625" style="157" customWidth="1"/>
    <col min="5119" max="5119" width="3.375" style="157" customWidth="1"/>
    <col min="5120" max="5120" width="9.25" style="157" customWidth="1"/>
    <col min="5121" max="5121" width="13.75" style="157" customWidth="1"/>
    <col min="5122" max="5124" width="12.625" style="157" customWidth="1"/>
    <col min="5125" max="5125" width="7.5" style="157" customWidth="1"/>
    <col min="5126" max="5126" width="12.625" style="157" customWidth="1"/>
    <col min="5127" max="5127" width="6.875" style="157" customWidth="1"/>
    <col min="5128" max="5131" width="9" style="157" customWidth="1"/>
    <col min="5132" max="5353" width="9" style="157"/>
    <col min="5354" max="5354" width="0.625" style="157" customWidth="1"/>
    <col min="5355" max="5355" width="3.375" style="157" customWidth="1"/>
    <col min="5356" max="5356" width="9.25" style="157" customWidth="1"/>
    <col min="5357" max="5357" width="13.75" style="157" customWidth="1"/>
    <col min="5358" max="5360" width="12.625" style="157" customWidth="1"/>
    <col min="5361" max="5361" width="7.5" style="157" customWidth="1"/>
    <col min="5362" max="5362" width="12.625" style="157" customWidth="1"/>
    <col min="5363" max="5363" width="6.875" style="157" customWidth="1"/>
    <col min="5364" max="5364" width="0.625" style="157" customWidth="1"/>
    <col min="5365" max="5365" width="3.375" style="157" customWidth="1"/>
    <col min="5366" max="5366" width="9.25" style="157" customWidth="1"/>
    <col min="5367" max="5367" width="13.75" style="157" customWidth="1"/>
    <col min="5368" max="5368" width="13" style="157" customWidth="1"/>
    <col min="5369" max="5370" width="12.625" style="157" customWidth="1"/>
    <col min="5371" max="5371" width="7.5" style="157" customWidth="1"/>
    <col min="5372" max="5372" width="12.625" style="157" customWidth="1"/>
    <col min="5373" max="5373" width="6.875" style="157" customWidth="1"/>
    <col min="5374" max="5374" width="0.625" style="157" customWidth="1"/>
    <col min="5375" max="5375" width="3.375" style="157" customWidth="1"/>
    <col min="5376" max="5376" width="9.25" style="157" customWidth="1"/>
    <col min="5377" max="5377" width="13.75" style="157" customWidth="1"/>
    <col min="5378" max="5380" width="12.625" style="157" customWidth="1"/>
    <col min="5381" max="5381" width="7.5" style="157" customWidth="1"/>
    <col min="5382" max="5382" width="12.625" style="157" customWidth="1"/>
    <col min="5383" max="5383" width="6.875" style="157" customWidth="1"/>
    <col min="5384" max="5387" width="9" style="157" customWidth="1"/>
    <col min="5388" max="5609" width="9" style="157"/>
    <col min="5610" max="5610" width="0.625" style="157" customWidth="1"/>
    <col min="5611" max="5611" width="3.375" style="157" customWidth="1"/>
    <col min="5612" max="5612" width="9.25" style="157" customWidth="1"/>
    <col min="5613" max="5613" width="13.75" style="157" customWidth="1"/>
    <col min="5614" max="5616" width="12.625" style="157" customWidth="1"/>
    <col min="5617" max="5617" width="7.5" style="157" customWidth="1"/>
    <col min="5618" max="5618" width="12.625" style="157" customWidth="1"/>
    <col min="5619" max="5619" width="6.875" style="157" customWidth="1"/>
    <col min="5620" max="5620" width="0.625" style="157" customWidth="1"/>
    <col min="5621" max="5621" width="3.375" style="157" customWidth="1"/>
    <col min="5622" max="5622" width="9.25" style="157" customWidth="1"/>
    <col min="5623" max="5623" width="13.75" style="157" customWidth="1"/>
    <col min="5624" max="5624" width="13" style="157" customWidth="1"/>
    <col min="5625" max="5626" width="12.625" style="157" customWidth="1"/>
    <col min="5627" max="5627" width="7.5" style="157" customWidth="1"/>
    <col min="5628" max="5628" width="12.625" style="157" customWidth="1"/>
    <col min="5629" max="5629" width="6.875" style="157" customWidth="1"/>
    <col min="5630" max="5630" width="0.625" style="157" customWidth="1"/>
    <col min="5631" max="5631" width="3.375" style="157" customWidth="1"/>
    <col min="5632" max="5632" width="9.25" style="157" customWidth="1"/>
    <col min="5633" max="5633" width="13.75" style="157" customWidth="1"/>
    <col min="5634" max="5636" width="12.625" style="157" customWidth="1"/>
    <col min="5637" max="5637" width="7.5" style="157" customWidth="1"/>
    <col min="5638" max="5638" width="12.625" style="157" customWidth="1"/>
    <col min="5639" max="5639" width="6.875" style="157" customWidth="1"/>
    <col min="5640" max="5643" width="9" style="157" customWidth="1"/>
    <col min="5644" max="5865" width="9" style="157"/>
    <col min="5866" max="5866" width="0.625" style="157" customWidth="1"/>
    <col min="5867" max="5867" width="3.375" style="157" customWidth="1"/>
    <col min="5868" max="5868" width="9.25" style="157" customWidth="1"/>
    <col min="5869" max="5869" width="13.75" style="157" customWidth="1"/>
    <col min="5870" max="5872" width="12.625" style="157" customWidth="1"/>
    <col min="5873" max="5873" width="7.5" style="157" customWidth="1"/>
    <col min="5874" max="5874" width="12.625" style="157" customWidth="1"/>
    <col min="5875" max="5875" width="6.875" style="157" customWidth="1"/>
    <col min="5876" max="5876" width="0.625" style="157" customWidth="1"/>
    <col min="5877" max="5877" width="3.375" style="157" customWidth="1"/>
    <col min="5878" max="5878" width="9.25" style="157" customWidth="1"/>
    <col min="5879" max="5879" width="13.75" style="157" customWidth="1"/>
    <col min="5880" max="5880" width="13" style="157" customWidth="1"/>
    <col min="5881" max="5882" width="12.625" style="157" customWidth="1"/>
    <col min="5883" max="5883" width="7.5" style="157" customWidth="1"/>
    <col min="5884" max="5884" width="12.625" style="157" customWidth="1"/>
    <col min="5885" max="5885" width="6.875" style="157" customWidth="1"/>
    <col min="5886" max="5886" width="0.625" style="157" customWidth="1"/>
    <col min="5887" max="5887" width="3.375" style="157" customWidth="1"/>
    <col min="5888" max="5888" width="9.25" style="157" customWidth="1"/>
    <col min="5889" max="5889" width="13.75" style="157" customWidth="1"/>
    <col min="5890" max="5892" width="12.625" style="157" customWidth="1"/>
    <col min="5893" max="5893" width="7.5" style="157" customWidth="1"/>
    <col min="5894" max="5894" width="12.625" style="157" customWidth="1"/>
    <col min="5895" max="5895" width="6.875" style="157" customWidth="1"/>
    <col min="5896" max="5899" width="9" style="157" customWidth="1"/>
    <col min="5900" max="6121" width="9" style="157"/>
    <col min="6122" max="6122" width="0.625" style="157" customWidth="1"/>
    <col min="6123" max="6123" width="3.375" style="157" customWidth="1"/>
    <col min="6124" max="6124" width="9.25" style="157" customWidth="1"/>
    <col min="6125" max="6125" width="13.75" style="157" customWidth="1"/>
    <col min="6126" max="6128" width="12.625" style="157" customWidth="1"/>
    <col min="6129" max="6129" width="7.5" style="157" customWidth="1"/>
    <col min="6130" max="6130" width="12.625" style="157" customWidth="1"/>
    <col min="6131" max="6131" width="6.875" style="157" customWidth="1"/>
    <col min="6132" max="6132" width="0.625" style="157" customWidth="1"/>
    <col min="6133" max="6133" width="3.375" style="157" customWidth="1"/>
    <col min="6134" max="6134" width="9.25" style="157" customWidth="1"/>
    <col min="6135" max="6135" width="13.75" style="157" customWidth="1"/>
    <col min="6136" max="6136" width="13" style="157" customWidth="1"/>
    <col min="6137" max="6138" width="12.625" style="157" customWidth="1"/>
    <col min="6139" max="6139" width="7.5" style="157" customWidth="1"/>
    <col min="6140" max="6140" width="12.625" style="157" customWidth="1"/>
    <col min="6141" max="6141" width="6.875" style="157" customWidth="1"/>
    <col min="6142" max="6142" width="0.625" style="157" customWidth="1"/>
    <col min="6143" max="6143" width="3.375" style="157" customWidth="1"/>
    <col min="6144" max="6144" width="9.25" style="157" customWidth="1"/>
    <col min="6145" max="6145" width="13.75" style="157" customWidth="1"/>
    <col min="6146" max="6148" width="12.625" style="157" customWidth="1"/>
    <col min="6149" max="6149" width="7.5" style="157" customWidth="1"/>
    <col min="6150" max="6150" width="12.625" style="157" customWidth="1"/>
    <col min="6151" max="6151" width="6.875" style="157" customWidth="1"/>
    <col min="6152" max="6155" width="9" style="157" customWidth="1"/>
    <col min="6156" max="6377" width="9" style="157"/>
    <col min="6378" max="6378" width="0.625" style="157" customWidth="1"/>
    <col min="6379" max="6379" width="3.375" style="157" customWidth="1"/>
    <col min="6380" max="6380" width="9.25" style="157" customWidth="1"/>
    <col min="6381" max="6381" width="13.75" style="157" customWidth="1"/>
    <col min="6382" max="6384" width="12.625" style="157" customWidth="1"/>
    <col min="6385" max="6385" width="7.5" style="157" customWidth="1"/>
    <col min="6386" max="6386" width="12.625" style="157" customWidth="1"/>
    <col min="6387" max="6387" width="6.875" style="157" customWidth="1"/>
    <col min="6388" max="6388" width="0.625" style="157" customWidth="1"/>
    <col min="6389" max="6389" width="3.375" style="157" customWidth="1"/>
    <col min="6390" max="6390" width="9.25" style="157" customWidth="1"/>
    <col min="6391" max="6391" width="13.75" style="157" customWidth="1"/>
    <col min="6392" max="6392" width="13" style="157" customWidth="1"/>
    <col min="6393" max="6394" width="12.625" style="157" customWidth="1"/>
    <col min="6395" max="6395" width="7.5" style="157" customWidth="1"/>
    <col min="6396" max="6396" width="12.625" style="157" customWidth="1"/>
    <col min="6397" max="6397" width="6.875" style="157" customWidth="1"/>
    <col min="6398" max="6398" width="0.625" style="157" customWidth="1"/>
    <col min="6399" max="6399" width="3.375" style="157" customWidth="1"/>
    <col min="6400" max="6400" width="9.25" style="157" customWidth="1"/>
    <col min="6401" max="6401" width="13.75" style="157" customWidth="1"/>
    <col min="6402" max="6404" width="12.625" style="157" customWidth="1"/>
    <col min="6405" max="6405" width="7.5" style="157" customWidth="1"/>
    <col min="6406" max="6406" width="12.625" style="157" customWidth="1"/>
    <col min="6407" max="6407" width="6.875" style="157" customWidth="1"/>
    <col min="6408" max="6411" width="9" style="157" customWidth="1"/>
    <col min="6412" max="6633" width="9" style="157"/>
    <col min="6634" max="6634" width="0.625" style="157" customWidth="1"/>
    <col min="6635" max="6635" width="3.375" style="157" customWidth="1"/>
    <col min="6636" max="6636" width="9.25" style="157" customWidth="1"/>
    <col min="6637" max="6637" width="13.75" style="157" customWidth="1"/>
    <col min="6638" max="6640" width="12.625" style="157" customWidth="1"/>
    <col min="6641" max="6641" width="7.5" style="157" customWidth="1"/>
    <col min="6642" max="6642" width="12.625" style="157" customWidth="1"/>
    <col min="6643" max="6643" width="6.875" style="157" customWidth="1"/>
    <col min="6644" max="6644" width="0.625" style="157" customWidth="1"/>
    <col min="6645" max="6645" width="3.375" style="157" customWidth="1"/>
    <col min="6646" max="6646" width="9.25" style="157" customWidth="1"/>
    <col min="6647" max="6647" width="13.75" style="157" customWidth="1"/>
    <col min="6648" max="6648" width="13" style="157" customWidth="1"/>
    <col min="6649" max="6650" width="12.625" style="157" customWidth="1"/>
    <col min="6651" max="6651" width="7.5" style="157" customWidth="1"/>
    <col min="6652" max="6652" width="12.625" style="157" customWidth="1"/>
    <col min="6653" max="6653" width="6.875" style="157" customWidth="1"/>
    <col min="6654" max="6654" width="0.625" style="157" customWidth="1"/>
    <col min="6655" max="6655" width="3.375" style="157" customWidth="1"/>
    <col min="6656" max="6656" width="9.25" style="157" customWidth="1"/>
    <col min="6657" max="6657" width="13.75" style="157" customWidth="1"/>
    <col min="6658" max="6660" width="12.625" style="157" customWidth="1"/>
    <col min="6661" max="6661" width="7.5" style="157" customWidth="1"/>
    <col min="6662" max="6662" width="12.625" style="157" customWidth="1"/>
    <col min="6663" max="6663" width="6.875" style="157" customWidth="1"/>
    <col min="6664" max="6667" width="9" style="157" customWidth="1"/>
    <col min="6668" max="6889" width="9" style="157"/>
    <col min="6890" max="6890" width="0.625" style="157" customWidth="1"/>
    <col min="6891" max="6891" width="3.375" style="157" customWidth="1"/>
    <col min="6892" max="6892" width="9.25" style="157" customWidth="1"/>
    <col min="6893" max="6893" width="13.75" style="157" customWidth="1"/>
    <col min="6894" max="6896" width="12.625" style="157" customWidth="1"/>
    <col min="6897" max="6897" width="7.5" style="157" customWidth="1"/>
    <col min="6898" max="6898" width="12.625" style="157" customWidth="1"/>
    <col min="6899" max="6899" width="6.875" style="157" customWidth="1"/>
    <col min="6900" max="6900" width="0.625" style="157" customWidth="1"/>
    <col min="6901" max="6901" width="3.375" style="157" customWidth="1"/>
    <col min="6902" max="6902" width="9.25" style="157" customWidth="1"/>
    <col min="6903" max="6903" width="13.75" style="157" customWidth="1"/>
    <col min="6904" max="6904" width="13" style="157" customWidth="1"/>
    <col min="6905" max="6906" width="12.625" style="157" customWidth="1"/>
    <col min="6907" max="6907" width="7.5" style="157" customWidth="1"/>
    <col min="6908" max="6908" width="12.625" style="157" customWidth="1"/>
    <col min="6909" max="6909" width="6.875" style="157" customWidth="1"/>
    <col min="6910" max="6910" width="0.625" style="157" customWidth="1"/>
    <col min="6911" max="6911" width="3.375" style="157" customWidth="1"/>
    <col min="6912" max="6912" width="9.25" style="157" customWidth="1"/>
    <col min="6913" max="6913" width="13.75" style="157" customWidth="1"/>
    <col min="6914" max="6916" width="12.625" style="157" customWidth="1"/>
    <col min="6917" max="6917" width="7.5" style="157" customWidth="1"/>
    <col min="6918" max="6918" width="12.625" style="157" customWidth="1"/>
    <col min="6919" max="6919" width="6.875" style="157" customWidth="1"/>
    <col min="6920" max="6923" width="9" style="157" customWidth="1"/>
    <col min="6924" max="7145" width="9" style="157"/>
    <col min="7146" max="7146" width="0.625" style="157" customWidth="1"/>
    <col min="7147" max="7147" width="3.375" style="157" customWidth="1"/>
    <col min="7148" max="7148" width="9.25" style="157" customWidth="1"/>
    <col min="7149" max="7149" width="13.75" style="157" customWidth="1"/>
    <col min="7150" max="7152" width="12.625" style="157" customWidth="1"/>
    <col min="7153" max="7153" width="7.5" style="157" customWidth="1"/>
    <col min="7154" max="7154" width="12.625" style="157" customWidth="1"/>
    <col min="7155" max="7155" width="6.875" style="157" customWidth="1"/>
    <col min="7156" max="7156" width="0.625" style="157" customWidth="1"/>
    <col min="7157" max="7157" width="3.375" style="157" customWidth="1"/>
    <col min="7158" max="7158" width="9.25" style="157" customWidth="1"/>
    <col min="7159" max="7159" width="13.75" style="157" customWidth="1"/>
    <col min="7160" max="7160" width="13" style="157" customWidth="1"/>
    <col min="7161" max="7162" width="12.625" style="157" customWidth="1"/>
    <col min="7163" max="7163" width="7.5" style="157" customWidth="1"/>
    <col min="7164" max="7164" width="12.625" style="157" customWidth="1"/>
    <col min="7165" max="7165" width="6.875" style="157" customWidth="1"/>
    <col min="7166" max="7166" width="0.625" style="157" customWidth="1"/>
    <col min="7167" max="7167" width="3.375" style="157" customWidth="1"/>
    <col min="7168" max="7168" width="9.25" style="157" customWidth="1"/>
    <col min="7169" max="7169" width="13.75" style="157" customWidth="1"/>
    <col min="7170" max="7172" width="12.625" style="157" customWidth="1"/>
    <col min="7173" max="7173" width="7.5" style="157" customWidth="1"/>
    <col min="7174" max="7174" width="12.625" style="157" customWidth="1"/>
    <col min="7175" max="7175" width="6.875" style="157" customWidth="1"/>
    <col min="7176" max="7179" width="9" style="157" customWidth="1"/>
    <col min="7180" max="7401" width="9" style="157"/>
    <col min="7402" max="7402" width="0.625" style="157" customWidth="1"/>
    <col min="7403" max="7403" width="3.375" style="157" customWidth="1"/>
    <col min="7404" max="7404" width="9.25" style="157" customWidth="1"/>
    <col min="7405" max="7405" width="13.75" style="157" customWidth="1"/>
    <col min="7406" max="7408" width="12.625" style="157" customWidth="1"/>
    <col min="7409" max="7409" width="7.5" style="157" customWidth="1"/>
    <col min="7410" max="7410" width="12.625" style="157" customWidth="1"/>
    <col min="7411" max="7411" width="6.875" style="157" customWidth="1"/>
    <col min="7412" max="7412" width="0.625" style="157" customWidth="1"/>
    <col min="7413" max="7413" width="3.375" style="157" customWidth="1"/>
    <col min="7414" max="7414" width="9.25" style="157" customWidth="1"/>
    <col min="7415" max="7415" width="13.75" style="157" customWidth="1"/>
    <col min="7416" max="7416" width="13" style="157" customWidth="1"/>
    <col min="7417" max="7418" width="12.625" style="157" customWidth="1"/>
    <col min="7419" max="7419" width="7.5" style="157" customWidth="1"/>
    <col min="7420" max="7420" width="12.625" style="157" customWidth="1"/>
    <col min="7421" max="7421" width="6.875" style="157" customWidth="1"/>
    <col min="7422" max="7422" width="0.625" style="157" customWidth="1"/>
    <col min="7423" max="7423" width="3.375" style="157" customWidth="1"/>
    <col min="7424" max="7424" width="9.25" style="157" customWidth="1"/>
    <col min="7425" max="7425" width="13.75" style="157" customWidth="1"/>
    <col min="7426" max="7428" width="12.625" style="157" customWidth="1"/>
    <col min="7429" max="7429" width="7.5" style="157" customWidth="1"/>
    <col min="7430" max="7430" width="12.625" style="157" customWidth="1"/>
    <col min="7431" max="7431" width="6.875" style="157" customWidth="1"/>
    <col min="7432" max="7435" width="9" style="157" customWidth="1"/>
    <col min="7436" max="7657" width="9" style="157"/>
    <col min="7658" max="7658" width="0.625" style="157" customWidth="1"/>
    <col min="7659" max="7659" width="3.375" style="157" customWidth="1"/>
    <col min="7660" max="7660" width="9.25" style="157" customWidth="1"/>
    <col min="7661" max="7661" width="13.75" style="157" customWidth="1"/>
    <col min="7662" max="7664" width="12.625" style="157" customWidth="1"/>
    <col min="7665" max="7665" width="7.5" style="157" customWidth="1"/>
    <col min="7666" max="7666" width="12.625" style="157" customWidth="1"/>
    <col min="7667" max="7667" width="6.875" style="157" customWidth="1"/>
    <col min="7668" max="7668" width="0.625" style="157" customWidth="1"/>
    <col min="7669" max="7669" width="3.375" style="157" customWidth="1"/>
    <col min="7670" max="7670" width="9.25" style="157" customWidth="1"/>
    <col min="7671" max="7671" width="13.75" style="157" customWidth="1"/>
    <col min="7672" max="7672" width="13" style="157" customWidth="1"/>
    <col min="7673" max="7674" width="12.625" style="157" customWidth="1"/>
    <col min="7675" max="7675" width="7.5" style="157" customWidth="1"/>
    <col min="7676" max="7676" width="12.625" style="157" customWidth="1"/>
    <col min="7677" max="7677" width="6.875" style="157" customWidth="1"/>
    <col min="7678" max="7678" width="0.625" style="157" customWidth="1"/>
    <col min="7679" max="7679" width="3.375" style="157" customWidth="1"/>
    <col min="7680" max="7680" width="9.25" style="157" customWidth="1"/>
    <col min="7681" max="7681" width="13.75" style="157" customWidth="1"/>
    <col min="7682" max="7684" width="12.625" style="157" customWidth="1"/>
    <col min="7685" max="7685" width="7.5" style="157" customWidth="1"/>
    <col min="7686" max="7686" width="12.625" style="157" customWidth="1"/>
    <col min="7687" max="7687" width="6.875" style="157" customWidth="1"/>
    <col min="7688" max="7691" width="9" style="157" customWidth="1"/>
    <col min="7692" max="7913" width="9" style="157"/>
    <col min="7914" max="7914" width="0.625" style="157" customWidth="1"/>
    <col min="7915" max="7915" width="3.375" style="157" customWidth="1"/>
    <col min="7916" max="7916" width="9.25" style="157" customWidth="1"/>
    <col min="7917" max="7917" width="13.75" style="157" customWidth="1"/>
    <col min="7918" max="7920" width="12.625" style="157" customWidth="1"/>
    <col min="7921" max="7921" width="7.5" style="157" customWidth="1"/>
    <col min="7922" max="7922" width="12.625" style="157" customWidth="1"/>
    <col min="7923" max="7923" width="6.875" style="157" customWidth="1"/>
    <col min="7924" max="7924" width="0.625" style="157" customWidth="1"/>
    <col min="7925" max="7925" width="3.375" style="157" customWidth="1"/>
    <col min="7926" max="7926" width="9.25" style="157" customWidth="1"/>
    <col min="7927" max="7927" width="13.75" style="157" customWidth="1"/>
    <col min="7928" max="7928" width="13" style="157" customWidth="1"/>
    <col min="7929" max="7930" width="12.625" style="157" customWidth="1"/>
    <col min="7931" max="7931" width="7.5" style="157" customWidth="1"/>
    <col min="7932" max="7932" width="12.625" style="157" customWidth="1"/>
    <col min="7933" max="7933" width="6.875" style="157" customWidth="1"/>
    <col min="7934" max="7934" width="0.625" style="157" customWidth="1"/>
    <col min="7935" max="7935" width="3.375" style="157" customWidth="1"/>
    <col min="7936" max="7936" width="9.25" style="157" customWidth="1"/>
    <col min="7937" max="7937" width="13.75" style="157" customWidth="1"/>
    <col min="7938" max="7940" width="12.625" style="157" customWidth="1"/>
    <col min="7941" max="7941" width="7.5" style="157" customWidth="1"/>
    <col min="7942" max="7942" width="12.625" style="157" customWidth="1"/>
    <col min="7943" max="7943" width="6.875" style="157" customWidth="1"/>
    <col min="7944" max="7947" width="9" style="157" customWidth="1"/>
    <col min="7948" max="8169" width="9" style="157"/>
    <col min="8170" max="8170" width="0.625" style="157" customWidth="1"/>
    <col min="8171" max="8171" width="3.375" style="157" customWidth="1"/>
    <col min="8172" max="8172" width="9.25" style="157" customWidth="1"/>
    <col min="8173" max="8173" width="13.75" style="157" customWidth="1"/>
    <col min="8174" max="8176" width="12.625" style="157" customWidth="1"/>
    <col min="8177" max="8177" width="7.5" style="157" customWidth="1"/>
    <col min="8178" max="8178" width="12.625" style="157" customWidth="1"/>
    <col min="8179" max="8179" width="6.875" style="157" customWidth="1"/>
    <col min="8180" max="8180" width="0.625" style="157" customWidth="1"/>
    <col min="8181" max="8181" width="3.375" style="157" customWidth="1"/>
    <col min="8182" max="8182" width="9.25" style="157" customWidth="1"/>
    <col min="8183" max="8183" width="13.75" style="157" customWidth="1"/>
    <col min="8184" max="8184" width="13" style="157" customWidth="1"/>
    <col min="8185" max="8186" width="12.625" style="157" customWidth="1"/>
    <col min="8187" max="8187" width="7.5" style="157" customWidth="1"/>
    <col min="8188" max="8188" width="12.625" style="157" customWidth="1"/>
    <col min="8189" max="8189" width="6.875" style="157" customWidth="1"/>
    <col min="8190" max="8190" width="0.625" style="157" customWidth="1"/>
    <col min="8191" max="8191" width="3.375" style="157" customWidth="1"/>
    <col min="8192" max="8192" width="9.25" style="157" customWidth="1"/>
    <col min="8193" max="8193" width="13.75" style="157" customWidth="1"/>
    <col min="8194" max="8196" width="12.625" style="157" customWidth="1"/>
    <col min="8197" max="8197" width="7.5" style="157" customWidth="1"/>
    <col min="8198" max="8198" width="12.625" style="157" customWidth="1"/>
    <col min="8199" max="8199" width="6.875" style="157" customWidth="1"/>
    <col min="8200" max="8203" width="9" style="157" customWidth="1"/>
    <col min="8204" max="8425" width="9" style="157"/>
    <col min="8426" max="8426" width="0.625" style="157" customWidth="1"/>
    <col min="8427" max="8427" width="3.375" style="157" customWidth="1"/>
    <col min="8428" max="8428" width="9.25" style="157" customWidth="1"/>
    <col min="8429" max="8429" width="13.75" style="157" customWidth="1"/>
    <col min="8430" max="8432" width="12.625" style="157" customWidth="1"/>
    <col min="8433" max="8433" width="7.5" style="157" customWidth="1"/>
    <col min="8434" max="8434" width="12.625" style="157" customWidth="1"/>
    <col min="8435" max="8435" width="6.875" style="157" customWidth="1"/>
    <col min="8436" max="8436" width="0.625" style="157" customWidth="1"/>
    <col min="8437" max="8437" width="3.375" style="157" customWidth="1"/>
    <col min="8438" max="8438" width="9.25" style="157" customWidth="1"/>
    <col min="8439" max="8439" width="13.75" style="157" customWidth="1"/>
    <col min="8440" max="8440" width="13" style="157" customWidth="1"/>
    <col min="8441" max="8442" width="12.625" style="157" customWidth="1"/>
    <col min="8443" max="8443" width="7.5" style="157" customWidth="1"/>
    <col min="8444" max="8444" width="12.625" style="157" customWidth="1"/>
    <col min="8445" max="8445" width="6.875" style="157" customWidth="1"/>
    <col min="8446" max="8446" width="0.625" style="157" customWidth="1"/>
    <col min="8447" max="8447" width="3.375" style="157" customWidth="1"/>
    <col min="8448" max="8448" width="9.25" style="157" customWidth="1"/>
    <col min="8449" max="8449" width="13.75" style="157" customWidth="1"/>
    <col min="8450" max="8452" width="12.625" style="157" customWidth="1"/>
    <col min="8453" max="8453" width="7.5" style="157" customWidth="1"/>
    <col min="8454" max="8454" width="12.625" style="157" customWidth="1"/>
    <col min="8455" max="8455" width="6.875" style="157" customWidth="1"/>
    <col min="8456" max="8459" width="9" style="157" customWidth="1"/>
    <col min="8460" max="8681" width="9" style="157"/>
    <col min="8682" max="8682" width="0.625" style="157" customWidth="1"/>
    <col min="8683" max="8683" width="3.375" style="157" customWidth="1"/>
    <col min="8684" max="8684" width="9.25" style="157" customWidth="1"/>
    <col min="8685" max="8685" width="13.75" style="157" customWidth="1"/>
    <col min="8686" max="8688" width="12.625" style="157" customWidth="1"/>
    <col min="8689" max="8689" width="7.5" style="157" customWidth="1"/>
    <col min="8690" max="8690" width="12.625" style="157" customWidth="1"/>
    <col min="8691" max="8691" width="6.875" style="157" customWidth="1"/>
    <col min="8692" max="8692" width="0.625" style="157" customWidth="1"/>
    <col min="8693" max="8693" width="3.375" style="157" customWidth="1"/>
    <col min="8694" max="8694" width="9.25" style="157" customWidth="1"/>
    <col min="8695" max="8695" width="13.75" style="157" customWidth="1"/>
    <col min="8696" max="8696" width="13" style="157" customWidth="1"/>
    <col min="8697" max="8698" width="12.625" style="157" customWidth="1"/>
    <col min="8699" max="8699" width="7.5" style="157" customWidth="1"/>
    <col min="8700" max="8700" width="12.625" style="157" customWidth="1"/>
    <col min="8701" max="8701" width="6.875" style="157" customWidth="1"/>
    <col min="8702" max="8702" width="0.625" style="157" customWidth="1"/>
    <col min="8703" max="8703" width="3.375" style="157" customWidth="1"/>
    <col min="8704" max="8704" width="9.25" style="157" customWidth="1"/>
    <col min="8705" max="8705" width="13.75" style="157" customWidth="1"/>
    <col min="8706" max="8708" width="12.625" style="157" customWidth="1"/>
    <col min="8709" max="8709" width="7.5" style="157" customWidth="1"/>
    <col min="8710" max="8710" width="12.625" style="157" customWidth="1"/>
    <col min="8711" max="8711" width="6.875" style="157" customWidth="1"/>
    <col min="8712" max="8715" width="9" style="157" customWidth="1"/>
    <col min="8716" max="8937" width="9" style="157"/>
    <col min="8938" max="8938" width="0.625" style="157" customWidth="1"/>
    <col min="8939" max="8939" width="3.375" style="157" customWidth="1"/>
    <col min="8940" max="8940" width="9.25" style="157" customWidth="1"/>
    <col min="8941" max="8941" width="13.75" style="157" customWidth="1"/>
    <col min="8942" max="8944" width="12.625" style="157" customWidth="1"/>
    <col min="8945" max="8945" width="7.5" style="157" customWidth="1"/>
    <col min="8946" max="8946" width="12.625" style="157" customWidth="1"/>
    <col min="8947" max="8947" width="6.875" style="157" customWidth="1"/>
    <col min="8948" max="8948" width="0.625" style="157" customWidth="1"/>
    <col min="8949" max="8949" width="3.375" style="157" customWidth="1"/>
    <col min="8950" max="8950" width="9.25" style="157" customWidth="1"/>
    <col min="8951" max="8951" width="13.75" style="157" customWidth="1"/>
    <col min="8952" max="8952" width="13" style="157" customWidth="1"/>
    <col min="8953" max="8954" width="12.625" style="157" customWidth="1"/>
    <col min="8955" max="8955" width="7.5" style="157" customWidth="1"/>
    <col min="8956" max="8956" width="12.625" style="157" customWidth="1"/>
    <col min="8957" max="8957" width="6.875" style="157" customWidth="1"/>
    <col min="8958" max="8958" width="0.625" style="157" customWidth="1"/>
    <col min="8959" max="8959" width="3.375" style="157" customWidth="1"/>
    <col min="8960" max="8960" width="9.25" style="157" customWidth="1"/>
    <col min="8961" max="8961" width="13.75" style="157" customWidth="1"/>
    <col min="8962" max="8964" width="12.625" style="157" customWidth="1"/>
    <col min="8965" max="8965" width="7.5" style="157" customWidth="1"/>
    <col min="8966" max="8966" width="12.625" style="157" customWidth="1"/>
    <col min="8967" max="8967" width="6.875" style="157" customWidth="1"/>
    <col min="8968" max="8971" width="9" style="157" customWidth="1"/>
    <col min="8972" max="9193" width="9" style="157"/>
    <col min="9194" max="9194" width="0.625" style="157" customWidth="1"/>
    <col min="9195" max="9195" width="3.375" style="157" customWidth="1"/>
    <col min="9196" max="9196" width="9.25" style="157" customWidth="1"/>
    <col min="9197" max="9197" width="13.75" style="157" customWidth="1"/>
    <col min="9198" max="9200" width="12.625" style="157" customWidth="1"/>
    <col min="9201" max="9201" width="7.5" style="157" customWidth="1"/>
    <col min="9202" max="9202" width="12.625" style="157" customWidth="1"/>
    <col min="9203" max="9203" width="6.875" style="157" customWidth="1"/>
    <col min="9204" max="9204" width="0.625" style="157" customWidth="1"/>
    <col min="9205" max="9205" width="3.375" style="157" customWidth="1"/>
    <col min="9206" max="9206" width="9.25" style="157" customWidth="1"/>
    <col min="9207" max="9207" width="13.75" style="157" customWidth="1"/>
    <col min="9208" max="9208" width="13" style="157" customWidth="1"/>
    <col min="9209" max="9210" width="12.625" style="157" customWidth="1"/>
    <col min="9211" max="9211" width="7.5" style="157" customWidth="1"/>
    <col min="9212" max="9212" width="12.625" style="157" customWidth="1"/>
    <col min="9213" max="9213" width="6.875" style="157" customWidth="1"/>
    <col min="9214" max="9214" width="0.625" style="157" customWidth="1"/>
    <col min="9215" max="9215" width="3.375" style="157" customWidth="1"/>
    <col min="9216" max="9216" width="9.25" style="157" customWidth="1"/>
    <col min="9217" max="9217" width="13.75" style="157" customWidth="1"/>
    <col min="9218" max="9220" width="12.625" style="157" customWidth="1"/>
    <col min="9221" max="9221" width="7.5" style="157" customWidth="1"/>
    <col min="9222" max="9222" width="12.625" style="157" customWidth="1"/>
    <col min="9223" max="9223" width="6.875" style="157" customWidth="1"/>
    <col min="9224" max="9227" width="9" style="157" customWidth="1"/>
    <col min="9228" max="9449" width="9" style="157"/>
    <col min="9450" max="9450" width="0.625" style="157" customWidth="1"/>
    <col min="9451" max="9451" width="3.375" style="157" customWidth="1"/>
    <col min="9452" max="9452" width="9.25" style="157" customWidth="1"/>
    <col min="9453" max="9453" width="13.75" style="157" customWidth="1"/>
    <col min="9454" max="9456" width="12.625" style="157" customWidth="1"/>
    <col min="9457" max="9457" width="7.5" style="157" customWidth="1"/>
    <col min="9458" max="9458" width="12.625" style="157" customWidth="1"/>
    <col min="9459" max="9459" width="6.875" style="157" customWidth="1"/>
    <col min="9460" max="9460" width="0.625" style="157" customWidth="1"/>
    <col min="9461" max="9461" width="3.375" style="157" customWidth="1"/>
    <col min="9462" max="9462" width="9.25" style="157" customWidth="1"/>
    <col min="9463" max="9463" width="13.75" style="157" customWidth="1"/>
    <col min="9464" max="9464" width="13" style="157" customWidth="1"/>
    <col min="9465" max="9466" width="12.625" style="157" customWidth="1"/>
    <col min="9467" max="9467" width="7.5" style="157" customWidth="1"/>
    <col min="9468" max="9468" width="12.625" style="157" customWidth="1"/>
    <col min="9469" max="9469" width="6.875" style="157" customWidth="1"/>
    <col min="9470" max="9470" width="0.625" style="157" customWidth="1"/>
    <col min="9471" max="9471" width="3.375" style="157" customWidth="1"/>
    <col min="9472" max="9472" width="9.25" style="157" customWidth="1"/>
    <col min="9473" max="9473" width="13.75" style="157" customWidth="1"/>
    <col min="9474" max="9476" width="12.625" style="157" customWidth="1"/>
    <col min="9477" max="9477" width="7.5" style="157" customWidth="1"/>
    <col min="9478" max="9478" width="12.625" style="157" customWidth="1"/>
    <col min="9479" max="9479" width="6.875" style="157" customWidth="1"/>
    <col min="9480" max="9483" width="9" style="157" customWidth="1"/>
    <col min="9484" max="9705" width="9" style="157"/>
    <col min="9706" max="9706" width="0.625" style="157" customWidth="1"/>
    <col min="9707" max="9707" width="3.375" style="157" customWidth="1"/>
    <col min="9708" max="9708" width="9.25" style="157" customWidth="1"/>
    <col min="9709" max="9709" width="13.75" style="157" customWidth="1"/>
    <col min="9710" max="9712" width="12.625" style="157" customWidth="1"/>
    <col min="9713" max="9713" width="7.5" style="157" customWidth="1"/>
    <col min="9714" max="9714" width="12.625" style="157" customWidth="1"/>
    <col min="9715" max="9715" width="6.875" style="157" customWidth="1"/>
    <col min="9716" max="9716" width="0.625" style="157" customWidth="1"/>
    <col min="9717" max="9717" width="3.375" style="157" customWidth="1"/>
    <col min="9718" max="9718" width="9.25" style="157" customWidth="1"/>
    <col min="9719" max="9719" width="13.75" style="157" customWidth="1"/>
    <col min="9720" max="9720" width="13" style="157" customWidth="1"/>
    <col min="9721" max="9722" width="12.625" style="157" customWidth="1"/>
    <col min="9723" max="9723" width="7.5" style="157" customWidth="1"/>
    <col min="9724" max="9724" width="12.625" style="157" customWidth="1"/>
    <col min="9725" max="9725" width="6.875" style="157" customWidth="1"/>
    <col min="9726" max="9726" width="0.625" style="157" customWidth="1"/>
    <col min="9727" max="9727" width="3.375" style="157" customWidth="1"/>
    <col min="9728" max="9728" width="9.25" style="157" customWidth="1"/>
    <col min="9729" max="9729" width="13.75" style="157" customWidth="1"/>
    <col min="9730" max="9732" width="12.625" style="157" customWidth="1"/>
    <col min="9733" max="9733" width="7.5" style="157" customWidth="1"/>
    <col min="9734" max="9734" width="12.625" style="157" customWidth="1"/>
    <col min="9735" max="9735" width="6.875" style="157" customWidth="1"/>
    <col min="9736" max="9739" width="9" style="157" customWidth="1"/>
    <col min="9740" max="9961" width="9" style="157"/>
    <col min="9962" max="9962" width="0.625" style="157" customWidth="1"/>
    <col min="9963" max="9963" width="3.375" style="157" customWidth="1"/>
    <col min="9964" max="9964" width="9.25" style="157" customWidth="1"/>
    <col min="9965" max="9965" width="13.75" style="157" customWidth="1"/>
    <col min="9966" max="9968" width="12.625" style="157" customWidth="1"/>
    <col min="9969" max="9969" width="7.5" style="157" customWidth="1"/>
    <col min="9970" max="9970" width="12.625" style="157" customWidth="1"/>
    <col min="9971" max="9971" width="6.875" style="157" customWidth="1"/>
    <col min="9972" max="9972" width="0.625" style="157" customWidth="1"/>
    <col min="9973" max="9973" width="3.375" style="157" customWidth="1"/>
    <col min="9974" max="9974" width="9.25" style="157" customWidth="1"/>
    <col min="9975" max="9975" width="13.75" style="157" customWidth="1"/>
    <col min="9976" max="9976" width="13" style="157" customWidth="1"/>
    <col min="9977" max="9978" width="12.625" style="157" customWidth="1"/>
    <col min="9979" max="9979" width="7.5" style="157" customWidth="1"/>
    <col min="9980" max="9980" width="12.625" style="157" customWidth="1"/>
    <col min="9981" max="9981" width="6.875" style="157" customWidth="1"/>
    <col min="9982" max="9982" width="0.625" style="157" customWidth="1"/>
    <col min="9983" max="9983" width="3.375" style="157" customWidth="1"/>
    <col min="9984" max="9984" width="9.25" style="157" customWidth="1"/>
    <col min="9985" max="9985" width="13.75" style="157" customWidth="1"/>
    <col min="9986" max="9988" width="12.625" style="157" customWidth="1"/>
    <col min="9989" max="9989" width="7.5" style="157" customWidth="1"/>
    <col min="9990" max="9990" width="12.625" style="157" customWidth="1"/>
    <col min="9991" max="9991" width="6.875" style="157" customWidth="1"/>
    <col min="9992" max="9995" width="9" style="157" customWidth="1"/>
    <col min="9996" max="10217" width="9" style="157"/>
    <col min="10218" max="10218" width="0.625" style="157" customWidth="1"/>
    <col min="10219" max="10219" width="3.375" style="157" customWidth="1"/>
    <col min="10220" max="10220" width="9.25" style="157" customWidth="1"/>
    <col min="10221" max="10221" width="13.75" style="157" customWidth="1"/>
    <col min="10222" max="10224" width="12.625" style="157" customWidth="1"/>
    <col min="10225" max="10225" width="7.5" style="157" customWidth="1"/>
    <col min="10226" max="10226" width="12.625" style="157" customWidth="1"/>
    <col min="10227" max="10227" width="6.875" style="157" customWidth="1"/>
    <col min="10228" max="10228" width="0.625" style="157" customWidth="1"/>
    <col min="10229" max="10229" width="3.375" style="157" customWidth="1"/>
    <col min="10230" max="10230" width="9.25" style="157" customWidth="1"/>
    <col min="10231" max="10231" width="13.75" style="157" customWidth="1"/>
    <col min="10232" max="10232" width="13" style="157" customWidth="1"/>
    <col min="10233" max="10234" width="12.625" style="157" customWidth="1"/>
    <col min="10235" max="10235" width="7.5" style="157" customWidth="1"/>
    <col min="10236" max="10236" width="12.625" style="157" customWidth="1"/>
    <col min="10237" max="10237" width="6.875" style="157" customWidth="1"/>
    <col min="10238" max="10238" width="0.625" style="157" customWidth="1"/>
    <col min="10239" max="10239" width="3.375" style="157" customWidth="1"/>
    <col min="10240" max="10240" width="9.25" style="157" customWidth="1"/>
    <col min="10241" max="10241" width="13.75" style="157" customWidth="1"/>
    <col min="10242" max="10244" width="12.625" style="157" customWidth="1"/>
    <col min="10245" max="10245" width="7.5" style="157" customWidth="1"/>
    <col min="10246" max="10246" width="12.625" style="157" customWidth="1"/>
    <col min="10247" max="10247" width="6.875" style="157" customWidth="1"/>
    <col min="10248" max="10251" width="9" style="157" customWidth="1"/>
    <col min="10252" max="10473" width="9" style="157"/>
    <col min="10474" max="10474" width="0.625" style="157" customWidth="1"/>
    <col min="10475" max="10475" width="3.375" style="157" customWidth="1"/>
    <col min="10476" max="10476" width="9.25" style="157" customWidth="1"/>
    <col min="10477" max="10477" width="13.75" style="157" customWidth="1"/>
    <col min="10478" max="10480" width="12.625" style="157" customWidth="1"/>
    <col min="10481" max="10481" width="7.5" style="157" customWidth="1"/>
    <col min="10482" max="10482" width="12.625" style="157" customWidth="1"/>
    <col min="10483" max="10483" width="6.875" style="157" customWidth="1"/>
    <col min="10484" max="10484" width="0.625" style="157" customWidth="1"/>
    <col min="10485" max="10485" width="3.375" style="157" customWidth="1"/>
    <col min="10486" max="10486" width="9.25" style="157" customWidth="1"/>
    <col min="10487" max="10487" width="13.75" style="157" customWidth="1"/>
    <col min="10488" max="10488" width="13" style="157" customWidth="1"/>
    <col min="10489" max="10490" width="12.625" style="157" customWidth="1"/>
    <col min="10491" max="10491" width="7.5" style="157" customWidth="1"/>
    <col min="10492" max="10492" width="12.625" style="157" customWidth="1"/>
    <col min="10493" max="10493" width="6.875" style="157" customWidth="1"/>
    <col min="10494" max="10494" width="0.625" style="157" customWidth="1"/>
    <col min="10495" max="10495" width="3.375" style="157" customWidth="1"/>
    <col min="10496" max="10496" width="9.25" style="157" customWidth="1"/>
    <col min="10497" max="10497" width="13.75" style="157" customWidth="1"/>
    <col min="10498" max="10500" width="12.625" style="157" customWidth="1"/>
    <col min="10501" max="10501" width="7.5" style="157" customWidth="1"/>
    <col min="10502" max="10502" width="12.625" style="157" customWidth="1"/>
    <col min="10503" max="10503" width="6.875" style="157" customWidth="1"/>
    <col min="10504" max="10507" width="9" style="157" customWidth="1"/>
    <col min="10508" max="10729" width="9" style="157"/>
    <col min="10730" max="10730" width="0.625" style="157" customWidth="1"/>
    <col min="10731" max="10731" width="3.375" style="157" customWidth="1"/>
    <col min="10732" max="10732" width="9.25" style="157" customWidth="1"/>
    <col min="10733" max="10733" width="13.75" style="157" customWidth="1"/>
    <col min="10734" max="10736" width="12.625" style="157" customWidth="1"/>
    <col min="10737" max="10737" width="7.5" style="157" customWidth="1"/>
    <col min="10738" max="10738" width="12.625" style="157" customWidth="1"/>
    <col min="10739" max="10739" width="6.875" style="157" customWidth="1"/>
    <col min="10740" max="10740" width="0.625" style="157" customWidth="1"/>
    <col min="10741" max="10741" width="3.375" style="157" customWidth="1"/>
    <col min="10742" max="10742" width="9.25" style="157" customWidth="1"/>
    <col min="10743" max="10743" width="13.75" style="157" customWidth="1"/>
    <col min="10744" max="10744" width="13" style="157" customWidth="1"/>
    <col min="10745" max="10746" width="12.625" style="157" customWidth="1"/>
    <col min="10747" max="10747" width="7.5" style="157" customWidth="1"/>
    <col min="10748" max="10748" width="12.625" style="157" customWidth="1"/>
    <col min="10749" max="10749" width="6.875" style="157" customWidth="1"/>
    <col min="10750" max="10750" width="0.625" style="157" customWidth="1"/>
    <col min="10751" max="10751" width="3.375" style="157" customWidth="1"/>
    <col min="10752" max="10752" width="9.25" style="157" customWidth="1"/>
    <col min="10753" max="10753" width="13.75" style="157" customWidth="1"/>
    <col min="10754" max="10756" width="12.625" style="157" customWidth="1"/>
    <col min="10757" max="10757" width="7.5" style="157" customWidth="1"/>
    <col min="10758" max="10758" width="12.625" style="157" customWidth="1"/>
    <col min="10759" max="10759" width="6.875" style="157" customWidth="1"/>
    <col min="10760" max="10763" width="9" style="157" customWidth="1"/>
    <col min="10764" max="10985" width="9" style="157"/>
    <col min="10986" max="10986" width="0.625" style="157" customWidth="1"/>
    <col min="10987" max="10987" width="3.375" style="157" customWidth="1"/>
    <col min="10988" max="10988" width="9.25" style="157" customWidth="1"/>
    <col min="10989" max="10989" width="13.75" style="157" customWidth="1"/>
    <col min="10990" max="10992" width="12.625" style="157" customWidth="1"/>
    <col min="10993" max="10993" width="7.5" style="157" customWidth="1"/>
    <col min="10994" max="10994" width="12.625" style="157" customWidth="1"/>
    <col min="10995" max="10995" width="6.875" style="157" customWidth="1"/>
    <col min="10996" max="10996" width="0.625" style="157" customWidth="1"/>
    <col min="10997" max="10997" width="3.375" style="157" customWidth="1"/>
    <col min="10998" max="10998" width="9.25" style="157" customWidth="1"/>
    <col min="10999" max="10999" width="13.75" style="157" customWidth="1"/>
    <col min="11000" max="11000" width="13" style="157" customWidth="1"/>
    <col min="11001" max="11002" width="12.625" style="157" customWidth="1"/>
    <col min="11003" max="11003" width="7.5" style="157" customWidth="1"/>
    <col min="11004" max="11004" width="12.625" style="157" customWidth="1"/>
    <col min="11005" max="11005" width="6.875" style="157" customWidth="1"/>
    <col min="11006" max="11006" width="0.625" style="157" customWidth="1"/>
    <col min="11007" max="11007" width="3.375" style="157" customWidth="1"/>
    <col min="11008" max="11008" width="9.25" style="157" customWidth="1"/>
    <col min="11009" max="11009" width="13.75" style="157" customWidth="1"/>
    <col min="11010" max="11012" width="12.625" style="157" customWidth="1"/>
    <col min="11013" max="11013" width="7.5" style="157" customWidth="1"/>
    <col min="11014" max="11014" width="12.625" style="157" customWidth="1"/>
    <col min="11015" max="11015" width="6.875" style="157" customWidth="1"/>
    <col min="11016" max="11019" width="9" style="157" customWidth="1"/>
    <col min="11020" max="11241" width="9" style="157"/>
    <col min="11242" max="11242" width="0.625" style="157" customWidth="1"/>
    <col min="11243" max="11243" width="3.375" style="157" customWidth="1"/>
    <col min="11244" max="11244" width="9.25" style="157" customWidth="1"/>
    <col min="11245" max="11245" width="13.75" style="157" customWidth="1"/>
    <col min="11246" max="11248" width="12.625" style="157" customWidth="1"/>
    <col min="11249" max="11249" width="7.5" style="157" customWidth="1"/>
    <col min="11250" max="11250" width="12.625" style="157" customWidth="1"/>
    <col min="11251" max="11251" width="6.875" style="157" customWidth="1"/>
    <col min="11252" max="11252" width="0.625" style="157" customWidth="1"/>
    <col min="11253" max="11253" width="3.375" style="157" customWidth="1"/>
    <col min="11254" max="11254" width="9.25" style="157" customWidth="1"/>
    <col min="11255" max="11255" width="13.75" style="157" customWidth="1"/>
    <col min="11256" max="11256" width="13" style="157" customWidth="1"/>
    <col min="11257" max="11258" width="12.625" style="157" customWidth="1"/>
    <col min="11259" max="11259" width="7.5" style="157" customWidth="1"/>
    <col min="11260" max="11260" width="12.625" style="157" customWidth="1"/>
    <col min="11261" max="11261" width="6.875" style="157" customWidth="1"/>
    <col min="11262" max="11262" width="0.625" style="157" customWidth="1"/>
    <col min="11263" max="11263" width="3.375" style="157" customWidth="1"/>
    <col min="11264" max="11264" width="9.25" style="157" customWidth="1"/>
    <col min="11265" max="11265" width="13.75" style="157" customWidth="1"/>
    <col min="11266" max="11268" width="12.625" style="157" customWidth="1"/>
    <col min="11269" max="11269" width="7.5" style="157" customWidth="1"/>
    <col min="11270" max="11270" width="12.625" style="157" customWidth="1"/>
    <col min="11271" max="11271" width="6.875" style="157" customWidth="1"/>
    <col min="11272" max="11275" width="9" style="157" customWidth="1"/>
    <col min="11276" max="11497" width="9" style="157"/>
    <col min="11498" max="11498" width="0.625" style="157" customWidth="1"/>
    <col min="11499" max="11499" width="3.375" style="157" customWidth="1"/>
    <col min="11500" max="11500" width="9.25" style="157" customWidth="1"/>
    <col min="11501" max="11501" width="13.75" style="157" customWidth="1"/>
    <col min="11502" max="11504" width="12.625" style="157" customWidth="1"/>
    <col min="11505" max="11505" width="7.5" style="157" customWidth="1"/>
    <col min="11506" max="11506" width="12.625" style="157" customWidth="1"/>
    <col min="11507" max="11507" width="6.875" style="157" customWidth="1"/>
    <col min="11508" max="11508" width="0.625" style="157" customWidth="1"/>
    <col min="11509" max="11509" width="3.375" style="157" customWidth="1"/>
    <col min="11510" max="11510" width="9.25" style="157" customWidth="1"/>
    <col min="11511" max="11511" width="13.75" style="157" customWidth="1"/>
    <col min="11512" max="11512" width="13" style="157" customWidth="1"/>
    <col min="11513" max="11514" width="12.625" style="157" customWidth="1"/>
    <col min="11515" max="11515" width="7.5" style="157" customWidth="1"/>
    <col min="11516" max="11516" width="12.625" style="157" customWidth="1"/>
    <col min="11517" max="11517" width="6.875" style="157" customWidth="1"/>
    <col min="11518" max="11518" width="0.625" style="157" customWidth="1"/>
    <col min="11519" max="11519" width="3.375" style="157" customWidth="1"/>
    <col min="11520" max="11520" width="9.25" style="157" customWidth="1"/>
    <col min="11521" max="11521" width="13.75" style="157" customWidth="1"/>
    <col min="11522" max="11524" width="12.625" style="157" customWidth="1"/>
    <col min="11525" max="11525" width="7.5" style="157" customWidth="1"/>
    <col min="11526" max="11526" width="12.625" style="157" customWidth="1"/>
    <col min="11527" max="11527" width="6.875" style="157" customWidth="1"/>
    <col min="11528" max="11531" width="9" style="157" customWidth="1"/>
    <col min="11532" max="11753" width="9" style="157"/>
    <col min="11754" max="11754" width="0.625" style="157" customWidth="1"/>
    <col min="11755" max="11755" width="3.375" style="157" customWidth="1"/>
    <col min="11756" max="11756" width="9.25" style="157" customWidth="1"/>
    <col min="11757" max="11757" width="13.75" style="157" customWidth="1"/>
    <col min="11758" max="11760" width="12.625" style="157" customWidth="1"/>
    <col min="11761" max="11761" width="7.5" style="157" customWidth="1"/>
    <col min="11762" max="11762" width="12.625" style="157" customWidth="1"/>
    <col min="11763" max="11763" width="6.875" style="157" customWidth="1"/>
    <col min="11764" max="11764" width="0.625" style="157" customWidth="1"/>
    <col min="11765" max="11765" width="3.375" style="157" customWidth="1"/>
    <col min="11766" max="11766" width="9.25" style="157" customWidth="1"/>
    <col min="11767" max="11767" width="13.75" style="157" customWidth="1"/>
    <col min="11768" max="11768" width="13" style="157" customWidth="1"/>
    <col min="11769" max="11770" width="12.625" style="157" customWidth="1"/>
    <col min="11771" max="11771" width="7.5" style="157" customWidth="1"/>
    <col min="11772" max="11772" width="12.625" style="157" customWidth="1"/>
    <col min="11773" max="11773" width="6.875" style="157" customWidth="1"/>
    <col min="11774" max="11774" width="0.625" style="157" customWidth="1"/>
    <col min="11775" max="11775" width="3.375" style="157" customWidth="1"/>
    <col min="11776" max="11776" width="9.25" style="157" customWidth="1"/>
    <col min="11777" max="11777" width="13.75" style="157" customWidth="1"/>
    <col min="11778" max="11780" width="12.625" style="157" customWidth="1"/>
    <col min="11781" max="11781" width="7.5" style="157" customWidth="1"/>
    <col min="11782" max="11782" width="12.625" style="157" customWidth="1"/>
    <col min="11783" max="11783" width="6.875" style="157" customWidth="1"/>
    <col min="11784" max="11787" width="9" style="157" customWidth="1"/>
    <col min="11788" max="12009" width="9" style="157"/>
    <col min="12010" max="12010" width="0.625" style="157" customWidth="1"/>
    <col min="12011" max="12011" width="3.375" style="157" customWidth="1"/>
    <col min="12012" max="12012" width="9.25" style="157" customWidth="1"/>
    <col min="12013" max="12013" width="13.75" style="157" customWidth="1"/>
    <col min="12014" max="12016" width="12.625" style="157" customWidth="1"/>
    <col min="12017" max="12017" width="7.5" style="157" customWidth="1"/>
    <col min="12018" max="12018" width="12.625" style="157" customWidth="1"/>
    <col min="12019" max="12019" width="6.875" style="157" customWidth="1"/>
    <col min="12020" max="12020" width="0.625" style="157" customWidth="1"/>
    <col min="12021" max="12021" width="3.375" style="157" customWidth="1"/>
    <col min="12022" max="12022" width="9.25" style="157" customWidth="1"/>
    <col min="12023" max="12023" width="13.75" style="157" customWidth="1"/>
    <col min="12024" max="12024" width="13" style="157" customWidth="1"/>
    <col min="12025" max="12026" width="12.625" style="157" customWidth="1"/>
    <col min="12027" max="12027" width="7.5" style="157" customWidth="1"/>
    <col min="12028" max="12028" width="12.625" style="157" customWidth="1"/>
    <col min="12029" max="12029" width="6.875" style="157" customWidth="1"/>
    <col min="12030" max="12030" width="0.625" style="157" customWidth="1"/>
    <col min="12031" max="12031" width="3.375" style="157" customWidth="1"/>
    <col min="12032" max="12032" width="9.25" style="157" customWidth="1"/>
    <col min="12033" max="12033" width="13.75" style="157" customWidth="1"/>
    <col min="12034" max="12036" width="12.625" style="157" customWidth="1"/>
    <col min="12037" max="12037" width="7.5" style="157" customWidth="1"/>
    <col min="12038" max="12038" width="12.625" style="157" customWidth="1"/>
    <col min="12039" max="12039" width="6.875" style="157" customWidth="1"/>
    <col min="12040" max="12043" width="9" style="157" customWidth="1"/>
    <col min="12044" max="12265" width="9" style="157"/>
    <col min="12266" max="12266" width="0.625" style="157" customWidth="1"/>
    <col min="12267" max="12267" width="3.375" style="157" customWidth="1"/>
    <col min="12268" max="12268" width="9.25" style="157" customWidth="1"/>
    <col min="12269" max="12269" width="13.75" style="157" customWidth="1"/>
    <col min="12270" max="12272" width="12.625" style="157" customWidth="1"/>
    <col min="12273" max="12273" width="7.5" style="157" customWidth="1"/>
    <col min="12274" max="12274" width="12.625" style="157" customWidth="1"/>
    <col min="12275" max="12275" width="6.875" style="157" customWidth="1"/>
    <col min="12276" max="12276" width="0.625" style="157" customWidth="1"/>
    <col min="12277" max="12277" width="3.375" style="157" customWidth="1"/>
    <col min="12278" max="12278" width="9.25" style="157" customWidth="1"/>
    <col min="12279" max="12279" width="13.75" style="157" customWidth="1"/>
    <col min="12280" max="12280" width="13" style="157" customWidth="1"/>
    <col min="12281" max="12282" width="12.625" style="157" customWidth="1"/>
    <col min="12283" max="12283" width="7.5" style="157" customWidth="1"/>
    <col min="12284" max="12284" width="12.625" style="157" customWidth="1"/>
    <col min="12285" max="12285" width="6.875" style="157" customWidth="1"/>
    <col min="12286" max="12286" width="0.625" style="157" customWidth="1"/>
    <col min="12287" max="12287" width="3.375" style="157" customWidth="1"/>
    <col min="12288" max="12288" width="9.25" style="157" customWidth="1"/>
    <col min="12289" max="12289" width="13.75" style="157" customWidth="1"/>
    <col min="12290" max="12292" width="12.625" style="157" customWidth="1"/>
    <col min="12293" max="12293" width="7.5" style="157" customWidth="1"/>
    <col min="12294" max="12294" width="12.625" style="157" customWidth="1"/>
    <col min="12295" max="12295" width="6.875" style="157" customWidth="1"/>
    <col min="12296" max="12299" width="9" style="157" customWidth="1"/>
    <col min="12300" max="12521" width="9" style="157"/>
    <col min="12522" max="12522" width="0.625" style="157" customWidth="1"/>
    <col min="12523" max="12523" width="3.375" style="157" customWidth="1"/>
    <col min="12524" max="12524" width="9.25" style="157" customWidth="1"/>
    <col min="12525" max="12525" width="13.75" style="157" customWidth="1"/>
    <col min="12526" max="12528" width="12.625" style="157" customWidth="1"/>
    <col min="12529" max="12529" width="7.5" style="157" customWidth="1"/>
    <col min="12530" max="12530" width="12.625" style="157" customWidth="1"/>
    <col min="12531" max="12531" width="6.875" style="157" customWidth="1"/>
    <col min="12532" max="12532" width="0.625" style="157" customWidth="1"/>
    <col min="12533" max="12533" width="3.375" style="157" customWidth="1"/>
    <col min="12534" max="12534" width="9.25" style="157" customWidth="1"/>
    <col min="12535" max="12535" width="13.75" style="157" customWidth="1"/>
    <col min="12536" max="12536" width="13" style="157" customWidth="1"/>
    <col min="12537" max="12538" width="12.625" style="157" customWidth="1"/>
    <col min="12539" max="12539" width="7.5" style="157" customWidth="1"/>
    <col min="12540" max="12540" width="12.625" style="157" customWidth="1"/>
    <col min="12541" max="12541" width="6.875" style="157" customWidth="1"/>
    <col min="12542" max="12542" width="0.625" style="157" customWidth="1"/>
    <col min="12543" max="12543" width="3.375" style="157" customWidth="1"/>
    <col min="12544" max="12544" width="9.25" style="157" customWidth="1"/>
    <col min="12545" max="12545" width="13.75" style="157" customWidth="1"/>
    <col min="12546" max="12548" width="12.625" style="157" customWidth="1"/>
    <col min="12549" max="12549" width="7.5" style="157" customWidth="1"/>
    <col min="12550" max="12550" width="12.625" style="157" customWidth="1"/>
    <col min="12551" max="12551" width="6.875" style="157" customWidth="1"/>
    <col min="12552" max="12555" width="9" style="157" customWidth="1"/>
    <col min="12556" max="12777" width="9" style="157"/>
    <col min="12778" max="12778" width="0.625" style="157" customWidth="1"/>
    <col min="12779" max="12779" width="3.375" style="157" customWidth="1"/>
    <col min="12780" max="12780" width="9.25" style="157" customWidth="1"/>
    <col min="12781" max="12781" width="13.75" style="157" customWidth="1"/>
    <col min="12782" max="12784" width="12.625" style="157" customWidth="1"/>
    <col min="12785" max="12785" width="7.5" style="157" customWidth="1"/>
    <col min="12786" max="12786" width="12.625" style="157" customWidth="1"/>
    <col min="12787" max="12787" width="6.875" style="157" customWidth="1"/>
    <col min="12788" max="12788" width="0.625" style="157" customWidth="1"/>
    <col min="12789" max="12789" width="3.375" style="157" customWidth="1"/>
    <col min="12790" max="12790" width="9.25" style="157" customWidth="1"/>
    <col min="12791" max="12791" width="13.75" style="157" customWidth="1"/>
    <col min="12792" max="12792" width="13" style="157" customWidth="1"/>
    <col min="12793" max="12794" width="12.625" style="157" customWidth="1"/>
    <col min="12795" max="12795" width="7.5" style="157" customWidth="1"/>
    <col min="12796" max="12796" width="12.625" style="157" customWidth="1"/>
    <col min="12797" max="12797" width="6.875" style="157" customWidth="1"/>
    <col min="12798" max="12798" width="0.625" style="157" customWidth="1"/>
    <col min="12799" max="12799" width="3.375" style="157" customWidth="1"/>
    <col min="12800" max="12800" width="9.25" style="157" customWidth="1"/>
    <col min="12801" max="12801" width="13.75" style="157" customWidth="1"/>
    <col min="12802" max="12804" width="12.625" style="157" customWidth="1"/>
    <col min="12805" max="12805" width="7.5" style="157" customWidth="1"/>
    <col min="12806" max="12806" width="12.625" style="157" customWidth="1"/>
    <col min="12807" max="12807" width="6.875" style="157" customWidth="1"/>
    <col min="12808" max="12811" width="9" style="157" customWidth="1"/>
    <col min="12812" max="13033" width="9" style="157"/>
    <col min="13034" max="13034" width="0.625" style="157" customWidth="1"/>
    <col min="13035" max="13035" width="3.375" style="157" customWidth="1"/>
    <col min="13036" max="13036" width="9.25" style="157" customWidth="1"/>
    <col min="13037" max="13037" width="13.75" style="157" customWidth="1"/>
    <col min="13038" max="13040" width="12.625" style="157" customWidth="1"/>
    <col min="13041" max="13041" width="7.5" style="157" customWidth="1"/>
    <col min="13042" max="13042" width="12.625" style="157" customWidth="1"/>
    <col min="13043" max="13043" width="6.875" style="157" customWidth="1"/>
    <col min="13044" max="13044" width="0.625" style="157" customWidth="1"/>
    <col min="13045" max="13045" width="3.375" style="157" customWidth="1"/>
    <col min="13046" max="13046" width="9.25" style="157" customWidth="1"/>
    <col min="13047" max="13047" width="13.75" style="157" customWidth="1"/>
    <col min="13048" max="13048" width="13" style="157" customWidth="1"/>
    <col min="13049" max="13050" width="12.625" style="157" customWidth="1"/>
    <col min="13051" max="13051" width="7.5" style="157" customWidth="1"/>
    <col min="13052" max="13052" width="12.625" style="157" customWidth="1"/>
    <col min="13053" max="13053" width="6.875" style="157" customWidth="1"/>
    <col min="13054" max="13054" width="0.625" style="157" customWidth="1"/>
    <col min="13055" max="13055" width="3.375" style="157" customWidth="1"/>
    <col min="13056" max="13056" width="9.25" style="157" customWidth="1"/>
    <col min="13057" max="13057" width="13.75" style="157" customWidth="1"/>
    <col min="13058" max="13060" width="12.625" style="157" customWidth="1"/>
    <col min="13061" max="13061" width="7.5" style="157" customWidth="1"/>
    <col min="13062" max="13062" width="12.625" style="157" customWidth="1"/>
    <col min="13063" max="13063" width="6.875" style="157" customWidth="1"/>
    <col min="13064" max="13067" width="9" style="157" customWidth="1"/>
    <col min="13068" max="13289" width="9" style="157"/>
    <col min="13290" max="13290" width="0.625" style="157" customWidth="1"/>
    <col min="13291" max="13291" width="3.375" style="157" customWidth="1"/>
    <col min="13292" max="13292" width="9.25" style="157" customWidth="1"/>
    <col min="13293" max="13293" width="13.75" style="157" customWidth="1"/>
    <col min="13294" max="13296" width="12.625" style="157" customWidth="1"/>
    <col min="13297" max="13297" width="7.5" style="157" customWidth="1"/>
    <col min="13298" max="13298" width="12.625" style="157" customWidth="1"/>
    <col min="13299" max="13299" width="6.875" style="157" customWidth="1"/>
    <col min="13300" max="13300" width="0.625" style="157" customWidth="1"/>
    <col min="13301" max="13301" width="3.375" style="157" customWidth="1"/>
    <col min="13302" max="13302" width="9.25" style="157" customWidth="1"/>
    <col min="13303" max="13303" width="13.75" style="157" customWidth="1"/>
    <col min="13304" max="13304" width="13" style="157" customWidth="1"/>
    <col min="13305" max="13306" width="12.625" style="157" customWidth="1"/>
    <col min="13307" max="13307" width="7.5" style="157" customWidth="1"/>
    <col min="13308" max="13308" width="12.625" style="157" customWidth="1"/>
    <col min="13309" max="13309" width="6.875" style="157" customWidth="1"/>
    <col min="13310" max="13310" width="0.625" style="157" customWidth="1"/>
    <col min="13311" max="13311" width="3.375" style="157" customWidth="1"/>
    <col min="13312" max="13312" width="9.25" style="157" customWidth="1"/>
    <col min="13313" max="13313" width="13.75" style="157" customWidth="1"/>
    <col min="13314" max="13316" width="12.625" style="157" customWidth="1"/>
    <col min="13317" max="13317" width="7.5" style="157" customWidth="1"/>
    <col min="13318" max="13318" width="12.625" style="157" customWidth="1"/>
    <col min="13319" max="13319" width="6.875" style="157" customWidth="1"/>
    <col min="13320" max="13323" width="9" style="157" customWidth="1"/>
    <col min="13324" max="13545" width="9" style="157"/>
    <col min="13546" max="13546" width="0.625" style="157" customWidth="1"/>
    <col min="13547" max="13547" width="3.375" style="157" customWidth="1"/>
    <col min="13548" max="13548" width="9.25" style="157" customWidth="1"/>
    <col min="13549" max="13549" width="13.75" style="157" customWidth="1"/>
    <col min="13550" max="13552" width="12.625" style="157" customWidth="1"/>
    <col min="13553" max="13553" width="7.5" style="157" customWidth="1"/>
    <col min="13554" max="13554" width="12.625" style="157" customWidth="1"/>
    <col min="13555" max="13555" width="6.875" style="157" customWidth="1"/>
    <col min="13556" max="13556" width="0.625" style="157" customWidth="1"/>
    <col min="13557" max="13557" width="3.375" style="157" customWidth="1"/>
    <col min="13558" max="13558" width="9.25" style="157" customWidth="1"/>
    <col min="13559" max="13559" width="13.75" style="157" customWidth="1"/>
    <col min="13560" max="13560" width="13" style="157" customWidth="1"/>
    <col min="13561" max="13562" width="12.625" style="157" customWidth="1"/>
    <col min="13563" max="13563" width="7.5" style="157" customWidth="1"/>
    <col min="13564" max="13564" width="12.625" style="157" customWidth="1"/>
    <col min="13565" max="13565" width="6.875" style="157" customWidth="1"/>
    <col min="13566" max="13566" width="0.625" style="157" customWidth="1"/>
    <col min="13567" max="13567" width="3.375" style="157" customWidth="1"/>
    <col min="13568" max="13568" width="9.25" style="157" customWidth="1"/>
    <col min="13569" max="13569" width="13.75" style="157" customWidth="1"/>
    <col min="13570" max="13572" width="12.625" style="157" customWidth="1"/>
    <col min="13573" max="13573" width="7.5" style="157" customWidth="1"/>
    <col min="13574" max="13574" width="12.625" style="157" customWidth="1"/>
    <col min="13575" max="13575" width="6.875" style="157" customWidth="1"/>
    <col min="13576" max="13579" width="9" style="157" customWidth="1"/>
    <col min="13580" max="13801" width="9" style="157"/>
    <col min="13802" max="13802" width="0.625" style="157" customWidth="1"/>
    <col min="13803" max="13803" width="3.375" style="157" customWidth="1"/>
    <col min="13804" max="13804" width="9.25" style="157" customWidth="1"/>
    <col min="13805" max="13805" width="13.75" style="157" customWidth="1"/>
    <col min="13806" max="13808" width="12.625" style="157" customWidth="1"/>
    <col min="13809" max="13809" width="7.5" style="157" customWidth="1"/>
    <col min="13810" max="13810" width="12.625" style="157" customWidth="1"/>
    <col min="13811" max="13811" width="6.875" style="157" customWidth="1"/>
    <col min="13812" max="13812" width="0.625" style="157" customWidth="1"/>
    <col min="13813" max="13813" width="3.375" style="157" customWidth="1"/>
    <col min="13814" max="13814" width="9.25" style="157" customWidth="1"/>
    <col min="13815" max="13815" width="13.75" style="157" customWidth="1"/>
    <col min="13816" max="13816" width="13" style="157" customWidth="1"/>
    <col min="13817" max="13818" width="12.625" style="157" customWidth="1"/>
    <col min="13819" max="13819" width="7.5" style="157" customWidth="1"/>
    <col min="13820" max="13820" width="12.625" style="157" customWidth="1"/>
    <col min="13821" max="13821" width="6.875" style="157" customWidth="1"/>
    <col min="13822" max="13822" width="0.625" style="157" customWidth="1"/>
    <col min="13823" max="13823" width="3.375" style="157" customWidth="1"/>
    <col min="13824" max="13824" width="9.25" style="157" customWidth="1"/>
    <col min="13825" max="13825" width="13.75" style="157" customWidth="1"/>
    <col min="13826" max="13828" width="12.625" style="157" customWidth="1"/>
    <col min="13829" max="13829" width="7.5" style="157" customWidth="1"/>
    <col min="13830" max="13830" width="12.625" style="157" customWidth="1"/>
    <col min="13831" max="13831" width="6.875" style="157" customWidth="1"/>
    <col min="13832" max="13835" width="9" style="157" customWidth="1"/>
    <col min="13836" max="14057" width="9" style="157"/>
    <col min="14058" max="14058" width="0.625" style="157" customWidth="1"/>
    <col min="14059" max="14059" width="3.375" style="157" customWidth="1"/>
    <col min="14060" max="14060" width="9.25" style="157" customWidth="1"/>
    <col min="14061" max="14061" width="13.75" style="157" customWidth="1"/>
    <col min="14062" max="14064" width="12.625" style="157" customWidth="1"/>
    <col min="14065" max="14065" width="7.5" style="157" customWidth="1"/>
    <col min="14066" max="14066" width="12.625" style="157" customWidth="1"/>
    <col min="14067" max="14067" width="6.875" style="157" customWidth="1"/>
    <col min="14068" max="14068" width="0.625" style="157" customWidth="1"/>
    <col min="14069" max="14069" width="3.375" style="157" customWidth="1"/>
    <col min="14070" max="14070" width="9.25" style="157" customWidth="1"/>
    <col min="14071" max="14071" width="13.75" style="157" customWidth="1"/>
    <col min="14072" max="14072" width="13" style="157" customWidth="1"/>
    <col min="14073" max="14074" width="12.625" style="157" customWidth="1"/>
    <col min="14075" max="14075" width="7.5" style="157" customWidth="1"/>
    <col min="14076" max="14076" width="12.625" style="157" customWidth="1"/>
    <col min="14077" max="14077" width="6.875" style="157" customWidth="1"/>
    <col min="14078" max="14078" width="0.625" style="157" customWidth="1"/>
    <col min="14079" max="14079" width="3.375" style="157" customWidth="1"/>
    <col min="14080" max="14080" width="9.25" style="157" customWidth="1"/>
    <col min="14081" max="14081" width="13.75" style="157" customWidth="1"/>
    <col min="14082" max="14084" width="12.625" style="157" customWidth="1"/>
    <col min="14085" max="14085" width="7.5" style="157" customWidth="1"/>
    <col min="14086" max="14086" width="12.625" style="157" customWidth="1"/>
    <col min="14087" max="14087" width="6.875" style="157" customWidth="1"/>
    <col min="14088" max="14091" width="9" style="157" customWidth="1"/>
    <col min="14092" max="14313" width="9" style="157"/>
    <col min="14314" max="14314" width="0.625" style="157" customWidth="1"/>
    <col min="14315" max="14315" width="3.375" style="157" customWidth="1"/>
    <col min="14316" max="14316" width="9.25" style="157" customWidth="1"/>
    <col min="14317" max="14317" width="13.75" style="157" customWidth="1"/>
    <col min="14318" max="14320" width="12.625" style="157" customWidth="1"/>
    <col min="14321" max="14321" width="7.5" style="157" customWidth="1"/>
    <col min="14322" max="14322" width="12.625" style="157" customWidth="1"/>
    <col min="14323" max="14323" width="6.875" style="157" customWidth="1"/>
    <col min="14324" max="14324" width="0.625" style="157" customWidth="1"/>
    <col min="14325" max="14325" width="3.375" style="157" customWidth="1"/>
    <col min="14326" max="14326" width="9.25" style="157" customWidth="1"/>
    <col min="14327" max="14327" width="13.75" style="157" customWidth="1"/>
    <col min="14328" max="14328" width="13" style="157" customWidth="1"/>
    <col min="14329" max="14330" width="12.625" style="157" customWidth="1"/>
    <col min="14331" max="14331" width="7.5" style="157" customWidth="1"/>
    <col min="14332" max="14332" width="12.625" style="157" customWidth="1"/>
    <col min="14333" max="14333" width="6.875" style="157" customWidth="1"/>
    <col min="14334" max="14334" width="0.625" style="157" customWidth="1"/>
    <col min="14335" max="14335" width="3.375" style="157" customWidth="1"/>
    <col min="14336" max="14336" width="9.25" style="157" customWidth="1"/>
    <col min="14337" max="14337" width="13.75" style="157" customWidth="1"/>
    <col min="14338" max="14340" width="12.625" style="157" customWidth="1"/>
    <col min="14341" max="14341" width="7.5" style="157" customWidth="1"/>
    <col min="14342" max="14342" width="12.625" style="157" customWidth="1"/>
    <col min="14343" max="14343" width="6.875" style="157" customWidth="1"/>
    <col min="14344" max="14347" width="9" style="157" customWidth="1"/>
    <col min="14348" max="14569" width="9" style="157"/>
    <col min="14570" max="14570" width="0.625" style="157" customWidth="1"/>
    <col min="14571" max="14571" width="3.375" style="157" customWidth="1"/>
    <col min="14572" max="14572" width="9.25" style="157" customWidth="1"/>
    <col min="14573" max="14573" width="13.75" style="157" customWidth="1"/>
    <col min="14574" max="14576" width="12.625" style="157" customWidth="1"/>
    <col min="14577" max="14577" width="7.5" style="157" customWidth="1"/>
    <col min="14578" max="14578" width="12.625" style="157" customWidth="1"/>
    <col min="14579" max="14579" width="6.875" style="157" customWidth="1"/>
    <col min="14580" max="14580" width="0.625" style="157" customWidth="1"/>
    <col min="14581" max="14581" width="3.375" style="157" customWidth="1"/>
    <col min="14582" max="14582" width="9.25" style="157" customWidth="1"/>
    <col min="14583" max="14583" width="13.75" style="157" customWidth="1"/>
    <col min="14584" max="14584" width="13" style="157" customWidth="1"/>
    <col min="14585" max="14586" width="12.625" style="157" customWidth="1"/>
    <col min="14587" max="14587" width="7.5" style="157" customWidth="1"/>
    <col min="14588" max="14588" width="12.625" style="157" customWidth="1"/>
    <col min="14589" max="14589" width="6.875" style="157" customWidth="1"/>
    <col min="14590" max="14590" width="0.625" style="157" customWidth="1"/>
    <col min="14591" max="14591" width="3.375" style="157" customWidth="1"/>
    <col min="14592" max="14592" width="9.25" style="157" customWidth="1"/>
    <col min="14593" max="14593" width="13.75" style="157" customWidth="1"/>
    <col min="14594" max="14596" width="12.625" style="157" customWidth="1"/>
    <col min="14597" max="14597" width="7.5" style="157" customWidth="1"/>
    <col min="14598" max="14598" width="12.625" style="157" customWidth="1"/>
    <col min="14599" max="14599" width="6.875" style="157" customWidth="1"/>
    <col min="14600" max="14603" width="9" style="157" customWidth="1"/>
    <col min="14604" max="14825" width="9" style="157"/>
    <col min="14826" max="14826" width="0.625" style="157" customWidth="1"/>
    <col min="14827" max="14827" width="3.375" style="157" customWidth="1"/>
    <col min="14828" max="14828" width="9.25" style="157" customWidth="1"/>
    <col min="14829" max="14829" width="13.75" style="157" customWidth="1"/>
    <col min="14830" max="14832" width="12.625" style="157" customWidth="1"/>
    <col min="14833" max="14833" width="7.5" style="157" customWidth="1"/>
    <col min="14834" max="14834" width="12.625" style="157" customWidth="1"/>
    <col min="14835" max="14835" width="6.875" style="157" customWidth="1"/>
    <col min="14836" max="14836" width="0.625" style="157" customWidth="1"/>
    <col min="14837" max="14837" width="3.375" style="157" customWidth="1"/>
    <col min="14838" max="14838" width="9.25" style="157" customWidth="1"/>
    <col min="14839" max="14839" width="13.75" style="157" customWidth="1"/>
    <col min="14840" max="14840" width="13" style="157" customWidth="1"/>
    <col min="14841" max="14842" width="12.625" style="157" customWidth="1"/>
    <col min="14843" max="14843" width="7.5" style="157" customWidth="1"/>
    <col min="14844" max="14844" width="12.625" style="157" customWidth="1"/>
    <col min="14845" max="14845" width="6.875" style="157" customWidth="1"/>
    <col min="14846" max="14846" width="0.625" style="157" customWidth="1"/>
    <col min="14847" max="14847" width="3.375" style="157" customWidth="1"/>
    <col min="14848" max="14848" width="9.25" style="157" customWidth="1"/>
    <col min="14849" max="14849" width="13.75" style="157" customWidth="1"/>
    <col min="14850" max="14852" width="12.625" style="157" customWidth="1"/>
    <col min="14853" max="14853" width="7.5" style="157" customWidth="1"/>
    <col min="14854" max="14854" width="12.625" style="157" customWidth="1"/>
    <col min="14855" max="14855" width="6.875" style="157" customWidth="1"/>
    <col min="14856" max="14859" width="9" style="157" customWidth="1"/>
    <col min="14860" max="15081" width="9" style="157"/>
    <col min="15082" max="15082" width="0.625" style="157" customWidth="1"/>
    <col min="15083" max="15083" width="3.375" style="157" customWidth="1"/>
    <col min="15084" max="15084" width="9.25" style="157" customWidth="1"/>
    <col min="15085" max="15085" width="13.75" style="157" customWidth="1"/>
    <col min="15086" max="15088" width="12.625" style="157" customWidth="1"/>
    <col min="15089" max="15089" width="7.5" style="157" customWidth="1"/>
    <col min="15090" max="15090" width="12.625" style="157" customWidth="1"/>
    <col min="15091" max="15091" width="6.875" style="157" customWidth="1"/>
    <col min="15092" max="15092" width="0.625" style="157" customWidth="1"/>
    <col min="15093" max="15093" width="3.375" style="157" customWidth="1"/>
    <col min="15094" max="15094" width="9.25" style="157" customWidth="1"/>
    <col min="15095" max="15095" width="13.75" style="157" customWidth="1"/>
    <col min="15096" max="15096" width="13" style="157" customWidth="1"/>
    <col min="15097" max="15098" width="12.625" style="157" customWidth="1"/>
    <col min="15099" max="15099" width="7.5" style="157" customWidth="1"/>
    <col min="15100" max="15100" width="12.625" style="157" customWidth="1"/>
    <col min="15101" max="15101" width="6.875" style="157" customWidth="1"/>
    <col min="15102" max="15102" width="0.625" style="157" customWidth="1"/>
    <col min="15103" max="15103" width="3.375" style="157" customWidth="1"/>
    <col min="15104" max="15104" width="9.25" style="157" customWidth="1"/>
    <col min="15105" max="15105" width="13.75" style="157" customWidth="1"/>
    <col min="15106" max="15108" width="12.625" style="157" customWidth="1"/>
    <col min="15109" max="15109" width="7.5" style="157" customWidth="1"/>
    <col min="15110" max="15110" width="12.625" style="157" customWidth="1"/>
    <col min="15111" max="15111" width="6.875" style="157" customWidth="1"/>
    <col min="15112" max="15115" width="9" style="157" customWidth="1"/>
    <col min="15116" max="15337" width="9" style="157"/>
    <col min="15338" max="15338" width="0.625" style="157" customWidth="1"/>
    <col min="15339" max="15339" width="3.375" style="157" customWidth="1"/>
    <col min="15340" max="15340" width="9.25" style="157" customWidth="1"/>
    <col min="15341" max="15341" width="13.75" style="157" customWidth="1"/>
    <col min="15342" max="15344" width="12.625" style="157" customWidth="1"/>
    <col min="15345" max="15345" width="7.5" style="157" customWidth="1"/>
    <col min="15346" max="15346" width="12.625" style="157" customWidth="1"/>
    <col min="15347" max="15347" width="6.875" style="157" customWidth="1"/>
    <col min="15348" max="15348" width="0.625" style="157" customWidth="1"/>
    <col min="15349" max="15349" width="3.375" style="157" customWidth="1"/>
    <col min="15350" max="15350" width="9.25" style="157" customWidth="1"/>
    <col min="15351" max="15351" width="13.75" style="157" customWidth="1"/>
    <col min="15352" max="15352" width="13" style="157" customWidth="1"/>
    <col min="15353" max="15354" width="12.625" style="157" customWidth="1"/>
    <col min="15355" max="15355" width="7.5" style="157" customWidth="1"/>
    <col min="15356" max="15356" width="12.625" style="157" customWidth="1"/>
    <col min="15357" max="15357" width="6.875" style="157" customWidth="1"/>
    <col min="15358" max="15358" width="0.625" style="157" customWidth="1"/>
    <col min="15359" max="15359" width="3.375" style="157" customWidth="1"/>
    <col min="15360" max="15360" width="9.25" style="157" customWidth="1"/>
    <col min="15361" max="15361" width="13.75" style="157" customWidth="1"/>
    <col min="15362" max="15364" width="12.625" style="157" customWidth="1"/>
    <col min="15365" max="15365" width="7.5" style="157" customWidth="1"/>
    <col min="15366" max="15366" width="12.625" style="157" customWidth="1"/>
    <col min="15367" max="15367" width="6.875" style="157" customWidth="1"/>
    <col min="15368" max="15371" width="9" style="157" customWidth="1"/>
    <col min="15372" max="15593" width="9" style="157"/>
    <col min="15594" max="15594" width="0.625" style="157" customWidth="1"/>
    <col min="15595" max="15595" width="3.375" style="157" customWidth="1"/>
    <col min="15596" max="15596" width="9.25" style="157" customWidth="1"/>
    <col min="15597" max="15597" width="13.75" style="157" customWidth="1"/>
    <col min="15598" max="15600" width="12.625" style="157" customWidth="1"/>
    <col min="15601" max="15601" width="7.5" style="157" customWidth="1"/>
    <col min="15602" max="15602" width="12.625" style="157" customWidth="1"/>
    <col min="15603" max="15603" width="6.875" style="157" customWidth="1"/>
    <col min="15604" max="15604" width="0.625" style="157" customWidth="1"/>
    <col min="15605" max="15605" width="3.375" style="157" customWidth="1"/>
    <col min="15606" max="15606" width="9.25" style="157" customWidth="1"/>
    <col min="15607" max="15607" width="13.75" style="157" customWidth="1"/>
    <col min="15608" max="15608" width="13" style="157" customWidth="1"/>
    <col min="15609" max="15610" width="12.625" style="157" customWidth="1"/>
    <col min="15611" max="15611" width="7.5" style="157" customWidth="1"/>
    <col min="15612" max="15612" width="12.625" style="157" customWidth="1"/>
    <col min="15613" max="15613" width="6.875" style="157" customWidth="1"/>
    <col min="15614" max="15614" width="0.625" style="157" customWidth="1"/>
    <col min="15615" max="15615" width="3.375" style="157" customWidth="1"/>
    <col min="15616" max="15616" width="9.25" style="157" customWidth="1"/>
    <col min="15617" max="15617" width="13.75" style="157" customWidth="1"/>
    <col min="15618" max="15620" width="12.625" style="157" customWidth="1"/>
    <col min="15621" max="15621" width="7.5" style="157" customWidth="1"/>
    <col min="15622" max="15622" width="12.625" style="157" customWidth="1"/>
    <col min="15623" max="15623" width="6.875" style="157" customWidth="1"/>
    <col min="15624" max="15627" width="9" style="157" customWidth="1"/>
    <col min="15628" max="15849" width="9" style="157"/>
    <col min="15850" max="15850" width="0.625" style="157" customWidth="1"/>
    <col min="15851" max="15851" width="3.375" style="157" customWidth="1"/>
    <col min="15852" max="15852" width="9.25" style="157" customWidth="1"/>
    <col min="15853" max="15853" width="13.75" style="157" customWidth="1"/>
    <col min="15854" max="15856" width="12.625" style="157" customWidth="1"/>
    <col min="15857" max="15857" width="7.5" style="157" customWidth="1"/>
    <col min="15858" max="15858" width="12.625" style="157" customWidth="1"/>
    <col min="15859" max="15859" width="6.875" style="157" customWidth="1"/>
    <col min="15860" max="15860" width="0.625" style="157" customWidth="1"/>
    <col min="15861" max="15861" width="3.375" style="157" customWidth="1"/>
    <col min="15862" max="15862" width="9.25" style="157" customWidth="1"/>
    <col min="15863" max="15863" width="13.75" style="157" customWidth="1"/>
    <col min="15864" max="15864" width="13" style="157" customWidth="1"/>
    <col min="15865" max="15866" width="12.625" style="157" customWidth="1"/>
    <col min="15867" max="15867" width="7.5" style="157" customWidth="1"/>
    <col min="15868" max="15868" width="12.625" style="157" customWidth="1"/>
    <col min="15869" max="15869" width="6.875" style="157" customWidth="1"/>
    <col min="15870" max="15870" width="0.625" style="157" customWidth="1"/>
    <col min="15871" max="15871" width="3.375" style="157" customWidth="1"/>
    <col min="15872" max="15872" width="9.25" style="157" customWidth="1"/>
    <col min="15873" max="15873" width="13.75" style="157" customWidth="1"/>
    <col min="15874" max="15876" width="12.625" style="157" customWidth="1"/>
    <col min="15877" max="15877" width="7.5" style="157" customWidth="1"/>
    <col min="15878" max="15878" width="12.625" style="157" customWidth="1"/>
    <col min="15879" max="15879" width="6.875" style="157" customWidth="1"/>
    <col min="15880" max="15883" width="9" style="157" customWidth="1"/>
    <col min="15884" max="16105" width="9" style="157"/>
    <col min="16106" max="16106" width="0.625" style="157" customWidth="1"/>
    <col min="16107" max="16107" width="3.375" style="157" customWidth="1"/>
    <col min="16108" max="16108" width="9.25" style="157" customWidth="1"/>
    <col min="16109" max="16109" width="13.75" style="157" customWidth="1"/>
    <col min="16110" max="16112" width="12.625" style="157" customWidth="1"/>
    <col min="16113" max="16113" width="7.5" style="157" customWidth="1"/>
    <col min="16114" max="16114" width="12.625" style="157" customWidth="1"/>
    <col min="16115" max="16115" width="6.875" style="157" customWidth="1"/>
    <col min="16116" max="16116" width="0.625" style="157" customWidth="1"/>
    <col min="16117" max="16117" width="3.375" style="157" customWidth="1"/>
    <col min="16118" max="16118" width="9.25" style="157" customWidth="1"/>
    <col min="16119" max="16119" width="13.75" style="157" customWidth="1"/>
    <col min="16120" max="16120" width="13" style="157" customWidth="1"/>
    <col min="16121" max="16122" width="12.625" style="157" customWidth="1"/>
    <col min="16123" max="16123" width="7.5" style="157" customWidth="1"/>
    <col min="16124" max="16124" width="12.625" style="157" customWidth="1"/>
    <col min="16125" max="16125" width="6.875" style="157" customWidth="1"/>
    <col min="16126" max="16126" width="0.625" style="157" customWidth="1"/>
    <col min="16127" max="16127" width="3.375" style="157" customWidth="1"/>
    <col min="16128" max="16128" width="9.25" style="157" customWidth="1"/>
    <col min="16129" max="16129" width="13.75" style="157" customWidth="1"/>
    <col min="16130" max="16132" width="12.625" style="157" customWidth="1"/>
    <col min="16133" max="16133" width="7.5" style="157" customWidth="1"/>
    <col min="16134" max="16134" width="12.625" style="157" customWidth="1"/>
    <col min="16135" max="16135" width="6.875" style="157" customWidth="1"/>
    <col min="16136" max="16139" width="9" style="157" customWidth="1"/>
    <col min="16140" max="16384" width="9" style="157"/>
  </cols>
  <sheetData>
    <row r="1" spans="1:31" s="103" customFormat="1" ht="21" x14ac:dyDescent="0.2">
      <c r="A1" s="103" t="s">
        <v>5145</v>
      </c>
      <c r="B1" s="99" t="s">
        <v>5000</v>
      </c>
      <c r="C1" s="99"/>
      <c r="D1" s="100"/>
      <c r="E1" s="100"/>
      <c r="F1" s="100"/>
      <c r="G1" s="100"/>
      <c r="H1" s="100"/>
      <c r="I1" s="101"/>
      <c r="J1" s="100"/>
      <c r="K1" s="100"/>
      <c r="L1" s="99" t="s">
        <v>5000</v>
      </c>
      <c r="M1" s="99"/>
      <c r="N1" s="100"/>
      <c r="O1" s="100"/>
      <c r="P1" s="100"/>
      <c r="Q1" s="100"/>
      <c r="R1" s="100"/>
      <c r="S1" s="101"/>
      <c r="T1" s="100"/>
      <c r="U1" s="100"/>
      <c r="V1" s="99" t="s">
        <v>5000</v>
      </c>
      <c r="W1" s="99"/>
      <c r="X1" s="100"/>
      <c r="Y1" s="100"/>
      <c r="Z1" s="100"/>
      <c r="AA1" s="100"/>
      <c r="AB1" s="100"/>
      <c r="AC1" s="100"/>
      <c r="AD1" s="100"/>
      <c r="AE1" s="100"/>
    </row>
    <row r="2" spans="1:31" s="108" customFormat="1" ht="18.75" x14ac:dyDescent="0.2">
      <c r="B2" s="104" t="s">
        <v>5002</v>
      </c>
      <c r="C2" s="104" t="s">
        <v>4993</v>
      </c>
      <c r="D2" s="105"/>
      <c r="E2" s="105"/>
      <c r="F2" s="104"/>
      <c r="G2" s="104"/>
      <c r="H2" s="104"/>
      <c r="I2" s="106"/>
      <c r="J2" s="104"/>
      <c r="K2" s="105"/>
      <c r="L2" s="104" t="s">
        <v>5002</v>
      </c>
      <c r="M2" s="104" t="s">
        <v>4993</v>
      </c>
      <c r="N2" s="105"/>
      <c r="O2" s="105"/>
      <c r="P2" s="104"/>
      <c r="Q2" s="104"/>
      <c r="R2" s="104"/>
      <c r="S2" s="106"/>
      <c r="T2" s="104"/>
      <c r="U2" s="105"/>
      <c r="V2" s="104" t="s">
        <v>5002</v>
      </c>
      <c r="W2" s="104" t="s">
        <v>4993</v>
      </c>
      <c r="X2" s="105"/>
      <c r="Y2" s="105"/>
      <c r="Z2" s="104"/>
      <c r="AA2" s="104"/>
      <c r="AB2" s="104"/>
      <c r="AC2" s="104"/>
      <c r="AD2" s="104"/>
      <c r="AE2" s="105"/>
    </row>
    <row r="3" spans="1:31" s="103" customFormat="1" ht="10.5" customHeight="1" x14ac:dyDescent="0.15">
      <c r="I3" s="109"/>
      <c r="K3" s="111"/>
      <c r="S3" s="109"/>
      <c r="U3" s="111"/>
      <c r="AE3" s="111"/>
    </row>
    <row r="4" spans="1:31" s="103" customFormat="1" ht="66.75" customHeight="1" x14ac:dyDescent="0.15">
      <c r="B4" s="427" t="s">
        <v>5003</v>
      </c>
      <c r="C4" s="428"/>
      <c r="D4" s="431" t="s">
        <v>5004</v>
      </c>
      <c r="E4" s="431" t="s">
        <v>5005</v>
      </c>
      <c r="F4" s="112" t="s">
        <v>5006</v>
      </c>
      <c r="G4" s="112" t="s">
        <v>5007</v>
      </c>
      <c r="H4" s="112" t="s">
        <v>5008</v>
      </c>
      <c r="I4" s="113" t="s">
        <v>5009</v>
      </c>
      <c r="J4" s="158" t="s">
        <v>5010</v>
      </c>
      <c r="K4" s="115" t="s">
        <v>5011</v>
      </c>
      <c r="L4" s="427" t="s">
        <v>5003</v>
      </c>
      <c r="M4" s="428"/>
      <c r="N4" s="431" t="s">
        <v>5004</v>
      </c>
      <c r="O4" s="431" t="s">
        <v>5005</v>
      </c>
      <c r="P4" s="112" t="s">
        <v>5006</v>
      </c>
      <c r="Q4" s="112" t="s">
        <v>5007</v>
      </c>
      <c r="R4" s="112" t="s">
        <v>5008</v>
      </c>
      <c r="S4" s="113" t="s">
        <v>5009</v>
      </c>
      <c r="T4" s="158" t="s">
        <v>5010</v>
      </c>
      <c r="U4" s="115" t="s">
        <v>5011</v>
      </c>
      <c r="V4" s="427" t="s">
        <v>5003</v>
      </c>
      <c r="W4" s="428"/>
      <c r="X4" s="431" t="s">
        <v>5004</v>
      </c>
      <c r="Y4" s="431" t="s">
        <v>5005</v>
      </c>
      <c r="Z4" s="112" t="s">
        <v>5006</v>
      </c>
      <c r="AA4" s="112" t="s">
        <v>5007</v>
      </c>
      <c r="AB4" s="112" t="s">
        <v>5008</v>
      </c>
      <c r="AC4" s="112" t="s">
        <v>5009</v>
      </c>
      <c r="AD4" s="158" t="s">
        <v>5010</v>
      </c>
      <c r="AE4" s="115" t="s">
        <v>5011</v>
      </c>
    </row>
    <row r="5" spans="1:31" s="103" customFormat="1" ht="23.25" customHeight="1" x14ac:dyDescent="0.15">
      <c r="B5" s="429"/>
      <c r="C5" s="430"/>
      <c r="D5" s="432"/>
      <c r="E5" s="432"/>
      <c r="F5" s="116" t="s">
        <v>5012</v>
      </c>
      <c r="G5" s="116" t="s">
        <v>5012</v>
      </c>
      <c r="H5" s="116" t="s">
        <v>5012</v>
      </c>
      <c r="I5" s="117" t="s">
        <v>5013</v>
      </c>
      <c r="J5" s="116" t="s">
        <v>5012</v>
      </c>
      <c r="K5" s="119" t="s">
        <v>5014</v>
      </c>
      <c r="L5" s="429"/>
      <c r="M5" s="430"/>
      <c r="N5" s="432"/>
      <c r="O5" s="432"/>
      <c r="P5" s="116" t="s">
        <v>5012</v>
      </c>
      <c r="Q5" s="116" t="s">
        <v>5012</v>
      </c>
      <c r="R5" s="116" t="s">
        <v>5012</v>
      </c>
      <c r="S5" s="117" t="s">
        <v>5013</v>
      </c>
      <c r="T5" s="116" t="s">
        <v>5012</v>
      </c>
      <c r="U5" s="119" t="s">
        <v>5014</v>
      </c>
      <c r="V5" s="429"/>
      <c r="W5" s="430"/>
      <c r="X5" s="432"/>
      <c r="Y5" s="432"/>
      <c r="Z5" s="116" t="s">
        <v>5012</v>
      </c>
      <c r="AA5" s="116" t="s">
        <v>5012</v>
      </c>
      <c r="AB5" s="116" t="s">
        <v>5012</v>
      </c>
      <c r="AC5" s="116" t="s">
        <v>5013</v>
      </c>
      <c r="AD5" s="116" t="s">
        <v>5012</v>
      </c>
      <c r="AE5" s="119" t="s">
        <v>5014</v>
      </c>
    </row>
    <row r="6" spans="1:31" s="103" customFormat="1" ht="21.75" customHeight="1" x14ac:dyDescent="0.15">
      <c r="B6" s="121" t="s">
        <v>5015</v>
      </c>
      <c r="C6" s="122" t="s">
        <v>5019</v>
      </c>
      <c r="D6" s="123"/>
      <c r="E6" s="123"/>
      <c r="F6" s="124">
        <f>SUM(F7)</f>
        <v>1157652000</v>
      </c>
      <c r="G6" s="124">
        <f>SUM(G7)</f>
        <v>1083108616</v>
      </c>
      <c r="H6" s="124">
        <f>F6-G6</f>
        <v>74543384</v>
      </c>
      <c r="I6" s="125">
        <f t="shared" ref="I6:I35" si="0">+ROUND(G6/F6*100,1)</f>
        <v>93.6</v>
      </c>
      <c r="J6" s="124">
        <f>SUM(J7)</f>
        <v>0</v>
      </c>
      <c r="K6" s="169"/>
      <c r="L6" s="121" t="s">
        <v>5015</v>
      </c>
      <c r="M6" s="122" t="s">
        <v>5146</v>
      </c>
      <c r="N6" s="129"/>
      <c r="O6" s="295"/>
      <c r="P6" s="76">
        <f>SUM(P7,P9,P11)</f>
        <v>20416892000</v>
      </c>
      <c r="Q6" s="76">
        <f>SUM(Q7,Q9,Q11)</f>
        <v>20416889890</v>
      </c>
      <c r="R6" s="124">
        <f>P6-Q6</f>
        <v>2110</v>
      </c>
      <c r="S6" s="125">
        <f>+ROUND(Q6/P6*100,1)</f>
        <v>100</v>
      </c>
      <c r="T6" s="76">
        <f>SUM(T7,T10,T13)</f>
        <v>0</v>
      </c>
      <c r="U6" s="296"/>
      <c r="V6" s="121" t="s">
        <v>5015</v>
      </c>
      <c r="W6" s="122" t="s">
        <v>4701</v>
      </c>
      <c r="X6" s="297"/>
      <c r="Y6" s="297"/>
      <c r="Z6" s="76">
        <f>SUM(Z7)</f>
        <v>191225000</v>
      </c>
      <c r="AA6" s="76">
        <f>SUM(AA7)</f>
        <v>0</v>
      </c>
      <c r="AB6" s="76">
        <f>Z6-AA6</f>
        <v>191225000</v>
      </c>
      <c r="AC6" s="125">
        <f>+ROUND(AA6/Z6*100,1)</f>
        <v>0</v>
      </c>
      <c r="AD6" s="76">
        <f>SUM(AD7)</f>
        <v>0</v>
      </c>
      <c r="AE6" s="181"/>
    </row>
    <row r="7" spans="1:31" s="103" customFormat="1" ht="21.75" customHeight="1" x14ac:dyDescent="0.15">
      <c r="B7" s="127"/>
      <c r="C7" s="129"/>
      <c r="D7" s="129" t="s">
        <v>5026</v>
      </c>
      <c r="E7" s="129"/>
      <c r="F7" s="76">
        <f>SUM(F8:F11)</f>
        <v>1157652000</v>
      </c>
      <c r="G7" s="76">
        <f>SUM(G8:G11)</f>
        <v>1083108616</v>
      </c>
      <c r="H7" s="76">
        <f t="shared" ref="H7:H35" si="1">F7-G7</f>
        <v>74543384</v>
      </c>
      <c r="I7" s="125">
        <f t="shared" si="0"/>
        <v>93.6</v>
      </c>
      <c r="J7" s="76">
        <f>SUM(J8)</f>
        <v>0</v>
      </c>
      <c r="K7" s="164"/>
      <c r="L7" s="127"/>
      <c r="M7" s="129"/>
      <c r="N7" s="142" t="s">
        <v>5147</v>
      </c>
      <c r="O7" s="295"/>
      <c r="P7" s="76">
        <f>SUM(P8)</f>
        <v>14004518000</v>
      </c>
      <c r="Q7" s="76">
        <f>SUM(Q8)</f>
        <v>14004517398</v>
      </c>
      <c r="R7" s="76">
        <f t="shared" ref="R7:R8" si="2">P7-Q7</f>
        <v>602</v>
      </c>
      <c r="S7" s="125">
        <f>+ROUND(Q7/P7*100,1)</f>
        <v>100</v>
      </c>
      <c r="T7" s="76">
        <f>SUM(T8:T9)</f>
        <v>0</v>
      </c>
      <c r="U7" s="298"/>
      <c r="V7" s="127"/>
      <c r="W7" s="128"/>
      <c r="X7" s="142" t="s">
        <v>4701</v>
      </c>
      <c r="Y7" s="148"/>
      <c r="Z7" s="76">
        <f>SUM(Z8)</f>
        <v>191225000</v>
      </c>
      <c r="AA7" s="76">
        <f>SUM(AA8)</f>
        <v>0</v>
      </c>
      <c r="AB7" s="76">
        <f>Z7-AA7</f>
        <v>191225000</v>
      </c>
      <c r="AC7" s="125">
        <f>+ROUND(AA7/Z7*100,1)</f>
        <v>0</v>
      </c>
      <c r="AD7" s="76">
        <f>SUM(AD8)</f>
        <v>0</v>
      </c>
      <c r="AE7" s="181"/>
    </row>
    <row r="8" spans="1:31" s="103" customFormat="1" ht="21.75" customHeight="1" x14ac:dyDescent="0.15">
      <c r="B8" s="131"/>
      <c r="C8" s="129"/>
      <c r="D8" s="129"/>
      <c r="E8" s="166" t="s">
        <v>5148</v>
      </c>
      <c r="F8" s="162">
        <v>1143379000</v>
      </c>
      <c r="G8" s="162">
        <v>1070051254</v>
      </c>
      <c r="H8" s="76">
        <f t="shared" si="1"/>
        <v>73327746</v>
      </c>
      <c r="I8" s="125">
        <f t="shared" si="0"/>
        <v>93.6</v>
      </c>
      <c r="J8" s="172">
        <v>0</v>
      </c>
      <c r="K8" s="134" t="s">
        <v>5214</v>
      </c>
      <c r="L8" s="131"/>
      <c r="M8" s="129"/>
      <c r="N8" s="129"/>
      <c r="O8" s="166" t="s">
        <v>4642</v>
      </c>
      <c r="P8" s="162">
        <v>14004518000</v>
      </c>
      <c r="Q8" s="162">
        <v>14004517398</v>
      </c>
      <c r="R8" s="76">
        <f t="shared" si="2"/>
        <v>602</v>
      </c>
      <c r="S8" s="125">
        <f t="shared" ref="S8" si="3">+ROUND(Q8/P8*100,1)</f>
        <v>100</v>
      </c>
      <c r="T8" s="172">
        <v>0</v>
      </c>
      <c r="U8" s="134">
        <v>544</v>
      </c>
      <c r="V8" s="131"/>
      <c r="W8" s="128"/>
      <c r="X8" s="297"/>
      <c r="Y8" s="299" t="s">
        <v>4701</v>
      </c>
      <c r="Z8" s="162">
        <v>191225000</v>
      </c>
      <c r="AA8" s="162">
        <v>0</v>
      </c>
      <c r="AB8" s="76">
        <f>Z8-AA8</f>
        <v>191225000</v>
      </c>
      <c r="AC8" s="125">
        <v>0</v>
      </c>
      <c r="AD8" s="172">
        <v>0</v>
      </c>
      <c r="AE8" s="134">
        <v>557</v>
      </c>
    </row>
    <row r="9" spans="1:31" s="103" customFormat="1" ht="21.75" customHeight="1" x14ac:dyDescent="0.15">
      <c r="B9" s="135"/>
      <c r="C9" s="136"/>
      <c r="D9" s="136"/>
      <c r="E9" s="166" t="s">
        <v>5149</v>
      </c>
      <c r="F9" s="162">
        <v>593000</v>
      </c>
      <c r="G9" s="162">
        <v>492558</v>
      </c>
      <c r="H9" s="76">
        <f t="shared" si="1"/>
        <v>100442</v>
      </c>
      <c r="I9" s="125">
        <f t="shared" si="0"/>
        <v>83.1</v>
      </c>
      <c r="J9" s="172">
        <v>0</v>
      </c>
      <c r="K9" s="134">
        <v>525</v>
      </c>
      <c r="L9" s="135"/>
      <c r="M9" s="128"/>
      <c r="N9" s="142" t="s">
        <v>5151</v>
      </c>
      <c r="O9" s="163"/>
      <c r="P9" s="76">
        <f>SUM(P10)</f>
        <v>4698207000</v>
      </c>
      <c r="Q9" s="76">
        <f>SUM(Q10)</f>
        <v>4698206340</v>
      </c>
      <c r="R9" s="76">
        <f t="shared" ref="R9:R26" si="4">P9-Q9</f>
        <v>660</v>
      </c>
      <c r="S9" s="125">
        <f t="shared" ref="S9:S26" si="5">+ROUND(Q9/P9*100,1)</f>
        <v>100</v>
      </c>
      <c r="T9" s="76">
        <f>SUM(T10:T11)</f>
        <v>0</v>
      </c>
      <c r="U9" s="134"/>
      <c r="V9" s="135"/>
      <c r="W9" s="129"/>
      <c r="X9" s="129"/>
      <c r="Y9" s="297"/>
      <c r="Z9" s="76"/>
      <c r="AA9" s="76"/>
      <c r="AB9" s="76"/>
      <c r="AC9" s="159"/>
      <c r="AD9" s="172"/>
      <c r="AE9" s="170"/>
    </row>
    <row r="10" spans="1:31" s="103" customFormat="1" ht="21.75" customHeight="1" x14ac:dyDescent="0.15">
      <c r="B10" s="135"/>
      <c r="C10" s="136"/>
      <c r="D10" s="136"/>
      <c r="E10" s="166" t="s">
        <v>5150</v>
      </c>
      <c r="F10" s="162">
        <v>2340000</v>
      </c>
      <c r="G10" s="162">
        <v>1889385</v>
      </c>
      <c r="H10" s="76">
        <f t="shared" si="1"/>
        <v>450615</v>
      </c>
      <c r="I10" s="125">
        <f t="shared" si="0"/>
        <v>80.7</v>
      </c>
      <c r="J10" s="172">
        <v>0</v>
      </c>
      <c r="K10" s="134">
        <v>526</v>
      </c>
      <c r="L10" s="135"/>
      <c r="M10" s="129"/>
      <c r="N10" s="129"/>
      <c r="O10" s="166" t="s">
        <v>4646</v>
      </c>
      <c r="P10" s="162">
        <v>4698207000</v>
      </c>
      <c r="Q10" s="162">
        <v>4698206340</v>
      </c>
      <c r="R10" s="76">
        <f t="shared" si="4"/>
        <v>660</v>
      </c>
      <c r="S10" s="125">
        <f t="shared" si="5"/>
        <v>100</v>
      </c>
      <c r="T10" s="76">
        <v>0</v>
      </c>
      <c r="U10" s="134">
        <v>545</v>
      </c>
      <c r="V10" s="135"/>
      <c r="W10" s="128"/>
      <c r="Y10" s="142"/>
      <c r="Z10" s="76"/>
      <c r="AA10" s="76"/>
      <c r="AB10" s="76"/>
      <c r="AC10" s="159"/>
      <c r="AD10" s="172"/>
      <c r="AE10" s="170"/>
    </row>
    <row r="11" spans="1:31" s="103" customFormat="1" ht="21.75" customHeight="1" x14ac:dyDescent="0.15">
      <c r="B11" s="135"/>
      <c r="C11" s="136"/>
      <c r="D11" s="136"/>
      <c r="E11" s="166" t="s">
        <v>5152</v>
      </c>
      <c r="F11" s="162">
        <v>11340000</v>
      </c>
      <c r="G11" s="162">
        <v>10675419</v>
      </c>
      <c r="H11" s="76">
        <f t="shared" si="1"/>
        <v>664581</v>
      </c>
      <c r="I11" s="125">
        <f t="shared" si="0"/>
        <v>94.1</v>
      </c>
      <c r="J11" s="172">
        <v>0</v>
      </c>
      <c r="K11" s="134">
        <v>527</v>
      </c>
      <c r="L11" s="135"/>
      <c r="M11" s="129"/>
      <c r="N11" s="142" t="s">
        <v>4650</v>
      </c>
      <c r="O11" s="301"/>
      <c r="P11" s="76">
        <f>SUM(P12)</f>
        <v>1714167000</v>
      </c>
      <c r="Q11" s="76">
        <f>SUM(Q12)</f>
        <v>1714166152</v>
      </c>
      <c r="R11" s="76">
        <f t="shared" si="4"/>
        <v>848</v>
      </c>
      <c r="S11" s="125">
        <f t="shared" si="5"/>
        <v>100</v>
      </c>
      <c r="T11" s="76">
        <f>SUM(T12)</f>
        <v>0</v>
      </c>
      <c r="U11" s="134"/>
      <c r="V11" s="135"/>
      <c r="W11" s="136"/>
      <c r="X11" s="142"/>
      <c r="Y11" s="299"/>
      <c r="Z11" s="76"/>
      <c r="AA11" s="76"/>
      <c r="AB11" s="76"/>
      <c r="AC11" s="159"/>
      <c r="AD11" s="172"/>
      <c r="AE11" s="170"/>
    </row>
    <row r="12" spans="1:31" s="103" customFormat="1" ht="21.75" customHeight="1" x14ac:dyDescent="0.15">
      <c r="B12" s="138"/>
      <c r="C12" s="128" t="s">
        <v>5153</v>
      </c>
      <c r="D12" s="300"/>
      <c r="E12" s="299"/>
      <c r="F12" s="76">
        <f>SUM(F13,F19,F24,F27,F30,F32,F34)</f>
        <v>30825966000</v>
      </c>
      <c r="G12" s="76">
        <f>SUM(G13,G19,G24,G27,G30,G32,G34)</f>
        <v>30402655659</v>
      </c>
      <c r="H12" s="76">
        <f t="shared" si="1"/>
        <v>423310341</v>
      </c>
      <c r="I12" s="125">
        <f t="shared" si="0"/>
        <v>98.6</v>
      </c>
      <c r="J12" s="76">
        <f>SUM(J13,J19,J24,J27,J30,J32,J34)</f>
        <v>0</v>
      </c>
      <c r="K12" s="164"/>
      <c r="L12" s="138"/>
      <c r="M12" s="128"/>
      <c r="N12" s="129"/>
      <c r="O12" s="301" t="s">
        <v>4650</v>
      </c>
      <c r="P12" s="162">
        <v>1714167000</v>
      </c>
      <c r="Q12" s="162">
        <v>1714166152</v>
      </c>
      <c r="R12" s="76">
        <f t="shared" si="4"/>
        <v>848</v>
      </c>
      <c r="S12" s="125">
        <f t="shared" si="5"/>
        <v>100</v>
      </c>
      <c r="T12" s="76">
        <v>0</v>
      </c>
      <c r="U12" s="134">
        <v>546</v>
      </c>
      <c r="V12" s="138"/>
      <c r="W12" s="136"/>
      <c r="X12" s="129"/>
      <c r="Y12" s="166"/>
      <c r="Z12" s="76"/>
      <c r="AA12" s="76"/>
      <c r="AB12" s="76"/>
      <c r="AC12" s="159"/>
      <c r="AD12" s="172"/>
      <c r="AE12" s="170"/>
    </row>
    <row r="13" spans="1:31" s="103" customFormat="1" ht="21.75" customHeight="1" x14ac:dyDescent="0.15">
      <c r="B13" s="138"/>
      <c r="C13" s="139"/>
      <c r="D13" s="142" t="s">
        <v>5154</v>
      </c>
      <c r="E13" s="299"/>
      <c r="F13" s="76">
        <f>SUM(F14:F18)</f>
        <v>26839138000</v>
      </c>
      <c r="G13" s="76">
        <f>SUM(G14:G18)</f>
        <v>26498866824</v>
      </c>
      <c r="H13" s="76">
        <f t="shared" si="1"/>
        <v>340271176</v>
      </c>
      <c r="I13" s="125">
        <f t="shared" si="0"/>
        <v>98.7</v>
      </c>
      <c r="J13" s="76">
        <f>SUM(J14:J18)</f>
        <v>0</v>
      </c>
      <c r="K13" s="164"/>
      <c r="L13" s="138"/>
      <c r="M13" s="128" t="s">
        <v>5157</v>
      </c>
      <c r="N13" s="142"/>
      <c r="O13" s="301"/>
      <c r="P13" s="76">
        <f>SUM(P14)</f>
        <v>1000</v>
      </c>
      <c r="Q13" s="76">
        <f>SUM(Q14)</f>
        <v>0</v>
      </c>
      <c r="R13" s="76">
        <f t="shared" si="4"/>
        <v>1000</v>
      </c>
      <c r="S13" s="125">
        <f t="shared" si="5"/>
        <v>0</v>
      </c>
      <c r="T13" s="76">
        <f>SUM(T14)</f>
        <v>0</v>
      </c>
      <c r="U13" s="164"/>
      <c r="V13" s="138"/>
      <c r="W13" s="128"/>
      <c r="X13" s="140"/>
      <c r="Y13" s="132"/>
      <c r="Z13" s="76"/>
      <c r="AA13" s="76"/>
      <c r="AB13" s="76"/>
      <c r="AC13" s="159"/>
      <c r="AD13" s="76"/>
      <c r="AE13" s="170"/>
    </row>
    <row r="14" spans="1:31" s="103" customFormat="1" ht="21.75" customHeight="1" x14ac:dyDescent="0.15">
      <c r="B14" s="138"/>
      <c r="C14" s="139"/>
      <c r="D14" s="129"/>
      <c r="E14" s="302" t="s">
        <v>5155</v>
      </c>
      <c r="F14" s="162">
        <v>26377302000</v>
      </c>
      <c r="G14" s="162">
        <v>26054043493</v>
      </c>
      <c r="H14" s="76">
        <f t="shared" si="1"/>
        <v>323258507</v>
      </c>
      <c r="I14" s="125">
        <f t="shared" si="0"/>
        <v>98.8</v>
      </c>
      <c r="J14" s="172">
        <v>0</v>
      </c>
      <c r="K14" s="134">
        <v>528</v>
      </c>
      <c r="L14" s="138"/>
      <c r="M14" s="136"/>
      <c r="N14" s="129" t="s">
        <v>5159</v>
      </c>
      <c r="O14" s="173"/>
      <c r="P14" s="76">
        <f>SUM(P15)</f>
        <v>1000</v>
      </c>
      <c r="Q14" s="76">
        <f>SUM(Q15)</f>
        <v>0</v>
      </c>
      <c r="R14" s="76">
        <f t="shared" si="4"/>
        <v>1000</v>
      </c>
      <c r="S14" s="125">
        <f t="shared" si="5"/>
        <v>0</v>
      </c>
      <c r="T14" s="76">
        <f>SUM(T15)</f>
        <v>0</v>
      </c>
      <c r="U14" s="134"/>
      <c r="V14" s="138"/>
      <c r="W14" s="136"/>
      <c r="X14" s="128"/>
      <c r="Z14" s="132"/>
      <c r="AA14" s="76"/>
      <c r="AB14" s="76"/>
      <c r="AC14" s="159"/>
      <c r="AD14" s="133"/>
      <c r="AE14" s="170"/>
    </row>
    <row r="15" spans="1:31" s="103" customFormat="1" ht="21.75" customHeight="1" x14ac:dyDescent="0.15">
      <c r="B15" s="138"/>
      <c r="C15" s="139"/>
      <c r="D15" s="140"/>
      <c r="E15" s="302" t="s">
        <v>5156</v>
      </c>
      <c r="F15" s="162">
        <v>1000</v>
      </c>
      <c r="G15" s="162">
        <v>0</v>
      </c>
      <c r="H15" s="76">
        <f t="shared" si="1"/>
        <v>1000</v>
      </c>
      <c r="I15" s="125">
        <f t="shared" si="0"/>
        <v>0</v>
      </c>
      <c r="J15" s="172">
        <v>0</v>
      </c>
      <c r="K15" s="134">
        <v>529</v>
      </c>
      <c r="L15" s="138"/>
      <c r="M15" s="136"/>
      <c r="N15" s="129"/>
      <c r="O15" s="306" t="s">
        <v>5161</v>
      </c>
      <c r="P15" s="162">
        <v>1000</v>
      </c>
      <c r="Q15" s="162">
        <v>0</v>
      </c>
      <c r="R15" s="76">
        <f t="shared" si="4"/>
        <v>1000</v>
      </c>
      <c r="S15" s="125">
        <f t="shared" si="5"/>
        <v>0</v>
      </c>
      <c r="T15" s="76">
        <v>0</v>
      </c>
      <c r="U15" s="134">
        <v>547</v>
      </c>
      <c r="V15" s="138"/>
      <c r="W15" s="136"/>
      <c r="X15" s="129"/>
      <c r="Y15" s="303"/>
      <c r="Z15" s="76"/>
      <c r="AA15" s="76"/>
      <c r="AB15" s="76"/>
      <c r="AC15" s="159"/>
      <c r="AD15" s="133"/>
      <c r="AE15" s="170"/>
    </row>
    <row r="16" spans="1:31" s="103" customFormat="1" ht="21.75" customHeight="1" x14ac:dyDescent="0.15">
      <c r="B16" s="138"/>
      <c r="C16" s="139"/>
      <c r="D16" s="142"/>
      <c r="E16" s="304" t="s">
        <v>5158</v>
      </c>
      <c r="F16" s="162">
        <v>378665000</v>
      </c>
      <c r="G16" s="162">
        <v>364098608</v>
      </c>
      <c r="H16" s="76">
        <f t="shared" si="1"/>
        <v>14566392</v>
      </c>
      <c r="I16" s="125">
        <f t="shared" si="0"/>
        <v>96.2</v>
      </c>
      <c r="J16" s="172">
        <v>0</v>
      </c>
      <c r="K16" s="134">
        <v>530</v>
      </c>
      <c r="L16" s="138"/>
      <c r="M16" s="128" t="s">
        <v>5162</v>
      </c>
      <c r="N16" s="140"/>
      <c r="O16" s="306"/>
      <c r="P16" s="162">
        <f>SUM(P17,P19)</f>
        <v>547197000</v>
      </c>
      <c r="Q16" s="162">
        <f>SUM(Q17,Q19)</f>
        <v>441798844</v>
      </c>
      <c r="R16" s="76">
        <f t="shared" si="4"/>
        <v>105398156</v>
      </c>
      <c r="S16" s="125">
        <f t="shared" si="5"/>
        <v>80.7</v>
      </c>
      <c r="T16" s="162">
        <f>SUM(T17,T19)</f>
        <v>0</v>
      </c>
      <c r="U16" s="164"/>
      <c r="V16" s="138"/>
      <c r="W16" s="136"/>
      <c r="X16" s="140"/>
      <c r="Y16" s="305"/>
      <c r="Z16" s="76"/>
      <c r="AA16" s="76"/>
      <c r="AB16" s="76"/>
      <c r="AC16" s="159"/>
      <c r="AD16" s="172"/>
      <c r="AE16" s="170"/>
    </row>
    <row r="17" spans="2:31" s="103" customFormat="1" ht="21.75" customHeight="1" x14ac:dyDescent="0.15">
      <c r="B17" s="138"/>
      <c r="C17" s="139"/>
      <c r="D17" s="129"/>
      <c r="E17" s="302" t="s">
        <v>5160</v>
      </c>
      <c r="F17" s="162">
        <v>1000</v>
      </c>
      <c r="G17" s="162">
        <v>0</v>
      </c>
      <c r="H17" s="76">
        <f t="shared" si="1"/>
        <v>1000</v>
      </c>
      <c r="I17" s="125">
        <f t="shared" si="0"/>
        <v>0</v>
      </c>
      <c r="J17" s="172">
        <v>0</v>
      </c>
      <c r="K17" s="134">
        <v>531</v>
      </c>
      <c r="L17" s="138"/>
      <c r="M17" s="136"/>
      <c r="N17" s="129" t="s">
        <v>1415</v>
      </c>
      <c r="O17" s="307"/>
      <c r="P17" s="76">
        <f>SUM(P18)</f>
        <v>34649000</v>
      </c>
      <c r="Q17" s="76">
        <f>SUM(Q18)</f>
        <v>29322989</v>
      </c>
      <c r="R17" s="76">
        <f t="shared" si="4"/>
        <v>5326011</v>
      </c>
      <c r="S17" s="125">
        <f t="shared" si="5"/>
        <v>84.6</v>
      </c>
      <c r="T17" s="76">
        <f>SUM(T18)</f>
        <v>0</v>
      </c>
      <c r="U17" s="134"/>
      <c r="V17" s="138"/>
      <c r="W17" s="136"/>
      <c r="X17" s="129"/>
      <c r="Y17" s="132"/>
      <c r="Z17" s="76"/>
      <c r="AA17" s="76"/>
      <c r="AB17" s="76"/>
      <c r="AC17" s="159"/>
      <c r="AD17" s="172"/>
      <c r="AE17" s="170"/>
    </row>
    <row r="18" spans="2:31" s="103" customFormat="1" ht="21.75" customHeight="1" x14ac:dyDescent="0.15">
      <c r="B18" s="138"/>
      <c r="C18" s="139"/>
      <c r="D18" s="140"/>
      <c r="E18" s="302" t="s">
        <v>4849</v>
      </c>
      <c r="F18" s="162">
        <v>83169000</v>
      </c>
      <c r="G18" s="162">
        <v>80724723</v>
      </c>
      <c r="H18" s="76">
        <f t="shared" si="1"/>
        <v>2444277</v>
      </c>
      <c r="I18" s="125">
        <f t="shared" si="0"/>
        <v>97.1</v>
      </c>
      <c r="J18" s="172">
        <v>0</v>
      </c>
      <c r="K18" s="134">
        <v>532</v>
      </c>
      <c r="L18" s="138"/>
      <c r="M18" s="128"/>
      <c r="N18" s="300"/>
      <c r="O18" s="163" t="s">
        <v>5165</v>
      </c>
      <c r="P18" s="162">
        <v>34649000</v>
      </c>
      <c r="Q18" s="162">
        <v>29322989</v>
      </c>
      <c r="R18" s="76">
        <f t="shared" si="4"/>
        <v>5326011</v>
      </c>
      <c r="S18" s="125">
        <f t="shared" si="5"/>
        <v>84.6</v>
      </c>
      <c r="T18" s="76">
        <v>0</v>
      </c>
      <c r="U18" s="134">
        <v>548</v>
      </c>
      <c r="V18" s="138"/>
      <c r="W18" s="136"/>
      <c r="X18" s="142"/>
      <c r="Y18" s="132"/>
      <c r="Z18" s="76"/>
      <c r="AA18" s="76"/>
      <c r="AB18" s="76"/>
      <c r="AC18" s="159"/>
      <c r="AD18" s="133"/>
      <c r="AE18" s="170"/>
    </row>
    <row r="19" spans="2:31" s="103" customFormat="1" ht="21.75" customHeight="1" x14ac:dyDescent="0.15">
      <c r="B19" s="138"/>
      <c r="C19" s="139"/>
      <c r="D19" s="129" t="s">
        <v>5163</v>
      </c>
      <c r="E19" s="132"/>
      <c r="F19" s="76">
        <f>SUM(F20:F23)</f>
        <v>3740023000</v>
      </c>
      <c r="G19" s="76">
        <f>SUM(G20:G23)</f>
        <v>3690119420</v>
      </c>
      <c r="H19" s="76">
        <f t="shared" si="1"/>
        <v>49903580</v>
      </c>
      <c r="I19" s="125">
        <f t="shared" si="0"/>
        <v>98.7</v>
      </c>
      <c r="J19" s="76">
        <f>SUM(J20:J23)</f>
        <v>0</v>
      </c>
      <c r="K19" s="164"/>
      <c r="L19" s="138"/>
      <c r="M19" s="136"/>
      <c r="N19" s="129" t="s">
        <v>5167</v>
      </c>
      <c r="O19" s="301"/>
      <c r="P19" s="76">
        <f>SUM(P20)</f>
        <v>512548000</v>
      </c>
      <c r="Q19" s="76">
        <f>SUM(Q20)</f>
        <v>412475855</v>
      </c>
      <c r="R19" s="76">
        <f t="shared" si="4"/>
        <v>100072145</v>
      </c>
      <c r="S19" s="125">
        <f t="shared" si="5"/>
        <v>80.5</v>
      </c>
      <c r="T19" s="76">
        <f>SUM(T20)</f>
        <v>0</v>
      </c>
      <c r="U19" s="134"/>
      <c r="V19" s="138"/>
      <c r="W19" s="136"/>
      <c r="X19" s="140"/>
      <c r="Y19" s="132"/>
      <c r="Z19" s="76"/>
      <c r="AA19" s="76"/>
      <c r="AB19" s="76"/>
      <c r="AC19" s="159"/>
      <c r="AD19" s="76"/>
      <c r="AE19" s="170"/>
    </row>
    <row r="20" spans="2:31" s="103" customFormat="1" ht="21.75" customHeight="1" x14ac:dyDescent="0.15">
      <c r="B20" s="138"/>
      <c r="C20" s="139"/>
      <c r="D20" s="142"/>
      <c r="E20" s="302" t="s">
        <v>5164</v>
      </c>
      <c r="F20" s="162">
        <v>3731936000</v>
      </c>
      <c r="G20" s="162">
        <v>3682136667</v>
      </c>
      <c r="H20" s="76">
        <f t="shared" si="1"/>
        <v>49799333</v>
      </c>
      <c r="I20" s="125">
        <f t="shared" si="0"/>
        <v>98.7</v>
      </c>
      <c r="J20" s="172">
        <v>0</v>
      </c>
      <c r="K20" s="134">
        <v>533</v>
      </c>
      <c r="L20" s="138"/>
      <c r="M20" s="136"/>
      <c r="N20" s="300"/>
      <c r="O20" s="166" t="s">
        <v>5167</v>
      </c>
      <c r="P20" s="76">
        <v>512548000</v>
      </c>
      <c r="Q20" s="76">
        <v>412475855</v>
      </c>
      <c r="R20" s="76">
        <f t="shared" si="4"/>
        <v>100072145</v>
      </c>
      <c r="S20" s="125">
        <f t="shared" si="5"/>
        <v>80.5</v>
      </c>
      <c r="T20" s="76">
        <v>0</v>
      </c>
      <c r="U20" s="134">
        <v>549</v>
      </c>
      <c r="V20" s="138"/>
      <c r="W20" s="128"/>
      <c r="Y20" s="300"/>
      <c r="Z20" s="142"/>
      <c r="AA20" s="76"/>
      <c r="AB20" s="76"/>
      <c r="AC20" s="159"/>
      <c r="AD20" s="133"/>
      <c r="AE20" s="170"/>
    </row>
    <row r="21" spans="2:31" s="103" customFormat="1" ht="21.75" customHeight="1" x14ac:dyDescent="0.15">
      <c r="B21" s="138"/>
      <c r="C21" s="139"/>
      <c r="D21" s="140"/>
      <c r="E21" s="302" t="s">
        <v>5166</v>
      </c>
      <c r="F21" s="162">
        <v>1000</v>
      </c>
      <c r="G21" s="162">
        <v>0</v>
      </c>
      <c r="H21" s="76">
        <f t="shared" si="1"/>
        <v>1000</v>
      </c>
      <c r="I21" s="125">
        <f t="shared" si="0"/>
        <v>0</v>
      </c>
      <c r="J21" s="172">
        <v>0</v>
      </c>
      <c r="K21" s="134">
        <v>534</v>
      </c>
      <c r="L21" s="138"/>
      <c r="M21" s="128" t="s">
        <v>5141</v>
      </c>
      <c r="N21" s="142"/>
      <c r="O21" s="163"/>
      <c r="P21" s="76">
        <f>SUM(P22,P28,P30)</f>
        <v>544323000</v>
      </c>
      <c r="Q21" s="76">
        <f>SUM(Q22,Q28,Q30)</f>
        <v>543221862</v>
      </c>
      <c r="R21" s="76">
        <f t="shared" si="4"/>
        <v>1101138</v>
      </c>
      <c r="S21" s="125">
        <f t="shared" si="5"/>
        <v>99.8</v>
      </c>
      <c r="T21" s="76">
        <f>SUM(T22,T29,T31)</f>
        <v>0</v>
      </c>
      <c r="U21" s="134"/>
      <c r="V21" s="138"/>
      <c r="W21" s="136"/>
      <c r="X21" s="142"/>
      <c r="Y21" s="132"/>
      <c r="Z21" s="76"/>
      <c r="AA21" s="76"/>
      <c r="AB21" s="76"/>
      <c r="AC21" s="159"/>
      <c r="AD21" s="76"/>
      <c r="AE21" s="170"/>
    </row>
    <row r="22" spans="2:31" s="103" customFormat="1" ht="21.75" customHeight="1" x14ac:dyDescent="0.15">
      <c r="B22" s="138"/>
      <c r="C22" s="139"/>
      <c r="E22" s="302" t="s">
        <v>4610</v>
      </c>
      <c r="F22" s="162">
        <v>8085000</v>
      </c>
      <c r="G22" s="162">
        <v>7982753</v>
      </c>
      <c r="H22" s="76">
        <f t="shared" si="1"/>
        <v>102247</v>
      </c>
      <c r="I22" s="125">
        <f t="shared" si="0"/>
        <v>98.7</v>
      </c>
      <c r="J22" s="172">
        <v>0</v>
      </c>
      <c r="K22" s="134">
        <v>535</v>
      </c>
      <c r="L22" s="138"/>
      <c r="M22" s="136"/>
      <c r="N22" s="129" t="s">
        <v>5169</v>
      </c>
      <c r="O22" s="301"/>
      <c r="P22" s="76">
        <f>SUM(P23:P27)</f>
        <v>544321000</v>
      </c>
      <c r="Q22" s="76">
        <f>SUM(Q23:Q27)</f>
        <v>543221862</v>
      </c>
      <c r="R22" s="76">
        <f t="shared" si="4"/>
        <v>1099138</v>
      </c>
      <c r="S22" s="125">
        <f t="shared" si="5"/>
        <v>99.8</v>
      </c>
      <c r="T22" s="76">
        <f>SUM(T23:T28)</f>
        <v>0</v>
      </c>
      <c r="U22" s="134"/>
      <c r="V22" s="138"/>
      <c r="W22" s="136"/>
      <c r="X22" s="129"/>
      <c r="Y22" s="132"/>
      <c r="Z22" s="76"/>
      <c r="AA22" s="76"/>
      <c r="AB22" s="76"/>
      <c r="AC22" s="159"/>
      <c r="AD22" s="172"/>
      <c r="AE22" s="170"/>
    </row>
    <row r="23" spans="2:31" s="103" customFormat="1" ht="21.75" customHeight="1" x14ac:dyDescent="0.15">
      <c r="B23" s="138"/>
      <c r="C23" s="139"/>
      <c r="E23" s="302" t="s">
        <v>4612</v>
      </c>
      <c r="F23" s="162">
        <v>1000</v>
      </c>
      <c r="G23" s="162">
        <v>0</v>
      </c>
      <c r="H23" s="76">
        <f t="shared" si="1"/>
        <v>1000</v>
      </c>
      <c r="I23" s="125">
        <f t="shared" si="0"/>
        <v>0</v>
      </c>
      <c r="J23" s="172">
        <v>0</v>
      </c>
      <c r="K23" s="134">
        <v>536</v>
      </c>
      <c r="L23" s="138"/>
      <c r="M23" s="128"/>
      <c r="N23" s="300"/>
      <c r="O23" s="166" t="s">
        <v>5171</v>
      </c>
      <c r="P23" s="76">
        <v>125061000</v>
      </c>
      <c r="Q23" s="76">
        <v>124025904</v>
      </c>
      <c r="R23" s="76">
        <f t="shared" si="4"/>
        <v>1035096</v>
      </c>
      <c r="S23" s="125">
        <f t="shared" si="5"/>
        <v>99.2</v>
      </c>
      <c r="T23" s="76">
        <v>0</v>
      </c>
      <c r="U23" s="134">
        <v>550</v>
      </c>
      <c r="V23" s="138"/>
      <c r="W23" s="136"/>
      <c r="X23" s="142"/>
      <c r="Y23" s="132"/>
      <c r="Z23" s="76"/>
      <c r="AA23" s="76"/>
      <c r="AB23" s="76"/>
      <c r="AC23" s="308"/>
      <c r="AD23" s="309"/>
      <c r="AE23" s="170"/>
    </row>
    <row r="24" spans="2:31" s="103" customFormat="1" ht="21.75" customHeight="1" x14ac:dyDescent="0.15">
      <c r="B24" s="135" t="s">
        <v>11</v>
      </c>
      <c r="C24" s="136"/>
      <c r="D24" s="142" t="s">
        <v>5168</v>
      </c>
      <c r="E24" s="310"/>
      <c r="F24" s="76">
        <f>SUM(F25:F26)</f>
        <v>2000</v>
      </c>
      <c r="G24" s="76">
        <f>SUM(G25:G26)</f>
        <v>0</v>
      </c>
      <c r="H24" s="76">
        <f t="shared" si="1"/>
        <v>2000</v>
      </c>
      <c r="I24" s="125">
        <f t="shared" si="0"/>
        <v>0</v>
      </c>
      <c r="J24" s="76">
        <f>SUM(J25:J26)</f>
        <v>0</v>
      </c>
      <c r="K24" s="164"/>
      <c r="L24" s="135" t="s">
        <v>11</v>
      </c>
      <c r="M24" s="136"/>
      <c r="N24" s="129"/>
      <c r="O24" s="166" t="s">
        <v>5173</v>
      </c>
      <c r="P24" s="76">
        <v>2000</v>
      </c>
      <c r="Q24" s="76">
        <v>0</v>
      </c>
      <c r="R24" s="76">
        <f t="shared" si="4"/>
        <v>2000</v>
      </c>
      <c r="S24" s="125">
        <f t="shared" si="5"/>
        <v>0</v>
      </c>
      <c r="T24" s="76">
        <v>0</v>
      </c>
      <c r="U24" s="134">
        <v>551</v>
      </c>
      <c r="V24" s="135" t="s">
        <v>11</v>
      </c>
      <c r="W24" s="136"/>
      <c r="X24" s="137"/>
      <c r="Y24" s="305"/>
      <c r="Z24" s="76"/>
      <c r="AA24" s="76"/>
      <c r="AB24" s="76"/>
      <c r="AC24" s="308"/>
      <c r="AD24" s="309"/>
      <c r="AE24" s="170"/>
    </row>
    <row r="25" spans="2:31" s="103" customFormat="1" ht="21.75" customHeight="1" x14ac:dyDescent="0.15">
      <c r="B25" s="135"/>
      <c r="C25" s="136"/>
      <c r="D25" s="140"/>
      <c r="E25" s="166" t="s">
        <v>5170</v>
      </c>
      <c r="F25" s="162">
        <v>1000</v>
      </c>
      <c r="G25" s="162">
        <v>0</v>
      </c>
      <c r="H25" s="76">
        <f t="shared" si="1"/>
        <v>1000</v>
      </c>
      <c r="I25" s="125">
        <f t="shared" si="0"/>
        <v>0</v>
      </c>
      <c r="J25" s="172">
        <v>0</v>
      </c>
      <c r="K25" s="134">
        <v>537</v>
      </c>
      <c r="L25" s="135"/>
      <c r="M25" s="136"/>
      <c r="N25" s="129"/>
      <c r="O25" s="281" t="s">
        <v>5175</v>
      </c>
      <c r="P25" s="312">
        <v>418904000</v>
      </c>
      <c r="Q25" s="312">
        <v>418903958</v>
      </c>
      <c r="R25" s="76">
        <f t="shared" si="4"/>
        <v>42</v>
      </c>
      <c r="S25" s="125">
        <f t="shared" si="5"/>
        <v>100</v>
      </c>
      <c r="T25" s="76">
        <v>0</v>
      </c>
      <c r="U25" s="134">
        <v>552</v>
      </c>
      <c r="V25" s="135"/>
      <c r="W25" s="128"/>
      <c r="Y25" s="311"/>
      <c r="Z25" s="311"/>
      <c r="AA25" s="76"/>
      <c r="AB25" s="76"/>
      <c r="AC25" s="308"/>
      <c r="AD25" s="309"/>
      <c r="AE25" s="170"/>
    </row>
    <row r="26" spans="2:31" s="103" customFormat="1" ht="21.75" customHeight="1" x14ac:dyDescent="0.15">
      <c r="B26" s="135"/>
      <c r="C26" s="136"/>
      <c r="D26" s="129"/>
      <c r="E26" s="166" t="s">
        <v>5172</v>
      </c>
      <c r="F26" s="162">
        <v>1000</v>
      </c>
      <c r="G26" s="162">
        <v>0</v>
      </c>
      <c r="H26" s="76">
        <f t="shared" si="1"/>
        <v>1000</v>
      </c>
      <c r="I26" s="125">
        <f t="shared" si="0"/>
        <v>0</v>
      </c>
      <c r="J26" s="172">
        <v>0</v>
      </c>
      <c r="K26" s="134">
        <v>538</v>
      </c>
      <c r="L26" s="135"/>
      <c r="M26" s="136"/>
      <c r="N26" s="142"/>
      <c r="O26" s="166" t="s">
        <v>5177</v>
      </c>
      <c r="P26" s="312">
        <v>62000</v>
      </c>
      <c r="Q26" s="312">
        <v>0</v>
      </c>
      <c r="R26" s="76">
        <f t="shared" si="4"/>
        <v>62000</v>
      </c>
      <c r="S26" s="125">
        <f t="shared" si="5"/>
        <v>0</v>
      </c>
      <c r="T26" s="76">
        <v>0</v>
      </c>
      <c r="U26" s="134">
        <v>553</v>
      </c>
      <c r="V26" s="135"/>
      <c r="W26" s="136"/>
      <c r="X26" s="129"/>
      <c r="Z26" s="76"/>
      <c r="AA26" s="76"/>
      <c r="AB26" s="76"/>
      <c r="AC26" s="308"/>
      <c r="AD26" s="309"/>
      <c r="AE26" s="170"/>
    </row>
    <row r="27" spans="2:31" s="103" customFormat="1" ht="21.75" customHeight="1" x14ac:dyDescent="0.15">
      <c r="B27" s="135"/>
      <c r="C27" s="136"/>
      <c r="D27" s="142" t="s">
        <v>5174</v>
      </c>
      <c r="E27" s="132"/>
      <c r="F27" s="76">
        <f>SUM(F28:F29)</f>
        <v>157067000</v>
      </c>
      <c r="G27" s="76">
        <f>SUM(G28:G29)</f>
        <v>131312267</v>
      </c>
      <c r="H27" s="76">
        <f t="shared" si="1"/>
        <v>25754733</v>
      </c>
      <c r="I27" s="125">
        <f t="shared" si="0"/>
        <v>83.6</v>
      </c>
      <c r="J27" s="76">
        <f>SUM(J28:J29)</f>
        <v>0</v>
      </c>
      <c r="K27" s="164"/>
      <c r="L27" s="135"/>
      <c r="M27" s="128"/>
      <c r="N27" s="300"/>
      <c r="O27" s="166" t="s">
        <v>5180</v>
      </c>
      <c r="P27" s="312">
        <v>292000</v>
      </c>
      <c r="Q27" s="312">
        <v>292000</v>
      </c>
      <c r="R27" s="76">
        <f t="shared" ref="R27:R31" si="6">P27-Q27</f>
        <v>0</v>
      </c>
      <c r="S27" s="125">
        <f>+ROUND(Q27/P27*100,1)</f>
        <v>100</v>
      </c>
      <c r="T27" s="76">
        <v>0</v>
      </c>
      <c r="U27" s="134">
        <v>554</v>
      </c>
      <c r="V27" s="135"/>
      <c r="W27" s="136"/>
      <c r="X27" s="129"/>
      <c r="Y27" s="311"/>
      <c r="Z27" s="76"/>
      <c r="AA27" s="76"/>
      <c r="AB27" s="76"/>
      <c r="AC27" s="308"/>
      <c r="AD27" s="309"/>
      <c r="AE27" s="170"/>
    </row>
    <row r="28" spans="2:31" s="103" customFormat="1" ht="21.75" customHeight="1" x14ac:dyDescent="0.15">
      <c r="B28" s="135"/>
      <c r="C28" s="136"/>
      <c r="D28" s="137"/>
      <c r="E28" s="166" t="s">
        <v>5176</v>
      </c>
      <c r="F28" s="162">
        <v>157000000</v>
      </c>
      <c r="G28" s="162">
        <v>131267537</v>
      </c>
      <c r="H28" s="76">
        <f t="shared" si="1"/>
        <v>25732463</v>
      </c>
      <c r="I28" s="125">
        <f t="shared" si="0"/>
        <v>83.6</v>
      </c>
      <c r="J28" s="172">
        <v>0</v>
      </c>
      <c r="K28" s="134">
        <v>539</v>
      </c>
      <c r="L28" s="135"/>
      <c r="M28" s="128"/>
      <c r="N28" s="142" t="s">
        <v>5135</v>
      </c>
      <c r="O28" s="301"/>
      <c r="P28" s="76">
        <f>SUM(P29)</f>
        <v>1000</v>
      </c>
      <c r="Q28" s="76">
        <f>SUM(Q29)</f>
        <v>0</v>
      </c>
      <c r="R28" s="76">
        <f t="shared" si="6"/>
        <v>1000</v>
      </c>
      <c r="S28" s="125">
        <f t="shared" ref="S28:S31" si="7">+ROUND(Q28/P28*100,1)</f>
        <v>0</v>
      </c>
      <c r="T28" s="76">
        <f>SUM(T29)</f>
        <v>0</v>
      </c>
      <c r="U28" s="134"/>
      <c r="V28" s="135"/>
      <c r="W28" s="136"/>
      <c r="X28" s="142"/>
      <c r="Y28" s="311"/>
      <c r="Z28" s="76"/>
      <c r="AA28" s="76"/>
      <c r="AB28" s="76"/>
      <c r="AC28" s="308"/>
      <c r="AD28" s="309"/>
      <c r="AE28" s="170"/>
    </row>
    <row r="29" spans="2:31" s="103" customFormat="1" ht="21.75" customHeight="1" x14ac:dyDescent="0.15">
      <c r="B29" s="135"/>
      <c r="E29" s="166" t="s">
        <v>5178</v>
      </c>
      <c r="F29" s="162">
        <v>67000</v>
      </c>
      <c r="G29" s="162">
        <v>44730</v>
      </c>
      <c r="H29" s="76">
        <f t="shared" si="1"/>
        <v>22270</v>
      </c>
      <c r="I29" s="125">
        <f t="shared" si="0"/>
        <v>66.8</v>
      </c>
      <c r="J29" s="172">
        <v>0</v>
      </c>
      <c r="K29" s="134">
        <v>540</v>
      </c>
      <c r="L29" s="135"/>
      <c r="M29" s="136"/>
      <c r="N29" s="300"/>
      <c r="O29" s="166" t="s">
        <v>5138</v>
      </c>
      <c r="P29" s="312">
        <v>1000</v>
      </c>
      <c r="Q29" s="312">
        <v>0</v>
      </c>
      <c r="R29" s="76">
        <f t="shared" si="6"/>
        <v>1000</v>
      </c>
      <c r="S29" s="125">
        <f t="shared" si="7"/>
        <v>0</v>
      </c>
      <c r="T29" s="76">
        <v>0</v>
      </c>
      <c r="U29" s="134">
        <v>555</v>
      </c>
      <c r="V29" s="135"/>
      <c r="W29" s="128"/>
      <c r="Y29" s="313"/>
      <c r="Z29" s="76"/>
      <c r="AA29" s="76"/>
      <c r="AB29" s="76"/>
      <c r="AC29" s="308"/>
      <c r="AD29" s="178"/>
      <c r="AE29" s="181"/>
    </row>
    <row r="30" spans="2:31" s="103" customFormat="1" ht="21.75" customHeight="1" x14ac:dyDescent="0.15">
      <c r="B30" s="138"/>
      <c r="C30" s="136"/>
      <c r="D30" s="129" t="s">
        <v>5179</v>
      </c>
      <c r="E30" s="132"/>
      <c r="F30" s="76">
        <f>SUM(F31)</f>
        <v>35000000</v>
      </c>
      <c r="G30" s="76">
        <f>SUM(G31)</f>
        <v>30310000</v>
      </c>
      <c r="H30" s="76">
        <f t="shared" si="1"/>
        <v>4690000</v>
      </c>
      <c r="I30" s="125">
        <f t="shared" si="0"/>
        <v>86.6</v>
      </c>
      <c r="J30" s="76">
        <f>SUM(J31)</f>
        <v>0</v>
      </c>
      <c r="K30" s="164"/>
      <c r="L30" s="138"/>
      <c r="M30" s="128"/>
      <c r="N30" s="142" t="s">
        <v>5182</v>
      </c>
      <c r="O30" s="301"/>
      <c r="P30" s="76">
        <f>SUM(P31)</f>
        <v>1000</v>
      </c>
      <c r="Q30" s="76">
        <f>SUM(Q31)</f>
        <v>0</v>
      </c>
      <c r="R30" s="76">
        <f t="shared" si="6"/>
        <v>1000</v>
      </c>
      <c r="S30" s="125">
        <f t="shared" si="7"/>
        <v>0</v>
      </c>
      <c r="T30" s="76">
        <f>SUM(T31)</f>
        <v>0</v>
      </c>
      <c r="U30" s="134"/>
      <c r="V30" s="138"/>
      <c r="W30" s="136"/>
      <c r="X30" s="297"/>
      <c r="Y30" s="313"/>
      <c r="Z30" s="76"/>
      <c r="AA30" s="76"/>
      <c r="AB30" s="76"/>
      <c r="AC30" s="308"/>
      <c r="AD30" s="178"/>
      <c r="AE30" s="181"/>
    </row>
    <row r="31" spans="2:31" s="103" customFormat="1" ht="21.75" customHeight="1" x14ac:dyDescent="0.15">
      <c r="B31" s="138"/>
      <c r="C31" s="139"/>
      <c r="D31" s="129"/>
      <c r="E31" s="132" t="s">
        <v>5179</v>
      </c>
      <c r="F31" s="162">
        <v>35000000</v>
      </c>
      <c r="G31" s="162">
        <v>30310000</v>
      </c>
      <c r="H31" s="76">
        <f t="shared" si="1"/>
        <v>4690000</v>
      </c>
      <c r="I31" s="125">
        <f t="shared" si="0"/>
        <v>86.6</v>
      </c>
      <c r="J31" s="172">
        <v>0</v>
      </c>
      <c r="K31" s="134">
        <v>541</v>
      </c>
      <c r="L31" s="135"/>
      <c r="M31" s="136"/>
      <c r="N31" s="142"/>
      <c r="O31" s="301" t="s">
        <v>5182</v>
      </c>
      <c r="P31" s="76">
        <v>1000</v>
      </c>
      <c r="Q31" s="76">
        <v>0</v>
      </c>
      <c r="R31" s="76">
        <f t="shared" si="6"/>
        <v>1000</v>
      </c>
      <c r="S31" s="125">
        <f t="shared" si="7"/>
        <v>0</v>
      </c>
      <c r="T31" s="76">
        <v>0</v>
      </c>
      <c r="U31" s="134">
        <v>556</v>
      </c>
      <c r="V31" s="135"/>
      <c r="W31" s="128"/>
      <c r="Y31" s="313"/>
      <c r="Z31" s="76"/>
      <c r="AA31" s="76"/>
      <c r="AB31" s="76"/>
      <c r="AC31" s="308"/>
      <c r="AD31" s="178"/>
      <c r="AE31" s="181"/>
    </row>
    <row r="32" spans="2:31" s="103" customFormat="1" ht="21.75" customHeight="1" x14ac:dyDescent="0.15">
      <c r="B32" s="138"/>
      <c r="D32" s="129" t="s">
        <v>5181</v>
      </c>
      <c r="E32" s="132"/>
      <c r="F32" s="76">
        <f>SUM(F33)</f>
        <v>52636000</v>
      </c>
      <c r="G32" s="76">
        <f>SUM(G33)</f>
        <v>51478955</v>
      </c>
      <c r="H32" s="76">
        <f t="shared" si="1"/>
        <v>1157045</v>
      </c>
      <c r="I32" s="125">
        <f t="shared" si="0"/>
        <v>97.8</v>
      </c>
      <c r="J32" s="76">
        <f>SUM(J33)</f>
        <v>0</v>
      </c>
      <c r="K32" s="164"/>
      <c r="L32" s="138"/>
      <c r="M32" s="128"/>
      <c r="N32" s="142"/>
      <c r="O32" s="301"/>
      <c r="P32" s="76"/>
      <c r="Q32" s="76"/>
      <c r="R32" s="76"/>
      <c r="S32" s="125"/>
      <c r="T32" s="76"/>
      <c r="U32" s="134"/>
      <c r="V32" s="314"/>
      <c r="W32" s="315"/>
      <c r="AE32" s="181"/>
    </row>
    <row r="33" spans="2:31" s="103" customFormat="1" ht="21.75" customHeight="1" x14ac:dyDescent="0.15">
      <c r="B33" s="138"/>
      <c r="C33" s="139"/>
      <c r="D33" s="142"/>
      <c r="E33" s="301" t="s">
        <v>5181</v>
      </c>
      <c r="F33" s="162">
        <v>52636000</v>
      </c>
      <c r="G33" s="162">
        <v>51478955</v>
      </c>
      <c r="H33" s="76">
        <f t="shared" si="1"/>
        <v>1157045</v>
      </c>
      <c r="I33" s="125">
        <f t="shared" si="0"/>
        <v>97.8</v>
      </c>
      <c r="J33" s="172">
        <v>0</v>
      </c>
      <c r="K33" s="134">
        <v>542</v>
      </c>
      <c r="L33" s="138"/>
      <c r="M33" s="136"/>
      <c r="N33" s="142"/>
      <c r="O33" s="301"/>
      <c r="P33" s="76"/>
      <c r="Q33" s="76"/>
      <c r="R33" s="76"/>
      <c r="S33" s="125"/>
      <c r="T33" s="76"/>
      <c r="U33" s="134"/>
      <c r="V33" s="138"/>
      <c r="W33" s="136"/>
      <c r="X33" s="297"/>
      <c r="Y33" s="297"/>
      <c r="Z33" s="76"/>
      <c r="AA33" s="76"/>
      <c r="AB33" s="76"/>
      <c r="AC33" s="308"/>
      <c r="AD33" s="178"/>
      <c r="AE33" s="181"/>
    </row>
    <row r="34" spans="2:31" s="103" customFormat="1" ht="21.75" customHeight="1" x14ac:dyDescent="0.15">
      <c r="B34" s="138"/>
      <c r="C34" s="297"/>
      <c r="D34" s="129" t="s">
        <v>5183</v>
      </c>
      <c r="E34" s="148"/>
      <c r="F34" s="76">
        <f>SUM(F35)</f>
        <v>2100000</v>
      </c>
      <c r="G34" s="76">
        <f>SUM(G35)</f>
        <v>568193</v>
      </c>
      <c r="H34" s="76">
        <f t="shared" si="1"/>
        <v>1531807</v>
      </c>
      <c r="I34" s="125">
        <f t="shared" si="0"/>
        <v>27.1</v>
      </c>
      <c r="J34" s="76">
        <f>SUM(J35)</f>
        <v>0</v>
      </c>
      <c r="K34" s="179"/>
      <c r="L34" s="138"/>
      <c r="M34" s="128"/>
      <c r="N34" s="142"/>
      <c r="O34" s="301"/>
      <c r="P34" s="76"/>
      <c r="Q34" s="76"/>
      <c r="R34" s="76"/>
      <c r="S34" s="125"/>
      <c r="T34" s="76"/>
      <c r="U34" s="134"/>
      <c r="V34" s="138"/>
      <c r="W34" s="128"/>
      <c r="X34" s="297"/>
      <c r="Y34" s="297"/>
      <c r="Z34" s="76"/>
      <c r="AA34" s="76"/>
      <c r="AB34" s="76"/>
      <c r="AC34" s="308"/>
      <c r="AD34" s="178"/>
      <c r="AE34" s="181"/>
    </row>
    <row r="35" spans="2:31" s="103" customFormat="1" ht="21.75" customHeight="1" x14ac:dyDescent="0.15">
      <c r="B35" s="138"/>
      <c r="C35" s="297"/>
      <c r="D35" s="142"/>
      <c r="E35" s="132" t="s">
        <v>5183</v>
      </c>
      <c r="F35" s="76">
        <v>2100000</v>
      </c>
      <c r="G35" s="76">
        <v>568193</v>
      </c>
      <c r="H35" s="76">
        <f t="shared" si="1"/>
        <v>1531807</v>
      </c>
      <c r="I35" s="125">
        <f t="shared" si="0"/>
        <v>27.1</v>
      </c>
      <c r="J35" s="172">
        <v>0</v>
      </c>
      <c r="K35" s="164">
        <v>543</v>
      </c>
      <c r="L35" s="138"/>
      <c r="M35" s="136"/>
      <c r="N35" s="142"/>
      <c r="O35" s="301"/>
      <c r="P35" s="76"/>
      <c r="Q35" s="76"/>
      <c r="R35" s="76"/>
      <c r="S35" s="125"/>
      <c r="T35" s="76"/>
      <c r="U35" s="134"/>
      <c r="V35" s="316"/>
      <c r="W35" s="128"/>
      <c r="X35" s="297"/>
      <c r="Y35" s="148"/>
      <c r="Z35" s="76"/>
      <c r="AA35" s="76"/>
      <c r="AB35" s="76"/>
      <c r="AC35" s="317"/>
      <c r="AD35" s="178"/>
      <c r="AE35" s="181"/>
    </row>
    <row r="36" spans="2:31" s="103" customFormat="1" ht="21.75" customHeight="1" x14ac:dyDescent="0.15">
      <c r="B36" s="138"/>
      <c r="C36" s="297"/>
      <c r="D36" s="297"/>
      <c r="E36" s="166"/>
      <c r="F36" s="76"/>
      <c r="G36" s="76"/>
      <c r="H36" s="76"/>
      <c r="I36" s="125"/>
      <c r="J36" s="172"/>
      <c r="K36" s="134"/>
      <c r="L36" s="138"/>
      <c r="M36" s="136"/>
      <c r="N36" s="142"/>
      <c r="O36" s="301"/>
      <c r="P36" s="76"/>
      <c r="Q36" s="76"/>
      <c r="R36" s="76"/>
      <c r="S36" s="125"/>
      <c r="T36" s="76"/>
      <c r="U36" s="134"/>
      <c r="V36" s="287"/>
      <c r="W36" s="455" t="s">
        <v>5144</v>
      </c>
      <c r="X36" s="455"/>
      <c r="Y36" s="456"/>
      <c r="Z36" s="124">
        <f>SUM(F6,F12,P6,P13,P16,P21,Z6)</f>
        <v>53683256000</v>
      </c>
      <c r="AA36" s="124">
        <f>SUM(G6,G12,Q6,Q13,Q16,Q21,AA6)</f>
        <v>52887674871</v>
      </c>
      <c r="AB36" s="319">
        <f>Z36-AA36</f>
        <v>795581129</v>
      </c>
      <c r="AC36" s="125">
        <f>+ROUND(AA36/Z36*100,1)</f>
        <v>98.5</v>
      </c>
      <c r="AD36" s="320">
        <v>0</v>
      </c>
      <c r="AE36" s="181"/>
    </row>
    <row r="37" spans="2:31" s="103" customFormat="1" ht="3" customHeight="1" x14ac:dyDescent="0.15">
      <c r="B37" s="152"/>
      <c r="C37" s="153"/>
      <c r="D37" s="153"/>
      <c r="E37" s="153"/>
      <c r="F37" s="153"/>
      <c r="G37" s="153"/>
      <c r="H37" s="153"/>
      <c r="I37" s="154"/>
      <c r="J37" s="153"/>
      <c r="K37" s="321"/>
      <c r="L37" s="152"/>
      <c r="M37" s="322"/>
      <c r="N37" s="323"/>
      <c r="O37" s="324"/>
      <c r="P37" s="285"/>
      <c r="Q37" s="285"/>
      <c r="R37" s="285"/>
      <c r="S37" s="325"/>
      <c r="T37" s="285"/>
      <c r="U37" s="326"/>
      <c r="V37" s="152"/>
      <c r="W37" s="153"/>
      <c r="X37" s="153"/>
      <c r="Y37" s="156"/>
      <c r="Z37" s="153"/>
      <c r="AA37" s="292"/>
      <c r="AB37" s="292"/>
      <c r="AC37" s="292"/>
      <c r="AD37" s="153"/>
      <c r="AE37" s="321"/>
    </row>
    <row r="38" spans="2:31" x14ac:dyDescent="0.15">
      <c r="M38" s="103"/>
      <c r="N38" s="103"/>
      <c r="O38" s="103"/>
      <c r="P38" s="103"/>
      <c r="Q38" s="103"/>
      <c r="R38" s="103"/>
      <c r="S38" s="109"/>
      <c r="T38" s="103"/>
      <c r="U38" s="111"/>
    </row>
  </sheetData>
  <mergeCells count="10">
    <mergeCell ref="V4:W5"/>
    <mergeCell ref="X4:X5"/>
    <mergeCell ref="Y4:Y5"/>
    <mergeCell ref="W36:Y36"/>
    <mergeCell ref="B4:C5"/>
    <mergeCell ref="D4:D5"/>
    <mergeCell ref="E4:E5"/>
    <mergeCell ref="L4:M5"/>
    <mergeCell ref="N4:N5"/>
    <mergeCell ref="O4:O5"/>
  </mergeCells>
  <phoneticPr fontId="2"/>
  <conditionalFormatting sqref="I6:I36 S21:S26 S28:S37">
    <cfRule type="expression" dxfId="41" priority="30" stopIfTrue="1">
      <formula>F6=G6</formula>
    </cfRule>
  </conditionalFormatting>
  <conditionalFormatting sqref="I6:I36 S21:S26 S28:S37">
    <cfRule type="expression" dxfId="40" priority="29" stopIfTrue="1">
      <formula>G6=0</formula>
    </cfRule>
  </conditionalFormatting>
  <conditionalFormatting sqref="S6:S10 S13:S19">
    <cfRule type="expression" dxfId="39" priority="28" stopIfTrue="1">
      <formula>P6=Q6</formula>
    </cfRule>
  </conditionalFormatting>
  <conditionalFormatting sqref="S6:S10 S13:S19">
    <cfRule type="expression" dxfId="38" priority="27" stopIfTrue="1">
      <formula>Q6=0</formula>
    </cfRule>
  </conditionalFormatting>
  <conditionalFormatting sqref="AC8">
    <cfRule type="expression" dxfId="37" priority="26" stopIfTrue="1">
      <formula>Z8=AA8</formula>
    </cfRule>
  </conditionalFormatting>
  <conditionalFormatting sqref="AC8">
    <cfRule type="expression" dxfId="36" priority="25" stopIfTrue="1">
      <formula>AA8=0</formula>
    </cfRule>
  </conditionalFormatting>
  <conditionalFormatting sqref="S20">
    <cfRule type="expression" dxfId="35" priority="24" stopIfTrue="1">
      <formula>P20=Q20</formula>
    </cfRule>
  </conditionalFormatting>
  <conditionalFormatting sqref="S20">
    <cfRule type="expression" dxfId="34" priority="23" stopIfTrue="1">
      <formula>Q20=0</formula>
    </cfRule>
  </conditionalFormatting>
  <conditionalFormatting sqref="S21:S22">
    <cfRule type="expression" dxfId="33" priority="22" stopIfTrue="1">
      <formula>P21=Q21</formula>
    </cfRule>
  </conditionalFormatting>
  <conditionalFormatting sqref="S21:S22">
    <cfRule type="expression" dxfId="32" priority="21" stopIfTrue="1">
      <formula>Q21=0</formula>
    </cfRule>
  </conditionalFormatting>
  <conditionalFormatting sqref="S30">
    <cfRule type="expression" dxfId="31" priority="20" stopIfTrue="1">
      <formula>P30=Q30</formula>
    </cfRule>
  </conditionalFormatting>
  <conditionalFormatting sqref="S30">
    <cfRule type="expression" dxfId="30" priority="19" stopIfTrue="1">
      <formula>Q30=0</formula>
    </cfRule>
  </conditionalFormatting>
  <conditionalFormatting sqref="AC6:AC7">
    <cfRule type="expression" dxfId="29" priority="18" stopIfTrue="1">
      <formula>Z6=AA6</formula>
    </cfRule>
  </conditionalFormatting>
  <conditionalFormatting sqref="AC6:AC7">
    <cfRule type="expression" dxfId="28" priority="17" stopIfTrue="1">
      <formula>AA6=0</formula>
    </cfRule>
  </conditionalFormatting>
  <conditionalFormatting sqref="AC36">
    <cfRule type="expression" dxfId="27" priority="16" stopIfTrue="1">
      <formula>Z36=AA36</formula>
    </cfRule>
  </conditionalFormatting>
  <conditionalFormatting sqref="AC36">
    <cfRule type="expression" dxfId="26" priority="15" stopIfTrue="1">
      <formula>AA36=0</formula>
    </cfRule>
  </conditionalFormatting>
  <conditionalFormatting sqref="S11:S12">
    <cfRule type="expression" dxfId="25" priority="14" stopIfTrue="1">
      <formula>P11=Q11</formula>
    </cfRule>
  </conditionalFormatting>
  <conditionalFormatting sqref="S11:S12">
    <cfRule type="expression" dxfId="24" priority="13" stopIfTrue="1">
      <formula>Q11=0</formula>
    </cfRule>
  </conditionalFormatting>
  <conditionalFormatting sqref="S18">
    <cfRule type="expression" dxfId="23" priority="12" stopIfTrue="1">
      <formula>P18=Q18</formula>
    </cfRule>
  </conditionalFormatting>
  <conditionalFormatting sqref="S18">
    <cfRule type="expression" dxfId="22" priority="11" stopIfTrue="1">
      <formula>Q18=0</formula>
    </cfRule>
  </conditionalFormatting>
  <conditionalFormatting sqref="S19:S20">
    <cfRule type="expression" dxfId="21" priority="10" stopIfTrue="1">
      <formula>P19=Q19</formula>
    </cfRule>
  </conditionalFormatting>
  <conditionalFormatting sqref="S19:S20">
    <cfRule type="expression" dxfId="20" priority="9" stopIfTrue="1">
      <formula>Q19=0</formula>
    </cfRule>
  </conditionalFormatting>
  <conditionalFormatting sqref="S28">
    <cfRule type="expression" dxfId="19" priority="8" stopIfTrue="1">
      <formula>P28=Q28</formula>
    </cfRule>
  </conditionalFormatting>
  <conditionalFormatting sqref="S28">
    <cfRule type="expression" dxfId="18" priority="7" stopIfTrue="1">
      <formula>Q28=0</formula>
    </cfRule>
  </conditionalFormatting>
  <conditionalFormatting sqref="S27">
    <cfRule type="expression" dxfId="17" priority="6" stopIfTrue="1">
      <formula>P27=Q27</formula>
    </cfRule>
  </conditionalFormatting>
  <conditionalFormatting sqref="S27">
    <cfRule type="expression" dxfId="16" priority="5" stopIfTrue="1">
      <formula>Q27=0</formula>
    </cfRule>
  </conditionalFormatting>
  <conditionalFormatting sqref="S27">
    <cfRule type="expression" dxfId="15" priority="4" stopIfTrue="1">
      <formula>P27=Q27</formula>
    </cfRule>
  </conditionalFormatting>
  <conditionalFormatting sqref="S27">
    <cfRule type="expression" dxfId="14" priority="3" stopIfTrue="1">
      <formula>Q27=0</formula>
    </cfRule>
  </conditionalFormatting>
  <conditionalFormatting sqref="S29">
    <cfRule type="expression" dxfId="13" priority="2" stopIfTrue="1">
      <formula>P29=Q29</formula>
    </cfRule>
  </conditionalFormatting>
  <conditionalFormatting sqref="S29">
    <cfRule type="expression" dxfId="12" priority="1" stopIfTrue="1">
      <formula>Q29=0</formula>
    </cfRule>
  </conditionalFormatting>
  <pageMargins left="0.70866141732283472" right="0.74803149606299213" top="0.74803149606299213" bottom="0.74803149606299213" header="0.31496062992125984" footer="0.31496062992125984"/>
  <pageSetup paperSize="9" scale="95" orientation="portrait" r:id="rId1"/>
  <colBreaks count="2" manualBreakCount="2">
    <brk id="11" max="36" man="1"/>
    <brk id="21" max="36"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327"/>
  <sheetViews>
    <sheetView zoomScaleNormal="100" zoomScaleSheetLayoutView="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4993</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4455</v>
      </c>
      <c r="P4" s="404" t="s">
        <v>22</v>
      </c>
      <c r="Q4" s="5" t="s">
        <v>10</v>
      </c>
      <c r="R4" s="409" t="s">
        <v>4547</v>
      </c>
      <c r="S4" s="409" t="s">
        <v>22</v>
      </c>
      <c r="T4" s="409" t="s">
        <v>22</v>
      </c>
      <c r="U4" s="22">
        <v>158665</v>
      </c>
      <c r="V4" s="371" t="str">
        <f>IF(U4="","","千円")</f>
        <v>千円</v>
      </c>
      <c r="W4" s="371" t="s">
        <v>22</v>
      </c>
      <c r="X4" s="371" t="s">
        <v>22</v>
      </c>
      <c r="Y4" s="372" t="s">
        <v>22</v>
      </c>
      <c r="Z4" s="373">
        <v>565</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375275000</v>
      </c>
      <c r="N5" s="377" t="s">
        <v>22</v>
      </c>
      <c r="O5" s="405" t="s">
        <v>22</v>
      </c>
      <c r="P5" s="406" t="s">
        <v>22</v>
      </c>
      <c r="Q5" s="6" t="s">
        <v>22</v>
      </c>
      <c r="R5" s="378" t="s">
        <v>4548</v>
      </c>
      <c r="S5" s="378" t="s">
        <v>22</v>
      </c>
      <c r="T5" s="378" t="s">
        <v>22</v>
      </c>
      <c r="U5" s="23">
        <v>133419</v>
      </c>
      <c r="V5" s="379" t="str">
        <f>IF(U5="","","千円")</f>
        <v>千円</v>
      </c>
      <c r="W5" s="379" t="s">
        <v>22</v>
      </c>
      <c r="X5" s="379" t="s">
        <v>22</v>
      </c>
      <c r="Y5" s="380" t="s">
        <v>22</v>
      </c>
      <c r="Z5" s="374" t="s">
        <v>22</v>
      </c>
    </row>
    <row r="6" spans="1:26" ht="13.5" customHeight="1" x14ac:dyDescent="0.15">
      <c r="A6" s="381" t="s">
        <v>4549</v>
      </c>
      <c r="B6" s="382" t="s">
        <v>22</v>
      </c>
      <c r="C6" s="383" t="s">
        <v>22</v>
      </c>
      <c r="D6" s="384" t="s">
        <v>4550</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4551</v>
      </c>
      <c r="S6" s="378" t="s">
        <v>22</v>
      </c>
      <c r="T6" s="378" t="s">
        <v>22</v>
      </c>
      <c r="U6" s="23">
        <v>58179</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350262776</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110</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25012224</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93.3</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4498</v>
      </c>
      <c r="P13" s="404" t="s">
        <v>22</v>
      </c>
      <c r="Q13" s="5" t="s">
        <v>10</v>
      </c>
      <c r="R13" s="409" t="s">
        <v>4552</v>
      </c>
      <c r="S13" s="409" t="s">
        <v>22</v>
      </c>
      <c r="T13" s="409" t="s">
        <v>22</v>
      </c>
      <c r="U13" s="22">
        <v>8392</v>
      </c>
      <c r="V13" s="371" t="str">
        <f>IF(U13="","","千円")</f>
        <v>千円</v>
      </c>
      <c r="W13" s="371" t="s">
        <v>22</v>
      </c>
      <c r="X13" s="371" t="s">
        <v>22</v>
      </c>
      <c r="Y13" s="372" t="s">
        <v>22</v>
      </c>
      <c r="Z13" s="373">
        <v>565</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10211000</v>
      </c>
      <c r="N14" s="377" t="s">
        <v>22</v>
      </c>
      <c r="O14" s="405" t="s">
        <v>22</v>
      </c>
      <c r="P14" s="406" t="s">
        <v>22</v>
      </c>
      <c r="Q14" s="6" t="s">
        <v>22</v>
      </c>
      <c r="R14" s="378" t="s">
        <v>4553</v>
      </c>
      <c r="S14" s="378" t="s">
        <v>22</v>
      </c>
      <c r="T14" s="378" t="s">
        <v>22</v>
      </c>
      <c r="U14" s="23">
        <v>1405</v>
      </c>
      <c r="V14" s="379" t="str">
        <f>IF(U14="","","千円")</f>
        <v>千円</v>
      </c>
      <c r="W14" s="379" t="s">
        <v>22</v>
      </c>
      <c r="X14" s="379" t="s">
        <v>22</v>
      </c>
      <c r="Y14" s="380" t="s">
        <v>22</v>
      </c>
      <c r="Z14" s="374" t="s">
        <v>22</v>
      </c>
    </row>
    <row r="15" spans="1:26" ht="13.5" customHeight="1" x14ac:dyDescent="0.15">
      <c r="A15" s="381" t="s">
        <v>4554</v>
      </c>
      <c r="B15" s="382" t="s">
        <v>22</v>
      </c>
      <c r="C15" s="383" t="s">
        <v>22</v>
      </c>
      <c r="D15" s="384" t="s">
        <v>4555</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9797304</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110</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413696</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95.9</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4556</v>
      </c>
      <c r="P22" s="404" t="s">
        <v>22</v>
      </c>
      <c r="Q22" s="5" t="s">
        <v>10</v>
      </c>
      <c r="R22" s="409" t="s">
        <v>4557</v>
      </c>
      <c r="S22" s="409" t="s">
        <v>22</v>
      </c>
      <c r="T22" s="409" t="s">
        <v>22</v>
      </c>
      <c r="U22" s="22">
        <v>327304</v>
      </c>
      <c r="V22" s="371" t="str">
        <f>IF(U22="","","千円")</f>
        <v>千円</v>
      </c>
      <c r="W22" s="371" t="s">
        <v>22</v>
      </c>
      <c r="X22" s="371" t="s">
        <v>22</v>
      </c>
      <c r="Y22" s="372" t="s">
        <v>22</v>
      </c>
      <c r="Z22" s="373">
        <v>565</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757893000</v>
      </c>
      <c r="N23" s="377" t="s">
        <v>22</v>
      </c>
      <c r="O23" s="405" t="s">
        <v>22</v>
      </c>
      <c r="P23" s="406" t="s">
        <v>22</v>
      </c>
      <c r="Q23" s="6" t="s">
        <v>22</v>
      </c>
      <c r="R23" s="378" t="s">
        <v>4558</v>
      </c>
      <c r="S23" s="378" t="s">
        <v>22</v>
      </c>
      <c r="T23" s="378" t="s">
        <v>22</v>
      </c>
      <c r="U23" s="23">
        <v>81777</v>
      </c>
      <c r="V23" s="379" t="str">
        <f>IF(U23="","","千円")</f>
        <v>千円</v>
      </c>
      <c r="W23" s="379" t="s">
        <v>22</v>
      </c>
      <c r="X23" s="379" t="s">
        <v>22</v>
      </c>
      <c r="Y23" s="380" t="s">
        <v>22</v>
      </c>
      <c r="Z23" s="374" t="s">
        <v>22</v>
      </c>
    </row>
    <row r="24" spans="1:26" ht="13.5" customHeight="1" x14ac:dyDescent="0.15">
      <c r="A24" s="381" t="s">
        <v>4559</v>
      </c>
      <c r="B24" s="382" t="s">
        <v>22</v>
      </c>
      <c r="C24" s="383" t="s">
        <v>22</v>
      </c>
      <c r="D24" s="384" t="s">
        <v>4560</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4561</v>
      </c>
      <c r="S24" s="378" t="s">
        <v>22</v>
      </c>
      <c r="T24" s="378" t="s">
        <v>22</v>
      </c>
      <c r="U24" s="23">
        <v>16835</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709991174</v>
      </c>
      <c r="N25" s="377" t="s">
        <v>22</v>
      </c>
      <c r="O25" s="405" t="s">
        <v>22</v>
      </c>
      <c r="P25" s="406" t="s">
        <v>22</v>
      </c>
      <c r="Q25" s="6" t="s">
        <v>22</v>
      </c>
      <c r="R25" s="378" t="s">
        <v>4562</v>
      </c>
      <c r="S25" s="378" t="s">
        <v>22</v>
      </c>
      <c r="T25" s="378" t="s">
        <v>22</v>
      </c>
      <c r="U25" s="23">
        <v>7638</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1416</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4563</v>
      </c>
      <c r="S26" s="378" t="s">
        <v>22</v>
      </c>
      <c r="T26" s="378" t="s">
        <v>22</v>
      </c>
      <c r="U26" s="23">
        <v>276437</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47901826</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93.7</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4564</v>
      </c>
      <c r="P31" s="404" t="s">
        <v>22</v>
      </c>
      <c r="Q31" s="5" t="s">
        <v>10</v>
      </c>
      <c r="R31" s="409" t="s">
        <v>4565</v>
      </c>
      <c r="S31" s="409" t="s">
        <v>22</v>
      </c>
      <c r="T31" s="409" t="s">
        <v>22</v>
      </c>
      <c r="U31" s="22">
        <v>389</v>
      </c>
      <c r="V31" s="371" t="str">
        <f>IF(U31="","","千円")</f>
        <v>千円</v>
      </c>
      <c r="W31" s="371" t="s">
        <v>22</v>
      </c>
      <c r="X31" s="371" t="s">
        <v>22</v>
      </c>
      <c r="Y31" s="372" t="s">
        <v>22</v>
      </c>
      <c r="Z31" s="373">
        <v>565</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593000</v>
      </c>
      <c r="N32" s="377" t="s">
        <v>22</v>
      </c>
      <c r="O32" s="405" t="s">
        <v>22</v>
      </c>
      <c r="P32" s="406" t="s">
        <v>22</v>
      </c>
      <c r="Q32" s="6" t="s">
        <v>22</v>
      </c>
      <c r="R32" s="378" t="s">
        <v>4566</v>
      </c>
      <c r="S32" s="378" t="s">
        <v>22</v>
      </c>
      <c r="T32" s="378" t="s">
        <v>22</v>
      </c>
      <c r="U32" s="23">
        <v>61</v>
      </c>
      <c r="V32" s="379" t="str">
        <f>IF(U32="","","千円")</f>
        <v>千円</v>
      </c>
      <c r="W32" s="379" t="s">
        <v>22</v>
      </c>
      <c r="X32" s="379" t="s">
        <v>22</v>
      </c>
      <c r="Y32" s="380" t="s">
        <v>22</v>
      </c>
      <c r="Z32" s="374" t="s">
        <v>22</v>
      </c>
    </row>
    <row r="33" spans="1:26" ht="13.5" customHeight="1" x14ac:dyDescent="0.15">
      <c r="A33" s="381" t="s">
        <v>4567</v>
      </c>
      <c r="B33" s="382" t="s">
        <v>22</v>
      </c>
      <c r="C33" s="383" t="s">
        <v>22</v>
      </c>
      <c r="D33" s="384" t="s">
        <v>4568</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492558</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1416</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4569</v>
      </c>
      <c r="S35" s="378" t="s">
        <v>22</v>
      </c>
      <c r="T35" s="378" t="s">
        <v>22</v>
      </c>
      <c r="U35" s="23">
        <v>43</v>
      </c>
      <c r="V35" s="379" t="str">
        <f>IF(U35="","","千円")</f>
        <v>千円</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100442</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83.1</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4570</v>
      </c>
      <c r="P40" s="404" t="s">
        <v>22</v>
      </c>
      <c r="Q40" s="5" t="s">
        <v>10</v>
      </c>
      <c r="R40" s="409" t="s">
        <v>4571</v>
      </c>
      <c r="S40" s="409" t="s">
        <v>22</v>
      </c>
      <c r="T40" s="409" t="s">
        <v>22</v>
      </c>
      <c r="U40" s="22">
        <v>1392</v>
      </c>
      <c r="V40" s="371" t="str">
        <f>IF(U40="","","千円")</f>
        <v>千円</v>
      </c>
      <c r="W40" s="371" t="s">
        <v>22</v>
      </c>
      <c r="X40" s="371" t="s">
        <v>22</v>
      </c>
      <c r="Y40" s="372" t="s">
        <v>22</v>
      </c>
      <c r="Z40" s="373">
        <v>567</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2340000</v>
      </c>
      <c r="N41" s="377" t="s">
        <v>22</v>
      </c>
      <c r="O41" s="405" t="s">
        <v>22</v>
      </c>
      <c r="P41" s="406" t="s">
        <v>22</v>
      </c>
      <c r="Q41" s="6" t="s">
        <v>22</v>
      </c>
      <c r="R41" s="378" t="s">
        <v>4572</v>
      </c>
      <c r="S41" s="378" t="s">
        <v>22</v>
      </c>
      <c r="T41" s="378" t="s">
        <v>22</v>
      </c>
      <c r="U41" s="23">
        <v>132</v>
      </c>
      <c r="V41" s="379" t="str">
        <f>IF(U41="","","千円")</f>
        <v>千円</v>
      </c>
      <c r="W41" s="379" t="s">
        <v>22</v>
      </c>
      <c r="X41" s="379" t="s">
        <v>22</v>
      </c>
      <c r="Y41" s="380" t="s">
        <v>22</v>
      </c>
      <c r="Z41" s="374"/>
    </row>
    <row r="42" spans="1:26" ht="13.5" customHeight="1" x14ac:dyDescent="0.15">
      <c r="A42" s="381" t="s">
        <v>4573</v>
      </c>
      <c r="B42" s="382" t="s">
        <v>22</v>
      </c>
      <c r="C42" s="383" t="s">
        <v>22</v>
      </c>
      <c r="D42" s="384" t="s">
        <v>4574</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4575</v>
      </c>
      <c r="S42" s="378" t="s">
        <v>22</v>
      </c>
      <c r="T42" s="378" t="s">
        <v>22</v>
      </c>
      <c r="U42" s="23" t="s">
        <v>22</v>
      </c>
      <c r="V42" s="379" t="str">
        <f>IF(U42="","","千円")</f>
        <v/>
      </c>
      <c r="W42" s="379" t="s">
        <v>22</v>
      </c>
      <c r="X42" s="379" t="s">
        <v>22</v>
      </c>
      <c r="Y42" s="380" t="s">
        <v>22</v>
      </c>
      <c r="Z42" s="374"/>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1889385</v>
      </c>
      <c r="N43" s="377" t="s">
        <v>22</v>
      </c>
      <c r="O43" s="405" t="s">
        <v>22</v>
      </c>
      <c r="P43" s="406" t="s">
        <v>22</v>
      </c>
      <c r="Q43" s="6" t="s">
        <v>22</v>
      </c>
      <c r="R43" s="378" t="s">
        <v>4576</v>
      </c>
      <c r="S43" s="378" t="s">
        <v>22</v>
      </c>
      <c r="T43" s="378" t="s">
        <v>22</v>
      </c>
      <c r="U43" s="23" t="s">
        <v>22</v>
      </c>
      <c r="V43" s="379" t="str">
        <f>IF(U43="","","千円")</f>
        <v/>
      </c>
      <c r="W43" s="379" t="s">
        <v>22</v>
      </c>
      <c r="X43" s="379" t="s">
        <v>22</v>
      </c>
      <c r="Y43" s="380" t="s">
        <v>22</v>
      </c>
      <c r="Z43" s="374"/>
    </row>
    <row r="44" spans="1:26" ht="13.5" customHeight="1" x14ac:dyDescent="0.15">
      <c r="A44" s="381" t="s">
        <v>22</v>
      </c>
      <c r="B44" s="382" t="s">
        <v>22</v>
      </c>
      <c r="C44" s="383" t="s">
        <v>22</v>
      </c>
      <c r="D44" s="410" t="s">
        <v>13</v>
      </c>
      <c r="E44" s="411" t="s">
        <v>1416</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4577</v>
      </c>
      <c r="S44" s="378" t="s">
        <v>22</v>
      </c>
      <c r="T44" s="378" t="s">
        <v>22</v>
      </c>
      <c r="U44" s="23">
        <v>365</v>
      </c>
      <c r="V44" s="379" t="str">
        <f>IF(U44="","","千円")</f>
        <v>千円</v>
      </c>
      <c r="W44" s="379" t="s">
        <v>22</v>
      </c>
      <c r="X44" s="379" t="s">
        <v>22</v>
      </c>
      <c r="Y44" s="380" t="s">
        <v>22</v>
      </c>
      <c r="Z44" s="374"/>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450615</v>
      </c>
      <c r="N45" s="416" t="s">
        <v>22</v>
      </c>
      <c r="O45" s="405" t="s">
        <v>22</v>
      </c>
      <c r="P45" s="406" t="s">
        <v>22</v>
      </c>
      <c r="Q45" s="8" t="s">
        <v>15</v>
      </c>
      <c r="R45" s="378" t="s">
        <v>22</v>
      </c>
      <c r="S45" s="378" t="s">
        <v>22</v>
      </c>
      <c r="T45" s="378" t="s">
        <v>22</v>
      </c>
      <c r="U45" s="378" t="s">
        <v>22</v>
      </c>
      <c r="V45" s="9" t="s">
        <v>13</v>
      </c>
      <c r="W45" s="417" t="s">
        <v>22</v>
      </c>
      <c r="X45" s="417" t="s">
        <v>22</v>
      </c>
      <c r="Y45" s="10" t="s">
        <v>14</v>
      </c>
      <c r="Z45" s="374"/>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80.7</v>
      </c>
      <c r="O48" s="407" t="s">
        <v>22</v>
      </c>
      <c r="P48" s="408" t="s">
        <v>22</v>
      </c>
      <c r="Q48" s="19" t="s">
        <v>16</v>
      </c>
      <c r="R48" s="425" t="s">
        <v>22</v>
      </c>
      <c r="S48" s="425" t="s">
        <v>22</v>
      </c>
      <c r="T48" s="425" t="s">
        <v>22</v>
      </c>
      <c r="U48" s="425" t="s">
        <v>22</v>
      </c>
      <c r="V48" s="20" t="s">
        <v>17</v>
      </c>
      <c r="W48" s="21" t="s">
        <v>22</v>
      </c>
      <c r="X48" s="16" t="s">
        <v>22</v>
      </c>
      <c r="Y48" s="17" t="s">
        <v>22</v>
      </c>
      <c r="Z48" s="375"/>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4578</v>
      </c>
      <c r="P49" s="404" t="s">
        <v>22</v>
      </c>
      <c r="Q49" s="5" t="s">
        <v>10</v>
      </c>
      <c r="R49" s="409" t="s">
        <v>4579</v>
      </c>
      <c r="S49" s="409" t="s">
        <v>22</v>
      </c>
      <c r="T49" s="409" t="s">
        <v>22</v>
      </c>
      <c r="U49" s="22">
        <v>10675</v>
      </c>
      <c r="V49" s="371" t="str">
        <f>IF(U49="","","千円")</f>
        <v>千円</v>
      </c>
      <c r="W49" s="371" t="s">
        <v>22</v>
      </c>
      <c r="X49" s="371" t="s">
        <v>22</v>
      </c>
      <c r="Y49" s="372" t="s">
        <v>22</v>
      </c>
      <c r="Z49" s="373">
        <v>567</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11340000</v>
      </c>
      <c r="N50" s="377" t="s">
        <v>22</v>
      </c>
      <c r="O50" s="405" t="s">
        <v>22</v>
      </c>
      <c r="P50" s="406" t="s">
        <v>22</v>
      </c>
      <c r="Q50" s="6" t="s">
        <v>22</v>
      </c>
      <c r="R50" s="378" t="s">
        <v>22</v>
      </c>
      <c r="S50" s="378" t="s">
        <v>22</v>
      </c>
      <c r="T50" s="378" t="s">
        <v>22</v>
      </c>
      <c r="U50" s="23" t="s">
        <v>22</v>
      </c>
      <c r="V50" s="379" t="str">
        <f>IF(U50="","","千円")</f>
        <v/>
      </c>
      <c r="W50" s="379" t="s">
        <v>22</v>
      </c>
      <c r="X50" s="379" t="s">
        <v>22</v>
      </c>
      <c r="Y50" s="380" t="s">
        <v>22</v>
      </c>
      <c r="Z50" s="374" t="s">
        <v>22</v>
      </c>
    </row>
    <row r="51" spans="1:26" ht="13.5" customHeight="1" x14ac:dyDescent="0.15">
      <c r="A51" s="381" t="s">
        <v>4580</v>
      </c>
      <c r="B51" s="382" t="s">
        <v>22</v>
      </c>
      <c r="C51" s="383" t="s">
        <v>22</v>
      </c>
      <c r="D51" s="384" t="s">
        <v>4581</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10675419</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1416</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22</v>
      </c>
      <c r="S53" s="378" t="s">
        <v>22</v>
      </c>
      <c r="T53" s="378" t="s">
        <v>22</v>
      </c>
      <c r="U53" s="23" t="s">
        <v>22</v>
      </c>
      <c r="V53" s="379" t="str">
        <f>IF(U53="","","千円")</f>
        <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664581</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94.1</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4582</v>
      </c>
      <c r="P58" s="404" t="s">
        <v>22</v>
      </c>
      <c r="Q58" s="5" t="s">
        <v>10</v>
      </c>
      <c r="R58" s="409" t="s">
        <v>4583</v>
      </c>
      <c r="S58" s="409" t="s">
        <v>22</v>
      </c>
      <c r="T58" s="409" t="s">
        <v>22</v>
      </c>
      <c r="U58" s="22">
        <v>26054043</v>
      </c>
      <c r="V58" s="371" t="str">
        <f>IF(U58="","","千円")</f>
        <v>千円</v>
      </c>
      <c r="W58" s="371" t="s">
        <v>22</v>
      </c>
      <c r="X58" s="371" t="s">
        <v>22</v>
      </c>
      <c r="Y58" s="372" t="s">
        <v>22</v>
      </c>
      <c r="Z58" s="373">
        <v>569</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26377302000</v>
      </c>
      <c r="N59" s="377" t="s">
        <v>22</v>
      </c>
      <c r="O59" s="405" t="s">
        <v>22</v>
      </c>
      <c r="P59" s="406" t="s">
        <v>22</v>
      </c>
      <c r="Q59" s="6" t="s">
        <v>22</v>
      </c>
      <c r="R59" s="378" t="s">
        <v>22</v>
      </c>
      <c r="S59" s="378" t="s">
        <v>22</v>
      </c>
      <c r="T59" s="378" t="s">
        <v>22</v>
      </c>
      <c r="U59" s="23" t="s">
        <v>22</v>
      </c>
      <c r="V59" s="379" t="str">
        <f>IF(U59="","","千円")</f>
        <v/>
      </c>
      <c r="W59" s="379" t="s">
        <v>22</v>
      </c>
      <c r="X59" s="379" t="s">
        <v>22</v>
      </c>
      <c r="Y59" s="380" t="s">
        <v>22</v>
      </c>
      <c r="Z59" s="374" t="s">
        <v>22</v>
      </c>
    </row>
    <row r="60" spans="1:26" ht="13.5" customHeight="1" x14ac:dyDescent="0.15">
      <c r="A60" s="381" t="s">
        <v>4584</v>
      </c>
      <c r="B60" s="382" t="s">
        <v>22</v>
      </c>
      <c r="C60" s="383" t="s">
        <v>22</v>
      </c>
      <c r="D60" s="384" t="s">
        <v>4585</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26054043493</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1416</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323258507</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98.8</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4586</v>
      </c>
      <c r="P67" s="404" t="s">
        <v>22</v>
      </c>
      <c r="Q67" s="5" t="s">
        <v>10</v>
      </c>
      <c r="R67" s="409" t="s">
        <v>4530</v>
      </c>
      <c r="S67" s="409" t="s">
        <v>22</v>
      </c>
      <c r="T67" s="409" t="s">
        <v>22</v>
      </c>
      <c r="U67" s="22" t="s">
        <v>22</v>
      </c>
      <c r="V67" s="371" t="str">
        <f>IF(U67="","","千円")</f>
        <v/>
      </c>
      <c r="W67" s="371" t="s">
        <v>22</v>
      </c>
      <c r="X67" s="371" t="s">
        <v>22</v>
      </c>
      <c r="Y67" s="372" t="s">
        <v>22</v>
      </c>
      <c r="Z67" s="373" t="s">
        <v>5215</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1000</v>
      </c>
      <c r="N68" s="377" t="s">
        <v>22</v>
      </c>
      <c r="O68" s="405" t="s">
        <v>22</v>
      </c>
      <c r="P68" s="406" t="s">
        <v>22</v>
      </c>
      <c r="Q68" s="6" t="s">
        <v>22</v>
      </c>
      <c r="R68" s="378" t="s">
        <v>22</v>
      </c>
      <c r="S68" s="378" t="s">
        <v>22</v>
      </c>
      <c r="T68" s="378" t="s">
        <v>22</v>
      </c>
      <c r="U68" s="23" t="s">
        <v>22</v>
      </c>
      <c r="V68" s="379" t="str">
        <f>IF(U68="","","千円")</f>
        <v/>
      </c>
      <c r="W68" s="379" t="s">
        <v>22</v>
      </c>
      <c r="X68" s="379" t="s">
        <v>22</v>
      </c>
      <c r="Y68" s="380" t="s">
        <v>22</v>
      </c>
      <c r="Z68" s="374"/>
    </row>
    <row r="69" spans="1:26" ht="13.5" customHeight="1" x14ac:dyDescent="0.15">
      <c r="A69" s="381" t="s">
        <v>4587</v>
      </c>
      <c r="B69" s="382" t="s">
        <v>22</v>
      </c>
      <c r="C69" s="383" t="s">
        <v>22</v>
      </c>
      <c r="D69" s="384" t="s">
        <v>4588</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22</v>
      </c>
      <c r="S69" s="378" t="s">
        <v>22</v>
      </c>
      <c r="T69" s="378" t="s">
        <v>22</v>
      </c>
      <c r="U69" s="23" t="s">
        <v>22</v>
      </c>
      <c r="V69" s="379" t="str">
        <f>IF(U69="","","千円")</f>
        <v/>
      </c>
      <c r="W69" s="379" t="s">
        <v>22</v>
      </c>
      <c r="X69" s="379" t="s">
        <v>22</v>
      </c>
      <c r="Y69" s="380" t="s">
        <v>22</v>
      </c>
      <c r="Z69" s="374"/>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0</v>
      </c>
      <c r="N70" s="377" t="s">
        <v>22</v>
      </c>
      <c r="O70" s="405" t="s">
        <v>22</v>
      </c>
      <c r="P70" s="406" t="s">
        <v>22</v>
      </c>
      <c r="Q70" s="6" t="s">
        <v>22</v>
      </c>
      <c r="R70" s="378" t="s">
        <v>22</v>
      </c>
      <c r="S70" s="378" t="s">
        <v>22</v>
      </c>
      <c r="T70" s="378" t="s">
        <v>22</v>
      </c>
      <c r="U70" s="23" t="s">
        <v>22</v>
      </c>
      <c r="V70" s="379" t="str">
        <f>IF(U70="","","千円")</f>
        <v/>
      </c>
      <c r="W70" s="379" t="s">
        <v>22</v>
      </c>
      <c r="X70" s="379" t="s">
        <v>22</v>
      </c>
      <c r="Y70" s="380" t="s">
        <v>22</v>
      </c>
      <c r="Z70" s="374"/>
    </row>
    <row r="71" spans="1:26" ht="13.5" customHeight="1" x14ac:dyDescent="0.15">
      <c r="A71" s="381" t="s">
        <v>22</v>
      </c>
      <c r="B71" s="382" t="s">
        <v>22</v>
      </c>
      <c r="C71" s="383" t="s">
        <v>22</v>
      </c>
      <c r="D71" s="410" t="s">
        <v>13</v>
      </c>
      <c r="E71" s="411" t="s">
        <v>1416</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1000</v>
      </c>
      <c r="N72" s="416" t="s">
        <v>22</v>
      </c>
      <c r="O72" s="405" t="s">
        <v>22</v>
      </c>
      <c r="P72" s="406" t="s">
        <v>22</v>
      </c>
      <c r="Q72" s="8" t="s">
        <v>15</v>
      </c>
      <c r="R72" s="378" t="s">
        <v>22</v>
      </c>
      <c r="S72" s="378" t="s">
        <v>22</v>
      </c>
      <c r="T72" s="378" t="s">
        <v>22</v>
      </c>
      <c r="U72" s="378" t="s">
        <v>22</v>
      </c>
      <c r="V72" s="9" t="s">
        <v>13</v>
      </c>
      <c r="W72" s="417" t="s">
        <v>22</v>
      </c>
      <c r="X72" s="417" t="s">
        <v>22</v>
      </c>
      <c r="Y72" s="10" t="s">
        <v>14</v>
      </c>
      <c r="Z72" s="374"/>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22</v>
      </c>
      <c r="S73" s="378" t="s">
        <v>22</v>
      </c>
      <c r="T73" s="378" t="s">
        <v>22</v>
      </c>
      <c r="U73" s="378" t="s">
        <v>22</v>
      </c>
      <c r="V73" s="11" t="s">
        <v>17</v>
      </c>
      <c r="W73" s="9" t="s">
        <v>22</v>
      </c>
      <c r="X73" s="12" t="s">
        <v>22</v>
      </c>
      <c r="Y73" s="13" t="s">
        <v>22</v>
      </c>
      <c r="Z73" s="374"/>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22</v>
      </c>
      <c r="S74" s="378" t="s">
        <v>22</v>
      </c>
      <c r="T74" s="378" t="s">
        <v>22</v>
      </c>
      <c r="U74" s="378" t="s">
        <v>22</v>
      </c>
      <c r="V74" s="9" t="s">
        <v>13</v>
      </c>
      <c r="W74" s="417" t="s">
        <v>22</v>
      </c>
      <c r="X74" s="417" t="s">
        <v>22</v>
      </c>
      <c r="Y74" s="10" t="s">
        <v>14</v>
      </c>
      <c r="Z74" s="374"/>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t="s">
        <v>4905</v>
      </c>
      <c r="O75" s="407" t="s">
        <v>22</v>
      </c>
      <c r="P75" s="408" t="s">
        <v>22</v>
      </c>
      <c r="Q75" s="19" t="s">
        <v>16</v>
      </c>
      <c r="R75" s="425" t="s">
        <v>22</v>
      </c>
      <c r="S75" s="425" t="s">
        <v>22</v>
      </c>
      <c r="T75" s="425" t="s">
        <v>22</v>
      </c>
      <c r="U75" s="425" t="s">
        <v>22</v>
      </c>
      <c r="V75" s="20" t="s">
        <v>17</v>
      </c>
      <c r="W75" s="21" t="s">
        <v>22</v>
      </c>
      <c r="X75" s="16" t="s">
        <v>22</v>
      </c>
      <c r="Y75" s="17" t="s">
        <v>22</v>
      </c>
      <c r="Z75" s="375"/>
    </row>
    <row r="76" spans="1:26" ht="13.5" customHeight="1" x14ac:dyDescent="0.15">
      <c r="A76" s="389" t="s">
        <v>7</v>
      </c>
      <c r="B76" s="390" t="s">
        <v>22</v>
      </c>
      <c r="C76" s="391" t="s">
        <v>22</v>
      </c>
      <c r="D76" s="395" t="s">
        <v>8</v>
      </c>
      <c r="E76" s="396" t="s">
        <v>22</v>
      </c>
      <c r="F76" s="397" t="s">
        <v>4903</v>
      </c>
      <c r="G76" s="397" t="s">
        <v>22</v>
      </c>
      <c r="H76" s="397" t="s">
        <v>22</v>
      </c>
      <c r="I76" s="397" t="s">
        <v>22</v>
      </c>
      <c r="J76" s="397" t="s">
        <v>22</v>
      </c>
      <c r="K76" s="397" t="s">
        <v>22</v>
      </c>
      <c r="L76" s="398" t="s">
        <v>22</v>
      </c>
      <c r="M76" s="401" t="s">
        <v>9</v>
      </c>
      <c r="N76" s="402" t="s">
        <v>22</v>
      </c>
      <c r="O76" s="403" t="s">
        <v>4589</v>
      </c>
      <c r="P76" s="404" t="s">
        <v>22</v>
      </c>
      <c r="Q76" s="5" t="s">
        <v>10</v>
      </c>
      <c r="R76" s="409" t="s">
        <v>4590</v>
      </c>
      <c r="S76" s="409" t="s">
        <v>22</v>
      </c>
      <c r="T76" s="409" t="s">
        <v>22</v>
      </c>
      <c r="U76" s="22">
        <v>364099</v>
      </c>
      <c r="V76" s="371" t="str">
        <f>IF(U76="","","千円")</f>
        <v>千円</v>
      </c>
      <c r="W76" s="371" t="s">
        <v>22</v>
      </c>
      <c r="X76" s="371" t="s">
        <v>22</v>
      </c>
      <c r="Y76" s="372" t="s">
        <v>22</v>
      </c>
      <c r="Z76" s="373">
        <v>569</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378665000</v>
      </c>
      <c r="N77" s="377" t="s">
        <v>22</v>
      </c>
      <c r="O77" s="405" t="s">
        <v>22</v>
      </c>
      <c r="P77" s="406" t="s">
        <v>22</v>
      </c>
      <c r="Q77" s="6" t="s">
        <v>22</v>
      </c>
      <c r="R77" s="378" t="s">
        <v>22</v>
      </c>
      <c r="S77" s="378" t="s">
        <v>22</v>
      </c>
      <c r="T77" s="378" t="s">
        <v>22</v>
      </c>
      <c r="U77" s="23" t="s">
        <v>22</v>
      </c>
      <c r="V77" s="379" t="str">
        <f>IF(U77="","","千円")</f>
        <v/>
      </c>
      <c r="W77" s="379" t="s">
        <v>22</v>
      </c>
      <c r="X77" s="379" t="s">
        <v>22</v>
      </c>
      <c r="Y77" s="380" t="s">
        <v>22</v>
      </c>
      <c r="Z77" s="374" t="s">
        <v>22</v>
      </c>
    </row>
    <row r="78" spans="1:26" ht="13.5" customHeight="1" x14ac:dyDescent="0.15">
      <c r="A78" s="381" t="s">
        <v>4591</v>
      </c>
      <c r="B78" s="382" t="s">
        <v>22</v>
      </c>
      <c r="C78" s="383" t="s">
        <v>22</v>
      </c>
      <c r="D78" s="384" t="s">
        <v>4592</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22</v>
      </c>
      <c r="S78" s="378" t="s">
        <v>22</v>
      </c>
      <c r="T78" s="378" t="s">
        <v>22</v>
      </c>
      <c r="U78" s="23" t="s">
        <v>22</v>
      </c>
      <c r="V78" s="379" t="str">
        <f>IF(U78="","","千円")</f>
        <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364098608</v>
      </c>
      <c r="N79" s="377" t="s">
        <v>22</v>
      </c>
      <c r="O79" s="405" t="s">
        <v>22</v>
      </c>
      <c r="P79" s="406" t="s">
        <v>22</v>
      </c>
      <c r="Q79" s="6" t="s">
        <v>22</v>
      </c>
      <c r="R79" s="378" t="s">
        <v>22</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1416</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22</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14566392</v>
      </c>
      <c r="N81" s="416" t="s">
        <v>22</v>
      </c>
      <c r="O81" s="405" t="s">
        <v>22</v>
      </c>
      <c r="P81" s="406" t="s">
        <v>22</v>
      </c>
      <c r="Q81" s="8" t="s">
        <v>15</v>
      </c>
      <c r="R81" s="378" t="s">
        <v>22</v>
      </c>
      <c r="S81" s="378" t="s">
        <v>22</v>
      </c>
      <c r="T81" s="378" t="s">
        <v>22</v>
      </c>
      <c r="U81" s="378" t="s">
        <v>22</v>
      </c>
      <c r="V81" s="9" t="s">
        <v>13</v>
      </c>
      <c r="W81" s="417" t="s">
        <v>22</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22</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22</v>
      </c>
      <c r="J83" s="420" t="s">
        <v>22</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96.2</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4903</v>
      </c>
      <c r="G85" s="397" t="s">
        <v>22</v>
      </c>
      <c r="H85" s="397" t="s">
        <v>22</v>
      </c>
      <c r="I85" s="397" t="s">
        <v>22</v>
      </c>
      <c r="J85" s="397" t="s">
        <v>22</v>
      </c>
      <c r="K85" s="397" t="s">
        <v>22</v>
      </c>
      <c r="L85" s="398" t="s">
        <v>22</v>
      </c>
      <c r="M85" s="401" t="s">
        <v>9</v>
      </c>
      <c r="N85" s="402" t="s">
        <v>22</v>
      </c>
      <c r="O85" s="403" t="s">
        <v>4593</v>
      </c>
      <c r="P85" s="404" t="s">
        <v>22</v>
      </c>
      <c r="Q85" s="5" t="s">
        <v>10</v>
      </c>
      <c r="R85" s="409" t="s">
        <v>4530</v>
      </c>
      <c r="S85" s="409" t="s">
        <v>22</v>
      </c>
      <c r="T85" s="409" t="s">
        <v>22</v>
      </c>
      <c r="U85" s="22" t="s">
        <v>22</v>
      </c>
      <c r="V85" s="371" t="str">
        <f>IF(U85="","","千円")</f>
        <v/>
      </c>
      <c r="W85" s="371" t="s">
        <v>22</v>
      </c>
      <c r="X85" s="371" t="s">
        <v>22</v>
      </c>
      <c r="Y85" s="372" t="s">
        <v>22</v>
      </c>
      <c r="Z85" s="373" t="s">
        <v>5215</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1000</v>
      </c>
      <c r="N86" s="377" t="s">
        <v>22</v>
      </c>
      <c r="O86" s="405" t="s">
        <v>22</v>
      </c>
      <c r="P86" s="406" t="s">
        <v>22</v>
      </c>
      <c r="Q86" s="6" t="s">
        <v>22</v>
      </c>
      <c r="R86" s="378" t="s">
        <v>22</v>
      </c>
      <c r="S86" s="378" t="s">
        <v>22</v>
      </c>
      <c r="T86" s="378" t="s">
        <v>22</v>
      </c>
      <c r="U86" s="23" t="s">
        <v>22</v>
      </c>
      <c r="V86" s="379" t="str">
        <f>IF(U86="","","千円")</f>
        <v/>
      </c>
      <c r="W86" s="379" t="s">
        <v>22</v>
      </c>
      <c r="X86" s="379" t="s">
        <v>22</v>
      </c>
      <c r="Y86" s="380" t="s">
        <v>22</v>
      </c>
      <c r="Z86" s="374" t="s">
        <v>22</v>
      </c>
    </row>
    <row r="87" spans="1:26" ht="13.5" customHeight="1" x14ac:dyDescent="0.15">
      <c r="A87" s="381" t="s">
        <v>4594</v>
      </c>
      <c r="B87" s="382" t="s">
        <v>22</v>
      </c>
      <c r="C87" s="383" t="s">
        <v>22</v>
      </c>
      <c r="D87" s="384" t="s">
        <v>4595</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22</v>
      </c>
      <c r="S87" s="378" t="s">
        <v>22</v>
      </c>
      <c r="T87" s="378" t="s">
        <v>22</v>
      </c>
      <c r="U87" s="23" t="s">
        <v>22</v>
      </c>
      <c r="V87" s="379" t="str">
        <f>IF(U87="","","千円")</f>
        <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0</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1416</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22</v>
      </c>
      <c r="S89" s="378" t="s">
        <v>22</v>
      </c>
      <c r="T89" s="378" t="s">
        <v>22</v>
      </c>
      <c r="U89" s="23" t="s">
        <v>22</v>
      </c>
      <c r="V89" s="379" t="str">
        <f>IF(U89="","","千円")</f>
        <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1000</v>
      </c>
      <c r="N90" s="416" t="s">
        <v>22</v>
      </c>
      <c r="O90" s="405" t="s">
        <v>22</v>
      </c>
      <c r="P90" s="406" t="s">
        <v>22</v>
      </c>
      <c r="Q90" s="8" t="s">
        <v>15</v>
      </c>
      <c r="R90" s="378" t="s">
        <v>22</v>
      </c>
      <c r="S90" s="378" t="s">
        <v>22</v>
      </c>
      <c r="T90" s="378" t="s">
        <v>22</v>
      </c>
      <c r="U90" s="378" t="s">
        <v>22</v>
      </c>
      <c r="V90" s="9" t="s">
        <v>13</v>
      </c>
      <c r="W90" s="417" t="s">
        <v>22</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22</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t="s">
        <v>4905</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4903</v>
      </c>
      <c r="G94" s="397" t="s">
        <v>22</v>
      </c>
      <c r="H94" s="397" t="s">
        <v>22</v>
      </c>
      <c r="I94" s="397" t="s">
        <v>22</v>
      </c>
      <c r="J94" s="397" t="s">
        <v>22</v>
      </c>
      <c r="K94" s="397" t="s">
        <v>22</v>
      </c>
      <c r="L94" s="398" t="s">
        <v>22</v>
      </c>
      <c r="M94" s="401" t="s">
        <v>9</v>
      </c>
      <c r="N94" s="402" t="s">
        <v>22</v>
      </c>
      <c r="O94" s="403" t="s">
        <v>4596</v>
      </c>
      <c r="P94" s="404" t="s">
        <v>22</v>
      </c>
      <c r="Q94" s="5" t="s">
        <v>10</v>
      </c>
      <c r="R94" s="409" t="s">
        <v>4597</v>
      </c>
      <c r="S94" s="409" t="s">
        <v>22</v>
      </c>
      <c r="T94" s="409" t="s">
        <v>22</v>
      </c>
      <c r="U94" s="22">
        <v>80725</v>
      </c>
      <c r="V94" s="371" t="str">
        <f>IF(U94="","","千円")</f>
        <v>千円</v>
      </c>
      <c r="W94" s="371" t="s">
        <v>22</v>
      </c>
      <c r="X94" s="371" t="s">
        <v>22</v>
      </c>
      <c r="Y94" s="372" t="s">
        <v>22</v>
      </c>
      <c r="Z94" s="373">
        <v>569</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83169000</v>
      </c>
      <c r="N95" s="377" t="s">
        <v>22</v>
      </c>
      <c r="O95" s="405" t="s">
        <v>22</v>
      </c>
      <c r="P95" s="406" t="s">
        <v>22</v>
      </c>
      <c r="Q95" s="6" t="s">
        <v>22</v>
      </c>
      <c r="R95" s="378" t="s">
        <v>22</v>
      </c>
      <c r="S95" s="378" t="s">
        <v>22</v>
      </c>
      <c r="T95" s="378" t="s">
        <v>22</v>
      </c>
      <c r="U95" s="23" t="s">
        <v>22</v>
      </c>
      <c r="V95" s="379" t="str">
        <f>IF(U95="","","千円")</f>
        <v/>
      </c>
      <c r="W95" s="379" t="s">
        <v>22</v>
      </c>
      <c r="X95" s="379" t="s">
        <v>22</v>
      </c>
      <c r="Y95" s="380" t="s">
        <v>22</v>
      </c>
      <c r="Z95" s="374" t="s">
        <v>22</v>
      </c>
    </row>
    <row r="96" spans="1:26" ht="13.5" customHeight="1" x14ac:dyDescent="0.15">
      <c r="A96" s="381" t="s">
        <v>4598</v>
      </c>
      <c r="B96" s="382" t="s">
        <v>22</v>
      </c>
      <c r="C96" s="383" t="s">
        <v>22</v>
      </c>
      <c r="D96" s="384" t="s">
        <v>4599</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22</v>
      </c>
      <c r="S96" s="378" t="s">
        <v>22</v>
      </c>
      <c r="T96" s="378" t="s">
        <v>22</v>
      </c>
      <c r="U96" s="23" t="s">
        <v>22</v>
      </c>
      <c r="V96" s="379" t="str">
        <f>IF(U96="","","千円")</f>
        <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80724723</v>
      </c>
      <c r="N97" s="377" t="s">
        <v>22</v>
      </c>
      <c r="O97" s="405" t="s">
        <v>22</v>
      </c>
      <c r="P97" s="406" t="s">
        <v>22</v>
      </c>
      <c r="Q97" s="6" t="s">
        <v>22</v>
      </c>
      <c r="R97" s="378" t="s">
        <v>22</v>
      </c>
      <c r="S97" s="378" t="s">
        <v>22</v>
      </c>
      <c r="T97" s="378" t="s">
        <v>22</v>
      </c>
      <c r="U97" s="23" t="s">
        <v>22</v>
      </c>
      <c r="V97" s="379" t="str">
        <f>IF(U97="","","千円")</f>
        <v/>
      </c>
      <c r="W97" s="379" t="s">
        <v>22</v>
      </c>
      <c r="X97" s="379" t="s">
        <v>22</v>
      </c>
      <c r="Y97" s="380" t="s">
        <v>22</v>
      </c>
      <c r="Z97" s="374" t="s">
        <v>22</v>
      </c>
    </row>
    <row r="98" spans="1:26" ht="13.5" customHeight="1" x14ac:dyDescent="0.15">
      <c r="A98" s="381" t="s">
        <v>22</v>
      </c>
      <c r="B98" s="382" t="s">
        <v>22</v>
      </c>
      <c r="C98" s="383" t="s">
        <v>22</v>
      </c>
      <c r="D98" s="410" t="s">
        <v>13</v>
      </c>
      <c r="E98" s="411" t="s">
        <v>1416</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22</v>
      </c>
      <c r="S98" s="378" t="s">
        <v>22</v>
      </c>
      <c r="T98" s="378" t="s">
        <v>22</v>
      </c>
      <c r="U98" s="23" t="s">
        <v>22</v>
      </c>
      <c r="V98" s="379" t="str">
        <f>IF(U98="","","千円")</f>
        <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2444277</v>
      </c>
      <c r="N99" s="416" t="s">
        <v>22</v>
      </c>
      <c r="O99" s="405" t="s">
        <v>22</v>
      </c>
      <c r="P99" s="406" t="s">
        <v>22</v>
      </c>
      <c r="Q99" s="8" t="s">
        <v>15</v>
      </c>
      <c r="R99" s="378" t="s">
        <v>22</v>
      </c>
      <c r="S99" s="378" t="s">
        <v>22</v>
      </c>
      <c r="T99" s="378" t="s">
        <v>22</v>
      </c>
      <c r="U99" s="378" t="s">
        <v>22</v>
      </c>
      <c r="V99" s="9" t="s">
        <v>13</v>
      </c>
      <c r="W99" s="417" t="s">
        <v>22</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22</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22</v>
      </c>
      <c r="S101" s="378" t="s">
        <v>22</v>
      </c>
      <c r="T101" s="378" t="s">
        <v>22</v>
      </c>
      <c r="U101" s="378" t="s">
        <v>22</v>
      </c>
      <c r="V101" s="9" t="s">
        <v>13</v>
      </c>
      <c r="W101" s="417" t="s">
        <v>22</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97.1</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4903</v>
      </c>
      <c r="G103" s="397" t="s">
        <v>22</v>
      </c>
      <c r="H103" s="397" t="s">
        <v>22</v>
      </c>
      <c r="I103" s="397" t="s">
        <v>22</v>
      </c>
      <c r="J103" s="397" t="s">
        <v>22</v>
      </c>
      <c r="K103" s="397" t="s">
        <v>22</v>
      </c>
      <c r="L103" s="398" t="s">
        <v>22</v>
      </c>
      <c r="M103" s="401" t="s">
        <v>9</v>
      </c>
      <c r="N103" s="402" t="s">
        <v>22</v>
      </c>
      <c r="O103" s="403" t="s">
        <v>4600</v>
      </c>
      <c r="P103" s="404" t="s">
        <v>22</v>
      </c>
      <c r="Q103" s="5" t="s">
        <v>10</v>
      </c>
      <c r="R103" s="409" t="s">
        <v>4601</v>
      </c>
      <c r="S103" s="409" t="s">
        <v>22</v>
      </c>
      <c r="T103" s="409" t="s">
        <v>22</v>
      </c>
      <c r="U103" s="22">
        <v>3682137</v>
      </c>
      <c r="V103" s="371" t="str">
        <f>IF(U103="","","千円")</f>
        <v>千円</v>
      </c>
      <c r="W103" s="371" t="s">
        <v>22</v>
      </c>
      <c r="X103" s="371" t="s">
        <v>22</v>
      </c>
      <c r="Y103" s="372" t="s">
        <v>22</v>
      </c>
      <c r="Z103" s="373">
        <v>569</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3731936000</v>
      </c>
      <c r="N104" s="377" t="s">
        <v>22</v>
      </c>
      <c r="O104" s="405" t="s">
        <v>22</v>
      </c>
      <c r="P104" s="406" t="s">
        <v>22</v>
      </c>
      <c r="Q104" s="6" t="s">
        <v>22</v>
      </c>
      <c r="R104" s="378" t="s">
        <v>22</v>
      </c>
      <c r="S104" s="378" t="s">
        <v>22</v>
      </c>
      <c r="T104" s="378" t="s">
        <v>22</v>
      </c>
      <c r="U104" s="23" t="s">
        <v>22</v>
      </c>
      <c r="V104" s="379" t="str">
        <f>IF(U104="","","千円")</f>
        <v/>
      </c>
      <c r="W104" s="379" t="s">
        <v>22</v>
      </c>
      <c r="X104" s="379" t="s">
        <v>22</v>
      </c>
      <c r="Y104" s="380" t="s">
        <v>22</v>
      </c>
      <c r="Z104" s="374" t="s">
        <v>22</v>
      </c>
    </row>
    <row r="105" spans="1:26" ht="13.5" customHeight="1" x14ac:dyDescent="0.15">
      <c r="A105" s="381" t="s">
        <v>4602</v>
      </c>
      <c r="B105" s="382" t="s">
        <v>22</v>
      </c>
      <c r="C105" s="383" t="s">
        <v>22</v>
      </c>
      <c r="D105" s="384" t="s">
        <v>4603</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22</v>
      </c>
      <c r="S105" s="378" t="s">
        <v>22</v>
      </c>
      <c r="T105" s="378" t="s">
        <v>22</v>
      </c>
      <c r="U105" s="23" t="s">
        <v>22</v>
      </c>
      <c r="V105" s="379" t="str">
        <f>IF(U105="","","千円")</f>
        <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3682136667</v>
      </c>
      <c r="N106" s="377" t="s">
        <v>22</v>
      </c>
      <c r="O106" s="405" t="s">
        <v>22</v>
      </c>
      <c r="P106" s="406" t="s">
        <v>22</v>
      </c>
      <c r="Q106" s="6" t="s">
        <v>22</v>
      </c>
      <c r="R106" s="378" t="s">
        <v>22</v>
      </c>
      <c r="S106" s="378" t="s">
        <v>22</v>
      </c>
      <c r="T106" s="378" t="s">
        <v>22</v>
      </c>
      <c r="U106" s="23" t="s">
        <v>22</v>
      </c>
      <c r="V106" s="379" t="str">
        <f>IF(U106="","","千円")</f>
        <v/>
      </c>
      <c r="W106" s="379" t="s">
        <v>22</v>
      </c>
      <c r="X106" s="379" t="s">
        <v>22</v>
      </c>
      <c r="Y106" s="380" t="s">
        <v>22</v>
      </c>
      <c r="Z106" s="374" t="s">
        <v>22</v>
      </c>
    </row>
    <row r="107" spans="1:26" ht="13.5" customHeight="1" x14ac:dyDescent="0.15">
      <c r="A107" s="381" t="s">
        <v>22</v>
      </c>
      <c r="B107" s="382" t="s">
        <v>22</v>
      </c>
      <c r="C107" s="383" t="s">
        <v>22</v>
      </c>
      <c r="D107" s="410" t="s">
        <v>13</v>
      </c>
      <c r="E107" s="411" t="s">
        <v>1416</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22</v>
      </c>
      <c r="S107" s="378" t="s">
        <v>22</v>
      </c>
      <c r="T107" s="378" t="s">
        <v>22</v>
      </c>
      <c r="U107" s="23" t="s">
        <v>22</v>
      </c>
      <c r="V107" s="379" t="str">
        <f>IF(U107="","","千円")</f>
        <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49799333</v>
      </c>
      <c r="N108" s="416" t="s">
        <v>22</v>
      </c>
      <c r="O108" s="405" t="s">
        <v>22</v>
      </c>
      <c r="P108" s="406" t="s">
        <v>22</v>
      </c>
      <c r="Q108" s="8" t="s">
        <v>15</v>
      </c>
      <c r="R108" s="378" t="s">
        <v>22</v>
      </c>
      <c r="S108" s="378" t="s">
        <v>22</v>
      </c>
      <c r="T108" s="378" t="s">
        <v>22</v>
      </c>
      <c r="U108" s="378" t="s">
        <v>22</v>
      </c>
      <c r="V108" s="9" t="s">
        <v>13</v>
      </c>
      <c r="W108" s="417" t="s">
        <v>22</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22</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98.7</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4903</v>
      </c>
      <c r="G112" s="397" t="s">
        <v>22</v>
      </c>
      <c r="H112" s="397" t="s">
        <v>22</v>
      </c>
      <c r="I112" s="397" t="s">
        <v>22</v>
      </c>
      <c r="J112" s="397" t="s">
        <v>22</v>
      </c>
      <c r="K112" s="397" t="s">
        <v>22</v>
      </c>
      <c r="L112" s="398" t="s">
        <v>22</v>
      </c>
      <c r="M112" s="401" t="s">
        <v>9</v>
      </c>
      <c r="N112" s="402" t="s">
        <v>22</v>
      </c>
      <c r="O112" s="403" t="s">
        <v>4604</v>
      </c>
      <c r="P112" s="404" t="s">
        <v>22</v>
      </c>
      <c r="Q112" s="5" t="s">
        <v>10</v>
      </c>
      <c r="R112" s="409" t="s">
        <v>4530</v>
      </c>
      <c r="S112" s="409" t="s">
        <v>22</v>
      </c>
      <c r="T112" s="409" t="s">
        <v>22</v>
      </c>
      <c r="U112" s="22" t="s">
        <v>22</v>
      </c>
      <c r="V112" s="371" t="str">
        <f>IF(U112="","","千円")</f>
        <v/>
      </c>
      <c r="W112" s="371" t="s">
        <v>22</v>
      </c>
      <c r="X112" s="371" t="s">
        <v>22</v>
      </c>
      <c r="Y112" s="372" t="s">
        <v>22</v>
      </c>
      <c r="Z112" s="373" t="s">
        <v>5215</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1000</v>
      </c>
      <c r="N113" s="377" t="s">
        <v>22</v>
      </c>
      <c r="O113" s="405" t="s">
        <v>22</v>
      </c>
      <c r="P113" s="406" t="s">
        <v>22</v>
      </c>
      <c r="Q113" s="6" t="s">
        <v>22</v>
      </c>
      <c r="R113" s="378" t="s">
        <v>22</v>
      </c>
      <c r="S113" s="378" t="s">
        <v>22</v>
      </c>
      <c r="T113" s="378" t="s">
        <v>22</v>
      </c>
      <c r="U113" s="23" t="s">
        <v>22</v>
      </c>
      <c r="V113" s="379" t="str">
        <f>IF(U113="","","千円")</f>
        <v/>
      </c>
      <c r="W113" s="379" t="s">
        <v>22</v>
      </c>
      <c r="X113" s="379" t="s">
        <v>22</v>
      </c>
      <c r="Y113" s="380" t="s">
        <v>22</v>
      </c>
      <c r="Z113" s="374" t="s">
        <v>22</v>
      </c>
    </row>
    <row r="114" spans="1:26" ht="13.5" customHeight="1" x14ac:dyDescent="0.15">
      <c r="A114" s="381" t="s">
        <v>4605</v>
      </c>
      <c r="B114" s="382" t="s">
        <v>22</v>
      </c>
      <c r="C114" s="383" t="s">
        <v>22</v>
      </c>
      <c r="D114" s="384" t="s">
        <v>4606</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22</v>
      </c>
      <c r="S114" s="378" t="s">
        <v>22</v>
      </c>
      <c r="T114" s="378" t="s">
        <v>22</v>
      </c>
      <c r="U114" s="23" t="s">
        <v>22</v>
      </c>
      <c r="V114" s="379" t="str">
        <f>IF(U114="","","千円")</f>
        <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0</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1416</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22</v>
      </c>
      <c r="S116" s="378" t="s">
        <v>22</v>
      </c>
      <c r="T116" s="378" t="s">
        <v>22</v>
      </c>
      <c r="U116" s="23" t="s">
        <v>22</v>
      </c>
      <c r="V116" s="379" t="str">
        <f>IF(U116="","","千円")</f>
        <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1000</v>
      </c>
      <c r="N117" s="416" t="s">
        <v>22</v>
      </c>
      <c r="O117" s="405" t="s">
        <v>22</v>
      </c>
      <c r="P117" s="406" t="s">
        <v>22</v>
      </c>
      <c r="Q117" s="8" t="s">
        <v>15</v>
      </c>
      <c r="R117" s="378" t="s">
        <v>22</v>
      </c>
      <c r="S117" s="378" t="s">
        <v>22</v>
      </c>
      <c r="T117" s="378" t="s">
        <v>22</v>
      </c>
      <c r="U117" s="378" t="s">
        <v>22</v>
      </c>
      <c r="V117" s="9" t="s">
        <v>13</v>
      </c>
      <c r="W117" s="417" t="s">
        <v>22</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22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22</v>
      </c>
      <c r="J119" s="420" t="s">
        <v>22</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t="s">
        <v>4905</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4903</v>
      </c>
      <c r="G121" s="397" t="s">
        <v>22</v>
      </c>
      <c r="H121" s="397" t="s">
        <v>22</v>
      </c>
      <c r="I121" s="397" t="s">
        <v>22</v>
      </c>
      <c r="J121" s="397" t="s">
        <v>22</v>
      </c>
      <c r="K121" s="397" t="s">
        <v>22</v>
      </c>
      <c r="L121" s="398" t="s">
        <v>22</v>
      </c>
      <c r="M121" s="401" t="s">
        <v>9</v>
      </c>
      <c r="N121" s="402" t="s">
        <v>22</v>
      </c>
      <c r="O121" s="403" t="s">
        <v>4607</v>
      </c>
      <c r="P121" s="404" t="s">
        <v>22</v>
      </c>
      <c r="Q121" s="5" t="s">
        <v>10</v>
      </c>
      <c r="R121" s="409" t="s">
        <v>4608</v>
      </c>
      <c r="S121" s="409" t="s">
        <v>22</v>
      </c>
      <c r="T121" s="409" t="s">
        <v>22</v>
      </c>
      <c r="U121" s="22">
        <v>7983</v>
      </c>
      <c r="V121" s="371" t="str">
        <f>IF(U121="","","千円")</f>
        <v>千円</v>
      </c>
      <c r="W121" s="371" t="s">
        <v>22</v>
      </c>
      <c r="X121" s="371" t="s">
        <v>22</v>
      </c>
      <c r="Y121" s="372" t="s">
        <v>22</v>
      </c>
      <c r="Z121" s="373">
        <v>571</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8085000</v>
      </c>
      <c r="N122" s="377" t="s">
        <v>22</v>
      </c>
      <c r="O122" s="405" t="s">
        <v>22</v>
      </c>
      <c r="P122" s="406" t="s">
        <v>22</v>
      </c>
      <c r="Q122" s="6" t="s">
        <v>22</v>
      </c>
      <c r="R122" s="378" t="s">
        <v>22</v>
      </c>
      <c r="S122" s="378" t="s">
        <v>22</v>
      </c>
      <c r="T122" s="378" t="s">
        <v>22</v>
      </c>
      <c r="U122" s="23" t="s">
        <v>22</v>
      </c>
      <c r="V122" s="379" t="str">
        <f>IF(U122="","","千円")</f>
        <v/>
      </c>
      <c r="W122" s="379" t="s">
        <v>22</v>
      </c>
      <c r="X122" s="379" t="s">
        <v>22</v>
      </c>
      <c r="Y122" s="380" t="s">
        <v>22</v>
      </c>
      <c r="Z122" s="374" t="s">
        <v>22</v>
      </c>
    </row>
    <row r="123" spans="1:26" ht="13.5" customHeight="1" x14ac:dyDescent="0.15">
      <c r="A123" s="381" t="s">
        <v>4609</v>
      </c>
      <c r="B123" s="382" t="s">
        <v>22</v>
      </c>
      <c r="C123" s="383" t="s">
        <v>22</v>
      </c>
      <c r="D123" s="384" t="s">
        <v>4610</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22</v>
      </c>
      <c r="S123" s="378" t="s">
        <v>22</v>
      </c>
      <c r="T123" s="378" t="s">
        <v>22</v>
      </c>
      <c r="U123" s="23" t="s">
        <v>22</v>
      </c>
      <c r="V123" s="379" t="str">
        <f>IF(U123="","","千円")</f>
        <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7982753</v>
      </c>
      <c r="N124" s="377" t="s">
        <v>22</v>
      </c>
      <c r="O124" s="405" t="s">
        <v>22</v>
      </c>
      <c r="P124" s="406" t="s">
        <v>22</v>
      </c>
      <c r="Q124" s="6" t="s">
        <v>22</v>
      </c>
      <c r="R124" s="378" t="s">
        <v>22</v>
      </c>
      <c r="S124" s="378" t="s">
        <v>22</v>
      </c>
      <c r="T124" s="378" t="s">
        <v>22</v>
      </c>
      <c r="U124" s="23" t="s">
        <v>22</v>
      </c>
      <c r="V124" s="379" t="str">
        <f>IF(U124="","","千円")</f>
        <v/>
      </c>
      <c r="W124" s="379" t="s">
        <v>22</v>
      </c>
      <c r="X124" s="379" t="s">
        <v>22</v>
      </c>
      <c r="Y124" s="380" t="s">
        <v>22</v>
      </c>
      <c r="Z124" s="374" t="s">
        <v>22</v>
      </c>
    </row>
    <row r="125" spans="1:26" ht="13.5" customHeight="1" x14ac:dyDescent="0.15">
      <c r="A125" s="381" t="s">
        <v>22</v>
      </c>
      <c r="B125" s="382" t="s">
        <v>22</v>
      </c>
      <c r="C125" s="383" t="s">
        <v>22</v>
      </c>
      <c r="D125" s="410" t="s">
        <v>13</v>
      </c>
      <c r="E125" s="411" t="s">
        <v>1416</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22</v>
      </c>
      <c r="S125" s="378" t="s">
        <v>22</v>
      </c>
      <c r="T125" s="378" t="s">
        <v>22</v>
      </c>
      <c r="U125" s="23" t="s">
        <v>22</v>
      </c>
      <c r="V125" s="379" t="str">
        <f>IF(U125="","","千円")</f>
        <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102247</v>
      </c>
      <c r="N126" s="416" t="s">
        <v>22</v>
      </c>
      <c r="O126" s="405" t="s">
        <v>22</v>
      </c>
      <c r="P126" s="406" t="s">
        <v>22</v>
      </c>
      <c r="Q126" s="8" t="s">
        <v>15</v>
      </c>
      <c r="R126" s="378" t="s">
        <v>22</v>
      </c>
      <c r="S126" s="378" t="s">
        <v>22</v>
      </c>
      <c r="T126" s="378" t="s">
        <v>22</v>
      </c>
      <c r="U126" s="378" t="s">
        <v>22</v>
      </c>
      <c r="V126" s="9" t="s">
        <v>13</v>
      </c>
      <c r="W126" s="417" t="s">
        <v>22</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22</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22</v>
      </c>
      <c r="J128" s="420" t="s">
        <v>22</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98.7</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4903</v>
      </c>
      <c r="G130" s="397" t="s">
        <v>22</v>
      </c>
      <c r="H130" s="397" t="s">
        <v>22</v>
      </c>
      <c r="I130" s="397" t="s">
        <v>22</v>
      </c>
      <c r="J130" s="397" t="s">
        <v>22</v>
      </c>
      <c r="K130" s="397" t="s">
        <v>22</v>
      </c>
      <c r="L130" s="398" t="s">
        <v>22</v>
      </c>
      <c r="M130" s="401" t="s">
        <v>9</v>
      </c>
      <c r="N130" s="402" t="s">
        <v>22</v>
      </c>
      <c r="O130" s="403" t="s">
        <v>4607</v>
      </c>
      <c r="P130" s="404" t="s">
        <v>22</v>
      </c>
      <c r="Q130" s="5" t="s">
        <v>10</v>
      </c>
      <c r="R130" s="409" t="s">
        <v>4530</v>
      </c>
      <c r="S130" s="409" t="s">
        <v>22</v>
      </c>
      <c r="T130" s="409" t="s">
        <v>22</v>
      </c>
      <c r="U130" s="22" t="s">
        <v>22</v>
      </c>
      <c r="V130" s="371" t="str">
        <f>IF(U130="","","千円")</f>
        <v/>
      </c>
      <c r="W130" s="371" t="s">
        <v>22</v>
      </c>
      <c r="X130" s="371" t="s">
        <v>22</v>
      </c>
      <c r="Y130" s="372" t="s">
        <v>22</v>
      </c>
      <c r="Z130" s="373" t="s">
        <v>5215</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1000</v>
      </c>
      <c r="N131" s="377" t="s">
        <v>22</v>
      </c>
      <c r="O131" s="405" t="s">
        <v>22</v>
      </c>
      <c r="P131" s="406" t="s">
        <v>22</v>
      </c>
      <c r="Q131" s="6" t="s">
        <v>22</v>
      </c>
      <c r="R131" s="378" t="s">
        <v>22</v>
      </c>
      <c r="S131" s="378" t="s">
        <v>22</v>
      </c>
      <c r="T131" s="378" t="s">
        <v>22</v>
      </c>
      <c r="U131" s="23" t="s">
        <v>22</v>
      </c>
      <c r="V131" s="379" t="str">
        <f>IF(U131="","","千円")</f>
        <v/>
      </c>
      <c r="W131" s="379" t="s">
        <v>22</v>
      </c>
      <c r="X131" s="379" t="s">
        <v>22</v>
      </c>
      <c r="Y131" s="380" t="s">
        <v>22</v>
      </c>
      <c r="Z131" s="374" t="s">
        <v>22</v>
      </c>
    </row>
    <row r="132" spans="1:26" ht="13.5" customHeight="1" x14ac:dyDescent="0.15">
      <c r="A132" s="381" t="s">
        <v>4611</v>
      </c>
      <c r="B132" s="382" t="s">
        <v>22</v>
      </c>
      <c r="C132" s="383" t="s">
        <v>22</v>
      </c>
      <c r="D132" s="384" t="s">
        <v>4612</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22</v>
      </c>
      <c r="S132" s="378" t="s">
        <v>22</v>
      </c>
      <c r="T132" s="378" t="s">
        <v>22</v>
      </c>
      <c r="U132" s="23" t="s">
        <v>22</v>
      </c>
      <c r="V132" s="379" t="str">
        <f>IF(U132="","","千円")</f>
        <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0</v>
      </c>
      <c r="N133" s="377" t="s">
        <v>22</v>
      </c>
      <c r="O133" s="405" t="s">
        <v>22</v>
      </c>
      <c r="P133" s="406" t="s">
        <v>22</v>
      </c>
      <c r="Q133" s="6" t="s">
        <v>22</v>
      </c>
      <c r="R133" s="378" t="s">
        <v>22</v>
      </c>
      <c r="S133" s="378" t="s">
        <v>22</v>
      </c>
      <c r="T133" s="378" t="s">
        <v>22</v>
      </c>
      <c r="U133" s="23" t="s">
        <v>22</v>
      </c>
      <c r="V133" s="379" t="str">
        <f>IF(U133="","","千円")</f>
        <v/>
      </c>
      <c r="W133" s="379" t="s">
        <v>22</v>
      </c>
      <c r="X133" s="379" t="s">
        <v>22</v>
      </c>
      <c r="Y133" s="380" t="s">
        <v>22</v>
      </c>
      <c r="Z133" s="374" t="s">
        <v>22</v>
      </c>
    </row>
    <row r="134" spans="1:26" ht="13.5" customHeight="1" x14ac:dyDescent="0.15">
      <c r="A134" s="381" t="s">
        <v>22</v>
      </c>
      <c r="B134" s="382" t="s">
        <v>22</v>
      </c>
      <c r="C134" s="383" t="s">
        <v>22</v>
      </c>
      <c r="D134" s="410" t="s">
        <v>13</v>
      </c>
      <c r="E134" s="411" t="s">
        <v>1416</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22</v>
      </c>
      <c r="S134" s="378" t="s">
        <v>22</v>
      </c>
      <c r="T134" s="378" t="s">
        <v>22</v>
      </c>
      <c r="U134" s="23" t="s">
        <v>22</v>
      </c>
      <c r="V134" s="379" t="str">
        <f>IF(U134="","","千円")</f>
        <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1000</v>
      </c>
      <c r="N135" s="416" t="s">
        <v>22</v>
      </c>
      <c r="O135" s="405" t="s">
        <v>22</v>
      </c>
      <c r="P135" s="406" t="s">
        <v>22</v>
      </c>
      <c r="Q135" s="8" t="s">
        <v>15</v>
      </c>
      <c r="R135" s="378" t="s">
        <v>22</v>
      </c>
      <c r="S135" s="378" t="s">
        <v>22</v>
      </c>
      <c r="T135" s="378" t="s">
        <v>22</v>
      </c>
      <c r="U135" s="378" t="s">
        <v>22</v>
      </c>
      <c r="V135" s="9" t="s">
        <v>13</v>
      </c>
      <c r="W135" s="417" t="s">
        <v>22</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22</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22</v>
      </c>
      <c r="J137" s="420" t="s">
        <v>22</v>
      </c>
      <c r="K137" s="14" t="s">
        <v>22</v>
      </c>
      <c r="L137" s="412" t="s">
        <v>14</v>
      </c>
      <c r="M137" s="423" t="s">
        <v>22</v>
      </c>
      <c r="N137" s="424" t="s">
        <v>22</v>
      </c>
      <c r="O137" s="405" t="s">
        <v>22</v>
      </c>
      <c r="P137" s="406" t="s">
        <v>22</v>
      </c>
      <c r="Q137" s="8" t="s">
        <v>15</v>
      </c>
      <c r="R137" s="378" t="s">
        <v>22</v>
      </c>
      <c r="S137" s="378" t="s">
        <v>22</v>
      </c>
      <c r="T137" s="378" t="s">
        <v>22</v>
      </c>
      <c r="U137" s="378" t="s">
        <v>22</v>
      </c>
      <c r="V137" s="9" t="s">
        <v>13</v>
      </c>
      <c r="W137" s="417" t="s">
        <v>22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t="s">
        <v>4905</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4903</v>
      </c>
      <c r="G139" s="397" t="s">
        <v>22</v>
      </c>
      <c r="H139" s="397" t="s">
        <v>22</v>
      </c>
      <c r="I139" s="397" t="s">
        <v>22</v>
      </c>
      <c r="J139" s="397" t="s">
        <v>22</v>
      </c>
      <c r="K139" s="397" t="s">
        <v>22</v>
      </c>
      <c r="L139" s="398" t="s">
        <v>22</v>
      </c>
      <c r="M139" s="401" t="s">
        <v>9</v>
      </c>
      <c r="N139" s="402" t="s">
        <v>22</v>
      </c>
      <c r="O139" s="403" t="s">
        <v>4613</v>
      </c>
      <c r="P139" s="404" t="s">
        <v>22</v>
      </c>
      <c r="Q139" s="5" t="s">
        <v>10</v>
      </c>
      <c r="R139" s="409" t="s">
        <v>4530</v>
      </c>
      <c r="S139" s="409" t="s">
        <v>22</v>
      </c>
      <c r="T139" s="409" t="s">
        <v>22</v>
      </c>
      <c r="U139" s="22" t="s">
        <v>22</v>
      </c>
      <c r="V139" s="371" t="str">
        <f>IF(U139="","","千円")</f>
        <v/>
      </c>
      <c r="W139" s="371" t="s">
        <v>22</v>
      </c>
      <c r="X139" s="371" t="s">
        <v>22</v>
      </c>
      <c r="Y139" s="372" t="s">
        <v>22</v>
      </c>
      <c r="Z139" s="373" t="s">
        <v>5215</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1000</v>
      </c>
      <c r="N140" s="377" t="s">
        <v>22</v>
      </c>
      <c r="O140" s="405" t="s">
        <v>22</v>
      </c>
      <c r="P140" s="406" t="s">
        <v>22</v>
      </c>
      <c r="Q140" s="6" t="s">
        <v>22</v>
      </c>
      <c r="R140" s="378" t="s">
        <v>22</v>
      </c>
      <c r="S140" s="378" t="s">
        <v>22</v>
      </c>
      <c r="T140" s="378" t="s">
        <v>22</v>
      </c>
      <c r="U140" s="23" t="s">
        <v>22</v>
      </c>
      <c r="V140" s="379" t="str">
        <f>IF(U140="","","千円")</f>
        <v/>
      </c>
      <c r="W140" s="379" t="s">
        <v>22</v>
      </c>
      <c r="X140" s="379" t="s">
        <v>22</v>
      </c>
      <c r="Y140" s="380" t="s">
        <v>22</v>
      </c>
      <c r="Z140" s="374" t="s">
        <v>22</v>
      </c>
    </row>
    <row r="141" spans="1:26" ht="13.5" customHeight="1" x14ac:dyDescent="0.15">
      <c r="A141" s="381" t="s">
        <v>4614</v>
      </c>
      <c r="B141" s="382" t="s">
        <v>22</v>
      </c>
      <c r="C141" s="383" t="s">
        <v>22</v>
      </c>
      <c r="D141" s="384" t="s">
        <v>4615</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22</v>
      </c>
      <c r="S141" s="378" t="s">
        <v>22</v>
      </c>
      <c r="T141" s="378" t="s">
        <v>22</v>
      </c>
      <c r="U141" s="23" t="s">
        <v>22</v>
      </c>
      <c r="V141" s="379" t="str">
        <f>IF(U141="","","千円")</f>
        <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0</v>
      </c>
      <c r="N142" s="377" t="s">
        <v>22</v>
      </c>
      <c r="O142" s="405" t="s">
        <v>22</v>
      </c>
      <c r="P142" s="406" t="s">
        <v>22</v>
      </c>
      <c r="Q142" s="6" t="s">
        <v>22</v>
      </c>
      <c r="R142" s="378" t="s">
        <v>22</v>
      </c>
      <c r="S142" s="378" t="s">
        <v>22</v>
      </c>
      <c r="T142" s="378" t="s">
        <v>22</v>
      </c>
      <c r="U142" s="23" t="s">
        <v>22</v>
      </c>
      <c r="V142" s="379" t="str">
        <f>IF(U142="","","千円")</f>
        <v/>
      </c>
      <c r="W142" s="379" t="s">
        <v>22</v>
      </c>
      <c r="X142" s="379" t="s">
        <v>22</v>
      </c>
      <c r="Y142" s="380" t="s">
        <v>22</v>
      </c>
      <c r="Z142" s="374" t="s">
        <v>22</v>
      </c>
    </row>
    <row r="143" spans="1:26" ht="13.5" customHeight="1" x14ac:dyDescent="0.15">
      <c r="A143" s="381" t="s">
        <v>22</v>
      </c>
      <c r="B143" s="382" t="s">
        <v>22</v>
      </c>
      <c r="C143" s="383" t="s">
        <v>22</v>
      </c>
      <c r="D143" s="410" t="s">
        <v>13</v>
      </c>
      <c r="E143" s="411" t="s">
        <v>1416</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22</v>
      </c>
      <c r="S143" s="378" t="s">
        <v>22</v>
      </c>
      <c r="T143" s="378" t="s">
        <v>22</v>
      </c>
      <c r="U143" s="23" t="s">
        <v>22</v>
      </c>
      <c r="V143" s="379" t="str">
        <f>IF(U143="","","千円")</f>
        <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1000</v>
      </c>
      <c r="N144" s="416" t="s">
        <v>22</v>
      </c>
      <c r="O144" s="405" t="s">
        <v>22</v>
      </c>
      <c r="P144" s="406" t="s">
        <v>22</v>
      </c>
      <c r="Q144" s="8" t="s">
        <v>15</v>
      </c>
      <c r="R144" s="378" t="s">
        <v>22</v>
      </c>
      <c r="S144" s="378" t="s">
        <v>22</v>
      </c>
      <c r="T144" s="378" t="s">
        <v>22</v>
      </c>
      <c r="U144" s="378" t="s">
        <v>22</v>
      </c>
      <c r="V144" s="9" t="s">
        <v>13</v>
      </c>
      <c r="W144" s="417" t="s">
        <v>22</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22</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22</v>
      </c>
      <c r="J146" s="420" t="s">
        <v>22</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t="s">
        <v>4905</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4903</v>
      </c>
      <c r="G148" s="397" t="s">
        <v>22</v>
      </c>
      <c r="H148" s="397" t="s">
        <v>22</v>
      </c>
      <c r="I148" s="397" t="s">
        <v>22</v>
      </c>
      <c r="J148" s="397" t="s">
        <v>22</v>
      </c>
      <c r="K148" s="397" t="s">
        <v>22</v>
      </c>
      <c r="L148" s="398" t="s">
        <v>22</v>
      </c>
      <c r="M148" s="401" t="s">
        <v>9</v>
      </c>
      <c r="N148" s="402" t="s">
        <v>22</v>
      </c>
      <c r="O148" s="403" t="s">
        <v>4616</v>
      </c>
      <c r="P148" s="404" t="s">
        <v>22</v>
      </c>
      <c r="Q148" s="5" t="s">
        <v>10</v>
      </c>
      <c r="R148" s="409" t="s">
        <v>4530</v>
      </c>
      <c r="S148" s="409" t="s">
        <v>22</v>
      </c>
      <c r="T148" s="409" t="s">
        <v>22</v>
      </c>
      <c r="U148" s="22" t="s">
        <v>22</v>
      </c>
      <c r="V148" s="371" t="str">
        <f>IF(U148="","","千円")</f>
        <v/>
      </c>
      <c r="W148" s="371" t="s">
        <v>22</v>
      </c>
      <c r="X148" s="371" t="s">
        <v>22</v>
      </c>
      <c r="Y148" s="372" t="s">
        <v>22</v>
      </c>
      <c r="Z148" s="373" t="s">
        <v>5215</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1000</v>
      </c>
      <c r="N149" s="377" t="s">
        <v>22</v>
      </c>
      <c r="O149" s="405" t="s">
        <v>22</v>
      </c>
      <c r="P149" s="406" t="s">
        <v>22</v>
      </c>
      <c r="Q149" s="6" t="s">
        <v>22</v>
      </c>
      <c r="R149" s="378" t="s">
        <v>22</v>
      </c>
      <c r="S149" s="378" t="s">
        <v>22</v>
      </c>
      <c r="T149" s="378" t="s">
        <v>22</v>
      </c>
      <c r="U149" s="23" t="s">
        <v>22</v>
      </c>
      <c r="V149" s="379" t="str">
        <f>IF(U149="","","千円")</f>
        <v/>
      </c>
      <c r="W149" s="379" t="s">
        <v>22</v>
      </c>
      <c r="X149" s="379" t="s">
        <v>22</v>
      </c>
      <c r="Y149" s="380" t="s">
        <v>22</v>
      </c>
      <c r="Z149" s="374" t="s">
        <v>22</v>
      </c>
    </row>
    <row r="150" spans="1:26" ht="13.5" customHeight="1" x14ac:dyDescent="0.15">
      <c r="A150" s="381" t="s">
        <v>4617</v>
      </c>
      <c r="B150" s="382" t="s">
        <v>22</v>
      </c>
      <c r="C150" s="383" t="s">
        <v>22</v>
      </c>
      <c r="D150" s="384" t="s">
        <v>4618</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22</v>
      </c>
      <c r="S150" s="378" t="s">
        <v>22</v>
      </c>
      <c r="T150" s="378" t="s">
        <v>22</v>
      </c>
      <c r="U150" s="23" t="s">
        <v>22</v>
      </c>
      <c r="V150" s="379" t="str">
        <f>IF(U150="","","千円")</f>
        <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0</v>
      </c>
      <c r="N151" s="377" t="s">
        <v>22</v>
      </c>
      <c r="O151" s="405" t="s">
        <v>22</v>
      </c>
      <c r="P151" s="406" t="s">
        <v>22</v>
      </c>
      <c r="Q151" s="6" t="s">
        <v>22</v>
      </c>
      <c r="R151" s="378" t="s">
        <v>22</v>
      </c>
      <c r="S151" s="378" t="s">
        <v>22</v>
      </c>
      <c r="T151" s="378" t="s">
        <v>22</v>
      </c>
      <c r="U151" s="23" t="s">
        <v>22</v>
      </c>
      <c r="V151" s="379" t="str">
        <f>IF(U151="","","千円")</f>
        <v/>
      </c>
      <c r="W151" s="379" t="s">
        <v>22</v>
      </c>
      <c r="X151" s="379" t="s">
        <v>22</v>
      </c>
      <c r="Y151" s="380" t="s">
        <v>22</v>
      </c>
      <c r="Z151" s="374" t="s">
        <v>22</v>
      </c>
    </row>
    <row r="152" spans="1:26" ht="13.5" customHeight="1" x14ac:dyDescent="0.15">
      <c r="A152" s="381" t="s">
        <v>22</v>
      </c>
      <c r="B152" s="382" t="s">
        <v>22</v>
      </c>
      <c r="C152" s="383" t="s">
        <v>22</v>
      </c>
      <c r="D152" s="410" t="s">
        <v>13</v>
      </c>
      <c r="E152" s="411" t="s">
        <v>1416</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22</v>
      </c>
      <c r="S152" s="378" t="s">
        <v>22</v>
      </c>
      <c r="T152" s="378" t="s">
        <v>22</v>
      </c>
      <c r="U152" s="23" t="s">
        <v>22</v>
      </c>
      <c r="V152" s="379" t="str">
        <f>IF(U152="","","千円")</f>
        <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1000</v>
      </c>
      <c r="N153" s="416" t="s">
        <v>22</v>
      </c>
      <c r="O153" s="405" t="s">
        <v>22</v>
      </c>
      <c r="P153" s="406" t="s">
        <v>22</v>
      </c>
      <c r="Q153" s="8" t="s">
        <v>15</v>
      </c>
      <c r="R153" s="378" t="s">
        <v>22</v>
      </c>
      <c r="S153" s="378" t="s">
        <v>22</v>
      </c>
      <c r="T153" s="378" t="s">
        <v>22</v>
      </c>
      <c r="U153" s="378" t="s">
        <v>22</v>
      </c>
      <c r="V153" s="9" t="s">
        <v>13</v>
      </c>
      <c r="W153" s="417" t="s">
        <v>22</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22</v>
      </c>
      <c r="J155" s="420" t="s">
        <v>22</v>
      </c>
      <c r="K155" s="14" t="s">
        <v>22</v>
      </c>
      <c r="L155" s="412" t="s">
        <v>14</v>
      </c>
      <c r="M155" s="423" t="s">
        <v>22</v>
      </c>
      <c r="N155" s="424" t="s">
        <v>22</v>
      </c>
      <c r="O155" s="405" t="s">
        <v>22</v>
      </c>
      <c r="P155" s="406" t="s">
        <v>22</v>
      </c>
      <c r="Q155" s="8" t="s">
        <v>15</v>
      </c>
      <c r="R155" s="378" t="s">
        <v>22</v>
      </c>
      <c r="S155" s="378" t="s">
        <v>22</v>
      </c>
      <c r="T155" s="378" t="s">
        <v>22</v>
      </c>
      <c r="U155" s="378" t="s">
        <v>22</v>
      </c>
      <c r="V155" s="9" t="s">
        <v>13</v>
      </c>
      <c r="W155" s="417" t="s">
        <v>22</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t="s">
        <v>4905</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4903</v>
      </c>
      <c r="G157" s="397" t="s">
        <v>22</v>
      </c>
      <c r="H157" s="397" t="s">
        <v>22</v>
      </c>
      <c r="I157" s="397" t="s">
        <v>22</v>
      </c>
      <c r="J157" s="397" t="s">
        <v>22</v>
      </c>
      <c r="K157" s="397" t="s">
        <v>22</v>
      </c>
      <c r="L157" s="398" t="s">
        <v>22</v>
      </c>
      <c r="M157" s="401" t="s">
        <v>9</v>
      </c>
      <c r="N157" s="402" t="s">
        <v>22</v>
      </c>
      <c r="O157" s="403" t="s">
        <v>4619</v>
      </c>
      <c r="P157" s="404" t="s">
        <v>22</v>
      </c>
      <c r="Q157" s="5" t="s">
        <v>10</v>
      </c>
      <c r="R157" s="409" t="s">
        <v>4620</v>
      </c>
      <c r="S157" s="409" t="s">
        <v>22</v>
      </c>
      <c r="T157" s="409" t="s">
        <v>22</v>
      </c>
      <c r="U157" s="22">
        <v>131268</v>
      </c>
      <c r="V157" s="371" t="str">
        <f>IF(U157="","","千円")</f>
        <v>千円</v>
      </c>
      <c r="W157" s="371" t="s">
        <v>22</v>
      </c>
      <c r="X157" s="371" t="s">
        <v>22</v>
      </c>
      <c r="Y157" s="372" t="s">
        <v>22</v>
      </c>
      <c r="Z157" s="373">
        <v>571</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157000000</v>
      </c>
      <c r="N158" s="377" t="s">
        <v>22</v>
      </c>
      <c r="O158" s="405" t="s">
        <v>22</v>
      </c>
      <c r="P158" s="406" t="s">
        <v>22</v>
      </c>
      <c r="Q158" s="6" t="s">
        <v>22</v>
      </c>
      <c r="R158" s="378" t="s">
        <v>22</v>
      </c>
      <c r="S158" s="378" t="s">
        <v>22</v>
      </c>
      <c r="T158" s="378" t="s">
        <v>22</v>
      </c>
      <c r="U158" s="23" t="s">
        <v>22</v>
      </c>
      <c r="V158" s="379" t="str">
        <f>IF(U158="","","千円")</f>
        <v/>
      </c>
      <c r="W158" s="379" t="s">
        <v>22</v>
      </c>
      <c r="X158" s="379" t="s">
        <v>22</v>
      </c>
      <c r="Y158" s="380" t="s">
        <v>22</v>
      </c>
      <c r="Z158" s="374" t="s">
        <v>22</v>
      </c>
    </row>
    <row r="159" spans="1:26" ht="13.5" customHeight="1" x14ac:dyDescent="0.15">
      <c r="A159" s="381" t="s">
        <v>4621</v>
      </c>
      <c r="B159" s="382" t="s">
        <v>22</v>
      </c>
      <c r="C159" s="383" t="s">
        <v>22</v>
      </c>
      <c r="D159" s="384" t="s">
        <v>4622</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22</v>
      </c>
      <c r="S159" s="378" t="s">
        <v>22</v>
      </c>
      <c r="T159" s="378" t="s">
        <v>22</v>
      </c>
      <c r="U159" s="23" t="s">
        <v>22</v>
      </c>
      <c r="V159" s="379" t="str">
        <f>IF(U159="","","千円")</f>
        <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131267537</v>
      </c>
      <c r="N160" s="377" t="s">
        <v>22</v>
      </c>
      <c r="O160" s="405" t="s">
        <v>22</v>
      </c>
      <c r="P160" s="406" t="s">
        <v>22</v>
      </c>
      <c r="Q160" s="6" t="s">
        <v>22</v>
      </c>
      <c r="R160" s="378" t="s">
        <v>22</v>
      </c>
      <c r="S160" s="378" t="s">
        <v>22</v>
      </c>
      <c r="T160" s="378" t="s">
        <v>22</v>
      </c>
      <c r="U160" s="23" t="s">
        <v>22</v>
      </c>
      <c r="V160" s="379" t="str">
        <f>IF(U160="","","千円")</f>
        <v/>
      </c>
      <c r="W160" s="379" t="s">
        <v>22</v>
      </c>
      <c r="X160" s="379" t="s">
        <v>22</v>
      </c>
      <c r="Y160" s="380" t="s">
        <v>22</v>
      </c>
      <c r="Z160" s="374" t="s">
        <v>22</v>
      </c>
    </row>
    <row r="161" spans="1:26" ht="13.5" customHeight="1" x14ac:dyDescent="0.15">
      <c r="A161" s="381" t="s">
        <v>22</v>
      </c>
      <c r="B161" s="382" t="s">
        <v>22</v>
      </c>
      <c r="C161" s="383" t="s">
        <v>22</v>
      </c>
      <c r="D161" s="410" t="s">
        <v>13</v>
      </c>
      <c r="E161" s="411" t="s">
        <v>1416</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22</v>
      </c>
      <c r="S161" s="378" t="s">
        <v>22</v>
      </c>
      <c r="T161" s="378" t="s">
        <v>22</v>
      </c>
      <c r="U161" s="23" t="s">
        <v>22</v>
      </c>
      <c r="V161" s="379" t="str">
        <f>IF(U161="","","千円")</f>
        <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25732463</v>
      </c>
      <c r="N162" s="416" t="s">
        <v>22</v>
      </c>
      <c r="O162" s="405" t="s">
        <v>22</v>
      </c>
      <c r="P162" s="406" t="s">
        <v>22</v>
      </c>
      <c r="Q162" s="8" t="s">
        <v>15</v>
      </c>
      <c r="R162" s="378" t="s">
        <v>22</v>
      </c>
      <c r="S162" s="378" t="s">
        <v>22</v>
      </c>
      <c r="T162" s="378" t="s">
        <v>22</v>
      </c>
      <c r="U162" s="378" t="s">
        <v>22</v>
      </c>
      <c r="V162" s="9" t="s">
        <v>13</v>
      </c>
      <c r="W162" s="417" t="s">
        <v>22</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22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22</v>
      </c>
      <c r="J164" s="420" t="s">
        <v>22</v>
      </c>
      <c r="K164" s="14" t="s">
        <v>22</v>
      </c>
      <c r="L164" s="412" t="s">
        <v>14</v>
      </c>
      <c r="M164" s="423" t="s">
        <v>22</v>
      </c>
      <c r="N164" s="424" t="s">
        <v>22</v>
      </c>
      <c r="O164" s="405" t="s">
        <v>22</v>
      </c>
      <c r="P164" s="406" t="s">
        <v>22</v>
      </c>
      <c r="Q164" s="8" t="s">
        <v>15</v>
      </c>
      <c r="R164" s="378" t="s">
        <v>22</v>
      </c>
      <c r="S164" s="378" t="s">
        <v>22</v>
      </c>
      <c r="T164" s="378" t="s">
        <v>22</v>
      </c>
      <c r="U164" s="378" t="s">
        <v>22</v>
      </c>
      <c r="V164" s="9" t="s">
        <v>13</v>
      </c>
      <c r="W164" s="417" t="s">
        <v>22</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83.6</v>
      </c>
      <c r="O165" s="407" t="s">
        <v>22</v>
      </c>
      <c r="P165" s="408"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4903</v>
      </c>
      <c r="G166" s="397" t="s">
        <v>22</v>
      </c>
      <c r="H166" s="397" t="s">
        <v>22</v>
      </c>
      <c r="I166" s="397" t="s">
        <v>22</v>
      </c>
      <c r="J166" s="397" t="s">
        <v>22</v>
      </c>
      <c r="K166" s="397" t="s">
        <v>22</v>
      </c>
      <c r="L166" s="398" t="s">
        <v>22</v>
      </c>
      <c r="M166" s="401" t="s">
        <v>9</v>
      </c>
      <c r="N166" s="402" t="s">
        <v>22</v>
      </c>
      <c r="O166" s="403" t="s">
        <v>4623</v>
      </c>
      <c r="P166" s="404" t="s">
        <v>22</v>
      </c>
      <c r="Q166" s="5" t="s">
        <v>10</v>
      </c>
      <c r="R166" s="409" t="s">
        <v>4624</v>
      </c>
      <c r="S166" s="409" t="s">
        <v>22</v>
      </c>
      <c r="T166" s="409" t="s">
        <v>22</v>
      </c>
      <c r="U166" s="22">
        <v>45</v>
      </c>
      <c r="V166" s="371" t="str">
        <f>IF(U166="","","千円")</f>
        <v>千円</v>
      </c>
      <c r="W166" s="371" t="s">
        <v>22</v>
      </c>
      <c r="X166" s="371" t="s">
        <v>22</v>
      </c>
      <c r="Y166" s="372" t="s">
        <v>22</v>
      </c>
      <c r="Z166" s="373">
        <v>571</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67000</v>
      </c>
      <c r="N167" s="377" t="s">
        <v>22</v>
      </c>
      <c r="O167" s="405" t="s">
        <v>22</v>
      </c>
      <c r="P167" s="406" t="s">
        <v>22</v>
      </c>
      <c r="Q167" s="6" t="s">
        <v>22</v>
      </c>
      <c r="R167" s="378" t="s">
        <v>22</v>
      </c>
      <c r="S167" s="378" t="s">
        <v>22</v>
      </c>
      <c r="T167" s="378" t="s">
        <v>22</v>
      </c>
      <c r="U167" s="23" t="s">
        <v>22</v>
      </c>
      <c r="V167" s="379" t="str">
        <f>IF(U167="","","千円")</f>
        <v/>
      </c>
      <c r="W167" s="379" t="s">
        <v>22</v>
      </c>
      <c r="X167" s="379" t="s">
        <v>22</v>
      </c>
      <c r="Y167" s="380" t="s">
        <v>22</v>
      </c>
      <c r="Z167" s="374" t="s">
        <v>22</v>
      </c>
    </row>
    <row r="168" spans="1:26" ht="13.5" customHeight="1" x14ac:dyDescent="0.15">
      <c r="A168" s="381" t="s">
        <v>4625</v>
      </c>
      <c r="B168" s="382" t="s">
        <v>22</v>
      </c>
      <c r="C168" s="383" t="s">
        <v>22</v>
      </c>
      <c r="D168" s="384" t="s">
        <v>4626</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22</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44730</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1416</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22</v>
      </c>
      <c r="S170" s="378" t="s">
        <v>22</v>
      </c>
      <c r="T170" s="378" t="s">
        <v>22</v>
      </c>
      <c r="U170" s="23" t="s">
        <v>22</v>
      </c>
      <c r="V170" s="379" t="str">
        <f>IF(U170="","","千円")</f>
        <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22270</v>
      </c>
      <c r="N171" s="416" t="s">
        <v>22</v>
      </c>
      <c r="O171" s="405" t="s">
        <v>22</v>
      </c>
      <c r="P171" s="406" t="s">
        <v>22</v>
      </c>
      <c r="Q171" s="8" t="s">
        <v>15</v>
      </c>
      <c r="R171" s="378" t="s">
        <v>22</v>
      </c>
      <c r="S171" s="378" t="s">
        <v>22</v>
      </c>
      <c r="T171" s="378" t="s">
        <v>22</v>
      </c>
      <c r="U171" s="378" t="s">
        <v>22</v>
      </c>
      <c r="V171" s="9" t="s">
        <v>13</v>
      </c>
      <c r="W171" s="417" t="s">
        <v>22</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22</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66.8</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4627</v>
      </c>
      <c r="P175" s="404" t="s">
        <v>22</v>
      </c>
      <c r="Q175" s="5" t="s">
        <v>10</v>
      </c>
      <c r="R175" s="409" t="s">
        <v>4628</v>
      </c>
      <c r="S175" s="409" t="s">
        <v>22</v>
      </c>
      <c r="T175" s="409" t="s">
        <v>22</v>
      </c>
      <c r="U175" s="22">
        <v>30310</v>
      </c>
      <c r="V175" s="371" t="str">
        <f>IF(U175="","","千円")</f>
        <v>千円</v>
      </c>
      <c r="W175" s="371" t="s">
        <v>22</v>
      </c>
      <c r="X175" s="371" t="s">
        <v>22</v>
      </c>
      <c r="Y175" s="372" t="s">
        <v>22</v>
      </c>
      <c r="Z175" s="373">
        <v>571</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35000000</v>
      </c>
      <c r="N176" s="377" t="s">
        <v>22</v>
      </c>
      <c r="O176" s="405" t="s">
        <v>22</v>
      </c>
      <c r="P176" s="406" t="s">
        <v>22</v>
      </c>
      <c r="Q176" s="6" t="s">
        <v>22</v>
      </c>
      <c r="R176" s="378" t="s">
        <v>22</v>
      </c>
      <c r="S176" s="378" t="s">
        <v>22</v>
      </c>
      <c r="T176" s="378" t="s">
        <v>22</v>
      </c>
      <c r="U176" s="23" t="s">
        <v>22</v>
      </c>
      <c r="V176" s="379" t="str">
        <f>IF(U176="","","千円")</f>
        <v/>
      </c>
      <c r="W176" s="379" t="s">
        <v>22</v>
      </c>
      <c r="X176" s="379" t="s">
        <v>22</v>
      </c>
      <c r="Y176" s="380" t="s">
        <v>22</v>
      </c>
      <c r="Z176" s="374" t="s">
        <v>22</v>
      </c>
    </row>
    <row r="177" spans="1:26" ht="13.5" customHeight="1" x14ac:dyDescent="0.15">
      <c r="A177" s="381" t="s">
        <v>4629</v>
      </c>
      <c r="B177" s="382" t="s">
        <v>22</v>
      </c>
      <c r="C177" s="383" t="s">
        <v>22</v>
      </c>
      <c r="D177" s="384" t="s">
        <v>4630</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22</v>
      </c>
      <c r="S177" s="378" t="s">
        <v>22</v>
      </c>
      <c r="T177" s="378" t="s">
        <v>22</v>
      </c>
      <c r="U177" s="23" t="s">
        <v>22</v>
      </c>
      <c r="V177" s="379" t="str">
        <f>IF(U177="","","千円")</f>
        <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30310000</v>
      </c>
      <c r="N178" s="377" t="s">
        <v>22</v>
      </c>
      <c r="O178" s="405" t="s">
        <v>22</v>
      </c>
      <c r="P178" s="406" t="s">
        <v>22</v>
      </c>
      <c r="Q178" s="6" t="s">
        <v>22</v>
      </c>
      <c r="R178" s="378" t="s">
        <v>22</v>
      </c>
      <c r="S178" s="378" t="s">
        <v>22</v>
      </c>
      <c r="T178" s="378" t="s">
        <v>22</v>
      </c>
      <c r="U178" s="23" t="s">
        <v>22</v>
      </c>
      <c r="V178" s="379" t="str">
        <f>IF(U178="","","千円")</f>
        <v/>
      </c>
      <c r="W178" s="379" t="s">
        <v>22</v>
      </c>
      <c r="X178" s="379" t="s">
        <v>22</v>
      </c>
      <c r="Y178" s="380" t="s">
        <v>22</v>
      </c>
      <c r="Z178" s="374" t="s">
        <v>22</v>
      </c>
    </row>
    <row r="179" spans="1:26" ht="13.5" customHeight="1" x14ac:dyDescent="0.15">
      <c r="A179" s="381" t="s">
        <v>22</v>
      </c>
      <c r="B179" s="382" t="s">
        <v>22</v>
      </c>
      <c r="C179" s="383" t="s">
        <v>22</v>
      </c>
      <c r="D179" s="410" t="s">
        <v>13</v>
      </c>
      <c r="E179" s="411" t="s">
        <v>1416</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22</v>
      </c>
      <c r="S179" s="378" t="s">
        <v>22</v>
      </c>
      <c r="T179" s="378" t="s">
        <v>22</v>
      </c>
      <c r="U179" s="23" t="s">
        <v>22</v>
      </c>
      <c r="V179" s="379" t="str">
        <f>IF(U179="","","千円")</f>
        <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4690000</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86.6</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4903</v>
      </c>
      <c r="G184" s="397" t="s">
        <v>22</v>
      </c>
      <c r="H184" s="397" t="s">
        <v>22</v>
      </c>
      <c r="I184" s="397" t="s">
        <v>22</v>
      </c>
      <c r="J184" s="397" t="s">
        <v>22</v>
      </c>
      <c r="K184" s="397" t="s">
        <v>22</v>
      </c>
      <c r="L184" s="398" t="s">
        <v>22</v>
      </c>
      <c r="M184" s="401" t="s">
        <v>9</v>
      </c>
      <c r="N184" s="402" t="s">
        <v>22</v>
      </c>
      <c r="O184" s="403" t="s">
        <v>4631</v>
      </c>
      <c r="P184" s="404" t="s">
        <v>22</v>
      </c>
      <c r="Q184" s="5" t="s">
        <v>10</v>
      </c>
      <c r="R184" s="409" t="s">
        <v>4632</v>
      </c>
      <c r="S184" s="409" t="s">
        <v>22</v>
      </c>
      <c r="T184" s="409" t="s">
        <v>22</v>
      </c>
      <c r="U184" s="22">
        <v>51479</v>
      </c>
      <c r="V184" s="371" t="str">
        <f>IF(U184="","","千円")</f>
        <v>千円</v>
      </c>
      <c r="W184" s="371" t="s">
        <v>22</v>
      </c>
      <c r="X184" s="371" t="s">
        <v>22</v>
      </c>
      <c r="Y184" s="372" t="s">
        <v>22</v>
      </c>
      <c r="Z184" s="373">
        <v>571</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52636000</v>
      </c>
      <c r="N185" s="377" t="s">
        <v>22</v>
      </c>
      <c r="O185" s="405" t="s">
        <v>22</v>
      </c>
      <c r="P185" s="406" t="s">
        <v>22</v>
      </c>
      <c r="Q185" s="6" t="s">
        <v>22</v>
      </c>
      <c r="R185" s="378" t="s">
        <v>22</v>
      </c>
      <c r="S185" s="378" t="s">
        <v>22</v>
      </c>
      <c r="T185" s="378" t="s">
        <v>22</v>
      </c>
      <c r="U185" s="23" t="s">
        <v>22</v>
      </c>
      <c r="V185" s="379" t="str">
        <f>IF(U185="","","千円")</f>
        <v/>
      </c>
      <c r="W185" s="379" t="s">
        <v>22</v>
      </c>
      <c r="X185" s="379" t="s">
        <v>22</v>
      </c>
      <c r="Y185" s="380" t="s">
        <v>22</v>
      </c>
      <c r="Z185" s="374" t="s">
        <v>22</v>
      </c>
    </row>
    <row r="186" spans="1:26" ht="13.5" customHeight="1" x14ac:dyDescent="0.15">
      <c r="A186" s="381" t="s">
        <v>4633</v>
      </c>
      <c r="B186" s="382" t="s">
        <v>22</v>
      </c>
      <c r="C186" s="383" t="s">
        <v>22</v>
      </c>
      <c r="D186" s="384" t="s">
        <v>4634</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22</v>
      </c>
      <c r="S186" s="378" t="s">
        <v>22</v>
      </c>
      <c r="T186" s="378" t="s">
        <v>22</v>
      </c>
      <c r="U186" s="23" t="s">
        <v>22</v>
      </c>
      <c r="V186" s="379" t="str">
        <f>IF(U186="","","千円")</f>
        <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51478955</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1416</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22</v>
      </c>
      <c r="S188" s="378" t="s">
        <v>22</v>
      </c>
      <c r="T188" s="378" t="s">
        <v>22</v>
      </c>
      <c r="U188" s="23" t="s">
        <v>22</v>
      </c>
      <c r="V188" s="379" t="str">
        <f>IF(U188="","","千円")</f>
        <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1157045</v>
      </c>
      <c r="N189" s="416" t="s">
        <v>22</v>
      </c>
      <c r="O189" s="405" t="s">
        <v>22</v>
      </c>
      <c r="P189" s="406" t="s">
        <v>22</v>
      </c>
      <c r="Q189" s="8" t="s">
        <v>15</v>
      </c>
      <c r="R189" s="378" t="s">
        <v>22</v>
      </c>
      <c r="S189" s="378" t="s">
        <v>22</v>
      </c>
      <c r="T189" s="378" t="s">
        <v>22</v>
      </c>
      <c r="U189" s="378" t="s">
        <v>22</v>
      </c>
      <c r="V189" s="9" t="s">
        <v>13</v>
      </c>
      <c r="W189" s="417" t="s">
        <v>22</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22</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22</v>
      </c>
      <c r="J191" s="420" t="s">
        <v>22</v>
      </c>
      <c r="K191" s="14" t="s">
        <v>22</v>
      </c>
      <c r="L191" s="412" t="s">
        <v>14</v>
      </c>
      <c r="M191" s="423" t="s">
        <v>22</v>
      </c>
      <c r="N191" s="424" t="s">
        <v>22</v>
      </c>
      <c r="O191" s="405" t="s">
        <v>22</v>
      </c>
      <c r="P191" s="406" t="s">
        <v>22</v>
      </c>
      <c r="Q191" s="8" t="s">
        <v>15</v>
      </c>
      <c r="R191" s="378" t="s">
        <v>22</v>
      </c>
      <c r="S191" s="378" t="s">
        <v>22</v>
      </c>
      <c r="T191" s="378" t="s">
        <v>22</v>
      </c>
      <c r="U191" s="378" t="s">
        <v>22</v>
      </c>
      <c r="V191" s="9" t="s">
        <v>13</v>
      </c>
      <c r="W191" s="417" t="s">
        <v>22</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97.8</v>
      </c>
      <c r="O192" s="407" t="s">
        <v>22</v>
      </c>
      <c r="P192" s="408" t="s">
        <v>22</v>
      </c>
      <c r="Q192" s="19" t="s">
        <v>16</v>
      </c>
      <c r="R192" s="425" t="s">
        <v>22</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4903</v>
      </c>
      <c r="G193" s="397" t="s">
        <v>22</v>
      </c>
      <c r="H193" s="397" t="s">
        <v>22</v>
      </c>
      <c r="I193" s="397" t="s">
        <v>22</v>
      </c>
      <c r="J193" s="397" t="s">
        <v>22</v>
      </c>
      <c r="K193" s="397" t="s">
        <v>22</v>
      </c>
      <c r="L193" s="398" t="s">
        <v>22</v>
      </c>
      <c r="M193" s="401" t="s">
        <v>9</v>
      </c>
      <c r="N193" s="402" t="s">
        <v>22</v>
      </c>
      <c r="O193" s="403" t="s">
        <v>4635</v>
      </c>
      <c r="P193" s="404" t="s">
        <v>22</v>
      </c>
      <c r="Q193" s="5" t="s">
        <v>10</v>
      </c>
      <c r="R193" s="409" t="s">
        <v>4636</v>
      </c>
      <c r="S193" s="409" t="s">
        <v>22</v>
      </c>
      <c r="T193" s="409" t="s">
        <v>22</v>
      </c>
      <c r="U193" s="22">
        <v>568</v>
      </c>
      <c r="V193" s="371" t="str">
        <f>IF(U193="","","千円")</f>
        <v>千円</v>
      </c>
      <c r="W193" s="371" t="s">
        <v>22</v>
      </c>
      <c r="X193" s="371" t="s">
        <v>22</v>
      </c>
      <c r="Y193" s="372" t="s">
        <v>22</v>
      </c>
      <c r="Z193" s="373">
        <v>573</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2100000</v>
      </c>
      <c r="N194" s="377" t="s">
        <v>22</v>
      </c>
      <c r="O194" s="405" t="s">
        <v>22</v>
      </c>
      <c r="P194" s="406" t="s">
        <v>22</v>
      </c>
      <c r="Q194" s="6" t="s">
        <v>22</v>
      </c>
      <c r="R194" s="378" t="s">
        <v>22</v>
      </c>
      <c r="S194" s="378" t="s">
        <v>22</v>
      </c>
      <c r="T194" s="378" t="s">
        <v>22</v>
      </c>
      <c r="U194" s="23" t="s">
        <v>22</v>
      </c>
      <c r="V194" s="379" t="str">
        <f>IF(U194="","","千円")</f>
        <v/>
      </c>
      <c r="W194" s="379" t="s">
        <v>22</v>
      </c>
      <c r="X194" s="379" t="s">
        <v>22</v>
      </c>
      <c r="Y194" s="380" t="s">
        <v>22</v>
      </c>
      <c r="Z194" s="374" t="s">
        <v>22</v>
      </c>
    </row>
    <row r="195" spans="1:26" ht="13.5" customHeight="1" x14ac:dyDescent="0.15">
      <c r="A195" s="381" t="s">
        <v>4637</v>
      </c>
      <c r="B195" s="382" t="s">
        <v>22</v>
      </c>
      <c r="C195" s="383" t="s">
        <v>22</v>
      </c>
      <c r="D195" s="384" t="s">
        <v>4638</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22</v>
      </c>
      <c r="S195" s="378" t="s">
        <v>22</v>
      </c>
      <c r="T195" s="378" t="s">
        <v>22</v>
      </c>
      <c r="U195" s="23" t="s">
        <v>22</v>
      </c>
      <c r="V195" s="379" t="str">
        <f>IF(U195="","","千円")</f>
        <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568193</v>
      </c>
      <c r="N196" s="377" t="s">
        <v>22</v>
      </c>
      <c r="O196" s="405" t="s">
        <v>22</v>
      </c>
      <c r="P196" s="406" t="s">
        <v>22</v>
      </c>
      <c r="Q196" s="6" t="s">
        <v>22</v>
      </c>
      <c r="R196" s="378" t="s">
        <v>22</v>
      </c>
      <c r="S196" s="378" t="s">
        <v>22</v>
      </c>
      <c r="T196" s="378" t="s">
        <v>22</v>
      </c>
      <c r="U196" s="23" t="s">
        <v>22</v>
      </c>
      <c r="V196" s="379" t="str">
        <f>IF(U196="","","千円")</f>
        <v/>
      </c>
      <c r="W196" s="379" t="s">
        <v>22</v>
      </c>
      <c r="X196" s="379" t="s">
        <v>22</v>
      </c>
      <c r="Y196" s="380" t="s">
        <v>22</v>
      </c>
      <c r="Z196" s="374" t="s">
        <v>22</v>
      </c>
    </row>
    <row r="197" spans="1:26" ht="13.5" customHeight="1" x14ac:dyDescent="0.15">
      <c r="A197" s="381" t="s">
        <v>22</v>
      </c>
      <c r="B197" s="382" t="s">
        <v>22</v>
      </c>
      <c r="C197" s="383" t="s">
        <v>22</v>
      </c>
      <c r="D197" s="410" t="s">
        <v>13</v>
      </c>
      <c r="E197" s="411" t="s">
        <v>1416</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22</v>
      </c>
      <c r="S197" s="378" t="s">
        <v>22</v>
      </c>
      <c r="T197" s="378" t="s">
        <v>22</v>
      </c>
      <c r="U197" s="23" t="s">
        <v>22</v>
      </c>
      <c r="V197" s="379" t="str">
        <f>IF(U197="","","千円")</f>
        <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1531807</v>
      </c>
      <c r="N198" s="416" t="s">
        <v>22</v>
      </c>
      <c r="O198" s="405" t="s">
        <v>22</v>
      </c>
      <c r="P198" s="406" t="s">
        <v>22</v>
      </c>
      <c r="Q198" s="8" t="s">
        <v>15</v>
      </c>
      <c r="R198" s="378" t="s">
        <v>22</v>
      </c>
      <c r="S198" s="378" t="s">
        <v>22</v>
      </c>
      <c r="T198" s="378" t="s">
        <v>22</v>
      </c>
      <c r="U198" s="378" t="s">
        <v>22</v>
      </c>
      <c r="V198" s="9" t="s">
        <v>13</v>
      </c>
      <c r="W198" s="417" t="s">
        <v>22</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22</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22</v>
      </c>
      <c r="J200" s="420" t="s">
        <v>22</v>
      </c>
      <c r="K200" s="14" t="s">
        <v>22</v>
      </c>
      <c r="L200" s="412" t="s">
        <v>14</v>
      </c>
      <c r="M200" s="423" t="s">
        <v>22</v>
      </c>
      <c r="N200" s="424" t="s">
        <v>22</v>
      </c>
      <c r="O200" s="405" t="s">
        <v>22</v>
      </c>
      <c r="P200" s="406" t="s">
        <v>22</v>
      </c>
      <c r="Q200" s="8" t="s">
        <v>15</v>
      </c>
      <c r="R200" s="378" t="s">
        <v>22</v>
      </c>
      <c r="S200" s="378" t="s">
        <v>22</v>
      </c>
      <c r="T200" s="378" t="s">
        <v>22</v>
      </c>
      <c r="U200" s="378" t="s">
        <v>22</v>
      </c>
      <c r="V200" s="9" t="s">
        <v>13</v>
      </c>
      <c r="W200" s="417" t="s">
        <v>22</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27.1</v>
      </c>
      <c r="O201" s="407" t="s">
        <v>22</v>
      </c>
      <c r="P201" s="408" t="s">
        <v>22</v>
      </c>
      <c r="Q201" s="19" t="s">
        <v>16</v>
      </c>
      <c r="R201" s="425" t="s">
        <v>22</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4903</v>
      </c>
      <c r="G202" s="397" t="s">
        <v>22</v>
      </c>
      <c r="H202" s="397" t="s">
        <v>22</v>
      </c>
      <c r="I202" s="397" t="s">
        <v>22</v>
      </c>
      <c r="J202" s="397" t="s">
        <v>22</v>
      </c>
      <c r="K202" s="397" t="s">
        <v>22</v>
      </c>
      <c r="L202" s="398" t="s">
        <v>22</v>
      </c>
      <c r="M202" s="401" t="s">
        <v>9</v>
      </c>
      <c r="N202" s="402" t="s">
        <v>22</v>
      </c>
      <c r="O202" s="403" t="s">
        <v>4639</v>
      </c>
      <c r="P202" s="404" t="s">
        <v>22</v>
      </c>
      <c r="Q202" s="5" t="s">
        <v>10</v>
      </c>
      <c r="R202" s="409" t="s">
        <v>4640</v>
      </c>
      <c r="S202" s="409" t="s">
        <v>22</v>
      </c>
      <c r="T202" s="409" t="s">
        <v>22</v>
      </c>
      <c r="U202" s="22">
        <v>14004517</v>
      </c>
      <c r="V202" s="371" t="str">
        <f>IF(U202="","","千円")</f>
        <v>千円</v>
      </c>
      <c r="W202" s="371" t="s">
        <v>22</v>
      </c>
      <c r="X202" s="371" t="s">
        <v>22</v>
      </c>
      <c r="Y202" s="372" t="s">
        <v>22</v>
      </c>
      <c r="Z202" s="373">
        <v>575</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14004518000</v>
      </c>
      <c r="N203" s="377" t="s">
        <v>22</v>
      </c>
      <c r="O203" s="405" t="s">
        <v>22</v>
      </c>
      <c r="P203" s="406" t="s">
        <v>22</v>
      </c>
      <c r="Q203" s="6" t="s">
        <v>22</v>
      </c>
      <c r="R203" s="378" t="s">
        <v>22</v>
      </c>
      <c r="S203" s="378" t="s">
        <v>22</v>
      </c>
      <c r="T203" s="378" t="s">
        <v>22</v>
      </c>
      <c r="U203" s="23" t="s">
        <v>22</v>
      </c>
      <c r="V203" s="379" t="str">
        <f>IF(U203="","","千円")</f>
        <v/>
      </c>
      <c r="W203" s="379" t="s">
        <v>22</v>
      </c>
      <c r="X203" s="379" t="s">
        <v>22</v>
      </c>
      <c r="Y203" s="380" t="s">
        <v>22</v>
      </c>
      <c r="Z203" s="374" t="s">
        <v>22</v>
      </c>
    </row>
    <row r="204" spans="1:26" ht="13.5" customHeight="1" x14ac:dyDescent="0.15">
      <c r="A204" s="381" t="s">
        <v>4641</v>
      </c>
      <c r="B204" s="382" t="s">
        <v>22</v>
      </c>
      <c r="C204" s="383" t="s">
        <v>22</v>
      </c>
      <c r="D204" s="384" t="s">
        <v>4642</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22</v>
      </c>
      <c r="S204" s="378" t="s">
        <v>22</v>
      </c>
      <c r="T204" s="378" t="s">
        <v>22</v>
      </c>
      <c r="U204" s="23" t="s">
        <v>22</v>
      </c>
      <c r="V204" s="379" t="str">
        <f>IF(U204="","","千円")</f>
        <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14004517398</v>
      </c>
      <c r="N205" s="377" t="s">
        <v>22</v>
      </c>
      <c r="O205" s="405" t="s">
        <v>22</v>
      </c>
      <c r="P205" s="406" t="s">
        <v>22</v>
      </c>
      <c r="Q205" s="6" t="s">
        <v>22</v>
      </c>
      <c r="R205" s="378" t="s">
        <v>22</v>
      </c>
      <c r="S205" s="378" t="s">
        <v>22</v>
      </c>
      <c r="T205" s="378" t="s">
        <v>22</v>
      </c>
      <c r="U205" s="23" t="s">
        <v>22</v>
      </c>
      <c r="V205" s="379" t="str">
        <f>IF(U205="","","千円")</f>
        <v/>
      </c>
      <c r="W205" s="379" t="s">
        <v>22</v>
      </c>
      <c r="X205" s="379" t="s">
        <v>22</v>
      </c>
      <c r="Y205" s="380" t="s">
        <v>22</v>
      </c>
      <c r="Z205" s="374" t="s">
        <v>22</v>
      </c>
    </row>
    <row r="206" spans="1:26" ht="13.5" customHeight="1" x14ac:dyDescent="0.15">
      <c r="A206" s="381" t="s">
        <v>22</v>
      </c>
      <c r="B206" s="382" t="s">
        <v>22</v>
      </c>
      <c r="C206" s="383" t="s">
        <v>22</v>
      </c>
      <c r="D206" s="410" t="s">
        <v>13</v>
      </c>
      <c r="E206" s="411" t="s">
        <v>1416</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22</v>
      </c>
      <c r="S206" s="378" t="s">
        <v>22</v>
      </c>
      <c r="T206" s="378" t="s">
        <v>22</v>
      </c>
      <c r="U206" s="23" t="s">
        <v>22</v>
      </c>
      <c r="V206" s="379" t="str">
        <f>IF(U206="","","千円")</f>
        <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602</v>
      </c>
      <c r="N207" s="416" t="s">
        <v>22</v>
      </c>
      <c r="O207" s="405" t="s">
        <v>22</v>
      </c>
      <c r="P207" s="406" t="s">
        <v>22</v>
      </c>
      <c r="Q207" s="8" t="s">
        <v>15</v>
      </c>
      <c r="R207" s="378" t="s">
        <v>22</v>
      </c>
      <c r="S207" s="378" t="s">
        <v>22</v>
      </c>
      <c r="T207" s="378" t="s">
        <v>22</v>
      </c>
      <c r="U207" s="378" t="s">
        <v>22</v>
      </c>
      <c r="V207" s="9" t="s">
        <v>13</v>
      </c>
      <c r="W207" s="417" t="s">
        <v>22</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22</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22</v>
      </c>
      <c r="J209" s="420" t="s">
        <v>22</v>
      </c>
      <c r="K209" s="14" t="s">
        <v>22</v>
      </c>
      <c r="L209" s="412" t="s">
        <v>14</v>
      </c>
      <c r="M209" s="423" t="s">
        <v>22</v>
      </c>
      <c r="N209" s="424"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9">
        <v>100</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4903</v>
      </c>
      <c r="G211" s="397" t="s">
        <v>22</v>
      </c>
      <c r="H211" s="397" t="s">
        <v>22</v>
      </c>
      <c r="I211" s="397" t="s">
        <v>22</v>
      </c>
      <c r="J211" s="397" t="s">
        <v>22</v>
      </c>
      <c r="K211" s="397" t="s">
        <v>22</v>
      </c>
      <c r="L211" s="398" t="s">
        <v>22</v>
      </c>
      <c r="M211" s="401" t="s">
        <v>9</v>
      </c>
      <c r="N211" s="402" t="s">
        <v>22</v>
      </c>
      <c r="O211" s="403" t="s">
        <v>4643</v>
      </c>
      <c r="P211" s="404" t="s">
        <v>22</v>
      </c>
      <c r="Q211" s="5" t="s">
        <v>10</v>
      </c>
      <c r="R211" s="409" t="s">
        <v>4644</v>
      </c>
      <c r="S211" s="409" t="s">
        <v>22</v>
      </c>
      <c r="T211" s="409" t="s">
        <v>22</v>
      </c>
      <c r="U211" s="22">
        <v>4698206</v>
      </c>
      <c r="V211" s="371" t="str">
        <f>IF(U211="","","千円")</f>
        <v>千円</v>
      </c>
      <c r="W211" s="371" t="s">
        <v>22</v>
      </c>
      <c r="X211" s="371" t="s">
        <v>22</v>
      </c>
      <c r="Y211" s="372" t="s">
        <v>22</v>
      </c>
      <c r="Z211" s="373">
        <v>575</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4698207000</v>
      </c>
      <c r="N212" s="377" t="s">
        <v>22</v>
      </c>
      <c r="O212" s="405" t="s">
        <v>22</v>
      </c>
      <c r="P212" s="406" t="s">
        <v>22</v>
      </c>
      <c r="Q212" s="6" t="s">
        <v>22</v>
      </c>
      <c r="R212" s="378" t="s">
        <v>22</v>
      </c>
      <c r="S212" s="378" t="s">
        <v>22</v>
      </c>
      <c r="T212" s="378" t="s">
        <v>22</v>
      </c>
      <c r="U212" s="23" t="s">
        <v>22</v>
      </c>
      <c r="V212" s="379" t="str">
        <f>IF(U212="","","千円")</f>
        <v/>
      </c>
      <c r="W212" s="379" t="s">
        <v>22</v>
      </c>
      <c r="X212" s="379" t="s">
        <v>22</v>
      </c>
      <c r="Y212" s="380" t="s">
        <v>22</v>
      </c>
      <c r="Z212" s="374" t="s">
        <v>22</v>
      </c>
    </row>
    <row r="213" spans="1:26" ht="13.5" customHeight="1" x14ac:dyDescent="0.15">
      <c r="A213" s="381" t="s">
        <v>4645</v>
      </c>
      <c r="B213" s="382" t="s">
        <v>22</v>
      </c>
      <c r="C213" s="383" t="s">
        <v>22</v>
      </c>
      <c r="D213" s="384" t="s">
        <v>4646</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22</v>
      </c>
      <c r="S213" s="378" t="s">
        <v>22</v>
      </c>
      <c r="T213" s="378" t="s">
        <v>22</v>
      </c>
      <c r="U213" s="23" t="s">
        <v>22</v>
      </c>
      <c r="V213" s="379" t="str">
        <f>IF(U213="","","千円")</f>
        <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4698206340</v>
      </c>
      <c r="N214" s="377" t="s">
        <v>22</v>
      </c>
      <c r="O214" s="405" t="s">
        <v>22</v>
      </c>
      <c r="P214" s="406" t="s">
        <v>22</v>
      </c>
      <c r="Q214" s="6" t="s">
        <v>22</v>
      </c>
      <c r="R214" s="378" t="s">
        <v>22</v>
      </c>
      <c r="S214" s="378" t="s">
        <v>22</v>
      </c>
      <c r="T214" s="378" t="s">
        <v>22</v>
      </c>
      <c r="U214" s="23" t="s">
        <v>22</v>
      </c>
      <c r="V214" s="379" t="str">
        <f>IF(U214="","","千円")</f>
        <v/>
      </c>
      <c r="W214" s="379" t="s">
        <v>22</v>
      </c>
      <c r="X214" s="379" t="s">
        <v>22</v>
      </c>
      <c r="Y214" s="380" t="s">
        <v>22</v>
      </c>
      <c r="Z214" s="374" t="s">
        <v>22</v>
      </c>
    </row>
    <row r="215" spans="1:26" ht="13.5" customHeight="1" x14ac:dyDescent="0.15">
      <c r="A215" s="381" t="s">
        <v>22</v>
      </c>
      <c r="B215" s="382" t="s">
        <v>22</v>
      </c>
      <c r="C215" s="383" t="s">
        <v>22</v>
      </c>
      <c r="D215" s="410" t="s">
        <v>13</v>
      </c>
      <c r="E215" s="411" t="s">
        <v>1416</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22</v>
      </c>
      <c r="S215" s="378" t="s">
        <v>22</v>
      </c>
      <c r="T215" s="378" t="s">
        <v>22</v>
      </c>
      <c r="U215" s="23" t="s">
        <v>22</v>
      </c>
      <c r="V215" s="379" t="str">
        <f>IF(U215="","","千円")</f>
        <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660</v>
      </c>
      <c r="N216" s="416" t="s">
        <v>22</v>
      </c>
      <c r="O216" s="405" t="s">
        <v>22</v>
      </c>
      <c r="P216" s="406" t="s">
        <v>22</v>
      </c>
      <c r="Q216" s="8" t="s">
        <v>15</v>
      </c>
      <c r="R216" s="378" t="s">
        <v>22</v>
      </c>
      <c r="S216" s="378" t="s">
        <v>22</v>
      </c>
      <c r="T216" s="378" t="s">
        <v>22</v>
      </c>
      <c r="U216" s="378" t="s">
        <v>22</v>
      </c>
      <c r="V216" s="9" t="s">
        <v>13</v>
      </c>
      <c r="W216" s="417" t="s">
        <v>22</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22</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22</v>
      </c>
      <c r="J218" s="420" t="s">
        <v>22</v>
      </c>
      <c r="K218" s="14" t="s">
        <v>22</v>
      </c>
      <c r="L218" s="412" t="s">
        <v>14</v>
      </c>
      <c r="M218" s="423" t="s">
        <v>22</v>
      </c>
      <c r="N218" s="424" t="s">
        <v>22</v>
      </c>
      <c r="O218" s="405" t="s">
        <v>22</v>
      </c>
      <c r="P218" s="406" t="s">
        <v>22</v>
      </c>
      <c r="Q218" s="8" t="s">
        <v>15</v>
      </c>
      <c r="R218" s="378" t="s">
        <v>22</v>
      </c>
      <c r="S218" s="378" t="s">
        <v>22</v>
      </c>
      <c r="T218" s="378" t="s">
        <v>22</v>
      </c>
      <c r="U218" s="378" t="s">
        <v>22</v>
      </c>
      <c r="V218" s="9" t="s">
        <v>13</v>
      </c>
      <c r="W218" s="417" t="s">
        <v>22</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9">
        <v>100</v>
      </c>
      <c r="O219" s="407" t="s">
        <v>22</v>
      </c>
      <c r="P219" s="408" t="s">
        <v>22</v>
      </c>
      <c r="Q219" s="19" t="s">
        <v>16</v>
      </c>
      <c r="R219" s="425" t="s">
        <v>22</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4903</v>
      </c>
      <c r="G220" s="397" t="s">
        <v>22</v>
      </c>
      <c r="H220" s="397" t="s">
        <v>22</v>
      </c>
      <c r="I220" s="397" t="s">
        <v>22</v>
      </c>
      <c r="J220" s="397" t="s">
        <v>22</v>
      </c>
      <c r="K220" s="397" t="s">
        <v>22</v>
      </c>
      <c r="L220" s="398" t="s">
        <v>22</v>
      </c>
      <c r="M220" s="401" t="s">
        <v>9</v>
      </c>
      <c r="N220" s="402" t="s">
        <v>22</v>
      </c>
      <c r="O220" s="403" t="s">
        <v>4647</v>
      </c>
      <c r="P220" s="404" t="s">
        <v>22</v>
      </c>
      <c r="Q220" s="5" t="s">
        <v>10</v>
      </c>
      <c r="R220" s="409" t="s">
        <v>4648</v>
      </c>
      <c r="S220" s="409" t="s">
        <v>22</v>
      </c>
      <c r="T220" s="409" t="s">
        <v>22</v>
      </c>
      <c r="U220" s="22">
        <v>1714166</v>
      </c>
      <c r="V220" s="371" t="str">
        <f>IF(U220="","","千円")</f>
        <v>千円</v>
      </c>
      <c r="W220" s="371" t="s">
        <v>22</v>
      </c>
      <c r="X220" s="371" t="s">
        <v>22</v>
      </c>
      <c r="Y220" s="372" t="s">
        <v>22</v>
      </c>
      <c r="Z220" s="373">
        <v>575</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1714167000</v>
      </c>
      <c r="N221" s="377" t="s">
        <v>22</v>
      </c>
      <c r="O221" s="405" t="s">
        <v>22</v>
      </c>
      <c r="P221" s="406" t="s">
        <v>22</v>
      </c>
      <c r="Q221" s="6" t="s">
        <v>22</v>
      </c>
      <c r="R221" s="378" t="s">
        <v>22</v>
      </c>
      <c r="S221" s="378" t="s">
        <v>22</v>
      </c>
      <c r="T221" s="378" t="s">
        <v>22</v>
      </c>
      <c r="U221" s="23" t="s">
        <v>22</v>
      </c>
      <c r="V221" s="379" t="str">
        <f>IF(U221="","","千円")</f>
        <v/>
      </c>
      <c r="W221" s="379" t="s">
        <v>22</v>
      </c>
      <c r="X221" s="379" t="s">
        <v>22</v>
      </c>
      <c r="Y221" s="380" t="s">
        <v>22</v>
      </c>
      <c r="Z221" s="374" t="s">
        <v>22</v>
      </c>
    </row>
    <row r="222" spans="1:26" ht="13.5" customHeight="1" x14ac:dyDescent="0.15">
      <c r="A222" s="381" t="s">
        <v>4649</v>
      </c>
      <c r="B222" s="382" t="s">
        <v>22</v>
      </c>
      <c r="C222" s="383" t="s">
        <v>22</v>
      </c>
      <c r="D222" s="384" t="s">
        <v>4650</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22</v>
      </c>
      <c r="S222" s="378" t="s">
        <v>22</v>
      </c>
      <c r="T222" s="378" t="s">
        <v>22</v>
      </c>
      <c r="U222" s="23" t="s">
        <v>22</v>
      </c>
      <c r="V222" s="379" t="str">
        <f>IF(U222="","","千円")</f>
        <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1714166152</v>
      </c>
      <c r="N223" s="377" t="s">
        <v>22</v>
      </c>
      <c r="O223" s="405" t="s">
        <v>22</v>
      </c>
      <c r="P223" s="406" t="s">
        <v>22</v>
      </c>
      <c r="Q223" s="6" t="s">
        <v>22</v>
      </c>
      <c r="R223" s="378" t="s">
        <v>22</v>
      </c>
      <c r="S223" s="378" t="s">
        <v>22</v>
      </c>
      <c r="T223" s="378" t="s">
        <v>22</v>
      </c>
      <c r="U223" s="23" t="s">
        <v>22</v>
      </c>
      <c r="V223" s="379" t="str">
        <f>IF(U223="","","千円")</f>
        <v/>
      </c>
      <c r="W223" s="379" t="s">
        <v>22</v>
      </c>
      <c r="X223" s="379" t="s">
        <v>22</v>
      </c>
      <c r="Y223" s="380" t="s">
        <v>22</v>
      </c>
      <c r="Z223" s="374" t="s">
        <v>22</v>
      </c>
    </row>
    <row r="224" spans="1:26" ht="13.5" customHeight="1" x14ac:dyDescent="0.15">
      <c r="A224" s="381" t="s">
        <v>22</v>
      </c>
      <c r="B224" s="382" t="s">
        <v>22</v>
      </c>
      <c r="C224" s="383" t="s">
        <v>22</v>
      </c>
      <c r="D224" s="410" t="s">
        <v>13</v>
      </c>
      <c r="E224" s="411" t="s">
        <v>1416</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22</v>
      </c>
      <c r="S224" s="378" t="s">
        <v>22</v>
      </c>
      <c r="T224" s="378" t="s">
        <v>22</v>
      </c>
      <c r="U224" s="23" t="s">
        <v>22</v>
      </c>
      <c r="V224" s="379" t="str">
        <f>IF(U224="","","千円")</f>
        <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848</v>
      </c>
      <c r="N225" s="416" t="s">
        <v>22</v>
      </c>
      <c r="O225" s="405" t="s">
        <v>22</v>
      </c>
      <c r="P225" s="406" t="s">
        <v>22</v>
      </c>
      <c r="Q225" s="8" t="s">
        <v>15</v>
      </c>
      <c r="R225" s="378" t="s">
        <v>22</v>
      </c>
      <c r="S225" s="378" t="s">
        <v>22</v>
      </c>
      <c r="T225" s="378" t="s">
        <v>22</v>
      </c>
      <c r="U225" s="378" t="s">
        <v>22</v>
      </c>
      <c r="V225" s="9" t="s">
        <v>13</v>
      </c>
      <c r="W225" s="417" t="s">
        <v>22</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22</v>
      </c>
      <c r="S227" s="378" t="s">
        <v>22</v>
      </c>
      <c r="T227" s="378" t="s">
        <v>22</v>
      </c>
      <c r="U227" s="378" t="s">
        <v>22</v>
      </c>
      <c r="V227" s="9" t="s">
        <v>13</v>
      </c>
      <c r="W227" s="417" t="s">
        <v>22</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9">
        <v>100</v>
      </c>
      <c r="O228" s="407" t="s">
        <v>22</v>
      </c>
      <c r="P228" s="408" t="s">
        <v>22</v>
      </c>
      <c r="Q228" s="19" t="s">
        <v>16</v>
      </c>
      <c r="R228" s="425" t="s">
        <v>22</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4903</v>
      </c>
      <c r="G229" s="397" t="s">
        <v>22</v>
      </c>
      <c r="H229" s="397" t="s">
        <v>22</v>
      </c>
      <c r="I229" s="397" t="s">
        <v>22</v>
      </c>
      <c r="J229" s="397" t="s">
        <v>22</v>
      </c>
      <c r="K229" s="397" t="s">
        <v>22</v>
      </c>
      <c r="L229" s="398" t="s">
        <v>22</v>
      </c>
      <c r="M229" s="401" t="s">
        <v>9</v>
      </c>
      <c r="N229" s="402" t="s">
        <v>22</v>
      </c>
      <c r="O229" s="403" t="s">
        <v>4651</v>
      </c>
      <c r="P229" s="404" t="s">
        <v>22</v>
      </c>
      <c r="Q229" s="5" t="s">
        <v>10</v>
      </c>
      <c r="R229" s="409" t="s">
        <v>4939</v>
      </c>
      <c r="S229" s="409" t="s">
        <v>22</v>
      </c>
      <c r="T229" s="409" t="s">
        <v>22</v>
      </c>
      <c r="U229" s="22" t="s">
        <v>22</v>
      </c>
      <c r="V229" s="371" t="str">
        <f>IF(U229="","","千円")</f>
        <v/>
      </c>
      <c r="W229" s="371" t="s">
        <v>22</v>
      </c>
      <c r="X229" s="371" t="s">
        <v>22</v>
      </c>
      <c r="Y229" s="372" t="s">
        <v>22</v>
      </c>
      <c r="Z229" s="373" t="s">
        <v>5215</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1000</v>
      </c>
      <c r="N230" s="377" t="s">
        <v>22</v>
      </c>
      <c r="O230" s="405" t="s">
        <v>22</v>
      </c>
      <c r="P230" s="406" t="s">
        <v>22</v>
      </c>
      <c r="Q230" s="6" t="s">
        <v>22</v>
      </c>
      <c r="R230" s="378" t="s">
        <v>22</v>
      </c>
      <c r="S230" s="378" t="s">
        <v>22</v>
      </c>
      <c r="T230" s="378" t="s">
        <v>22</v>
      </c>
      <c r="U230" s="23" t="s">
        <v>22</v>
      </c>
      <c r="V230" s="379" t="str">
        <f>IF(U230="","","千円")</f>
        <v/>
      </c>
      <c r="W230" s="379" t="s">
        <v>22</v>
      </c>
      <c r="X230" s="379" t="s">
        <v>22</v>
      </c>
      <c r="Y230" s="380" t="s">
        <v>22</v>
      </c>
      <c r="Z230" s="374" t="s">
        <v>22</v>
      </c>
    </row>
    <row r="231" spans="1:26" ht="13.5" customHeight="1" x14ac:dyDescent="0.15">
      <c r="A231" s="381" t="s">
        <v>4652</v>
      </c>
      <c r="B231" s="382" t="s">
        <v>22</v>
      </c>
      <c r="C231" s="383" t="s">
        <v>22</v>
      </c>
      <c r="D231" s="384" t="s">
        <v>4653</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22</v>
      </c>
      <c r="S231" s="378" t="s">
        <v>22</v>
      </c>
      <c r="T231" s="378" t="s">
        <v>22</v>
      </c>
      <c r="U231" s="23" t="s">
        <v>22</v>
      </c>
      <c r="V231" s="379" t="str">
        <f>IF(U231="","","千円")</f>
        <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0</v>
      </c>
      <c r="N232" s="377" t="s">
        <v>22</v>
      </c>
      <c r="O232" s="405" t="s">
        <v>22</v>
      </c>
      <c r="P232" s="406" t="s">
        <v>22</v>
      </c>
      <c r="Q232" s="6" t="s">
        <v>22</v>
      </c>
      <c r="R232" s="378" t="s">
        <v>22</v>
      </c>
      <c r="S232" s="378" t="s">
        <v>22</v>
      </c>
      <c r="T232" s="378" t="s">
        <v>22</v>
      </c>
      <c r="U232" s="23" t="s">
        <v>22</v>
      </c>
      <c r="V232" s="379" t="str">
        <f>IF(U232="","","千円")</f>
        <v/>
      </c>
      <c r="W232" s="379" t="s">
        <v>22</v>
      </c>
      <c r="X232" s="379" t="s">
        <v>22</v>
      </c>
      <c r="Y232" s="380" t="s">
        <v>22</v>
      </c>
      <c r="Z232" s="374" t="s">
        <v>22</v>
      </c>
    </row>
    <row r="233" spans="1:26" ht="13.5" customHeight="1" x14ac:dyDescent="0.15">
      <c r="A233" s="381" t="s">
        <v>22</v>
      </c>
      <c r="B233" s="382" t="s">
        <v>22</v>
      </c>
      <c r="C233" s="383" t="s">
        <v>22</v>
      </c>
      <c r="D233" s="410" t="s">
        <v>13</v>
      </c>
      <c r="E233" s="411" t="s">
        <v>1416</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22</v>
      </c>
      <c r="S233" s="378" t="s">
        <v>22</v>
      </c>
      <c r="T233" s="378" t="s">
        <v>22</v>
      </c>
      <c r="U233" s="23" t="s">
        <v>22</v>
      </c>
      <c r="V233" s="379" t="str">
        <f>IF(U233="","","千円")</f>
        <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1000</v>
      </c>
      <c r="N234" s="416" t="s">
        <v>22</v>
      </c>
      <c r="O234" s="405" t="s">
        <v>22</v>
      </c>
      <c r="P234" s="406" t="s">
        <v>22</v>
      </c>
      <c r="Q234" s="8" t="s">
        <v>15</v>
      </c>
      <c r="R234" s="378" t="s">
        <v>22</v>
      </c>
      <c r="S234" s="378" t="s">
        <v>22</v>
      </c>
      <c r="T234" s="378" t="s">
        <v>22</v>
      </c>
      <c r="U234" s="378" t="s">
        <v>22</v>
      </c>
      <c r="V234" s="9" t="s">
        <v>13</v>
      </c>
      <c r="W234" s="417" t="s">
        <v>22</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22</v>
      </c>
      <c r="H236" s="382" t="s">
        <v>22</v>
      </c>
      <c r="I236" s="382" t="s">
        <v>22</v>
      </c>
      <c r="J236" s="420" t="s">
        <v>22</v>
      </c>
      <c r="K236" s="14" t="s">
        <v>22</v>
      </c>
      <c r="L236" s="412" t="s">
        <v>14</v>
      </c>
      <c r="M236" s="423" t="s">
        <v>22</v>
      </c>
      <c r="N236" s="424" t="s">
        <v>22</v>
      </c>
      <c r="O236" s="405" t="s">
        <v>22</v>
      </c>
      <c r="P236" s="406" t="s">
        <v>22</v>
      </c>
      <c r="Q236" s="8" t="s">
        <v>15</v>
      </c>
      <c r="R236" s="378" t="s">
        <v>22</v>
      </c>
      <c r="S236" s="378" t="s">
        <v>22</v>
      </c>
      <c r="T236" s="378" t="s">
        <v>22</v>
      </c>
      <c r="U236" s="378" t="s">
        <v>22</v>
      </c>
      <c r="V236" s="9" t="s">
        <v>13</v>
      </c>
      <c r="W236" s="417" t="s">
        <v>22</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7" t="s">
        <v>4905</v>
      </c>
      <c r="O237" s="407" t="s">
        <v>22</v>
      </c>
      <c r="P237" s="408" t="s">
        <v>22</v>
      </c>
      <c r="Q237" s="19" t="s">
        <v>16</v>
      </c>
      <c r="R237" s="425" t="s">
        <v>22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1381</v>
      </c>
      <c r="G238" s="397" t="s">
        <v>22</v>
      </c>
      <c r="H238" s="397" t="s">
        <v>22</v>
      </c>
      <c r="I238" s="397" t="s">
        <v>22</v>
      </c>
      <c r="J238" s="397" t="s">
        <v>22</v>
      </c>
      <c r="K238" s="397" t="s">
        <v>22</v>
      </c>
      <c r="L238" s="398" t="s">
        <v>22</v>
      </c>
      <c r="M238" s="401" t="s">
        <v>9</v>
      </c>
      <c r="N238" s="402" t="s">
        <v>22</v>
      </c>
      <c r="O238" s="403" t="s">
        <v>4654</v>
      </c>
      <c r="P238" s="404" t="s">
        <v>22</v>
      </c>
      <c r="Q238" s="5" t="s">
        <v>10</v>
      </c>
      <c r="R238" s="409" t="s">
        <v>4655</v>
      </c>
      <c r="S238" s="409" t="s">
        <v>22</v>
      </c>
      <c r="T238" s="409" t="s">
        <v>22</v>
      </c>
      <c r="U238" s="22">
        <v>14133</v>
      </c>
      <c r="V238" s="371" t="str">
        <f>IF(U238="","","千円")</f>
        <v>千円</v>
      </c>
      <c r="W238" s="371" t="s">
        <v>22</v>
      </c>
      <c r="X238" s="371" t="s">
        <v>22</v>
      </c>
      <c r="Y238" s="372" t="s">
        <v>22</v>
      </c>
      <c r="Z238" s="373">
        <v>579</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34649000</v>
      </c>
      <c r="N239" s="377" t="s">
        <v>22</v>
      </c>
      <c r="O239" s="405" t="s">
        <v>22</v>
      </c>
      <c r="P239" s="406" t="s">
        <v>22</v>
      </c>
      <c r="Q239" s="6" t="s">
        <v>22</v>
      </c>
      <c r="R239" s="378" t="s">
        <v>4656</v>
      </c>
      <c r="S239" s="378" t="s">
        <v>22</v>
      </c>
      <c r="T239" s="378" t="s">
        <v>22</v>
      </c>
      <c r="U239" s="23">
        <v>1576</v>
      </c>
      <c r="V239" s="379" t="str">
        <f>IF(U239="","","千円")</f>
        <v>千円</v>
      </c>
      <c r="W239" s="379" t="s">
        <v>22</v>
      </c>
      <c r="X239" s="379" t="s">
        <v>22</v>
      </c>
      <c r="Y239" s="380" t="s">
        <v>22</v>
      </c>
      <c r="Z239" s="374" t="s">
        <v>22</v>
      </c>
    </row>
    <row r="240" spans="1:26" ht="13.5" customHeight="1" x14ac:dyDescent="0.15">
      <c r="A240" s="381" t="s">
        <v>4657</v>
      </c>
      <c r="B240" s="382" t="s">
        <v>22</v>
      </c>
      <c r="C240" s="383" t="s">
        <v>22</v>
      </c>
      <c r="D240" s="384" t="s">
        <v>4658</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4659</v>
      </c>
      <c r="S240" s="378" t="s">
        <v>22</v>
      </c>
      <c r="T240" s="378" t="s">
        <v>22</v>
      </c>
      <c r="U240" s="23">
        <v>13614</v>
      </c>
      <c r="V240" s="379" t="str">
        <f>IF(U240="","","千円")</f>
        <v>千円</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29322989</v>
      </c>
      <c r="N241" s="377" t="s">
        <v>22</v>
      </c>
      <c r="O241" s="405" t="s">
        <v>22</v>
      </c>
      <c r="P241" s="406" t="s">
        <v>22</v>
      </c>
      <c r="Q241" s="6" t="s">
        <v>22</v>
      </c>
      <c r="R241" s="378" t="s">
        <v>22</v>
      </c>
      <c r="S241" s="378" t="s">
        <v>22</v>
      </c>
      <c r="T241" s="378" t="s">
        <v>22</v>
      </c>
      <c r="U241" s="23" t="s">
        <v>22</v>
      </c>
      <c r="V241" s="379" t="str">
        <f>IF(U241="","","千円")</f>
        <v/>
      </c>
      <c r="W241" s="379" t="s">
        <v>22</v>
      </c>
      <c r="X241" s="379" t="s">
        <v>22</v>
      </c>
      <c r="Y241" s="380" t="s">
        <v>22</v>
      </c>
      <c r="Z241" s="374" t="s">
        <v>22</v>
      </c>
    </row>
    <row r="242" spans="1:26" ht="13.5" customHeight="1" x14ac:dyDescent="0.15">
      <c r="A242" s="381" t="s">
        <v>22</v>
      </c>
      <c r="B242" s="382" t="s">
        <v>22</v>
      </c>
      <c r="C242" s="383" t="s">
        <v>22</v>
      </c>
      <c r="D242" s="410" t="s">
        <v>13</v>
      </c>
      <c r="E242" s="411" t="s">
        <v>1416</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22</v>
      </c>
      <c r="S242" s="378" t="s">
        <v>22</v>
      </c>
      <c r="T242" s="378" t="s">
        <v>22</v>
      </c>
      <c r="U242" s="23" t="s">
        <v>22</v>
      </c>
      <c r="V242" s="379" t="str">
        <f>IF(U242="","","千円")</f>
        <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5326011</v>
      </c>
      <c r="N243" s="416" t="s">
        <v>22</v>
      </c>
      <c r="O243" s="405" t="s">
        <v>22</v>
      </c>
      <c r="P243" s="406" t="s">
        <v>22</v>
      </c>
      <c r="Q243" s="8" t="s">
        <v>15</v>
      </c>
      <c r="R243" s="378" t="s">
        <v>4660</v>
      </c>
      <c r="S243" s="378" t="s">
        <v>22</v>
      </c>
      <c r="T243" s="378" t="s">
        <v>22</v>
      </c>
      <c r="U243" s="378" t="s">
        <v>22</v>
      </c>
      <c r="V243" s="9" t="s">
        <v>13</v>
      </c>
      <c r="W243" s="417" t="s">
        <v>1217</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4661</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152</v>
      </c>
      <c r="J245" s="420" t="s">
        <v>22</v>
      </c>
      <c r="K245" s="14" t="s">
        <v>22</v>
      </c>
      <c r="L245" s="412" t="s">
        <v>14</v>
      </c>
      <c r="M245" s="423" t="s">
        <v>22</v>
      </c>
      <c r="N245" s="424" t="s">
        <v>22</v>
      </c>
      <c r="O245" s="405" t="s">
        <v>22</v>
      </c>
      <c r="P245" s="406" t="s">
        <v>22</v>
      </c>
      <c r="Q245" s="8" t="s">
        <v>15</v>
      </c>
      <c r="R245" s="378" t="s">
        <v>22</v>
      </c>
      <c r="S245" s="378" t="s">
        <v>22</v>
      </c>
      <c r="T245" s="378" t="s">
        <v>22</v>
      </c>
      <c r="U245" s="378" t="s">
        <v>22</v>
      </c>
      <c r="V245" s="9" t="s">
        <v>13</v>
      </c>
      <c r="W245" s="417" t="s">
        <v>22</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7">
        <v>84.6</v>
      </c>
      <c r="O246" s="407" t="s">
        <v>22</v>
      </c>
      <c r="P246" s="408" t="s">
        <v>22</v>
      </c>
      <c r="Q246" s="19" t="s">
        <v>16</v>
      </c>
      <c r="R246" s="425" t="s">
        <v>22</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1381</v>
      </c>
      <c r="G247" s="397" t="s">
        <v>22</v>
      </c>
      <c r="H247" s="397" t="s">
        <v>22</v>
      </c>
      <c r="I247" s="397" t="s">
        <v>22</v>
      </c>
      <c r="J247" s="397" t="s">
        <v>22</v>
      </c>
      <c r="K247" s="397" t="s">
        <v>22</v>
      </c>
      <c r="L247" s="398" t="s">
        <v>22</v>
      </c>
      <c r="M247" s="401" t="s">
        <v>9</v>
      </c>
      <c r="N247" s="402" t="s">
        <v>22</v>
      </c>
      <c r="O247" s="403" t="s">
        <v>4662</v>
      </c>
      <c r="P247" s="404" t="s">
        <v>22</v>
      </c>
      <c r="Q247" s="5" t="s">
        <v>10</v>
      </c>
      <c r="R247" s="409" t="s">
        <v>4663</v>
      </c>
      <c r="S247" s="409" t="s">
        <v>22</v>
      </c>
      <c r="T247" s="409" t="s">
        <v>22</v>
      </c>
      <c r="U247" s="22">
        <v>379016</v>
      </c>
      <c r="V247" s="371" t="str">
        <f>IF(U247="","","千円")</f>
        <v>千円</v>
      </c>
      <c r="W247" s="371" t="s">
        <v>22</v>
      </c>
      <c r="X247" s="371" t="s">
        <v>22</v>
      </c>
      <c r="Y247" s="372" t="s">
        <v>22</v>
      </c>
      <c r="Z247" s="373">
        <v>579</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512548000</v>
      </c>
      <c r="N248" s="377" t="s">
        <v>22</v>
      </c>
      <c r="O248" s="405" t="s">
        <v>22</v>
      </c>
      <c r="P248" s="406" t="s">
        <v>22</v>
      </c>
      <c r="Q248" s="6" t="s">
        <v>22</v>
      </c>
      <c r="R248" s="378" t="s">
        <v>4664</v>
      </c>
      <c r="S248" s="378" t="s">
        <v>22</v>
      </c>
      <c r="T248" s="378" t="s">
        <v>22</v>
      </c>
      <c r="U248" s="23">
        <v>6249</v>
      </c>
      <c r="V248" s="379" t="str">
        <f>IF(U248="","","千円")</f>
        <v>千円</v>
      </c>
      <c r="W248" s="379" t="s">
        <v>22</v>
      </c>
      <c r="X248" s="379" t="s">
        <v>22</v>
      </c>
      <c r="Y248" s="380" t="s">
        <v>22</v>
      </c>
      <c r="Z248" s="374" t="s">
        <v>22</v>
      </c>
    </row>
    <row r="249" spans="1:26" ht="13.5" customHeight="1" x14ac:dyDescent="0.15">
      <c r="A249" s="381" t="s">
        <v>4665</v>
      </c>
      <c r="B249" s="382" t="s">
        <v>22</v>
      </c>
      <c r="C249" s="383" t="s">
        <v>22</v>
      </c>
      <c r="D249" s="384" t="s">
        <v>4666</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4667</v>
      </c>
      <c r="S249" s="378" t="s">
        <v>22</v>
      </c>
      <c r="T249" s="378" t="s">
        <v>22</v>
      </c>
      <c r="U249" s="23">
        <v>9043</v>
      </c>
      <c r="V249" s="379" t="str">
        <f>IF(U249="","","千円")</f>
        <v>千円</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412475855</v>
      </c>
      <c r="N250" s="377" t="s">
        <v>22</v>
      </c>
      <c r="O250" s="405" t="s">
        <v>22</v>
      </c>
      <c r="P250" s="406" t="s">
        <v>22</v>
      </c>
      <c r="Q250" s="6" t="s">
        <v>22</v>
      </c>
      <c r="R250" s="378" t="s">
        <v>4668</v>
      </c>
      <c r="S250" s="378" t="s">
        <v>22</v>
      </c>
      <c r="T250" s="378" t="s">
        <v>22</v>
      </c>
      <c r="U250" s="23">
        <v>18168</v>
      </c>
      <c r="V250" s="379" t="str">
        <f>IF(U250="","","千円")</f>
        <v>千円</v>
      </c>
      <c r="W250" s="379" t="s">
        <v>22</v>
      </c>
      <c r="X250" s="379" t="s">
        <v>22</v>
      </c>
      <c r="Y250" s="380" t="s">
        <v>22</v>
      </c>
      <c r="Z250" s="374" t="s">
        <v>22</v>
      </c>
    </row>
    <row r="251" spans="1:26" ht="13.5" customHeight="1" x14ac:dyDescent="0.15">
      <c r="A251" s="381" t="s">
        <v>22</v>
      </c>
      <c r="B251" s="382" t="s">
        <v>22</v>
      </c>
      <c r="C251" s="383" t="s">
        <v>22</v>
      </c>
      <c r="D251" s="410" t="s">
        <v>13</v>
      </c>
      <c r="E251" s="411" t="s">
        <v>1416</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22</v>
      </c>
      <c r="S251" s="378" t="s">
        <v>22</v>
      </c>
      <c r="T251" s="378" t="s">
        <v>22</v>
      </c>
      <c r="U251" s="23" t="s">
        <v>22</v>
      </c>
      <c r="V251" s="379" t="str">
        <f>IF(U251="","","千円")</f>
        <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100072145</v>
      </c>
      <c r="N252" s="416" t="s">
        <v>22</v>
      </c>
      <c r="O252" s="405" t="s">
        <v>22</v>
      </c>
      <c r="P252" s="406" t="s">
        <v>22</v>
      </c>
      <c r="Q252" s="8" t="s">
        <v>15</v>
      </c>
      <c r="R252" s="378" t="s">
        <v>4669</v>
      </c>
      <c r="S252" s="378" t="s">
        <v>22</v>
      </c>
      <c r="T252" s="378" t="s">
        <v>22</v>
      </c>
      <c r="U252" s="378" t="s">
        <v>22</v>
      </c>
      <c r="V252" s="9" t="s">
        <v>13</v>
      </c>
      <c r="W252" s="417" t="s">
        <v>758</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4670</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152</v>
      </c>
      <c r="J254" s="420" t="s">
        <v>22</v>
      </c>
      <c r="K254" s="14" t="s">
        <v>22</v>
      </c>
      <c r="L254" s="412" t="s">
        <v>14</v>
      </c>
      <c r="M254" s="423" t="s">
        <v>22</v>
      </c>
      <c r="N254" s="424" t="s">
        <v>22</v>
      </c>
      <c r="O254" s="405" t="s">
        <v>22</v>
      </c>
      <c r="P254" s="406" t="s">
        <v>22</v>
      </c>
      <c r="Q254" s="8" t="s">
        <v>15</v>
      </c>
      <c r="R254" s="378" t="s">
        <v>4671</v>
      </c>
      <c r="S254" s="378" t="s">
        <v>22</v>
      </c>
      <c r="T254" s="378" t="s">
        <v>22</v>
      </c>
      <c r="U254" s="378" t="s">
        <v>22</v>
      </c>
      <c r="V254" s="9" t="s">
        <v>13</v>
      </c>
      <c r="W254" s="417" t="s">
        <v>4672</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7">
        <v>80.5</v>
      </c>
      <c r="O255" s="407" t="s">
        <v>22</v>
      </c>
      <c r="P255" s="408" t="s">
        <v>22</v>
      </c>
      <c r="Q255" s="19" t="s">
        <v>16</v>
      </c>
      <c r="R255" s="425" t="s">
        <v>4673</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4903</v>
      </c>
      <c r="G256" s="397" t="s">
        <v>22</v>
      </c>
      <c r="H256" s="397" t="s">
        <v>22</v>
      </c>
      <c r="I256" s="397" t="s">
        <v>22</v>
      </c>
      <c r="J256" s="397" t="s">
        <v>22</v>
      </c>
      <c r="K256" s="397" t="s">
        <v>22</v>
      </c>
      <c r="L256" s="398" t="s">
        <v>22</v>
      </c>
      <c r="M256" s="401" t="s">
        <v>9</v>
      </c>
      <c r="N256" s="402" t="s">
        <v>22</v>
      </c>
      <c r="O256" s="403" t="s">
        <v>4674</v>
      </c>
      <c r="P256" s="404" t="s">
        <v>22</v>
      </c>
      <c r="Q256" s="5" t="s">
        <v>10</v>
      </c>
      <c r="R256" s="409" t="s">
        <v>4675</v>
      </c>
      <c r="S256" s="409" t="s">
        <v>22</v>
      </c>
      <c r="T256" s="409" t="s">
        <v>22</v>
      </c>
      <c r="U256" s="22">
        <v>123460</v>
      </c>
      <c r="V256" s="371" t="str">
        <f>IF(U256="","","千円")</f>
        <v>千円</v>
      </c>
      <c r="W256" s="371" t="s">
        <v>22</v>
      </c>
      <c r="X256" s="371" t="s">
        <v>22</v>
      </c>
      <c r="Y256" s="372" t="s">
        <v>22</v>
      </c>
      <c r="Z256" s="373">
        <v>581</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125061000</v>
      </c>
      <c r="N257" s="377" t="s">
        <v>22</v>
      </c>
      <c r="O257" s="405" t="s">
        <v>22</v>
      </c>
      <c r="P257" s="406" t="s">
        <v>22</v>
      </c>
      <c r="Q257" s="6" t="s">
        <v>22</v>
      </c>
      <c r="R257" s="378" t="s">
        <v>22</v>
      </c>
      <c r="S257" s="378" t="s">
        <v>22</v>
      </c>
      <c r="T257" s="378" t="s">
        <v>22</v>
      </c>
      <c r="U257" s="23" t="s">
        <v>22</v>
      </c>
      <c r="V257" s="379" t="str">
        <f>IF(U257="","","千円")</f>
        <v/>
      </c>
      <c r="W257" s="379" t="s">
        <v>22</v>
      </c>
      <c r="X257" s="379" t="s">
        <v>22</v>
      </c>
      <c r="Y257" s="380" t="s">
        <v>22</v>
      </c>
      <c r="Z257" s="374" t="s">
        <v>22</v>
      </c>
    </row>
    <row r="258" spans="1:26" ht="13.5" customHeight="1" x14ac:dyDescent="0.15">
      <c r="A258" s="381" t="s">
        <v>4676</v>
      </c>
      <c r="B258" s="382" t="s">
        <v>22</v>
      </c>
      <c r="C258" s="383" t="s">
        <v>22</v>
      </c>
      <c r="D258" s="384" t="s">
        <v>4677</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22</v>
      </c>
      <c r="S258" s="378" t="s">
        <v>22</v>
      </c>
      <c r="T258" s="378" t="s">
        <v>22</v>
      </c>
      <c r="U258" s="23" t="s">
        <v>22</v>
      </c>
      <c r="V258" s="379" t="str">
        <f>IF(U258="","","千円")</f>
        <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124025904</v>
      </c>
      <c r="N259" s="377" t="s">
        <v>22</v>
      </c>
      <c r="O259" s="405" t="s">
        <v>22</v>
      </c>
      <c r="P259" s="406" t="s">
        <v>22</v>
      </c>
      <c r="Q259" s="6" t="s">
        <v>22</v>
      </c>
      <c r="R259" s="378" t="s">
        <v>22</v>
      </c>
      <c r="S259" s="378" t="s">
        <v>22</v>
      </c>
      <c r="T259" s="378" t="s">
        <v>22</v>
      </c>
      <c r="U259" s="23" t="s">
        <v>22</v>
      </c>
      <c r="V259" s="379" t="str">
        <f>IF(U259="","","千円")</f>
        <v/>
      </c>
      <c r="W259" s="379" t="s">
        <v>22</v>
      </c>
      <c r="X259" s="379" t="s">
        <v>22</v>
      </c>
      <c r="Y259" s="380" t="s">
        <v>22</v>
      </c>
      <c r="Z259" s="374" t="s">
        <v>22</v>
      </c>
    </row>
    <row r="260" spans="1:26" ht="13.5" customHeight="1" x14ac:dyDescent="0.15">
      <c r="A260" s="381" t="s">
        <v>22</v>
      </c>
      <c r="B260" s="382" t="s">
        <v>22</v>
      </c>
      <c r="C260" s="383" t="s">
        <v>22</v>
      </c>
      <c r="D260" s="410" t="s">
        <v>13</v>
      </c>
      <c r="E260" s="411" t="s">
        <v>1416</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4678</v>
      </c>
      <c r="S260" s="378" t="s">
        <v>22</v>
      </c>
      <c r="T260" s="378" t="s">
        <v>22</v>
      </c>
      <c r="U260" s="23">
        <v>566</v>
      </c>
      <c r="V260" s="379" t="str">
        <f>IF(U260="","","千円")</f>
        <v>千円</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1035096</v>
      </c>
      <c r="N261" s="416" t="s">
        <v>22</v>
      </c>
      <c r="O261" s="405" t="s">
        <v>22</v>
      </c>
      <c r="P261" s="406" t="s">
        <v>22</v>
      </c>
      <c r="Q261" s="8" t="s">
        <v>15</v>
      </c>
      <c r="R261" s="378" t="s">
        <v>22</v>
      </c>
      <c r="S261" s="378" t="s">
        <v>22</v>
      </c>
      <c r="T261" s="378" t="s">
        <v>22</v>
      </c>
      <c r="U261" s="378" t="s">
        <v>22</v>
      </c>
      <c r="V261" s="9" t="s">
        <v>13</v>
      </c>
      <c r="W261" s="417" t="s">
        <v>22</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22</v>
      </c>
      <c r="J263" s="420" t="s">
        <v>22</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99.2</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4903</v>
      </c>
      <c r="G265" s="397" t="s">
        <v>22</v>
      </c>
      <c r="H265" s="397" t="s">
        <v>22</v>
      </c>
      <c r="I265" s="397" t="s">
        <v>22</v>
      </c>
      <c r="J265" s="397" t="s">
        <v>22</v>
      </c>
      <c r="K265" s="397" t="s">
        <v>22</v>
      </c>
      <c r="L265" s="398" t="s">
        <v>22</v>
      </c>
      <c r="M265" s="401" t="s">
        <v>9</v>
      </c>
      <c r="N265" s="402" t="s">
        <v>22</v>
      </c>
      <c r="O265" s="403" t="s">
        <v>4679</v>
      </c>
      <c r="P265" s="404" t="s">
        <v>22</v>
      </c>
      <c r="Q265" s="5" t="s">
        <v>10</v>
      </c>
      <c r="R265" s="409" t="s">
        <v>4530</v>
      </c>
      <c r="S265" s="409" t="s">
        <v>22</v>
      </c>
      <c r="T265" s="409" t="s">
        <v>22</v>
      </c>
      <c r="U265" s="22" t="s">
        <v>22</v>
      </c>
      <c r="V265" s="371" t="str">
        <f>IF(U265="","","千円")</f>
        <v/>
      </c>
      <c r="W265" s="371" t="s">
        <v>22</v>
      </c>
      <c r="X265" s="371" t="s">
        <v>22</v>
      </c>
      <c r="Y265" s="372" t="s">
        <v>22</v>
      </c>
      <c r="Z265" s="373" t="s">
        <v>5215</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2000</v>
      </c>
      <c r="N266" s="377" t="s">
        <v>22</v>
      </c>
      <c r="O266" s="405" t="s">
        <v>22</v>
      </c>
      <c r="P266" s="406" t="s">
        <v>22</v>
      </c>
      <c r="Q266" s="6" t="s">
        <v>22</v>
      </c>
      <c r="R266" s="378" t="s">
        <v>22</v>
      </c>
      <c r="S266" s="378" t="s">
        <v>22</v>
      </c>
      <c r="T266" s="378" t="s">
        <v>22</v>
      </c>
      <c r="U266" s="23" t="s">
        <v>22</v>
      </c>
      <c r="V266" s="379" t="str">
        <f>IF(U266="","","千円")</f>
        <v/>
      </c>
      <c r="W266" s="379" t="s">
        <v>22</v>
      </c>
      <c r="X266" s="379" t="s">
        <v>22</v>
      </c>
      <c r="Y266" s="380" t="s">
        <v>22</v>
      </c>
      <c r="Z266" s="374" t="s">
        <v>22</v>
      </c>
    </row>
    <row r="267" spans="1:26" ht="13.5" customHeight="1" x14ac:dyDescent="0.15">
      <c r="A267" s="381" t="s">
        <v>4680</v>
      </c>
      <c r="B267" s="382" t="s">
        <v>22</v>
      </c>
      <c r="C267" s="383" t="s">
        <v>22</v>
      </c>
      <c r="D267" s="384" t="s">
        <v>4681</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22</v>
      </c>
      <c r="S267" s="378" t="s">
        <v>22</v>
      </c>
      <c r="T267" s="378" t="s">
        <v>22</v>
      </c>
      <c r="U267" s="23" t="s">
        <v>22</v>
      </c>
      <c r="V267" s="379" t="str">
        <f>IF(U267="","","千円")</f>
        <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0</v>
      </c>
      <c r="N268" s="377" t="s">
        <v>22</v>
      </c>
      <c r="O268" s="405" t="s">
        <v>22</v>
      </c>
      <c r="P268" s="406" t="s">
        <v>22</v>
      </c>
      <c r="Q268" s="6" t="s">
        <v>22</v>
      </c>
      <c r="R268" s="378" t="s">
        <v>22</v>
      </c>
      <c r="S268" s="378" t="s">
        <v>22</v>
      </c>
      <c r="T268" s="378" t="s">
        <v>22</v>
      </c>
      <c r="U268" s="23" t="s">
        <v>22</v>
      </c>
      <c r="V268" s="379" t="str">
        <f>IF(U268="","","千円")</f>
        <v/>
      </c>
      <c r="W268" s="379" t="s">
        <v>22</v>
      </c>
      <c r="X268" s="379" t="s">
        <v>22</v>
      </c>
      <c r="Y268" s="380" t="s">
        <v>22</v>
      </c>
      <c r="Z268" s="374" t="s">
        <v>22</v>
      </c>
    </row>
    <row r="269" spans="1:26" ht="13.5" customHeight="1" x14ac:dyDescent="0.15">
      <c r="A269" s="381" t="s">
        <v>22</v>
      </c>
      <c r="B269" s="382" t="s">
        <v>22</v>
      </c>
      <c r="C269" s="383" t="s">
        <v>22</v>
      </c>
      <c r="D269" s="410" t="s">
        <v>13</v>
      </c>
      <c r="E269" s="411" t="s">
        <v>1416</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22</v>
      </c>
      <c r="S269" s="378" t="s">
        <v>22</v>
      </c>
      <c r="T269" s="378" t="s">
        <v>22</v>
      </c>
      <c r="U269" s="23" t="s">
        <v>22</v>
      </c>
      <c r="V269" s="379" t="str">
        <f>IF(U269="","","千円")</f>
        <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2000</v>
      </c>
      <c r="N270" s="416" t="s">
        <v>22</v>
      </c>
      <c r="O270" s="405" t="s">
        <v>22</v>
      </c>
      <c r="P270" s="406" t="s">
        <v>22</v>
      </c>
      <c r="Q270" s="8" t="s">
        <v>15</v>
      </c>
      <c r="R270" s="378" t="s">
        <v>22</v>
      </c>
      <c r="S270" s="378" t="s">
        <v>22</v>
      </c>
      <c r="T270" s="378" t="s">
        <v>22</v>
      </c>
      <c r="U270" s="378" t="s">
        <v>22</v>
      </c>
      <c r="V270" s="9" t="s">
        <v>13</v>
      </c>
      <c r="W270" s="417" t="s">
        <v>22</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22</v>
      </c>
      <c r="J272" s="420" t="s">
        <v>22</v>
      </c>
      <c r="K272" s="14" t="s">
        <v>22</v>
      </c>
      <c r="L272" s="412" t="s">
        <v>14</v>
      </c>
      <c r="M272" s="423" t="s">
        <v>22</v>
      </c>
      <c r="N272" s="424" t="s">
        <v>22</v>
      </c>
      <c r="O272" s="405" t="s">
        <v>22</v>
      </c>
      <c r="P272" s="406" t="s">
        <v>22</v>
      </c>
      <c r="Q272" s="8" t="s">
        <v>15</v>
      </c>
      <c r="R272" s="378" t="s">
        <v>22</v>
      </c>
      <c r="S272" s="378" t="s">
        <v>22</v>
      </c>
      <c r="T272" s="378" t="s">
        <v>22</v>
      </c>
      <c r="U272" s="378" t="s">
        <v>22</v>
      </c>
      <c r="V272" s="9" t="s">
        <v>13</v>
      </c>
      <c r="W272" s="417" t="s">
        <v>22</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t="s">
        <v>4905</v>
      </c>
      <c r="O273" s="407" t="s">
        <v>22</v>
      </c>
      <c r="P273" s="408" t="s">
        <v>22</v>
      </c>
      <c r="Q273" s="19" t="s">
        <v>16</v>
      </c>
      <c r="R273" s="425" t="s">
        <v>22</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4903</v>
      </c>
      <c r="G274" s="397" t="s">
        <v>22</v>
      </c>
      <c r="H274" s="397" t="s">
        <v>22</v>
      </c>
      <c r="I274" s="397" t="s">
        <v>22</v>
      </c>
      <c r="J274" s="397" t="s">
        <v>22</v>
      </c>
      <c r="K274" s="397" t="s">
        <v>22</v>
      </c>
      <c r="L274" s="398" t="s">
        <v>22</v>
      </c>
      <c r="M274" s="401" t="s">
        <v>9</v>
      </c>
      <c r="N274" s="402" t="s">
        <v>22</v>
      </c>
      <c r="O274" s="403" t="s">
        <v>4682</v>
      </c>
      <c r="P274" s="404" t="s">
        <v>22</v>
      </c>
      <c r="Q274" s="5" t="s">
        <v>10</v>
      </c>
      <c r="R274" s="409" t="s">
        <v>4683</v>
      </c>
      <c r="S274" s="409" t="s">
        <v>22</v>
      </c>
      <c r="T274" s="409" t="s">
        <v>22</v>
      </c>
      <c r="U274" s="22">
        <v>418904</v>
      </c>
      <c r="V274" s="371" t="str">
        <f>IF(U274="","","千円")</f>
        <v>千円</v>
      </c>
      <c r="W274" s="371" t="s">
        <v>22</v>
      </c>
      <c r="X274" s="371" t="s">
        <v>22</v>
      </c>
      <c r="Y274" s="372" t="s">
        <v>22</v>
      </c>
      <c r="Z274" s="373">
        <v>581</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418904000</v>
      </c>
      <c r="N275" s="377" t="s">
        <v>22</v>
      </c>
      <c r="O275" s="405" t="s">
        <v>22</v>
      </c>
      <c r="P275" s="406" t="s">
        <v>22</v>
      </c>
      <c r="Q275" s="6" t="s">
        <v>22</v>
      </c>
      <c r="R275" s="378" t="s">
        <v>22</v>
      </c>
      <c r="S275" s="378" t="s">
        <v>22</v>
      </c>
      <c r="T275" s="378" t="s">
        <v>22</v>
      </c>
      <c r="U275" s="23" t="s">
        <v>22</v>
      </c>
      <c r="V275" s="379" t="str">
        <f>IF(U275="","","千円")</f>
        <v/>
      </c>
      <c r="W275" s="379" t="s">
        <v>22</v>
      </c>
      <c r="X275" s="379" t="s">
        <v>22</v>
      </c>
      <c r="Y275" s="380" t="s">
        <v>22</v>
      </c>
      <c r="Z275" s="374" t="s">
        <v>22</v>
      </c>
    </row>
    <row r="276" spans="1:26" ht="13.5" customHeight="1" x14ac:dyDescent="0.15">
      <c r="A276" s="381" t="s">
        <v>4684</v>
      </c>
      <c r="B276" s="382" t="s">
        <v>22</v>
      </c>
      <c r="C276" s="383" t="s">
        <v>22</v>
      </c>
      <c r="D276" s="384" t="s">
        <v>4685</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22</v>
      </c>
      <c r="S276" s="378" t="s">
        <v>22</v>
      </c>
      <c r="T276" s="378" t="s">
        <v>22</v>
      </c>
      <c r="U276" s="23" t="s">
        <v>22</v>
      </c>
      <c r="V276" s="379" t="str">
        <f>IF(U276="","","千円")</f>
        <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418903958</v>
      </c>
      <c r="N277" s="377" t="s">
        <v>22</v>
      </c>
      <c r="O277" s="405" t="s">
        <v>22</v>
      </c>
      <c r="P277" s="406" t="s">
        <v>22</v>
      </c>
      <c r="Q277" s="6" t="s">
        <v>22</v>
      </c>
      <c r="R277" s="378" t="s">
        <v>22</v>
      </c>
      <c r="S277" s="378" t="s">
        <v>22</v>
      </c>
      <c r="T277" s="378" t="s">
        <v>22</v>
      </c>
      <c r="U277" s="23" t="s">
        <v>22</v>
      </c>
      <c r="V277" s="379" t="str">
        <f>IF(U277="","","千円")</f>
        <v/>
      </c>
      <c r="W277" s="379" t="s">
        <v>22</v>
      </c>
      <c r="X277" s="379" t="s">
        <v>22</v>
      </c>
      <c r="Y277" s="380" t="s">
        <v>22</v>
      </c>
      <c r="Z277" s="374" t="s">
        <v>22</v>
      </c>
    </row>
    <row r="278" spans="1:26" ht="13.5" customHeight="1" x14ac:dyDescent="0.15">
      <c r="A278" s="381" t="s">
        <v>22</v>
      </c>
      <c r="B278" s="382" t="s">
        <v>22</v>
      </c>
      <c r="C278" s="383" t="s">
        <v>22</v>
      </c>
      <c r="D278" s="410" t="s">
        <v>13</v>
      </c>
      <c r="E278" s="411" t="s">
        <v>1416</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22</v>
      </c>
      <c r="S278" s="378" t="s">
        <v>22</v>
      </c>
      <c r="T278" s="378" t="s">
        <v>22</v>
      </c>
      <c r="U278" s="23" t="s">
        <v>22</v>
      </c>
      <c r="V278" s="379" t="str">
        <f>IF(U278="","","千円")</f>
        <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42</v>
      </c>
      <c r="N279" s="416" t="s">
        <v>22</v>
      </c>
      <c r="O279" s="405" t="s">
        <v>22</v>
      </c>
      <c r="P279" s="406" t="s">
        <v>22</v>
      </c>
      <c r="Q279" s="8" t="s">
        <v>15</v>
      </c>
      <c r="R279" s="378" t="s">
        <v>22</v>
      </c>
      <c r="S279" s="378" t="s">
        <v>22</v>
      </c>
      <c r="T279" s="378" t="s">
        <v>22</v>
      </c>
      <c r="U279" s="378" t="s">
        <v>22</v>
      </c>
      <c r="V279" s="9" t="s">
        <v>13</v>
      </c>
      <c r="W279" s="417" t="s">
        <v>22</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22</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22</v>
      </c>
      <c r="H281" s="382" t="s">
        <v>22</v>
      </c>
      <c r="I281" s="382" t="s">
        <v>22</v>
      </c>
      <c r="J281" s="420" t="s">
        <v>22</v>
      </c>
      <c r="K281" s="14" t="s">
        <v>22</v>
      </c>
      <c r="L281" s="412" t="s">
        <v>14</v>
      </c>
      <c r="M281" s="423" t="s">
        <v>22</v>
      </c>
      <c r="N281" s="424" t="s">
        <v>22</v>
      </c>
      <c r="O281" s="405" t="s">
        <v>22</v>
      </c>
      <c r="P281" s="406" t="s">
        <v>22</v>
      </c>
      <c r="Q281" s="8" t="s">
        <v>15</v>
      </c>
      <c r="R281" s="378" t="s">
        <v>22</v>
      </c>
      <c r="S281" s="378" t="s">
        <v>22</v>
      </c>
      <c r="T281" s="378" t="s">
        <v>22</v>
      </c>
      <c r="U281" s="378" t="s">
        <v>22</v>
      </c>
      <c r="V281" s="9" t="s">
        <v>13</v>
      </c>
      <c r="W281" s="417" t="s">
        <v>22</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9">
        <v>100</v>
      </c>
      <c r="O282" s="407" t="s">
        <v>22</v>
      </c>
      <c r="P282" s="408" t="s">
        <v>22</v>
      </c>
      <c r="Q282" s="19" t="s">
        <v>16</v>
      </c>
      <c r="R282" s="425" t="s">
        <v>22</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4903</v>
      </c>
      <c r="G283" s="397" t="s">
        <v>22</v>
      </c>
      <c r="H283" s="397" t="s">
        <v>22</v>
      </c>
      <c r="I283" s="397" t="s">
        <v>22</v>
      </c>
      <c r="J283" s="397" t="s">
        <v>22</v>
      </c>
      <c r="K283" s="397" t="s">
        <v>22</v>
      </c>
      <c r="L283" s="398" t="s">
        <v>22</v>
      </c>
      <c r="M283" s="401" t="s">
        <v>9</v>
      </c>
      <c r="N283" s="402" t="s">
        <v>22</v>
      </c>
      <c r="O283" s="403" t="s">
        <v>4686</v>
      </c>
      <c r="P283" s="404" t="s">
        <v>22</v>
      </c>
      <c r="Q283" s="5" t="s">
        <v>10</v>
      </c>
      <c r="R283" s="409" t="s">
        <v>4687</v>
      </c>
      <c r="S283" s="409" t="s">
        <v>22</v>
      </c>
      <c r="T283" s="409" t="s">
        <v>22</v>
      </c>
      <c r="U283" s="22"/>
      <c r="V283" s="371" t="str">
        <f>IF(U283="","","千円")</f>
        <v/>
      </c>
      <c r="W283" s="371" t="s">
        <v>22</v>
      </c>
      <c r="X283" s="371" t="s">
        <v>22</v>
      </c>
      <c r="Y283" s="372" t="s">
        <v>22</v>
      </c>
      <c r="Z283" s="373" t="s">
        <v>5215</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62000</v>
      </c>
      <c r="N284" s="377" t="s">
        <v>22</v>
      </c>
      <c r="O284" s="405" t="s">
        <v>22</v>
      </c>
      <c r="P284" s="406" t="s">
        <v>22</v>
      </c>
      <c r="Q284" s="6" t="s">
        <v>22</v>
      </c>
      <c r="R284" s="378" t="s">
        <v>22</v>
      </c>
      <c r="S284" s="378" t="s">
        <v>22</v>
      </c>
      <c r="T284" s="378" t="s">
        <v>22</v>
      </c>
      <c r="U284" s="23" t="s">
        <v>22</v>
      </c>
      <c r="V284" s="379" t="str">
        <f>IF(U284="","","千円")</f>
        <v/>
      </c>
      <c r="W284" s="379" t="s">
        <v>22</v>
      </c>
      <c r="X284" s="379" t="s">
        <v>22</v>
      </c>
      <c r="Y284" s="380" t="s">
        <v>22</v>
      </c>
      <c r="Z284" s="374" t="s">
        <v>22</v>
      </c>
    </row>
    <row r="285" spans="1:26" ht="13.5" customHeight="1" x14ac:dyDescent="0.15">
      <c r="A285" s="381" t="s">
        <v>4688</v>
      </c>
      <c r="B285" s="382" t="s">
        <v>22</v>
      </c>
      <c r="C285" s="383" t="s">
        <v>22</v>
      </c>
      <c r="D285" s="384" t="s">
        <v>4689</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22</v>
      </c>
      <c r="S285" s="378" t="s">
        <v>22</v>
      </c>
      <c r="T285" s="378" t="s">
        <v>22</v>
      </c>
      <c r="U285" s="23" t="s">
        <v>22</v>
      </c>
      <c r="V285" s="379" t="str">
        <f>IF(U285="","","千円")</f>
        <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0</v>
      </c>
      <c r="N286" s="377" t="s">
        <v>22</v>
      </c>
      <c r="O286" s="405" t="s">
        <v>22</v>
      </c>
      <c r="P286" s="406" t="s">
        <v>22</v>
      </c>
      <c r="Q286" s="6" t="s">
        <v>22</v>
      </c>
      <c r="R286" s="378" t="s">
        <v>22</v>
      </c>
      <c r="S286" s="378" t="s">
        <v>22</v>
      </c>
      <c r="T286" s="378" t="s">
        <v>22</v>
      </c>
      <c r="U286" s="23" t="s">
        <v>22</v>
      </c>
      <c r="V286" s="379" t="str">
        <f>IF(U286="","","千円")</f>
        <v/>
      </c>
      <c r="W286" s="379" t="s">
        <v>22</v>
      </c>
      <c r="X286" s="379" t="s">
        <v>22</v>
      </c>
      <c r="Y286" s="380" t="s">
        <v>22</v>
      </c>
      <c r="Z286" s="374" t="s">
        <v>22</v>
      </c>
    </row>
    <row r="287" spans="1:26" ht="13.5" customHeight="1" x14ac:dyDescent="0.15">
      <c r="A287" s="381" t="s">
        <v>22</v>
      </c>
      <c r="B287" s="382" t="s">
        <v>22</v>
      </c>
      <c r="C287" s="383" t="s">
        <v>22</v>
      </c>
      <c r="D287" s="410" t="s">
        <v>13</v>
      </c>
      <c r="E287" s="411" t="s">
        <v>1416</v>
      </c>
      <c r="F287" s="411" t="s">
        <v>22</v>
      </c>
      <c r="G287" s="411" t="s">
        <v>22</v>
      </c>
      <c r="H287" s="411" t="s">
        <v>22</v>
      </c>
      <c r="I287" s="411" t="s">
        <v>22</v>
      </c>
      <c r="J287" s="411" t="s">
        <v>22</v>
      </c>
      <c r="K287" s="411" t="s">
        <v>22</v>
      </c>
      <c r="L287" s="412" t="s">
        <v>14</v>
      </c>
      <c r="M287" s="413" t="s">
        <v>20</v>
      </c>
      <c r="N287" s="414" t="s">
        <v>22</v>
      </c>
      <c r="O287" s="405" t="s">
        <v>22</v>
      </c>
      <c r="P287" s="406" t="s">
        <v>22</v>
      </c>
      <c r="Q287" s="7" t="s">
        <v>22</v>
      </c>
      <c r="R287" s="378" t="s">
        <v>22</v>
      </c>
      <c r="S287" s="378" t="s">
        <v>22</v>
      </c>
      <c r="T287" s="378" t="s">
        <v>22</v>
      </c>
      <c r="U287" s="23" t="s">
        <v>22</v>
      </c>
      <c r="V287" s="379" t="str">
        <f>IF(U287="","","千円")</f>
        <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62000</v>
      </c>
      <c r="N288" s="416" t="s">
        <v>22</v>
      </c>
      <c r="O288" s="405" t="s">
        <v>22</v>
      </c>
      <c r="P288" s="406" t="s">
        <v>22</v>
      </c>
      <c r="Q288" s="8" t="s">
        <v>15</v>
      </c>
      <c r="R288" s="378" t="s">
        <v>22</v>
      </c>
      <c r="S288" s="378" t="s">
        <v>22</v>
      </c>
      <c r="T288" s="378" t="s">
        <v>22</v>
      </c>
      <c r="U288" s="378" t="s">
        <v>22</v>
      </c>
      <c r="V288" s="9" t="s">
        <v>13</v>
      </c>
      <c r="W288" s="417" t="s">
        <v>22</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387" t="s">
        <v>22</v>
      </c>
      <c r="N289" s="388" t="s">
        <v>22</v>
      </c>
      <c r="O289" s="405" t="s">
        <v>22</v>
      </c>
      <c r="P289" s="406" t="s">
        <v>22</v>
      </c>
      <c r="Q289" s="7" t="s">
        <v>16</v>
      </c>
      <c r="R289" s="378" t="s">
        <v>22</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22</v>
      </c>
      <c r="J290" s="420" t="s">
        <v>22</v>
      </c>
      <c r="K290" s="14" t="s">
        <v>22</v>
      </c>
      <c r="L290" s="412" t="s">
        <v>14</v>
      </c>
      <c r="M290" s="423" t="s">
        <v>22</v>
      </c>
      <c r="N290" s="424"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t="s">
        <v>4905</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4903</v>
      </c>
      <c r="G292" s="397" t="s">
        <v>22</v>
      </c>
      <c r="H292" s="397" t="s">
        <v>22</v>
      </c>
      <c r="I292" s="397" t="s">
        <v>22</v>
      </c>
      <c r="J292" s="397" t="s">
        <v>22</v>
      </c>
      <c r="K292" s="397" t="s">
        <v>22</v>
      </c>
      <c r="L292" s="398" t="s">
        <v>22</v>
      </c>
      <c r="M292" s="401" t="s">
        <v>9</v>
      </c>
      <c r="N292" s="402" t="s">
        <v>22</v>
      </c>
      <c r="O292" s="403" t="s">
        <v>4690</v>
      </c>
      <c r="P292" s="404" t="s">
        <v>22</v>
      </c>
      <c r="Q292" s="5" t="s">
        <v>10</v>
      </c>
      <c r="R292" s="409" t="s">
        <v>4691</v>
      </c>
      <c r="S292" s="409" t="s">
        <v>22</v>
      </c>
      <c r="T292" s="409" t="s">
        <v>22</v>
      </c>
      <c r="U292" s="22">
        <v>292</v>
      </c>
      <c r="V292" s="371" t="str">
        <f>IF(U292="","","千円")</f>
        <v>千円</v>
      </c>
      <c r="W292" s="371" t="s">
        <v>22</v>
      </c>
      <c r="X292" s="371" t="s">
        <v>22</v>
      </c>
      <c r="Y292" s="372" t="s">
        <v>22</v>
      </c>
      <c r="Z292" s="373">
        <v>581</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292000</v>
      </c>
      <c r="N293" s="377" t="s">
        <v>22</v>
      </c>
      <c r="O293" s="405" t="s">
        <v>22</v>
      </c>
      <c r="P293" s="406" t="s">
        <v>22</v>
      </c>
      <c r="Q293" s="6" t="s">
        <v>22</v>
      </c>
      <c r="R293" s="378" t="s">
        <v>22</v>
      </c>
      <c r="S293" s="378" t="s">
        <v>22</v>
      </c>
      <c r="T293" s="378" t="s">
        <v>22</v>
      </c>
      <c r="U293" s="23" t="s">
        <v>22</v>
      </c>
      <c r="V293" s="379" t="str">
        <f>IF(U293="","","千円")</f>
        <v/>
      </c>
      <c r="W293" s="379" t="s">
        <v>22</v>
      </c>
      <c r="X293" s="379" t="s">
        <v>22</v>
      </c>
      <c r="Y293" s="380" t="s">
        <v>22</v>
      </c>
      <c r="Z293" s="374" t="s">
        <v>22</v>
      </c>
    </row>
    <row r="294" spans="1:26" ht="13.5" customHeight="1" x14ac:dyDescent="0.15">
      <c r="A294" s="381" t="s">
        <v>4692</v>
      </c>
      <c r="B294" s="382" t="s">
        <v>22</v>
      </c>
      <c r="C294" s="383" t="s">
        <v>22</v>
      </c>
      <c r="D294" s="384" t="s">
        <v>4693</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22</v>
      </c>
      <c r="S294" s="378" t="s">
        <v>22</v>
      </c>
      <c r="T294" s="378" t="s">
        <v>22</v>
      </c>
      <c r="U294" s="23" t="s">
        <v>22</v>
      </c>
      <c r="V294" s="379" t="str">
        <f>IF(U294="","","千円")</f>
        <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292000</v>
      </c>
      <c r="N295" s="377" t="s">
        <v>22</v>
      </c>
      <c r="O295" s="405" t="s">
        <v>22</v>
      </c>
      <c r="P295" s="406" t="s">
        <v>22</v>
      </c>
      <c r="Q295" s="6" t="s">
        <v>22</v>
      </c>
      <c r="R295" s="378" t="s">
        <v>22</v>
      </c>
      <c r="S295" s="378" t="s">
        <v>22</v>
      </c>
      <c r="T295" s="378" t="s">
        <v>22</v>
      </c>
      <c r="U295" s="23" t="s">
        <v>22</v>
      </c>
      <c r="V295" s="379" t="str">
        <f>IF(U295="","","千円")</f>
        <v/>
      </c>
      <c r="W295" s="379" t="s">
        <v>22</v>
      </c>
      <c r="X295" s="379" t="s">
        <v>22</v>
      </c>
      <c r="Y295" s="380" t="s">
        <v>22</v>
      </c>
      <c r="Z295" s="374" t="s">
        <v>22</v>
      </c>
    </row>
    <row r="296" spans="1:26" ht="13.5" customHeight="1" x14ac:dyDescent="0.15">
      <c r="A296" s="381" t="s">
        <v>22</v>
      </c>
      <c r="B296" s="382" t="s">
        <v>22</v>
      </c>
      <c r="C296" s="383" t="s">
        <v>22</v>
      </c>
      <c r="D296" s="410" t="s">
        <v>13</v>
      </c>
      <c r="E296" s="411" t="s">
        <v>1416</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22</v>
      </c>
      <c r="S296" s="378" t="s">
        <v>22</v>
      </c>
      <c r="T296" s="378" t="s">
        <v>22</v>
      </c>
      <c r="U296" s="23" t="s">
        <v>22</v>
      </c>
      <c r="V296" s="379" t="str">
        <f>IF(U296="","","千円")</f>
        <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0</v>
      </c>
      <c r="N297" s="416" t="s">
        <v>22</v>
      </c>
      <c r="O297" s="405" t="s">
        <v>22</v>
      </c>
      <c r="P297" s="406" t="s">
        <v>22</v>
      </c>
      <c r="Q297" s="8" t="s">
        <v>15</v>
      </c>
      <c r="R297" s="378" t="s">
        <v>22</v>
      </c>
      <c r="S297" s="378" t="s">
        <v>22</v>
      </c>
      <c r="T297" s="378" t="s">
        <v>22</v>
      </c>
      <c r="U297" s="378" t="s">
        <v>22</v>
      </c>
      <c r="V297" s="9" t="s">
        <v>13</v>
      </c>
      <c r="W297" s="417" t="s">
        <v>22</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22</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22</v>
      </c>
      <c r="J299" s="420" t="s">
        <v>22</v>
      </c>
      <c r="K299" s="14" t="s">
        <v>22</v>
      </c>
      <c r="L299" s="412" t="s">
        <v>14</v>
      </c>
      <c r="M299" s="423" t="s">
        <v>22</v>
      </c>
      <c r="N299" s="424" t="s">
        <v>22</v>
      </c>
      <c r="O299" s="405" t="s">
        <v>22</v>
      </c>
      <c r="P299" s="406" t="s">
        <v>22</v>
      </c>
      <c r="Q299" s="8" t="s">
        <v>15</v>
      </c>
      <c r="R299" s="378" t="s">
        <v>22</v>
      </c>
      <c r="S299" s="378" t="s">
        <v>22</v>
      </c>
      <c r="T299" s="378" t="s">
        <v>22</v>
      </c>
      <c r="U299" s="378" t="s">
        <v>22</v>
      </c>
      <c r="V299" s="9" t="s">
        <v>13</v>
      </c>
      <c r="W299" s="417" t="s">
        <v>22</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t="s">
        <v>854</v>
      </c>
      <c r="O300" s="407" t="s">
        <v>22</v>
      </c>
      <c r="P300" s="408" t="s">
        <v>22</v>
      </c>
      <c r="Q300" s="19" t="s">
        <v>16</v>
      </c>
      <c r="R300" s="425" t="s">
        <v>22</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4903</v>
      </c>
      <c r="G301" s="397" t="s">
        <v>22</v>
      </c>
      <c r="H301" s="397" t="s">
        <v>22</v>
      </c>
      <c r="I301" s="397" t="s">
        <v>22</v>
      </c>
      <c r="J301" s="397" t="s">
        <v>22</v>
      </c>
      <c r="K301" s="397" t="s">
        <v>22</v>
      </c>
      <c r="L301" s="398" t="s">
        <v>22</v>
      </c>
      <c r="M301" s="401" t="s">
        <v>9</v>
      </c>
      <c r="N301" s="402" t="s">
        <v>22</v>
      </c>
      <c r="O301" s="403" t="s">
        <v>4694</v>
      </c>
      <c r="P301" s="404" t="s">
        <v>22</v>
      </c>
      <c r="Q301" s="5" t="s">
        <v>10</v>
      </c>
      <c r="R301" s="409" t="s">
        <v>4530</v>
      </c>
      <c r="S301" s="409" t="s">
        <v>22</v>
      </c>
      <c r="T301" s="409" t="s">
        <v>22</v>
      </c>
      <c r="U301" s="22" t="s">
        <v>22</v>
      </c>
      <c r="V301" s="371" t="str">
        <f>IF(U301="","","千円")</f>
        <v/>
      </c>
      <c r="W301" s="371" t="s">
        <v>22</v>
      </c>
      <c r="X301" s="371" t="s">
        <v>22</v>
      </c>
      <c r="Y301" s="372" t="s">
        <v>22</v>
      </c>
      <c r="Z301" s="373" t="s">
        <v>5215</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1000</v>
      </c>
      <c r="N302" s="377" t="s">
        <v>22</v>
      </c>
      <c r="O302" s="405" t="s">
        <v>22</v>
      </c>
      <c r="P302" s="406" t="s">
        <v>22</v>
      </c>
      <c r="Q302" s="6" t="s">
        <v>22</v>
      </c>
      <c r="R302" s="378" t="s">
        <v>22</v>
      </c>
      <c r="S302" s="378" t="s">
        <v>22</v>
      </c>
      <c r="T302" s="378" t="s">
        <v>22</v>
      </c>
      <c r="U302" s="23" t="s">
        <v>22</v>
      </c>
      <c r="V302" s="379" t="str">
        <f>IF(U302="","","千円")</f>
        <v/>
      </c>
      <c r="W302" s="379" t="s">
        <v>22</v>
      </c>
      <c r="X302" s="379" t="s">
        <v>22</v>
      </c>
      <c r="Y302" s="380" t="s">
        <v>22</v>
      </c>
      <c r="Z302" s="374" t="s">
        <v>22</v>
      </c>
    </row>
    <row r="303" spans="1:26" ht="13.5" customHeight="1" x14ac:dyDescent="0.15">
      <c r="A303" s="381" t="s">
        <v>4695</v>
      </c>
      <c r="B303" s="382" t="s">
        <v>22</v>
      </c>
      <c r="C303" s="383" t="s">
        <v>22</v>
      </c>
      <c r="D303" s="384" t="s">
        <v>4696</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22</v>
      </c>
      <c r="S303" s="378" t="s">
        <v>22</v>
      </c>
      <c r="T303" s="378" t="s">
        <v>22</v>
      </c>
      <c r="U303" s="23" t="s">
        <v>22</v>
      </c>
      <c r="V303" s="379" t="str">
        <f>IF(U303="","","千円")</f>
        <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0</v>
      </c>
      <c r="N304" s="377" t="s">
        <v>22</v>
      </c>
      <c r="O304" s="405" t="s">
        <v>22</v>
      </c>
      <c r="P304" s="406" t="s">
        <v>22</v>
      </c>
      <c r="Q304" s="6" t="s">
        <v>22</v>
      </c>
      <c r="R304" s="378" t="s">
        <v>22</v>
      </c>
      <c r="S304" s="378" t="s">
        <v>22</v>
      </c>
      <c r="T304" s="378" t="s">
        <v>22</v>
      </c>
      <c r="U304" s="23" t="s">
        <v>22</v>
      </c>
      <c r="V304" s="379" t="str">
        <f>IF(U304="","","千円")</f>
        <v/>
      </c>
      <c r="W304" s="379" t="s">
        <v>22</v>
      </c>
      <c r="X304" s="379" t="s">
        <v>22</v>
      </c>
      <c r="Y304" s="380" t="s">
        <v>22</v>
      </c>
      <c r="Z304" s="374" t="s">
        <v>22</v>
      </c>
    </row>
    <row r="305" spans="1:26" ht="13.5" customHeight="1" x14ac:dyDescent="0.15">
      <c r="A305" s="381" t="s">
        <v>22</v>
      </c>
      <c r="B305" s="382" t="s">
        <v>22</v>
      </c>
      <c r="C305" s="383" t="s">
        <v>22</v>
      </c>
      <c r="D305" s="410" t="s">
        <v>13</v>
      </c>
      <c r="E305" s="411" t="s">
        <v>1416</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22</v>
      </c>
      <c r="S305" s="378" t="s">
        <v>22</v>
      </c>
      <c r="T305" s="378" t="s">
        <v>22</v>
      </c>
      <c r="U305" s="23" t="s">
        <v>22</v>
      </c>
      <c r="V305" s="379" t="str">
        <f>IF(U305="","","千円")</f>
        <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1000</v>
      </c>
      <c r="N306" s="416" t="s">
        <v>22</v>
      </c>
      <c r="O306" s="405" t="s">
        <v>22</v>
      </c>
      <c r="P306" s="406" t="s">
        <v>22</v>
      </c>
      <c r="Q306" s="8" t="s">
        <v>15</v>
      </c>
      <c r="R306" s="378" t="s">
        <v>22</v>
      </c>
      <c r="S306" s="378" t="s">
        <v>22</v>
      </c>
      <c r="T306" s="378" t="s">
        <v>22</v>
      </c>
      <c r="U306" s="378" t="s">
        <v>22</v>
      </c>
      <c r="V306" s="9" t="s">
        <v>13</v>
      </c>
      <c r="W306" s="417" t="s">
        <v>22</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22</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22</v>
      </c>
      <c r="S308" s="378" t="s">
        <v>22</v>
      </c>
      <c r="T308" s="378" t="s">
        <v>22</v>
      </c>
      <c r="U308" s="378" t="s">
        <v>22</v>
      </c>
      <c r="V308" s="9" t="s">
        <v>13</v>
      </c>
      <c r="W308" s="417" t="s">
        <v>22</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7" t="s">
        <v>4905</v>
      </c>
      <c r="O309" s="407" t="s">
        <v>22</v>
      </c>
      <c r="P309" s="408" t="s">
        <v>22</v>
      </c>
      <c r="Q309" s="19" t="s">
        <v>16</v>
      </c>
      <c r="R309" s="425" t="s">
        <v>22</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4903</v>
      </c>
      <c r="G310" s="397" t="s">
        <v>22</v>
      </c>
      <c r="H310" s="397" t="s">
        <v>22</v>
      </c>
      <c r="I310" s="397" t="s">
        <v>22</v>
      </c>
      <c r="J310" s="397" t="s">
        <v>22</v>
      </c>
      <c r="K310" s="397" t="s">
        <v>22</v>
      </c>
      <c r="L310" s="398" t="s">
        <v>22</v>
      </c>
      <c r="M310" s="401" t="s">
        <v>9</v>
      </c>
      <c r="N310" s="402" t="s">
        <v>22</v>
      </c>
      <c r="O310" s="403" t="s">
        <v>4697</v>
      </c>
      <c r="P310" s="404" t="s">
        <v>22</v>
      </c>
      <c r="Q310" s="5" t="s">
        <v>10</v>
      </c>
      <c r="R310" s="409" t="s">
        <v>4530</v>
      </c>
      <c r="S310" s="409" t="s">
        <v>22</v>
      </c>
      <c r="T310" s="409" t="s">
        <v>22</v>
      </c>
      <c r="U310" s="22" t="s">
        <v>22</v>
      </c>
      <c r="V310" s="371" t="str">
        <f>IF(U310="","","千円")</f>
        <v/>
      </c>
      <c r="W310" s="371" t="s">
        <v>22</v>
      </c>
      <c r="X310" s="371" t="s">
        <v>22</v>
      </c>
      <c r="Y310" s="372" t="s">
        <v>22</v>
      </c>
      <c r="Z310" s="373" t="s">
        <v>5215</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1000</v>
      </c>
      <c r="N311" s="377" t="s">
        <v>22</v>
      </c>
      <c r="O311" s="405" t="s">
        <v>22</v>
      </c>
      <c r="P311" s="406" t="s">
        <v>22</v>
      </c>
      <c r="Q311" s="6" t="s">
        <v>22</v>
      </c>
      <c r="R311" s="378" t="s">
        <v>22</v>
      </c>
      <c r="S311" s="378" t="s">
        <v>22</v>
      </c>
      <c r="T311" s="378" t="s">
        <v>22</v>
      </c>
      <c r="U311" s="23" t="s">
        <v>22</v>
      </c>
      <c r="V311" s="379" t="str">
        <f>IF(U311="","","千円")</f>
        <v/>
      </c>
      <c r="W311" s="379" t="s">
        <v>22</v>
      </c>
      <c r="X311" s="379" t="s">
        <v>22</v>
      </c>
      <c r="Y311" s="380" t="s">
        <v>22</v>
      </c>
      <c r="Z311" s="374" t="s">
        <v>22</v>
      </c>
    </row>
    <row r="312" spans="1:26" ht="13.5" customHeight="1" x14ac:dyDescent="0.15">
      <c r="A312" s="381" t="s">
        <v>4698</v>
      </c>
      <c r="B312" s="382" t="s">
        <v>22</v>
      </c>
      <c r="C312" s="383" t="s">
        <v>22</v>
      </c>
      <c r="D312" s="384" t="s">
        <v>4699</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22</v>
      </c>
      <c r="S312" s="378" t="s">
        <v>22</v>
      </c>
      <c r="T312" s="378" t="s">
        <v>22</v>
      </c>
      <c r="U312" s="23" t="s">
        <v>22</v>
      </c>
      <c r="V312" s="379" t="str">
        <f>IF(U312="","","千円")</f>
        <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0</v>
      </c>
      <c r="N313" s="377" t="s">
        <v>22</v>
      </c>
      <c r="O313" s="405" t="s">
        <v>22</v>
      </c>
      <c r="P313" s="406" t="s">
        <v>22</v>
      </c>
      <c r="Q313" s="6" t="s">
        <v>22</v>
      </c>
      <c r="R313" s="378" t="s">
        <v>22</v>
      </c>
      <c r="S313" s="378" t="s">
        <v>22</v>
      </c>
      <c r="T313" s="378" t="s">
        <v>22</v>
      </c>
      <c r="U313" s="23" t="s">
        <v>22</v>
      </c>
      <c r="V313" s="379" t="str">
        <f>IF(U313="","","千円")</f>
        <v/>
      </c>
      <c r="W313" s="379" t="s">
        <v>22</v>
      </c>
      <c r="X313" s="379" t="s">
        <v>22</v>
      </c>
      <c r="Y313" s="380" t="s">
        <v>22</v>
      </c>
      <c r="Z313" s="374" t="s">
        <v>22</v>
      </c>
    </row>
    <row r="314" spans="1:26" ht="13.5" customHeight="1" x14ac:dyDescent="0.15">
      <c r="A314" s="381" t="s">
        <v>22</v>
      </c>
      <c r="B314" s="382" t="s">
        <v>22</v>
      </c>
      <c r="C314" s="383" t="s">
        <v>22</v>
      </c>
      <c r="D314" s="410" t="s">
        <v>13</v>
      </c>
      <c r="E314" s="411" t="s">
        <v>1416</v>
      </c>
      <c r="F314" s="411" t="s">
        <v>22</v>
      </c>
      <c r="G314" s="411" t="s">
        <v>22</v>
      </c>
      <c r="H314" s="411" t="s">
        <v>22</v>
      </c>
      <c r="I314" s="411" t="s">
        <v>22</v>
      </c>
      <c r="J314" s="411" t="s">
        <v>22</v>
      </c>
      <c r="K314" s="411" t="s">
        <v>22</v>
      </c>
      <c r="L314" s="412" t="s">
        <v>14</v>
      </c>
      <c r="M314" s="413" t="s">
        <v>20</v>
      </c>
      <c r="N314" s="414" t="s">
        <v>22</v>
      </c>
      <c r="O314" s="405" t="s">
        <v>22</v>
      </c>
      <c r="P314" s="406" t="s">
        <v>22</v>
      </c>
      <c r="Q314" s="7" t="s">
        <v>22</v>
      </c>
      <c r="R314" s="378" t="s">
        <v>22</v>
      </c>
      <c r="S314" s="378" t="s">
        <v>22</v>
      </c>
      <c r="T314" s="378" t="s">
        <v>22</v>
      </c>
      <c r="U314" s="23" t="s">
        <v>22</v>
      </c>
      <c r="V314" s="379" t="str">
        <f>IF(U314="","","千円")</f>
        <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1000</v>
      </c>
      <c r="N315" s="416" t="s">
        <v>22</v>
      </c>
      <c r="O315" s="405" t="s">
        <v>22</v>
      </c>
      <c r="P315" s="406" t="s">
        <v>22</v>
      </c>
      <c r="Q315" s="8" t="s">
        <v>15</v>
      </c>
      <c r="R315" s="378" t="s">
        <v>22</v>
      </c>
      <c r="S315" s="378" t="s">
        <v>22</v>
      </c>
      <c r="T315" s="378" t="s">
        <v>22</v>
      </c>
      <c r="U315" s="378" t="s">
        <v>22</v>
      </c>
      <c r="V315" s="9" t="s">
        <v>13</v>
      </c>
      <c r="W315" s="417" t="s">
        <v>22</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387" t="s">
        <v>22</v>
      </c>
      <c r="N316" s="388" t="s">
        <v>22</v>
      </c>
      <c r="O316" s="405" t="s">
        <v>22</v>
      </c>
      <c r="P316" s="406" t="s">
        <v>22</v>
      </c>
      <c r="Q316" s="7" t="s">
        <v>16</v>
      </c>
      <c r="R316" s="378" t="s">
        <v>22</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22</v>
      </c>
      <c r="J317" s="420" t="s">
        <v>22</v>
      </c>
      <c r="K317" s="14" t="s">
        <v>22</v>
      </c>
      <c r="L317" s="412" t="s">
        <v>14</v>
      </c>
      <c r="M317" s="423" t="s">
        <v>22</v>
      </c>
      <c r="N317" s="424"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t="s">
        <v>4905</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4903</v>
      </c>
      <c r="G319" s="397" t="s">
        <v>22</v>
      </c>
      <c r="H319" s="397" t="s">
        <v>22</v>
      </c>
      <c r="I319" s="397" t="s">
        <v>22</v>
      </c>
      <c r="J319" s="397" t="s">
        <v>22</v>
      </c>
      <c r="K319" s="397" t="s">
        <v>22</v>
      </c>
      <c r="L319" s="398" t="s">
        <v>22</v>
      </c>
      <c r="M319" s="401" t="s">
        <v>9</v>
      </c>
      <c r="N319" s="402" t="s">
        <v>22</v>
      </c>
      <c r="O319" s="403" t="s">
        <v>4543</v>
      </c>
      <c r="P319" s="404" t="s">
        <v>22</v>
      </c>
      <c r="Q319" s="5" t="s">
        <v>10</v>
      </c>
      <c r="R319" s="409" t="s">
        <v>4544</v>
      </c>
      <c r="S319" s="409" t="s">
        <v>22</v>
      </c>
      <c r="T319" s="409" t="s">
        <v>22</v>
      </c>
      <c r="U319" s="22"/>
      <c r="V319" s="371" t="str">
        <f>IF(U319="","","千円")</f>
        <v/>
      </c>
      <c r="W319" s="371" t="s">
        <v>22</v>
      </c>
      <c r="X319" s="371" t="s">
        <v>22</v>
      </c>
      <c r="Y319" s="372" t="s">
        <v>22</v>
      </c>
      <c r="Z319" s="373" t="s">
        <v>5215</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191225000</v>
      </c>
      <c r="N320" s="377" t="s">
        <v>22</v>
      </c>
      <c r="O320" s="405" t="s">
        <v>22</v>
      </c>
      <c r="P320" s="406" t="s">
        <v>22</v>
      </c>
      <c r="Q320" s="6" t="s">
        <v>22</v>
      </c>
      <c r="R320" s="378" t="s">
        <v>22</v>
      </c>
      <c r="S320" s="378" t="s">
        <v>22</v>
      </c>
      <c r="T320" s="378" t="s">
        <v>22</v>
      </c>
      <c r="U320" s="23" t="s">
        <v>22</v>
      </c>
      <c r="V320" s="379" t="str">
        <f>IF(U320="","","千円")</f>
        <v/>
      </c>
      <c r="W320" s="379" t="s">
        <v>22</v>
      </c>
      <c r="X320" s="379" t="s">
        <v>22</v>
      </c>
      <c r="Y320" s="380" t="s">
        <v>22</v>
      </c>
      <c r="Z320" s="374" t="s">
        <v>22</v>
      </c>
    </row>
    <row r="321" spans="1:26" ht="13.5" customHeight="1" x14ac:dyDescent="0.15">
      <c r="A321" s="381" t="s">
        <v>4700</v>
      </c>
      <c r="B321" s="382" t="s">
        <v>22</v>
      </c>
      <c r="C321" s="383" t="s">
        <v>22</v>
      </c>
      <c r="D321" s="384" t="s">
        <v>4701</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22</v>
      </c>
      <c r="S321" s="378" t="s">
        <v>22</v>
      </c>
      <c r="T321" s="378" t="s">
        <v>22</v>
      </c>
      <c r="U321" s="23" t="s">
        <v>22</v>
      </c>
      <c r="V321" s="379" t="str">
        <f>IF(U321="","","千円")</f>
        <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0</v>
      </c>
      <c r="N322" s="377" t="s">
        <v>22</v>
      </c>
      <c r="O322" s="405" t="s">
        <v>22</v>
      </c>
      <c r="P322" s="406" t="s">
        <v>22</v>
      </c>
      <c r="Q322" s="6" t="s">
        <v>22</v>
      </c>
      <c r="R322" s="378" t="s">
        <v>22</v>
      </c>
      <c r="S322" s="378" t="s">
        <v>22</v>
      </c>
      <c r="T322" s="378" t="s">
        <v>22</v>
      </c>
      <c r="U322" s="23" t="s">
        <v>22</v>
      </c>
      <c r="V322" s="379" t="str">
        <f>IF(U322="","","千円")</f>
        <v/>
      </c>
      <c r="W322" s="379" t="s">
        <v>22</v>
      </c>
      <c r="X322" s="379" t="s">
        <v>22</v>
      </c>
      <c r="Y322" s="380" t="s">
        <v>22</v>
      </c>
      <c r="Z322" s="374" t="s">
        <v>22</v>
      </c>
    </row>
    <row r="323" spans="1:26" ht="13.5" customHeight="1" x14ac:dyDescent="0.15">
      <c r="A323" s="381" t="s">
        <v>22</v>
      </c>
      <c r="B323" s="382" t="s">
        <v>22</v>
      </c>
      <c r="C323" s="383" t="s">
        <v>22</v>
      </c>
      <c r="D323" s="410" t="s">
        <v>13</v>
      </c>
      <c r="E323" s="411" t="s">
        <v>74</v>
      </c>
      <c r="F323" s="411" t="s">
        <v>22</v>
      </c>
      <c r="G323" s="411" t="s">
        <v>22</v>
      </c>
      <c r="H323" s="411" t="s">
        <v>22</v>
      </c>
      <c r="I323" s="411" t="s">
        <v>22</v>
      </c>
      <c r="J323" s="411" t="s">
        <v>22</v>
      </c>
      <c r="K323" s="411" t="s">
        <v>22</v>
      </c>
      <c r="L323" s="412" t="s">
        <v>14</v>
      </c>
      <c r="M323" s="413" t="s">
        <v>20</v>
      </c>
      <c r="N323" s="414" t="s">
        <v>22</v>
      </c>
      <c r="O323" s="405" t="s">
        <v>22</v>
      </c>
      <c r="P323" s="406" t="s">
        <v>22</v>
      </c>
      <c r="Q323" s="7" t="s">
        <v>22</v>
      </c>
      <c r="R323" s="378" t="s">
        <v>22</v>
      </c>
      <c r="S323" s="378" t="s">
        <v>22</v>
      </c>
      <c r="T323" s="378" t="s">
        <v>22</v>
      </c>
      <c r="U323" s="23" t="s">
        <v>22</v>
      </c>
      <c r="V323" s="379" t="str">
        <f>IF(U323="","","千円")</f>
        <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191225000</v>
      </c>
      <c r="N324" s="416" t="s">
        <v>22</v>
      </c>
      <c r="O324" s="405" t="s">
        <v>22</v>
      </c>
      <c r="P324" s="406" t="s">
        <v>22</v>
      </c>
      <c r="Q324" s="8" t="s">
        <v>15</v>
      </c>
      <c r="R324" s="378" t="s">
        <v>22</v>
      </c>
      <c r="S324" s="378" t="s">
        <v>22</v>
      </c>
      <c r="T324" s="378" t="s">
        <v>22</v>
      </c>
      <c r="U324" s="378" t="s">
        <v>22</v>
      </c>
      <c r="V324" s="9" t="s">
        <v>13</v>
      </c>
      <c r="W324" s="417" t="s">
        <v>22</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387" t="s">
        <v>22</v>
      </c>
      <c r="N325" s="388" t="s">
        <v>22</v>
      </c>
      <c r="O325" s="405" t="s">
        <v>22</v>
      </c>
      <c r="P325" s="406" t="s">
        <v>22</v>
      </c>
      <c r="Q325" s="7" t="s">
        <v>16</v>
      </c>
      <c r="R325" s="378" t="s">
        <v>22</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22</v>
      </c>
      <c r="J326" s="420" t="s">
        <v>22</v>
      </c>
      <c r="K326" s="14" t="s">
        <v>22</v>
      </c>
      <c r="L326" s="412" t="s">
        <v>14</v>
      </c>
      <c r="M326" s="423" t="s">
        <v>22</v>
      </c>
      <c r="N326" s="424" t="s">
        <v>22</v>
      </c>
      <c r="O326" s="405" t="s">
        <v>22</v>
      </c>
      <c r="P326" s="406" t="s">
        <v>22</v>
      </c>
      <c r="Q326" s="8" t="s">
        <v>15</v>
      </c>
      <c r="R326" s="378" t="s">
        <v>22</v>
      </c>
      <c r="S326" s="378" t="s">
        <v>22</v>
      </c>
      <c r="T326" s="378" t="s">
        <v>22</v>
      </c>
      <c r="U326" s="378" t="s">
        <v>22</v>
      </c>
      <c r="V326" s="9" t="s">
        <v>13</v>
      </c>
      <c r="W326" s="417" t="s">
        <v>22</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t="s">
        <v>4905</v>
      </c>
      <c r="O327" s="407" t="s">
        <v>22</v>
      </c>
      <c r="P327" s="408" t="s">
        <v>22</v>
      </c>
      <c r="Q327" s="19" t="s">
        <v>16</v>
      </c>
      <c r="R327" s="425" t="s">
        <v>22</v>
      </c>
      <c r="S327" s="425" t="s">
        <v>22</v>
      </c>
      <c r="T327" s="425" t="s">
        <v>22</v>
      </c>
      <c r="U327" s="425" t="s">
        <v>22</v>
      </c>
      <c r="V327" s="20" t="s">
        <v>17</v>
      </c>
      <c r="W327" s="21" t="s">
        <v>22</v>
      </c>
      <c r="X327" s="16" t="s">
        <v>22</v>
      </c>
      <c r="Y327" s="17" t="s">
        <v>22</v>
      </c>
      <c r="Z327" s="375" t="s">
        <v>22</v>
      </c>
    </row>
  </sheetData>
  <autoFilter ref="A3:Z327">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1483">
    <mergeCell ref="L326:L327"/>
    <mergeCell ref="M326:N326"/>
    <mergeCell ref="R326:U326"/>
    <mergeCell ref="W326:X326"/>
    <mergeCell ref="R327:U327"/>
    <mergeCell ref="D326:D327"/>
    <mergeCell ref="F326:F327"/>
    <mergeCell ref="G326:G327"/>
    <mergeCell ref="H326:H327"/>
    <mergeCell ref="I326:I327"/>
    <mergeCell ref="J326:J327"/>
    <mergeCell ref="L323:L325"/>
    <mergeCell ref="M323:N323"/>
    <mergeCell ref="R323:T323"/>
    <mergeCell ref="V323:Y323"/>
    <mergeCell ref="M324:N324"/>
    <mergeCell ref="R324:U324"/>
    <mergeCell ref="W324:X324"/>
    <mergeCell ref="M325:N325"/>
    <mergeCell ref="R325:U325"/>
    <mergeCell ref="A321:C325"/>
    <mergeCell ref="D321:L322"/>
    <mergeCell ref="M321:N321"/>
    <mergeCell ref="R321:T321"/>
    <mergeCell ref="V321:Y321"/>
    <mergeCell ref="M322:N322"/>
    <mergeCell ref="R322:T322"/>
    <mergeCell ref="V322:Y322"/>
    <mergeCell ref="D323:D325"/>
    <mergeCell ref="E323:K325"/>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G20:G21"/>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R18:U1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M7:N7"/>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4:T4"/>
    <mergeCell ref="V4:Y4"/>
    <mergeCell ref="Z4:Z12"/>
    <mergeCell ref="M5:N5"/>
    <mergeCell ref="R5:T5"/>
    <mergeCell ref="V5:Y5"/>
    <mergeCell ref="A4:C5"/>
    <mergeCell ref="D4:E4"/>
    <mergeCell ref="F4:L5"/>
    <mergeCell ref="M4:N4"/>
    <mergeCell ref="O4:P12"/>
    <mergeCell ref="W3:X3"/>
    <mergeCell ref="B2:P2"/>
    <mergeCell ref="A3:C3"/>
    <mergeCell ref="D3:L3"/>
    <mergeCell ref="M3:N3"/>
    <mergeCell ref="O3:P3"/>
    <mergeCell ref="Q3:T3"/>
    <mergeCell ref="L8:L10"/>
    <mergeCell ref="M8:N8"/>
    <mergeCell ref="R8:T8"/>
    <mergeCell ref="V8:Y8"/>
    <mergeCell ref="M9:N9"/>
    <mergeCell ref="R9:U9"/>
    <mergeCell ref="W9:X9"/>
    <mergeCell ref="M10:N10"/>
    <mergeCell ref="R10:U10"/>
    <mergeCell ref="A6:C10"/>
    <mergeCell ref="D6:L7"/>
    <mergeCell ref="M6:N6"/>
    <mergeCell ref="R6:T6"/>
    <mergeCell ref="V6:Y6"/>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7" manualBreakCount="7">
    <brk id="48" max="25" man="1"/>
    <brk id="93" max="25" man="1"/>
    <brk id="138" max="25" man="1"/>
    <brk id="183" max="25" man="1"/>
    <brk id="228" max="25" man="1"/>
    <brk id="273" max="25" man="1"/>
    <brk id="318" max="2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T37"/>
  <sheetViews>
    <sheetView topLeftCell="A4" zoomScaleNormal="100" zoomScaleSheetLayoutView="90" workbookViewId="0"/>
  </sheetViews>
  <sheetFormatPr defaultRowHeight="13.5" x14ac:dyDescent="0.15"/>
  <cols>
    <col min="1" max="1" width="0.625" style="157" customWidth="1"/>
    <col min="2" max="2" width="3.375" style="157" customWidth="1"/>
    <col min="3" max="3" width="9.25" style="157" customWidth="1"/>
    <col min="4" max="4" width="13.75" style="157" customWidth="1"/>
    <col min="5" max="7" width="12.625" style="157" customWidth="1"/>
    <col min="8" max="8" width="7.5" style="157" customWidth="1"/>
    <col min="9" max="9" width="12.625" style="157" customWidth="1"/>
    <col min="10" max="10" width="6.875" style="157" customWidth="1"/>
    <col min="11" max="11" width="0.625" style="157" customWidth="1"/>
    <col min="12" max="12" width="3.375" style="157" customWidth="1"/>
    <col min="13" max="13" width="9.25" style="157" customWidth="1"/>
    <col min="14" max="14" width="13.75" style="157" customWidth="1"/>
    <col min="15" max="17" width="12.625" style="157" customWidth="1"/>
    <col min="18" max="18" width="7.5" style="157" customWidth="1"/>
    <col min="19" max="19" width="12.625" style="157" customWidth="1"/>
    <col min="20" max="20" width="6.875" style="157" customWidth="1"/>
    <col min="21" max="21" width="9" style="157" customWidth="1"/>
    <col min="22" max="239" width="9" style="157"/>
    <col min="240" max="240" width="0.625" style="157" customWidth="1"/>
    <col min="241" max="241" width="3.375" style="157" customWidth="1"/>
    <col min="242" max="242" width="9.25" style="157" customWidth="1"/>
    <col min="243" max="243" width="13.75" style="157" customWidth="1"/>
    <col min="244" max="246" width="12.625" style="157" customWidth="1"/>
    <col min="247" max="247" width="7.5" style="157" customWidth="1"/>
    <col min="248" max="248" width="12.625" style="157" customWidth="1"/>
    <col min="249" max="249" width="6.875" style="157" customWidth="1"/>
    <col min="250" max="250" width="0.625" style="157" customWidth="1"/>
    <col min="251" max="251" width="3.375" style="157" customWidth="1"/>
    <col min="252" max="252" width="9.25" style="157" customWidth="1"/>
    <col min="253" max="253" width="13.75" style="157" customWidth="1"/>
    <col min="254" max="256" width="12.625" style="157" customWidth="1"/>
    <col min="257" max="257" width="7.5" style="157" customWidth="1"/>
    <col min="258" max="258" width="12.625" style="157" customWidth="1"/>
    <col min="259" max="259" width="6.875" style="157" customWidth="1"/>
    <col min="260" max="263" width="9" style="157" customWidth="1"/>
    <col min="264" max="495" width="9" style="157"/>
    <col min="496" max="496" width="0.625" style="157" customWidth="1"/>
    <col min="497" max="497" width="3.375" style="157" customWidth="1"/>
    <col min="498" max="498" width="9.25" style="157" customWidth="1"/>
    <col min="499" max="499" width="13.75" style="157" customWidth="1"/>
    <col min="500" max="502" width="12.625" style="157" customWidth="1"/>
    <col min="503" max="503" width="7.5" style="157" customWidth="1"/>
    <col min="504" max="504" width="12.625" style="157" customWidth="1"/>
    <col min="505" max="505" width="6.875" style="157" customWidth="1"/>
    <col min="506" max="506" width="0.625" style="157" customWidth="1"/>
    <col min="507" max="507" width="3.375" style="157" customWidth="1"/>
    <col min="508" max="508" width="9.25" style="157" customWidth="1"/>
    <col min="509" max="509" width="13.75" style="157" customWidth="1"/>
    <col min="510" max="512" width="12.625" style="157" customWidth="1"/>
    <col min="513" max="513" width="7.5" style="157" customWidth="1"/>
    <col min="514" max="514" width="12.625" style="157" customWidth="1"/>
    <col min="515" max="515" width="6.875" style="157" customWidth="1"/>
    <col min="516" max="519" width="9" style="157" customWidth="1"/>
    <col min="520" max="751" width="9" style="157"/>
    <col min="752" max="752" width="0.625" style="157" customWidth="1"/>
    <col min="753" max="753" width="3.375" style="157" customWidth="1"/>
    <col min="754" max="754" width="9.25" style="157" customWidth="1"/>
    <col min="755" max="755" width="13.75" style="157" customWidth="1"/>
    <col min="756" max="758" width="12.625" style="157" customWidth="1"/>
    <col min="759" max="759" width="7.5" style="157" customWidth="1"/>
    <col min="760" max="760" width="12.625" style="157" customWidth="1"/>
    <col min="761" max="761" width="6.875" style="157" customWidth="1"/>
    <col min="762" max="762" width="0.625" style="157" customWidth="1"/>
    <col min="763" max="763" width="3.375" style="157" customWidth="1"/>
    <col min="764" max="764" width="9.25" style="157" customWidth="1"/>
    <col min="765" max="765" width="13.75" style="157" customWidth="1"/>
    <col min="766" max="768" width="12.625" style="157" customWidth="1"/>
    <col min="769" max="769" width="7.5" style="157" customWidth="1"/>
    <col min="770" max="770" width="12.625" style="157" customWidth="1"/>
    <col min="771" max="771" width="6.875" style="157" customWidth="1"/>
    <col min="772" max="775" width="9" style="157" customWidth="1"/>
    <col min="776" max="1007" width="9" style="157"/>
    <col min="1008" max="1008" width="0.625" style="157" customWidth="1"/>
    <col min="1009" max="1009" width="3.375" style="157" customWidth="1"/>
    <col min="1010" max="1010" width="9.25" style="157" customWidth="1"/>
    <col min="1011" max="1011" width="13.75" style="157" customWidth="1"/>
    <col min="1012" max="1014" width="12.625" style="157" customWidth="1"/>
    <col min="1015" max="1015" width="7.5" style="157" customWidth="1"/>
    <col min="1016" max="1016" width="12.625" style="157" customWidth="1"/>
    <col min="1017" max="1017" width="6.875" style="157" customWidth="1"/>
    <col min="1018" max="1018" width="0.625" style="157" customWidth="1"/>
    <col min="1019" max="1019" width="3.375" style="157" customWidth="1"/>
    <col min="1020" max="1020" width="9.25" style="157" customWidth="1"/>
    <col min="1021" max="1021" width="13.75" style="157" customWidth="1"/>
    <col min="1022" max="1024" width="12.625" style="157" customWidth="1"/>
    <col min="1025" max="1025" width="7.5" style="157" customWidth="1"/>
    <col min="1026" max="1026" width="12.625" style="157" customWidth="1"/>
    <col min="1027" max="1027" width="6.875" style="157" customWidth="1"/>
    <col min="1028" max="1031" width="9" style="157" customWidth="1"/>
    <col min="1032" max="1263" width="9" style="157"/>
    <col min="1264" max="1264" width="0.625" style="157" customWidth="1"/>
    <col min="1265" max="1265" width="3.375" style="157" customWidth="1"/>
    <col min="1266" max="1266" width="9.25" style="157" customWidth="1"/>
    <col min="1267" max="1267" width="13.75" style="157" customWidth="1"/>
    <col min="1268" max="1270" width="12.625" style="157" customWidth="1"/>
    <col min="1271" max="1271" width="7.5" style="157" customWidth="1"/>
    <col min="1272" max="1272" width="12.625" style="157" customWidth="1"/>
    <col min="1273" max="1273" width="6.875" style="157" customWidth="1"/>
    <col min="1274" max="1274" width="0.625" style="157" customWidth="1"/>
    <col min="1275" max="1275" width="3.375" style="157" customWidth="1"/>
    <col min="1276" max="1276" width="9.25" style="157" customWidth="1"/>
    <col min="1277" max="1277" width="13.75" style="157" customWidth="1"/>
    <col min="1278" max="1280" width="12.625" style="157" customWidth="1"/>
    <col min="1281" max="1281" width="7.5" style="157" customWidth="1"/>
    <col min="1282" max="1282" width="12.625" style="157" customWidth="1"/>
    <col min="1283" max="1283" width="6.875" style="157" customWidth="1"/>
    <col min="1284" max="1287" width="9" style="157" customWidth="1"/>
    <col min="1288" max="1519" width="9" style="157"/>
    <col min="1520" max="1520" width="0.625" style="157" customWidth="1"/>
    <col min="1521" max="1521" width="3.375" style="157" customWidth="1"/>
    <col min="1522" max="1522" width="9.25" style="157" customWidth="1"/>
    <col min="1523" max="1523" width="13.75" style="157" customWidth="1"/>
    <col min="1524" max="1526" width="12.625" style="157" customWidth="1"/>
    <col min="1527" max="1527" width="7.5" style="157" customWidth="1"/>
    <col min="1528" max="1528" width="12.625" style="157" customWidth="1"/>
    <col min="1529" max="1529" width="6.875" style="157" customWidth="1"/>
    <col min="1530" max="1530" width="0.625" style="157" customWidth="1"/>
    <col min="1531" max="1531" width="3.375" style="157" customWidth="1"/>
    <col min="1532" max="1532" width="9.25" style="157" customWidth="1"/>
    <col min="1533" max="1533" width="13.75" style="157" customWidth="1"/>
    <col min="1534" max="1536" width="12.625" style="157" customWidth="1"/>
    <col min="1537" max="1537" width="7.5" style="157" customWidth="1"/>
    <col min="1538" max="1538" width="12.625" style="157" customWidth="1"/>
    <col min="1539" max="1539" width="6.875" style="157" customWidth="1"/>
    <col min="1540" max="1543" width="9" style="157" customWidth="1"/>
    <col min="1544" max="1775" width="9" style="157"/>
    <col min="1776" max="1776" width="0.625" style="157" customWidth="1"/>
    <col min="1777" max="1777" width="3.375" style="157" customWidth="1"/>
    <col min="1778" max="1778" width="9.25" style="157" customWidth="1"/>
    <col min="1779" max="1779" width="13.75" style="157" customWidth="1"/>
    <col min="1780" max="1782" width="12.625" style="157" customWidth="1"/>
    <col min="1783" max="1783" width="7.5" style="157" customWidth="1"/>
    <col min="1784" max="1784" width="12.625" style="157" customWidth="1"/>
    <col min="1785" max="1785" width="6.875" style="157" customWidth="1"/>
    <col min="1786" max="1786" width="0.625" style="157" customWidth="1"/>
    <col min="1787" max="1787" width="3.375" style="157" customWidth="1"/>
    <col min="1788" max="1788" width="9.25" style="157" customWidth="1"/>
    <col min="1789" max="1789" width="13.75" style="157" customWidth="1"/>
    <col min="1790" max="1792" width="12.625" style="157" customWidth="1"/>
    <col min="1793" max="1793" width="7.5" style="157" customWidth="1"/>
    <col min="1794" max="1794" width="12.625" style="157" customWidth="1"/>
    <col min="1795" max="1795" width="6.875" style="157" customWidth="1"/>
    <col min="1796" max="1799" width="9" style="157" customWidth="1"/>
    <col min="1800" max="2031" width="9" style="157"/>
    <col min="2032" max="2032" width="0.625" style="157" customWidth="1"/>
    <col min="2033" max="2033" width="3.375" style="157" customWidth="1"/>
    <col min="2034" max="2034" width="9.25" style="157" customWidth="1"/>
    <col min="2035" max="2035" width="13.75" style="157" customWidth="1"/>
    <col min="2036" max="2038" width="12.625" style="157" customWidth="1"/>
    <col min="2039" max="2039" width="7.5" style="157" customWidth="1"/>
    <col min="2040" max="2040" width="12.625" style="157" customWidth="1"/>
    <col min="2041" max="2041" width="6.875" style="157" customWidth="1"/>
    <col min="2042" max="2042" width="0.625" style="157" customWidth="1"/>
    <col min="2043" max="2043" width="3.375" style="157" customWidth="1"/>
    <col min="2044" max="2044" width="9.25" style="157" customWidth="1"/>
    <col min="2045" max="2045" width="13.75" style="157" customWidth="1"/>
    <col min="2046" max="2048" width="12.625" style="157" customWidth="1"/>
    <col min="2049" max="2049" width="7.5" style="157" customWidth="1"/>
    <col min="2050" max="2050" width="12.625" style="157" customWidth="1"/>
    <col min="2051" max="2051" width="6.875" style="157" customWidth="1"/>
    <col min="2052" max="2055" width="9" style="157" customWidth="1"/>
    <col min="2056" max="2287" width="9" style="157"/>
    <col min="2288" max="2288" width="0.625" style="157" customWidth="1"/>
    <col min="2289" max="2289" width="3.375" style="157" customWidth="1"/>
    <col min="2290" max="2290" width="9.25" style="157" customWidth="1"/>
    <col min="2291" max="2291" width="13.75" style="157" customWidth="1"/>
    <col min="2292" max="2294" width="12.625" style="157" customWidth="1"/>
    <col min="2295" max="2295" width="7.5" style="157" customWidth="1"/>
    <col min="2296" max="2296" width="12.625" style="157" customWidth="1"/>
    <col min="2297" max="2297" width="6.875" style="157" customWidth="1"/>
    <col min="2298" max="2298" width="0.625" style="157" customWidth="1"/>
    <col min="2299" max="2299" width="3.375" style="157" customWidth="1"/>
    <col min="2300" max="2300" width="9.25" style="157" customWidth="1"/>
    <col min="2301" max="2301" width="13.75" style="157" customWidth="1"/>
    <col min="2302" max="2304" width="12.625" style="157" customWidth="1"/>
    <col min="2305" max="2305" width="7.5" style="157" customWidth="1"/>
    <col min="2306" max="2306" width="12.625" style="157" customWidth="1"/>
    <col min="2307" max="2307" width="6.875" style="157" customWidth="1"/>
    <col min="2308" max="2311" width="9" style="157" customWidth="1"/>
    <col min="2312" max="2543" width="9" style="157"/>
    <col min="2544" max="2544" width="0.625" style="157" customWidth="1"/>
    <col min="2545" max="2545" width="3.375" style="157" customWidth="1"/>
    <col min="2546" max="2546" width="9.25" style="157" customWidth="1"/>
    <col min="2547" max="2547" width="13.75" style="157" customWidth="1"/>
    <col min="2548" max="2550" width="12.625" style="157" customWidth="1"/>
    <col min="2551" max="2551" width="7.5" style="157" customWidth="1"/>
    <col min="2552" max="2552" width="12.625" style="157" customWidth="1"/>
    <col min="2553" max="2553" width="6.875" style="157" customWidth="1"/>
    <col min="2554" max="2554" width="0.625" style="157" customWidth="1"/>
    <col min="2555" max="2555" width="3.375" style="157" customWidth="1"/>
    <col min="2556" max="2556" width="9.25" style="157" customWidth="1"/>
    <col min="2557" max="2557" width="13.75" style="157" customWidth="1"/>
    <col min="2558" max="2560" width="12.625" style="157" customWidth="1"/>
    <col min="2561" max="2561" width="7.5" style="157" customWidth="1"/>
    <col min="2562" max="2562" width="12.625" style="157" customWidth="1"/>
    <col min="2563" max="2563" width="6.875" style="157" customWidth="1"/>
    <col min="2564" max="2567" width="9" style="157" customWidth="1"/>
    <col min="2568" max="2799" width="9" style="157"/>
    <col min="2800" max="2800" width="0.625" style="157" customWidth="1"/>
    <col min="2801" max="2801" width="3.375" style="157" customWidth="1"/>
    <col min="2802" max="2802" width="9.25" style="157" customWidth="1"/>
    <col min="2803" max="2803" width="13.75" style="157" customWidth="1"/>
    <col min="2804" max="2806" width="12.625" style="157" customWidth="1"/>
    <col min="2807" max="2807" width="7.5" style="157" customWidth="1"/>
    <col min="2808" max="2808" width="12.625" style="157" customWidth="1"/>
    <col min="2809" max="2809" width="6.875" style="157" customWidth="1"/>
    <col min="2810" max="2810" width="0.625" style="157" customWidth="1"/>
    <col min="2811" max="2811" width="3.375" style="157" customWidth="1"/>
    <col min="2812" max="2812" width="9.25" style="157" customWidth="1"/>
    <col min="2813" max="2813" width="13.75" style="157" customWidth="1"/>
    <col min="2814" max="2816" width="12.625" style="157" customWidth="1"/>
    <col min="2817" max="2817" width="7.5" style="157" customWidth="1"/>
    <col min="2818" max="2818" width="12.625" style="157" customWidth="1"/>
    <col min="2819" max="2819" width="6.875" style="157" customWidth="1"/>
    <col min="2820" max="2823" width="9" style="157" customWidth="1"/>
    <col min="2824" max="3055" width="9" style="157"/>
    <col min="3056" max="3056" width="0.625" style="157" customWidth="1"/>
    <col min="3057" max="3057" width="3.375" style="157" customWidth="1"/>
    <col min="3058" max="3058" width="9.25" style="157" customWidth="1"/>
    <col min="3059" max="3059" width="13.75" style="157" customWidth="1"/>
    <col min="3060" max="3062" width="12.625" style="157" customWidth="1"/>
    <col min="3063" max="3063" width="7.5" style="157" customWidth="1"/>
    <col min="3064" max="3064" width="12.625" style="157" customWidth="1"/>
    <col min="3065" max="3065" width="6.875" style="157" customWidth="1"/>
    <col min="3066" max="3066" width="0.625" style="157" customWidth="1"/>
    <col min="3067" max="3067" width="3.375" style="157" customWidth="1"/>
    <col min="3068" max="3068" width="9.25" style="157" customWidth="1"/>
    <col min="3069" max="3069" width="13.75" style="157" customWidth="1"/>
    <col min="3070" max="3072" width="12.625" style="157" customWidth="1"/>
    <col min="3073" max="3073" width="7.5" style="157" customWidth="1"/>
    <col min="3074" max="3074" width="12.625" style="157" customWidth="1"/>
    <col min="3075" max="3075" width="6.875" style="157" customWidth="1"/>
    <col min="3076" max="3079" width="9" style="157" customWidth="1"/>
    <col min="3080" max="3311" width="9" style="157"/>
    <col min="3312" max="3312" width="0.625" style="157" customWidth="1"/>
    <col min="3313" max="3313" width="3.375" style="157" customWidth="1"/>
    <col min="3314" max="3314" width="9.25" style="157" customWidth="1"/>
    <col min="3315" max="3315" width="13.75" style="157" customWidth="1"/>
    <col min="3316" max="3318" width="12.625" style="157" customWidth="1"/>
    <col min="3319" max="3319" width="7.5" style="157" customWidth="1"/>
    <col min="3320" max="3320" width="12.625" style="157" customWidth="1"/>
    <col min="3321" max="3321" width="6.875" style="157" customWidth="1"/>
    <col min="3322" max="3322" width="0.625" style="157" customWidth="1"/>
    <col min="3323" max="3323" width="3.375" style="157" customWidth="1"/>
    <col min="3324" max="3324" width="9.25" style="157" customWidth="1"/>
    <col min="3325" max="3325" width="13.75" style="157" customWidth="1"/>
    <col min="3326" max="3328" width="12.625" style="157" customWidth="1"/>
    <col min="3329" max="3329" width="7.5" style="157" customWidth="1"/>
    <col min="3330" max="3330" width="12.625" style="157" customWidth="1"/>
    <col min="3331" max="3331" width="6.875" style="157" customWidth="1"/>
    <col min="3332" max="3335" width="9" style="157" customWidth="1"/>
    <col min="3336" max="3567" width="9" style="157"/>
    <col min="3568" max="3568" width="0.625" style="157" customWidth="1"/>
    <col min="3569" max="3569" width="3.375" style="157" customWidth="1"/>
    <col min="3570" max="3570" width="9.25" style="157" customWidth="1"/>
    <col min="3571" max="3571" width="13.75" style="157" customWidth="1"/>
    <col min="3572" max="3574" width="12.625" style="157" customWidth="1"/>
    <col min="3575" max="3575" width="7.5" style="157" customWidth="1"/>
    <col min="3576" max="3576" width="12.625" style="157" customWidth="1"/>
    <col min="3577" max="3577" width="6.875" style="157" customWidth="1"/>
    <col min="3578" max="3578" width="0.625" style="157" customWidth="1"/>
    <col min="3579" max="3579" width="3.375" style="157" customWidth="1"/>
    <col min="3580" max="3580" width="9.25" style="157" customWidth="1"/>
    <col min="3581" max="3581" width="13.75" style="157" customWidth="1"/>
    <col min="3582" max="3584" width="12.625" style="157" customWidth="1"/>
    <col min="3585" max="3585" width="7.5" style="157" customWidth="1"/>
    <col min="3586" max="3586" width="12.625" style="157" customWidth="1"/>
    <col min="3587" max="3587" width="6.875" style="157" customWidth="1"/>
    <col min="3588" max="3591" width="9" style="157" customWidth="1"/>
    <col min="3592" max="3823" width="9" style="157"/>
    <col min="3824" max="3824" width="0.625" style="157" customWidth="1"/>
    <col min="3825" max="3825" width="3.375" style="157" customWidth="1"/>
    <col min="3826" max="3826" width="9.25" style="157" customWidth="1"/>
    <col min="3827" max="3827" width="13.75" style="157" customWidth="1"/>
    <col min="3828" max="3830" width="12.625" style="157" customWidth="1"/>
    <col min="3831" max="3831" width="7.5" style="157" customWidth="1"/>
    <col min="3832" max="3832" width="12.625" style="157" customWidth="1"/>
    <col min="3833" max="3833" width="6.875" style="157" customWidth="1"/>
    <col min="3834" max="3834" width="0.625" style="157" customWidth="1"/>
    <col min="3835" max="3835" width="3.375" style="157" customWidth="1"/>
    <col min="3836" max="3836" width="9.25" style="157" customWidth="1"/>
    <col min="3837" max="3837" width="13.75" style="157" customWidth="1"/>
    <col min="3838" max="3840" width="12.625" style="157" customWidth="1"/>
    <col min="3841" max="3841" width="7.5" style="157" customWidth="1"/>
    <col min="3842" max="3842" width="12.625" style="157" customWidth="1"/>
    <col min="3843" max="3843" width="6.875" style="157" customWidth="1"/>
    <col min="3844" max="3847" width="9" style="157" customWidth="1"/>
    <col min="3848" max="4079" width="9" style="157"/>
    <col min="4080" max="4080" width="0.625" style="157" customWidth="1"/>
    <col min="4081" max="4081" width="3.375" style="157" customWidth="1"/>
    <col min="4082" max="4082" width="9.25" style="157" customWidth="1"/>
    <col min="4083" max="4083" width="13.75" style="157" customWidth="1"/>
    <col min="4084" max="4086" width="12.625" style="157" customWidth="1"/>
    <col min="4087" max="4087" width="7.5" style="157" customWidth="1"/>
    <col min="4088" max="4088" width="12.625" style="157" customWidth="1"/>
    <col min="4089" max="4089" width="6.875" style="157" customWidth="1"/>
    <col min="4090" max="4090" width="0.625" style="157" customWidth="1"/>
    <col min="4091" max="4091" width="3.375" style="157" customWidth="1"/>
    <col min="4092" max="4092" width="9.25" style="157" customWidth="1"/>
    <col min="4093" max="4093" width="13.75" style="157" customWidth="1"/>
    <col min="4094" max="4096" width="12.625" style="157" customWidth="1"/>
    <col min="4097" max="4097" width="7.5" style="157" customWidth="1"/>
    <col min="4098" max="4098" width="12.625" style="157" customWidth="1"/>
    <col min="4099" max="4099" width="6.875" style="157" customWidth="1"/>
    <col min="4100" max="4103" width="9" style="157" customWidth="1"/>
    <col min="4104" max="4335" width="9" style="157"/>
    <col min="4336" max="4336" width="0.625" style="157" customWidth="1"/>
    <col min="4337" max="4337" width="3.375" style="157" customWidth="1"/>
    <col min="4338" max="4338" width="9.25" style="157" customWidth="1"/>
    <col min="4339" max="4339" width="13.75" style="157" customWidth="1"/>
    <col min="4340" max="4342" width="12.625" style="157" customWidth="1"/>
    <col min="4343" max="4343" width="7.5" style="157" customWidth="1"/>
    <col min="4344" max="4344" width="12.625" style="157" customWidth="1"/>
    <col min="4345" max="4345" width="6.875" style="157" customWidth="1"/>
    <col min="4346" max="4346" width="0.625" style="157" customWidth="1"/>
    <col min="4347" max="4347" width="3.375" style="157" customWidth="1"/>
    <col min="4348" max="4348" width="9.25" style="157" customWidth="1"/>
    <col min="4349" max="4349" width="13.75" style="157" customWidth="1"/>
    <col min="4350" max="4352" width="12.625" style="157" customWidth="1"/>
    <col min="4353" max="4353" width="7.5" style="157" customWidth="1"/>
    <col min="4354" max="4354" width="12.625" style="157" customWidth="1"/>
    <col min="4355" max="4355" width="6.875" style="157" customWidth="1"/>
    <col min="4356" max="4359" width="9" style="157" customWidth="1"/>
    <col min="4360" max="4591" width="9" style="157"/>
    <col min="4592" max="4592" width="0.625" style="157" customWidth="1"/>
    <col min="4593" max="4593" width="3.375" style="157" customWidth="1"/>
    <col min="4594" max="4594" width="9.25" style="157" customWidth="1"/>
    <col min="4595" max="4595" width="13.75" style="157" customWidth="1"/>
    <col min="4596" max="4598" width="12.625" style="157" customWidth="1"/>
    <col min="4599" max="4599" width="7.5" style="157" customWidth="1"/>
    <col min="4600" max="4600" width="12.625" style="157" customWidth="1"/>
    <col min="4601" max="4601" width="6.875" style="157" customWidth="1"/>
    <col min="4602" max="4602" width="0.625" style="157" customWidth="1"/>
    <col min="4603" max="4603" width="3.375" style="157" customWidth="1"/>
    <col min="4604" max="4604" width="9.25" style="157" customWidth="1"/>
    <col min="4605" max="4605" width="13.75" style="157" customWidth="1"/>
    <col min="4606" max="4608" width="12.625" style="157" customWidth="1"/>
    <col min="4609" max="4609" width="7.5" style="157" customWidth="1"/>
    <col min="4610" max="4610" width="12.625" style="157" customWidth="1"/>
    <col min="4611" max="4611" width="6.875" style="157" customWidth="1"/>
    <col min="4612" max="4615" width="9" style="157" customWidth="1"/>
    <col min="4616" max="4847" width="9" style="157"/>
    <col min="4848" max="4848" width="0.625" style="157" customWidth="1"/>
    <col min="4849" max="4849" width="3.375" style="157" customWidth="1"/>
    <col min="4850" max="4850" width="9.25" style="157" customWidth="1"/>
    <col min="4851" max="4851" width="13.75" style="157" customWidth="1"/>
    <col min="4852" max="4854" width="12.625" style="157" customWidth="1"/>
    <col min="4855" max="4855" width="7.5" style="157" customWidth="1"/>
    <col min="4856" max="4856" width="12.625" style="157" customWidth="1"/>
    <col min="4857" max="4857" width="6.875" style="157" customWidth="1"/>
    <col min="4858" max="4858" width="0.625" style="157" customWidth="1"/>
    <col min="4859" max="4859" width="3.375" style="157" customWidth="1"/>
    <col min="4860" max="4860" width="9.25" style="157" customWidth="1"/>
    <col min="4861" max="4861" width="13.75" style="157" customWidth="1"/>
    <col min="4862" max="4864" width="12.625" style="157" customWidth="1"/>
    <col min="4865" max="4865" width="7.5" style="157" customWidth="1"/>
    <col min="4866" max="4866" width="12.625" style="157" customWidth="1"/>
    <col min="4867" max="4867" width="6.875" style="157" customWidth="1"/>
    <col min="4868" max="4871" width="9" style="157" customWidth="1"/>
    <col min="4872" max="5103" width="9" style="157"/>
    <col min="5104" max="5104" width="0.625" style="157" customWidth="1"/>
    <col min="5105" max="5105" width="3.375" style="157" customWidth="1"/>
    <col min="5106" max="5106" width="9.25" style="157" customWidth="1"/>
    <col min="5107" max="5107" width="13.75" style="157" customWidth="1"/>
    <col min="5108" max="5110" width="12.625" style="157" customWidth="1"/>
    <col min="5111" max="5111" width="7.5" style="157" customWidth="1"/>
    <col min="5112" max="5112" width="12.625" style="157" customWidth="1"/>
    <col min="5113" max="5113" width="6.875" style="157" customWidth="1"/>
    <col min="5114" max="5114" width="0.625" style="157" customWidth="1"/>
    <col min="5115" max="5115" width="3.375" style="157" customWidth="1"/>
    <col min="5116" max="5116" width="9.25" style="157" customWidth="1"/>
    <col min="5117" max="5117" width="13.75" style="157" customWidth="1"/>
    <col min="5118" max="5120" width="12.625" style="157" customWidth="1"/>
    <col min="5121" max="5121" width="7.5" style="157" customWidth="1"/>
    <col min="5122" max="5122" width="12.625" style="157" customWidth="1"/>
    <col min="5123" max="5123" width="6.875" style="157" customWidth="1"/>
    <col min="5124" max="5127" width="9" style="157" customWidth="1"/>
    <col min="5128" max="5359" width="9" style="157"/>
    <col min="5360" max="5360" width="0.625" style="157" customWidth="1"/>
    <col min="5361" max="5361" width="3.375" style="157" customWidth="1"/>
    <col min="5362" max="5362" width="9.25" style="157" customWidth="1"/>
    <col min="5363" max="5363" width="13.75" style="157" customWidth="1"/>
    <col min="5364" max="5366" width="12.625" style="157" customWidth="1"/>
    <col min="5367" max="5367" width="7.5" style="157" customWidth="1"/>
    <col min="5368" max="5368" width="12.625" style="157" customWidth="1"/>
    <col min="5369" max="5369" width="6.875" style="157" customWidth="1"/>
    <col min="5370" max="5370" width="0.625" style="157" customWidth="1"/>
    <col min="5371" max="5371" width="3.375" style="157" customWidth="1"/>
    <col min="5372" max="5372" width="9.25" style="157" customWidth="1"/>
    <col min="5373" max="5373" width="13.75" style="157" customWidth="1"/>
    <col min="5374" max="5376" width="12.625" style="157" customWidth="1"/>
    <col min="5377" max="5377" width="7.5" style="157" customWidth="1"/>
    <col min="5378" max="5378" width="12.625" style="157" customWidth="1"/>
    <col min="5379" max="5379" width="6.875" style="157" customWidth="1"/>
    <col min="5380" max="5383" width="9" style="157" customWidth="1"/>
    <col min="5384" max="5615" width="9" style="157"/>
    <col min="5616" max="5616" width="0.625" style="157" customWidth="1"/>
    <col min="5617" max="5617" width="3.375" style="157" customWidth="1"/>
    <col min="5618" max="5618" width="9.25" style="157" customWidth="1"/>
    <col min="5619" max="5619" width="13.75" style="157" customWidth="1"/>
    <col min="5620" max="5622" width="12.625" style="157" customWidth="1"/>
    <col min="5623" max="5623" width="7.5" style="157" customWidth="1"/>
    <col min="5624" max="5624" width="12.625" style="157" customWidth="1"/>
    <col min="5625" max="5625" width="6.875" style="157" customWidth="1"/>
    <col min="5626" max="5626" width="0.625" style="157" customWidth="1"/>
    <col min="5627" max="5627" width="3.375" style="157" customWidth="1"/>
    <col min="5628" max="5628" width="9.25" style="157" customWidth="1"/>
    <col min="5629" max="5629" width="13.75" style="157" customWidth="1"/>
    <col min="5630" max="5632" width="12.625" style="157" customWidth="1"/>
    <col min="5633" max="5633" width="7.5" style="157" customWidth="1"/>
    <col min="5634" max="5634" width="12.625" style="157" customWidth="1"/>
    <col min="5635" max="5635" width="6.875" style="157" customWidth="1"/>
    <col min="5636" max="5639" width="9" style="157" customWidth="1"/>
    <col min="5640" max="5871" width="9" style="157"/>
    <col min="5872" max="5872" width="0.625" style="157" customWidth="1"/>
    <col min="5873" max="5873" width="3.375" style="157" customWidth="1"/>
    <col min="5874" max="5874" width="9.25" style="157" customWidth="1"/>
    <col min="5875" max="5875" width="13.75" style="157" customWidth="1"/>
    <col min="5876" max="5878" width="12.625" style="157" customWidth="1"/>
    <col min="5879" max="5879" width="7.5" style="157" customWidth="1"/>
    <col min="5880" max="5880" width="12.625" style="157" customWidth="1"/>
    <col min="5881" max="5881" width="6.875" style="157" customWidth="1"/>
    <col min="5882" max="5882" width="0.625" style="157" customWidth="1"/>
    <col min="5883" max="5883" width="3.375" style="157" customWidth="1"/>
    <col min="5884" max="5884" width="9.25" style="157" customWidth="1"/>
    <col min="5885" max="5885" width="13.75" style="157" customWidth="1"/>
    <col min="5886" max="5888" width="12.625" style="157" customWidth="1"/>
    <col min="5889" max="5889" width="7.5" style="157" customWidth="1"/>
    <col min="5890" max="5890" width="12.625" style="157" customWidth="1"/>
    <col min="5891" max="5891" width="6.875" style="157" customWidth="1"/>
    <col min="5892" max="5895" width="9" style="157" customWidth="1"/>
    <col min="5896" max="6127" width="9" style="157"/>
    <col min="6128" max="6128" width="0.625" style="157" customWidth="1"/>
    <col min="6129" max="6129" width="3.375" style="157" customWidth="1"/>
    <col min="6130" max="6130" width="9.25" style="157" customWidth="1"/>
    <col min="6131" max="6131" width="13.75" style="157" customWidth="1"/>
    <col min="6132" max="6134" width="12.625" style="157" customWidth="1"/>
    <col min="6135" max="6135" width="7.5" style="157" customWidth="1"/>
    <col min="6136" max="6136" width="12.625" style="157" customWidth="1"/>
    <col min="6137" max="6137" width="6.875" style="157" customWidth="1"/>
    <col min="6138" max="6138" width="0.625" style="157" customWidth="1"/>
    <col min="6139" max="6139" width="3.375" style="157" customWidth="1"/>
    <col min="6140" max="6140" width="9.25" style="157" customWidth="1"/>
    <col min="6141" max="6141" width="13.75" style="157" customWidth="1"/>
    <col min="6142" max="6144" width="12.625" style="157" customWidth="1"/>
    <col min="6145" max="6145" width="7.5" style="157" customWidth="1"/>
    <col min="6146" max="6146" width="12.625" style="157" customWidth="1"/>
    <col min="6147" max="6147" width="6.875" style="157" customWidth="1"/>
    <col min="6148" max="6151" width="9" style="157" customWidth="1"/>
    <col min="6152" max="6383" width="9" style="157"/>
    <col min="6384" max="6384" width="0.625" style="157" customWidth="1"/>
    <col min="6385" max="6385" width="3.375" style="157" customWidth="1"/>
    <col min="6386" max="6386" width="9.25" style="157" customWidth="1"/>
    <col min="6387" max="6387" width="13.75" style="157" customWidth="1"/>
    <col min="6388" max="6390" width="12.625" style="157" customWidth="1"/>
    <col min="6391" max="6391" width="7.5" style="157" customWidth="1"/>
    <col min="6392" max="6392" width="12.625" style="157" customWidth="1"/>
    <col min="6393" max="6393" width="6.875" style="157" customWidth="1"/>
    <col min="6394" max="6394" width="0.625" style="157" customWidth="1"/>
    <col min="6395" max="6395" width="3.375" style="157" customWidth="1"/>
    <col min="6396" max="6396" width="9.25" style="157" customWidth="1"/>
    <col min="6397" max="6397" width="13.75" style="157" customWidth="1"/>
    <col min="6398" max="6400" width="12.625" style="157" customWidth="1"/>
    <col min="6401" max="6401" width="7.5" style="157" customWidth="1"/>
    <col min="6402" max="6402" width="12.625" style="157" customWidth="1"/>
    <col min="6403" max="6403" width="6.875" style="157" customWidth="1"/>
    <col min="6404" max="6407" width="9" style="157" customWidth="1"/>
    <col min="6408" max="6639" width="9" style="157"/>
    <col min="6640" max="6640" width="0.625" style="157" customWidth="1"/>
    <col min="6641" max="6641" width="3.375" style="157" customWidth="1"/>
    <col min="6642" max="6642" width="9.25" style="157" customWidth="1"/>
    <col min="6643" max="6643" width="13.75" style="157" customWidth="1"/>
    <col min="6644" max="6646" width="12.625" style="157" customWidth="1"/>
    <col min="6647" max="6647" width="7.5" style="157" customWidth="1"/>
    <col min="6648" max="6648" width="12.625" style="157" customWidth="1"/>
    <col min="6649" max="6649" width="6.875" style="157" customWidth="1"/>
    <col min="6650" max="6650" width="0.625" style="157" customWidth="1"/>
    <col min="6651" max="6651" width="3.375" style="157" customWidth="1"/>
    <col min="6652" max="6652" width="9.25" style="157" customWidth="1"/>
    <col min="6653" max="6653" width="13.75" style="157" customWidth="1"/>
    <col min="6654" max="6656" width="12.625" style="157" customWidth="1"/>
    <col min="6657" max="6657" width="7.5" style="157" customWidth="1"/>
    <col min="6658" max="6658" width="12.625" style="157" customWidth="1"/>
    <col min="6659" max="6659" width="6.875" style="157" customWidth="1"/>
    <col min="6660" max="6663" width="9" style="157" customWidth="1"/>
    <col min="6664" max="6895" width="9" style="157"/>
    <col min="6896" max="6896" width="0.625" style="157" customWidth="1"/>
    <col min="6897" max="6897" width="3.375" style="157" customWidth="1"/>
    <col min="6898" max="6898" width="9.25" style="157" customWidth="1"/>
    <col min="6899" max="6899" width="13.75" style="157" customWidth="1"/>
    <col min="6900" max="6902" width="12.625" style="157" customWidth="1"/>
    <col min="6903" max="6903" width="7.5" style="157" customWidth="1"/>
    <col min="6904" max="6904" width="12.625" style="157" customWidth="1"/>
    <col min="6905" max="6905" width="6.875" style="157" customWidth="1"/>
    <col min="6906" max="6906" width="0.625" style="157" customWidth="1"/>
    <col min="6907" max="6907" width="3.375" style="157" customWidth="1"/>
    <col min="6908" max="6908" width="9.25" style="157" customWidth="1"/>
    <col min="6909" max="6909" width="13.75" style="157" customWidth="1"/>
    <col min="6910" max="6912" width="12.625" style="157" customWidth="1"/>
    <col min="6913" max="6913" width="7.5" style="157" customWidth="1"/>
    <col min="6914" max="6914" width="12.625" style="157" customWidth="1"/>
    <col min="6915" max="6915" width="6.875" style="157" customWidth="1"/>
    <col min="6916" max="6919" width="9" style="157" customWidth="1"/>
    <col min="6920" max="7151" width="9" style="157"/>
    <col min="7152" max="7152" width="0.625" style="157" customWidth="1"/>
    <col min="7153" max="7153" width="3.375" style="157" customWidth="1"/>
    <col min="7154" max="7154" width="9.25" style="157" customWidth="1"/>
    <col min="7155" max="7155" width="13.75" style="157" customWidth="1"/>
    <col min="7156" max="7158" width="12.625" style="157" customWidth="1"/>
    <col min="7159" max="7159" width="7.5" style="157" customWidth="1"/>
    <col min="7160" max="7160" width="12.625" style="157" customWidth="1"/>
    <col min="7161" max="7161" width="6.875" style="157" customWidth="1"/>
    <col min="7162" max="7162" width="0.625" style="157" customWidth="1"/>
    <col min="7163" max="7163" width="3.375" style="157" customWidth="1"/>
    <col min="7164" max="7164" width="9.25" style="157" customWidth="1"/>
    <col min="7165" max="7165" width="13.75" style="157" customWidth="1"/>
    <col min="7166" max="7168" width="12.625" style="157" customWidth="1"/>
    <col min="7169" max="7169" width="7.5" style="157" customWidth="1"/>
    <col min="7170" max="7170" width="12.625" style="157" customWidth="1"/>
    <col min="7171" max="7171" width="6.875" style="157" customWidth="1"/>
    <col min="7172" max="7175" width="9" style="157" customWidth="1"/>
    <col min="7176" max="7407" width="9" style="157"/>
    <col min="7408" max="7408" width="0.625" style="157" customWidth="1"/>
    <col min="7409" max="7409" width="3.375" style="157" customWidth="1"/>
    <col min="7410" max="7410" width="9.25" style="157" customWidth="1"/>
    <col min="7411" max="7411" width="13.75" style="157" customWidth="1"/>
    <col min="7412" max="7414" width="12.625" style="157" customWidth="1"/>
    <col min="7415" max="7415" width="7.5" style="157" customWidth="1"/>
    <col min="7416" max="7416" width="12.625" style="157" customWidth="1"/>
    <col min="7417" max="7417" width="6.875" style="157" customWidth="1"/>
    <col min="7418" max="7418" width="0.625" style="157" customWidth="1"/>
    <col min="7419" max="7419" width="3.375" style="157" customWidth="1"/>
    <col min="7420" max="7420" width="9.25" style="157" customWidth="1"/>
    <col min="7421" max="7421" width="13.75" style="157" customWidth="1"/>
    <col min="7422" max="7424" width="12.625" style="157" customWidth="1"/>
    <col min="7425" max="7425" width="7.5" style="157" customWidth="1"/>
    <col min="7426" max="7426" width="12.625" style="157" customWidth="1"/>
    <col min="7427" max="7427" width="6.875" style="157" customWidth="1"/>
    <col min="7428" max="7431" width="9" style="157" customWidth="1"/>
    <col min="7432" max="7663" width="9" style="157"/>
    <col min="7664" max="7664" width="0.625" style="157" customWidth="1"/>
    <col min="7665" max="7665" width="3.375" style="157" customWidth="1"/>
    <col min="7666" max="7666" width="9.25" style="157" customWidth="1"/>
    <col min="7667" max="7667" width="13.75" style="157" customWidth="1"/>
    <col min="7668" max="7670" width="12.625" style="157" customWidth="1"/>
    <col min="7671" max="7671" width="7.5" style="157" customWidth="1"/>
    <col min="7672" max="7672" width="12.625" style="157" customWidth="1"/>
    <col min="7673" max="7673" width="6.875" style="157" customWidth="1"/>
    <col min="7674" max="7674" width="0.625" style="157" customWidth="1"/>
    <col min="7675" max="7675" width="3.375" style="157" customWidth="1"/>
    <col min="7676" max="7676" width="9.25" style="157" customWidth="1"/>
    <col min="7677" max="7677" width="13.75" style="157" customWidth="1"/>
    <col min="7678" max="7680" width="12.625" style="157" customWidth="1"/>
    <col min="7681" max="7681" width="7.5" style="157" customWidth="1"/>
    <col min="7682" max="7682" width="12.625" style="157" customWidth="1"/>
    <col min="7683" max="7683" width="6.875" style="157" customWidth="1"/>
    <col min="7684" max="7687" width="9" style="157" customWidth="1"/>
    <col min="7688" max="7919" width="9" style="157"/>
    <col min="7920" max="7920" width="0.625" style="157" customWidth="1"/>
    <col min="7921" max="7921" width="3.375" style="157" customWidth="1"/>
    <col min="7922" max="7922" width="9.25" style="157" customWidth="1"/>
    <col min="7923" max="7923" width="13.75" style="157" customWidth="1"/>
    <col min="7924" max="7926" width="12.625" style="157" customWidth="1"/>
    <col min="7927" max="7927" width="7.5" style="157" customWidth="1"/>
    <col min="7928" max="7928" width="12.625" style="157" customWidth="1"/>
    <col min="7929" max="7929" width="6.875" style="157" customWidth="1"/>
    <col min="7930" max="7930" width="0.625" style="157" customWidth="1"/>
    <col min="7931" max="7931" width="3.375" style="157" customWidth="1"/>
    <col min="7932" max="7932" width="9.25" style="157" customWidth="1"/>
    <col min="7933" max="7933" width="13.75" style="157" customWidth="1"/>
    <col min="7934" max="7936" width="12.625" style="157" customWidth="1"/>
    <col min="7937" max="7937" width="7.5" style="157" customWidth="1"/>
    <col min="7938" max="7938" width="12.625" style="157" customWidth="1"/>
    <col min="7939" max="7939" width="6.875" style="157" customWidth="1"/>
    <col min="7940" max="7943" width="9" style="157" customWidth="1"/>
    <col min="7944" max="8175" width="9" style="157"/>
    <col min="8176" max="8176" width="0.625" style="157" customWidth="1"/>
    <col min="8177" max="8177" width="3.375" style="157" customWidth="1"/>
    <col min="8178" max="8178" width="9.25" style="157" customWidth="1"/>
    <col min="8179" max="8179" width="13.75" style="157" customWidth="1"/>
    <col min="8180" max="8182" width="12.625" style="157" customWidth="1"/>
    <col min="8183" max="8183" width="7.5" style="157" customWidth="1"/>
    <col min="8184" max="8184" width="12.625" style="157" customWidth="1"/>
    <col min="8185" max="8185" width="6.875" style="157" customWidth="1"/>
    <col min="8186" max="8186" width="0.625" style="157" customWidth="1"/>
    <col min="8187" max="8187" width="3.375" style="157" customWidth="1"/>
    <col min="8188" max="8188" width="9.25" style="157" customWidth="1"/>
    <col min="8189" max="8189" width="13.75" style="157" customWidth="1"/>
    <col min="8190" max="8192" width="12.625" style="157" customWidth="1"/>
    <col min="8193" max="8193" width="7.5" style="157" customWidth="1"/>
    <col min="8194" max="8194" width="12.625" style="157" customWidth="1"/>
    <col min="8195" max="8195" width="6.875" style="157" customWidth="1"/>
    <col min="8196" max="8199" width="9" style="157" customWidth="1"/>
    <col min="8200" max="8431" width="9" style="157"/>
    <col min="8432" max="8432" width="0.625" style="157" customWidth="1"/>
    <col min="8433" max="8433" width="3.375" style="157" customWidth="1"/>
    <col min="8434" max="8434" width="9.25" style="157" customWidth="1"/>
    <col min="8435" max="8435" width="13.75" style="157" customWidth="1"/>
    <col min="8436" max="8438" width="12.625" style="157" customWidth="1"/>
    <col min="8439" max="8439" width="7.5" style="157" customWidth="1"/>
    <col min="8440" max="8440" width="12.625" style="157" customWidth="1"/>
    <col min="8441" max="8441" width="6.875" style="157" customWidth="1"/>
    <col min="8442" max="8442" width="0.625" style="157" customWidth="1"/>
    <col min="8443" max="8443" width="3.375" style="157" customWidth="1"/>
    <col min="8444" max="8444" width="9.25" style="157" customWidth="1"/>
    <col min="8445" max="8445" width="13.75" style="157" customWidth="1"/>
    <col min="8446" max="8448" width="12.625" style="157" customWidth="1"/>
    <col min="8449" max="8449" width="7.5" style="157" customWidth="1"/>
    <col min="8450" max="8450" width="12.625" style="157" customWidth="1"/>
    <col min="8451" max="8451" width="6.875" style="157" customWidth="1"/>
    <col min="8452" max="8455" width="9" style="157" customWidth="1"/>
    <col min="8456" max="8687" width="9" style="157"/>
    <col min="8688" max="8688" width="0.625" style="157" customWidth="1"/>
    <col min="8689" max="8689" width="3.375" style="157" customWidth="1"/>
    <col min="8690" max="8690" width="9.25" style="157" customWidth="1"/>
    <col min="8691" max="8691" width="13.75" style="157" customWidth="1"/>
    <col min="8692" max="8694" width="12.625" style="157" customWidth="1"/>
    <col min="8695" max="8695" width="7.5" style="157" customWidth="1"/>
    <col min="8696" max="8696" width="12.625" style="157" customWidth="1"/>
    <col min="8697" max="8697" width="6.875" style="157" customWidth="1"/>
    <col min="8698" max="8698" width="0.625" style="157" customWidth="1"/>
    <col min="8699" max="8699" width="3.375" style="157" customWidth="1"/>
    <col min="8700" max="8700" width="9.25" style="157" customWidth="1"/>
    <col min="8701" max="8701" width="13.75" style="157" customWidth="1"/>
    <col min="8702" max="8704" width="12.625" style="157" customWidth="1"/>
    <col min="8705" max="8705" width="7.5" style="157" customWidth="1"/>
    <col min="8706" max="8706" width="12.625" style="157" customWidth="1"/>
    <col min="8707" max="8707" width="6.875" style="157" customWidth="1"/>
    <col min="8708" max="8711" width="9" style="157" customWidth="1"/>
    <col min="8712" max="8943" width="9" style="157"/>
    <col min="8944" max="8944" width="0.625" style="157" customWidth="1"/>
    <col min="8945" max="8945" width="3.375" style="157" customWidth="1"/>
    <col min="8946" max="8946" width="9.25" style="157" customWidth="1"/>
    <col min="8947" max="8947" width="13.75" style="157" customWidth="1"/>
    <col min="8948" max="8950" width="12.625" style="157" customWidth="1"/>
    <col min="8951" max="8951" width="7.5" style="157" customWidth="1"/>
    <col min="8952" max="8952" width="12.625" style="157" customWidth="1"/>
    <col min="8953" max="8953" width="6.875" style="157" customWidth="1"/>
    <col min="8954" max="8954" width="0.625" style="157" customWidth="1"/>
    <col min="8955" max="8955" width="3.375" style="157" customWidth="1"/>
    <col min="8956" max="8956" width="9.25" style="157" customWidth="1"/>
    <col min="8957" max="8957" width="13.75" style="157" customWidth="1"/>
    <col min="8958" max="8960" width="12.625" style="157" customWidth="1"/>
    <col min="8961" max="8961" width="7.5" style="157" customWidth="1"/>
    <col min="8962" max="8962" width="12.625" style="157" customWidth="1"/>
    <col min="8963" max="8963" width="6.875" style="157" customWidth="1"/>
    <col min="8964" max="8967" width="9" style="157" customWidth="1"/>
    <col min="8968" max="9199" width="9" style="157"/>
    <col min="9200" max="9200" width="0.625" style="157" customWidth="1"/>
    <col min="9201" max="9201" width="3.375" style="157" customWidth="1"/>
    <col min="9202" max="9202" width="9.25" style="157" customWidth="1"/>
    <col min="9203" max="9203" width="13.75" style="157" customWidth="1"/>
    <col min="9204" max="9206" width="12.625" style="157" customWidth="1"/>
    <col min="9207" max="9207" width="7.5" style="157" customWidth="1"/>
    <col min="9208" max="9208" width="12.625" style="157" customWidth="1"/>
    <col min="9209" max="9209" width="6.875" style="157" customWidth="1"/>
    <col min="9210" max="9210" width="0.625" style="157" customWidth="1"/>
    <col min="9211" max="9211" width="3.375" style="157" customWidth="1"/>
    <col min="9212" max="9212" width="9.25" style="157" customWidth="1"/>
    <col min="9213" max="9213" width="13.75" style="157" customWidth="1"/>
    <col min="9214" max="9216" width="12.625" style="157" customWidth="1"/>
    <col min="9217" max="9217" width="7.5" style="157" customWidth="1"/>
    <col min="9218" max="9218" width="12.625" style="157" customWidth="1"/>
    <col min="9219" max="9219" width="6.875" style="157" customWidth="1"/>
    <col min="9220" max="9223" width="9" style="157" customWidth="1"/>
    <col min="9224" max="9455" width="9" style="157"/>
    <col min="9456" max="9456" width="0.625" style="157" customWidth="1"/>
    <col min="9457" max="9457" width="3.375" style="157" customWidth="1"/>
    <col min="9458" max="9458" width="9.25" style="157" customWidth="1"/>
    <col min="9459" max="9459" width="13.75" style="157" customWidth="1"/>
    <col min="9460" max="9462" width="12.625" style="157" customWidth="1"/>
    <col min="9463" max="9463" width="7.5" style="157" customWidth="1"/>
    <col min="9464" max="9464" width="12.625" style="157" customWidth="1"/>
    <col min="9465" max="9465" width="6.875" style="157" customWidth="1"/>
    <col min="9466" max="9466" width="0.625" style="157" customWidth="1"/>
    <col min="9467" max="9467" width="3.375" style="157" customWidth="1"/>
    <col min="9468" max="9468" width="9.25" style="157" customWidth="1"/>
    <col min="9469" max="9469" width="13.75" style="157" customWidth="1"/>
    <col min="9470" max="9472" width="12.625" style="157" customWidth="1"/>
    <col min="9473" max="9473" width="7.5" style="157" customWidth="1"/>
    <col min="9474" max="9474" width="12.625" style="157" customWidth="1"/>
    <col min="9475" max="9475" width="6.875" style="157" customWidth="1"/>
    <col min="9476" max="9479" width="9" style="157" customWidth="1"/>
    <col min="9480" max="9711" width="9" style="157"/>
    <col min="9712" max="9712" width="0.625" style="157" customWidth="1"/>
    <col min="9713" max="9713" width="3.375" style="157" customWidth="1"/>
    <col min="9714" max="9714" width="9.25" style="157" customWidth="1"/>
    <col min="9715" max="9715" width="13.75" style="157" customWidth="1"/>
    <col min="9716" max="9718" width="12.625" style="157" customWidth="1"/>
    <col min="9719" max="9719" width="7.5" style="157" customWidth="1"/>
    <col min="9720" max="9720" width="12.625" style="157" customWidth="1"/>
    <col min="9721" max="9721" width="6.875" style="157" customWidth="1"/>
    <col min="9722" max="9722" width="0.625" style="157" customWidth="1"/>
    <col min="9723" max="9723" width="3.375" style="157" customWidth="1"/>
    <col min="9724" max="9724" width="9.25" style="157" customWidth="1"/>
    <col min="9725" max="9725" width="13.75" style="157" customWidth="1"/>
    <col min="9726" max="9728" width="12.625" style="157" customWidth="1"/>
    <col min="9729" max="9729" width="7.5" style="157" customWidth="1"/>
    <col min="9730" max="9730" width="12.625" style="157" customWidth="1"/>
    <col min="9731" max="9731" width="6.875" style="157" customWidth="1"/>
    <col min="9732" max="9735" width="9" style="157" customWidth="1"/>
    <col min="9736" max="9967" width="9" style="157"/>
    <col min="9968" max="9968" width="0.625" style="157" customWidth="1"/>
    <col min="9969" max="9969" width="3.375" style="157" customWidth="1"/>
    <col min="9970" max="9970" width="9.25" style="157" customWidth="1"/>
    <col min="9971" max="9971" width="13.75" style="157" customWidth="1"/>
    <col min="9972" max="9974" width="12.625" style="157" customWidth="1"/>
    <col min="9975" max="9975" width="7.5" style="157" customWidth="1"/>
    <col min="9976" max="9976" width="12.625" style="157" customWidth="1"/>
    <col min="9977" max="9977" width="6.875" style="157" customWidth="1"/>
    <col min="9978" max="9978" width="0.625" style="157" customWidth="1"/>
    <col min="9979" max="9979" width="3.375" style="157" customWidth="1"/>
    <col min="9980" max="9980" width="9.25" style="157" customWidth="1"/>
    <col min="9981" max="9981" width="13.75" style="157" customWidth="1"/>
    <col min="9982" max="9984" width="12.625" style="157" customWidth="1"/>
    <col min="9985" max="9985" width="7.5" style="157" customWidth="1"/>
    <col min="9986" max="9986" width="12.625" style="157" customWidth="1"/>
    <col min="9987" max="9987" width="6.875" style="157" customWidth="1"/>
    <col min="9988" max="9991" width="9" style="157" customWidth="1"/>
    <col min="9992" max="10223" width="9" style="157"/>
    <col min="10224" max="10224" width="0.625" style="157" customWidth="1"/>
    <col min="10225" max="10225" width="3.375" style="157" customWidth="1"/>
    <col min="10226" max="10226" width="9.25" style="157" customWidth="1"/>
    <col min="10227" max="10227" width="13.75" style="157" customWidth="1"/>
    <col min="10228" max="10230" width="12.625" style="157" customWidth="1"/>
    <col min="10231" max="10231" width="7.5" style="157" customWidth="1"/>
    <col min="10232" max="10232" width="12.625" style="157" customWidth="1"/>
    <col min="10233" max="10233" width="6.875" style="157" customWidth="1"/>
    <col min="10234" max="10234" width="0.625" style="157" customWidth="1"/>
    <col min="10235" max="10235" width="3.375" style="157" customWidth="1"/>
    <col min="10236" max="10236" width="9.25" style="157" customWidth="1"/>
    <col min="10237" max="10237" width="13.75" style="157" customWidth="1"/>
    <col min="10238" max="10240" width="12.625" style="157" customWidth="1"/>
    <col min="10241" max="10241" width="7.5" style="157" customWidth="1"/>
    <col min="10242" max="10242" width="12.625" style="157" customWidth="1"/>
    <col min="10243" max="10243" width="6.875" style="157" customWidth="1"/>
    <col min="10244" max="10247" width="9" style="157" customWidth="1"/>
    <col min="10248" max="10479" width="9" style="157"/>
    <col min="10480" max="10480" width="0.625" style="157" customWidth="1"/>
    <col min="10481" max="10481" width="3.375" style="157" customWidth="1"/>
    <col min="10482" max="10482" width="9.25" style="157" customWidth="1"/>
    <col min="10483" max="10483" width="13.75" style="157" customWidth="1"/>
    <col min="10484" max="10486" width="12.625" style="157" customWidth="1"/>
    <col min="10487" max="10487" width="7.5" style="157" customWidth="1"/>
    <col min="10488" max="10488" width="12.625" style="157" customWidth="1"/>
    <col min="10489" max="10489" width="6.875" style="157" customWidth="1"/>
    <col min="10490" max="10490" width="0.625" style="157" customWidth="1"/>
    <col min="10491" max="10491" width="3.375" style="157" customWidth="1"/>
    <col min="10492" max="10492" width="9.25" style="157" customWidth="1"/>
    <col min="10493" max="10493" width="13.75" style="157" customWidth="1"/>
    <col min="10494" max="10496" width="12.625" style="157" customWidth="1"/>
    <col min="10497" max="10497" width="7.5" style="157" customWidth="1"/>
    <col min="10498" max="10498" width="12.625" style="157" customWidth="1"/>
    <col min="10499" max="10499" width="6.875" style="157" customWidth="1"/>
    <col min="10500" max="10503" width="9" style="157" customWidth="1"/>
    <col min="10504" max="10735" width="9" style="157"/>
    <col min="10736" max="10736" width="0.625" style="157" customWidth="1"/>
    <col min="10737" max="10737" width="3.375" style="157" customWidth="1"/>
    <col min="10738" max="10738" width="9.25" style="157" customWidth="1"/>
    <col min="10739" max="10739" width="13.75" style="157" customWidth="1"/>
    <col min="10740" max="10742" width="12.625" style="157" customWidth="1"/>
    <col min="10743" max="10743" width="7.5" style="157" customWidth="1"/>
    <col min="10744" max="10744" width="12.625" style="157" customWidth="1"/>
    <col min="10745" max="10745" width="6.875" style="157" customWidth="1"/>
    <col min="10746" max="10746" width="0.625" style="157" customWidth="1"/>
    <col min="10747" max="10747" width="3.375" style="157" customWidth="1"/>
    <col min="10748" max="10748" width="9.25" style="157" customWidth="1"/>
    <col min="10749" max="10749" width="13.75" style="157" customWidth="1"/>
    <col min="10750" max="10752" width="12.625" style="157" customWidth="1"/>
    <col min="10753" max="10753" width="7.5" style="157" customWidth="1"/>
    <col min="10754" max="10754" width="12.625" style="157" customWidth="1"/>
    <col min="10755" max="10755" width="6.875" style="157" customWidth="1"/>
    <col min="10756" max="10759" width="9" style="157" customWidth="1"/>
    <col min="10760" max="10991" width="9" style="157"/>
    <col min="10992" max="10992" width="0.625" style="157" customWidth="1"/>
    <col min="10993" max="10993" width="3.375" style="157" customWidth="1"/>
    <col min="10994" max="10994" width="9.25" style="157" customWidth="1"/>
    <col min="10995" max="10995" width="13.75" style="157" customWidth="1"/>
    <col min="10996" max="10998" width="12.625" style="157" customWidth="1"/>
    <col min="10999" max="10999" width="7.5" style="157" customWidth="1"/>
    <col min="11000" max="11000" width="12.625" style="157" customWidth="1"/>
    <col min="11001" max="11001" width="6.875" style="157" customWidth="1"/>
    <col min="11002" max="11002" width="0.625" style="157" customWidth="1"/>
    <col min="11003" max="11003" width="3.375" style="157" customWidth="1"/>
    <col min="11004" max="11004" width="9.25" style="157" customWidth="1"/>
    <col min="11005" max="11005" width="13.75" style="157" customWidth="1"/>
    <col min="11006" max="11008" width="12.625" style="157" customWidth="1"/>
    <col min="11009" max="11009" width="7.5" style="157" customWidth="1"/>
    <col min="11010" max="11010" width="12.625" style="157" customWidth="1"/>
    <col min="11011" max="11011" width="6.875" style="157" customWidth="1"/>
    <col min="11012" max="11015" width="9" style="157" customWidth="1"/>
    <col min="11016" max="11247" width="9" style="157"/>
    <col min="11248" max="11248" width="0.625" style="157" customWidth="1"/>
    <col min="11249" max="11249" width="3.375" style="157" customWidth="1"/>
    <col min="11250" max="11250" width="9.25" style="157" customWidth="1"/>
    <col min="11251" max="11251" width="13.75" style="157" customWidth="1"/>
    <col min="11252" max="11254" width="12.625" style="157" customWidth="1"/>
    <col min="11255" max="11255" width="7.5" style="157" customWidth="1"/>
    <col min="11256" max="11256" width="12.625" style="157" customWidth="1"/>
    <col min="11257" max="11257" width="6.875" style="157" customWidth="1"/>
    <col min="11258" max="11258" width="0.625" style="157" customWidth="1"/>
    <col min="11259" max="11259" width="3.375" style="157" customWidth="1"/>
    <col min="11260" max="11260" width="9.25" style="157" customWidth="1"/>
    <col min="11261" max="11261" width="13.75" style="157" customWidth="1"/>
    <col min="11262" max="11264" width="12.625" style="157" customWidth="1"/>
    <col min="11265" max="11265" width="7.5" style="157" customWidth="1"/>
    <col min="11266" max="11266" width="12.625" style="157" customWidth="1"/>
    <col min="11267" max="11267" width="6.875" style="157" customWidth="1"/>
    <col min="11268" max="11271" width="9" style="157" customWidth="1"/>
    <col min="11272" max="11503" width="9" style="157"/>
    <col min="11504" max="11504" width="0.625" style="157" customWidth="1"/>
    <col min="11505" max="11505" width="3.375" style="157" customWidth="1"/>
    <col min="11506" max="11506" width="9.25" style="157" customWidth="1"/>
    <col min="11507" max="11507" width="13.75" style="157" customWidth="1"/>
    <col min="11508" max="11510" width="12.625" style="157" customWidth="1"/>
    <col min="11511" max="11511" width="7.5" style="157" customWidth="1"/>
    <col min="11512" max="11512" width="12.625" style="157" customWidth="1"/>
    <col min="11513" max="11513" width="6.875" style="157" customWidth="1"/>
    <col min="11514" max="11514" width="0.625" style="157" customWidth="1"/>
    <col min="11515" max="11515" width="3.375" style="157" customWidth="1"/>
    <col min="11516" max="11516" width="9.25" style="157" customWidth="1"/>
    <col min="11517" max="11517" width="13.75" style="157" customWidth="1"/>
    <col min="11518" max="11520" width="12.625" style="157" customWidth="1"/>
    <col min="11521" max="11521" width="7.5" style="157" customWidth="1"/>
    <col min="11522" max="11522" width="12.625" style="157" customWidth="1"/>
    <col min="11523" max="11523" width="6.875" style="157" customWidth="1"/>
    <col min="11524" max="11527" width="9" style="157" customWidth="1"/>
    <col min="11528" max="11759" width="9" style="157"/>
    <col min="11760" max="11760" width="0.625" style="157" customWidth="1"/>
    <col min="11761" max="11761" width="3.375" style="157" customWidth="1"/>
    <col min="11762" max="11762" width="9.25" style="157" customWidth="1"/>
    <col min="11763" max="11763" width="13.75" style="157" customWidth="1"/>
    <col min="11764" max="11766" width="12.625" style="157" customWidth="1"/>
    <col min="11767" max="11767" width="7.5" style="157" customWidth="1"/>
    <col min="11768" max="11768" width="12.625" style="157" customWidth="1"/>
    <col min="11769" max="11769" width="6.875" style="157" customWidth="1"/>
    <col min="11770" max="11770" width="0.625" style="157" customWidth="1"/>
    <col min="11771" max="11771" width="3.375" style="157" customWidth="1"/>
    <col min="11772" max="11772" width="9.25" style="157" customWidth="1"/>
    <col min="11773" max="11773" width="13.75" style="157" customWidth="1"/>
    <col min="11774" max="11776" width="12.625" style="157" customWidth="1"/>
    <col min="11777" max="11777" width="7.5" style="157" customWidth="1"/>
    <col min="11778" max="11778" width="12.625" style="157" customWidth="1"/>
    <col min="11779" max="11779" width="6.875" style="157" customWidth="1"/>
    <col min="11780" max="11783" width="9" style="157" customWidth="1"/>
    <col min="11784" max="12015" width="9" style="157"/>
    <col min="12016" max="12016" width="0.625" style="157" customWidth="1"/>
    <col min="12017" max="12017" width="3.375" style="157" customWidth="1"/>
    <col min="12018" max="12018" width="9.25" style="157" customWidth="1"/>
    <col min="12019" max="12019" width="13.75" style="157" customWidth="1"/>
    <col min="12020" max="12022" width="12.625" style="157" customWidth="1"/>
    <col min="12023" max="12023" width="7.5" style="157" customWidth="1"/>
    <col min="12024" max="12024" width="12.625" style="157" customWidth="1"/>
    <col min="12025" max="12025" width="6.875" style="157" customWidth="1"/>
    <col min="12026" max="12026" width="0.625" style="157" customWidth="1"/>
    <col min="12027" max="12027" width="3.375" style="157" customWidth="1"/>
    <col min="12028" max="12028" width="9.25" style="157" customWidth="1"/>
    <col min="12029" max="12029" width="13.75" style="157" customWidth="1"/>
    <col min="12030" max="12032" width="12.625" style="157" customWidth="1"/>
    <col min="12033" max="12033" width="7.5" style="157" customWidth="1"/>
    <col min="12034" max="12034" width="12.625" style="157" customWidth="1"/>
    <col min="12035" max="12035" width="6.875" style="157" customWidth="1"/>
    <col min="12036" max="12039" width="9" style="157" customWidth="1"/>
    <col min="12040" max="12271" width="9" style="157"/>
    <col min="12272" max="12272" width="0.625" style="157" customWidth="1"/>
    <col min="12273" max="12273" width="3.375" style="157" customWidth="1"/>
    <col min="12274" max="12274" width="9.25" style="157" customWidth="1"/>
    <col min="12275" max="12275" width="13.75" style="157" customWidth="1"/>
    <col min="12276" max="12278" width="12.625" style="157" customWidth="1"/>
    <col min="12279" max="12279" width="7.5" style="157" customWidth="1"/>
    <col min="12280" max="12280" width="12.625" style="157" customWidth="1"/>
    <col min="12281" max="12281" width="6.875" style="157" customWidth="1"/>
    <col min="12282" max="12282" width="0.625" style="157" customWidth="1"/>
    <col min="12283" max="12283" width="3.375" style="157" customWidth="1"/>
    <col min="12284" max="12284" width="9.25" style="157" customWidth="1"/>
    <col min="12285" max="12285" width="13.75" style="157" customWidth="1"/>
    <col min="12286" max="12288" width="12.625" style="157" customWidth="1"/>
    <col min="12289" max="12289" width="7.5" style="157" customWidth="1"/>
    <col min="12290" max="12290" width="12.625" style="157" customWidth="1"/>
    <col min="12291" max="12291" width="6.875" style="157" customWidth="1"/>
    <col min="12292" max="12295" width="9" style="157" customWidth="1"/>
    <col min="12296" max="12527" width="9" style="157"/>
    <col min="12528" max="12528" width="0.625" style="157" customWidth="1"/>
    <col min="12529" max="12529" width="3.375" style="157" customWidth="1"/>
    <col min="12530" max="12530" width="9.25" style="157" customWidth="1"/>
    <col min="12531" max="12531" width="13.75" style="157" customWidth="1"/>
    <col min="12532" max="12534" width="12.625" style="157" customWidth="1"/>
    <col min="12535" max="12535" width="7.5" style="157" customWidth="1"/>
    <col min="12536" max="12536" width="12.625" style="157" customWidth="1"/>
    <col min="12537" max="12537" width="6.875" style="157" customWidth="1"/>
    <col min="12538" max="12538" width="0.625" style="157" customWidth="1"/>
    <col min="12539" max="12539" width="3.375" style="157" customWidth="1"/>
    <col min="12540" max="12540" width="9.25" style="157" customWidth="1"/>
    <col min="12541" max="12541" width="13.75" style="157" customWidth="1"/>
    <col min="12542" max="12544" width="12.625" style="157" customWidth="1"/>
    <col min="12545" max="12545" width="7.5" style="157" customWidth="1"/>
    <col min="12546" max="12546" width="12.625" style="157" customWidth="1"/>
    <col min="12547" max="12547" width="6.875" style="157" customWidth="1"/>
    <col min="12548" max="12551" width="9" style="157" customWidth="1"/>
    <col min="12552" max="12783" width="9" style="157"/>
    <col min="12784" max="12784" width="0.625" style="157" customWidth="1"/>
    <col min="12785" max="12785" width="3.375" style="157" customWidth="1"/>
    <col min="12786" max="12786" width="9.25" style="157" customWidth="1"/>
    <col min="12787" max="12787" width="13.75" style="157" customWidth="1"/>
    <col min="12788" max="12790" width="12.625" style="157" customWidth="1"/>
    <col min="12791" max="12791" width="7.5" style="157" customWidth="1"/>
    <col min="12792" max="12792" width="12.625" style="157" customWidth="1"/>
    <col min="12793" max="12793" width="6.875" style="157" customWidth="1"/>
    <col min="12794" max="12794" width="0.625" style="157" customWidth="1"/>
    <col min="12795" max="12795" width="3.375" style="157" customWidth="1"/>
    <col min="12796" max="12796" width="9.25" style="157" customWidth="1"/>
    <col min="12797" max="12797" width="13.75" style="157" customWidth="1"/>
    <col min="12798" max="12800" width="12.625" style="157" customWidth="1"/>
    <col min="12801" max="12801" width="7.5" style="157" customWidth="1"/>
    <col min="12802" max="12802" width="12.625" style="157" customWidth="1"/>
    <col min="12803" max="12803" width="6.875" style="157" customWidth="1"/>
    <col min="12804" max="12807" width="9" style="157" customWidth="1"/>
    <col min="12808" max="13039" width="9" style="157"/>
    <col min="13040" max="13040" width="0.625" style="157" customWidth="1"/>
    <col min="13041" max="13041" width="3.375" style="157" customWidth="1"/>
    <col min="13042" max="13042" width="9.25" style="157" customWidth="1"/>
    <col min="13043" max="13043" width="13.75" style="157" customWidth="1"/>
    <col min="13044" max="13046" width="12.625" style="157" customWidth="1"/>
    <col min="13047" max="13047" width="7.5" style="157" customWidth="1"/>
    <col min="13048" max="13048" width="12.625" style="157" customWidth="1"/>
    <col min="13049" max="13049" width="6.875" style="157" customWidth="1"/>
    <col min="13050" max="13050" width="0.625" style="157" customWidth="1"/>
    <col min="13051" max="13051" width="3.375" style="157" customWidth="1"/>
    <col min="13052" max="13052" width="9.25" style="157" customWidth="1"/>
    <col min="13053" max="13053" width="13.75" style="157" customWidth="1"/>
    <col min="13054" max="13056" width="12.625" style="157" customWidth="1"/>
    <col min="13057" max="13057" width="7.5" style="157" customWidth="1"/>
    <col min="13058" max="13058" width="12.625" style="157" customWidth="1"/>
    <col min="13059" max="13059" width="6.875" style="157" customWidth="1"/>
    <col min="13060" max="13063" width="9" style="157" customWidth="1"/>
    <col min="13064" max="13295" width="9" style="157"/>
    <col min="13296" max="13296" width="0.625" style="157" customWidth="1"/>
    <col min="13297" max="13297" width="3.375" style="157" customWidth="1"/>
    <col min="13298" max="13298" width="9.25" style="157" customWidth="1"/>
    <col min="13299" max="13299" width="13.75" style="157" customWidth="1"/>
    <col min="13300" max="13302" width="12.625" style="157" customWidth="1"/>
    <col min="13303" max="13303" width="7.5" style="157" customWidth="1"/>
    <col min="13304" max="13304" width="12.625" style="157" customWidth="1"/>
    <col min="13305" max="13305" width="6.875" style="157" customWidth="1"/>
    <col min="13306" max="13306" width="0.625" style="157" customWidth="1"/>
    <col min="13307" max="13307" width="3.375" style="157" customWidth="1"/>
    <col min="13308" max="13308" width="9.25" style="157" customWidth="1"/>
    <col min="13309" max="13309" width="13.75" style="157" customWidth="1"/>
    <col min="13310" max="13312" width="12.625" style="157" customWidth="1"/>
    <col min="13313" max="13313" width="7.5" style="157" customWidth="1"/>
    <col min="13314" max="13314" width="12.625" style="157" customWidth="1"/>
    <col min="13315" max="13315" width="6.875" style="157" customWidth="1"/>
    <col min="13316" max="13319" width="9" style="157" customWidth="1"/>
    <col min="13320" max="13551" width="9" style="157"/>
    <col min="13552" max="13552" width="0.625" style="157" customWidth="1"/>
    <col min="13553" max="13553" width="3.375" style="157" customWidth="1"/>
    <col min="13554" max="13554" width="9.25" style="157" customWidth="1"/>
    <col min="13555" max="13555" width="13.75" style="157" customWidth="1"/>
    <col min="13556" max="13558" width="12.625" style="157" customWidth="1"/>
    <col min="13559" max="13559" width="7.5" style="157" customWidth="1"/>
    <col min="13560" max="13560" width="12.625" style="157" customWidth="1"/>
    <col min="13561" max="13561" width="6.875" style="157" customWidth="1"/>
    <col min="13562" max="13562" width="0.625" style="157" customWidth="1"/>
    <col min="13563" max="13563" width="3.375" style="157" customWidth="1"/>
    <col min="13564" max="13564" width="9.25" style="157" customWidth="1"/>
    <col min="13565" max="13565" width="13.75" style="157" customWidth="1"/>
    <col min="13566" max="13568" width="12.625" style="157" customWidth="1"/>
    <col min="13569" max="13569" width="7.5" style="157" customWidth="1"/>
    <col min="13570" max="13570" width="12.625" style="157" customWidth="1"/>
    <col min="13571" max="13571" width="6.875" style="157" customWidth="1"/>
    <col min="13572" max="13575" width="9" style="157" customWidth="1"/>
    <col min="13576" max="13807" width="9" style="157"/>
    <col min="13808" max="13808" width="0.625" style="157" customWidth="1"/>
    <col min="13809" max="13809" width="3.375" style="157" customWidth="1"/>
    <col min="13810" max="13810" width="9.25" style="157" customWidth="1"/>
    <col min="13811" max="13811" width="13.75" style="157" customWidth="1"/>
    <col min="13812" max="13814" width="12.625" style="157" customWidth="1"/>
    <col min="13815" max="13815" width="7.5" style="157" customWidth="1"/>
    <col min="13816" max="13816" width="12.625" style="157" customWidth="1"/>
    <col min="13817" max="13817" width="6.875" style="157" customWidth="1"/>
    <col min="13818" max="13818" width="0.625" style="157" customWidth="1"/>
    <col min="13819" max="13819" width="3.375" style="157" customWidth="1"/>
    <col min="13820" max="13820" width="9.25" style="157" customWidth="1"/>
    <col min="13821" max="13821" width="13.75" style="157" customWidth="1"/>
    <col min="13822" max="13824" width="12.625" style="157" customWidth="1"/>
    <col min="13825" max="13825" width="7.5" style="157" customWidth="1"/>
    <col min="13826" max="13826" width="12.625" style="157" customWidth="1"/>
    <col min="13827" max="13827" width="6.875" style="157" customWidth="1"/>
    <col min="13828" max="13831" width="9" style="157" customWidth="1"/>
    <col min="13832" max="14063" width="9" style="157"/>
    <col min="14064" max="14064" width="0.625" style="157" customWidth="1"/>
    <col min="14065" max="14065" width="3.375" style="157" customWidth="1"/>
    <col min="14066" max="14066" width="9.25" style="157" customWidth="1"/>
    <col min="14067" max="14067" width="13.75" style="157" customWidth="1"/>
    <col min="14068" max="14070" width="12.625" style="157" customWidth="1"/>
    <col min="14071" max="14071" width="7.5" style="157" customWidth="1"/>
    <col min="14072" max="14072" width="12.625" style="157" customWidth="1"/>
    <col min="14073" max="14073" width="6.875" style="157" customWidth="1"/>
    <col min="14074" max="14074" width="0.625" style="157" customWidth="1"/>
    <col min="14075" max="14075" width="3.375" style="157" customWidth="1"/>
    <col min="14076" max="14076" width="9.25" style="157" customWidth="1"/>
    <col min="14077" max="14077" width="13.75" style="157" customWidth="1"/>
    <col min="14078" max="14080" width="12.625" style="157" customWidth="1"/>
    <col min="14081" max="14081" width="7.5" style="157" customWidth="1"/>
    <col min="14082" max="14082" width="12.625" style="157" customWidth="1"/>
    <col min="14083" max="14083" width="6.875" style="157" customWidth="1"/>
    <col min="14084" max="14087" width="9" style="157" customWidth="1"/>
    <col min="14088" max="14319" width="9" style="157"/>
    <col min="14320" max="14320" width="0.625" style="157" customWidth="1"/>
    <col min="14321" max="14321" width="3.375" style="157" customWidth="1"/>
    <col min="14322" max="14322" width="9.25" style="157" customWidth="1"/>
    <col min="14323" max="14323" width="13.75" style="157" customWidth="1"/>
    <col min="14324" max="14326" width="12.625" style="157" customWidth="1"/>
    <col min="14327" max="14327" width="7.5" style="157" customWidth="1"/>
    <col min="14328" max="14328" width="12.625" style="157" customWidth="1"/>
    <col min="14329" max="14329" width="6.875" style="157" customWidth="1"/>
    <col min="14330" max="14330" width="0.625" style="157" customWidth="1"/>
    <col min="14331" max="14331" width="3.375" style="157" customWidth="1"/>
    <col min="14332" max="14332" width="9.25" style="157" customWidth="1"/>
    <col min="14333" max="14333" width="13.75" style="157" customWidth="1"/>
    <col min="14334" max="14336" width="12.625" style="157" customWidth="1"/>
    <col min="14337" max="14337" width="7.5" style="157" customWidth="1"/>
    <col min="14338" max="14338" width="12.625" style="157" customWidth="1"/>
    <col min="14339" max="14339" width="6.875" style="157" customWidth="1"/>
    <col min="14340" max="14343" width="9" style="157" customWidth="1"/>
    <col min="14344" max="14575" width="9" style="157"/>
    <col min="14576" max="14576" width="0.625" style="157" customWidth="1"/>
    <col min="14577" max="14577" width="3.375" style="157" customWidth="1"/>
    <col min="14578" max="14578" width="9.25" style="157" customWidth="1"/>
    <col min="14579" max="14579" width="13.75" style="157" customWidth="1"/>
    <col min="14580" max="14582" width="12.625" style="157" customWidth="1"/>
    <col min="14583" max="14583" width="7.5" style="157" customWidth="1"/>
    <col min="14584" max="14584" width="12.625" style="157" customWidth="1"/>
    <col min="14585" max="14585" width="6.875" style="157" customWidth="1"/>
    <col min="14586" max="14586" width="0.625" style="157" customWidth="1"/>
    <col min="14587" max="14587" width="3.375" style="157" customWidth="1"/>
    <col min="14588" max="14588" width="9.25" style="157" customWidth="1"/>
    <col min="14589" max="14589" width="13.75" style="157" customWidth="1"/>
    <col min="14590" max="14592" width="12.625" style="157" customWidth="1"/>
    <col min="14593" max="14593" width="7.5" style="157" customWidth="1"/>
    <col min="14594" max="14594" width="12.625" style="157" customWidth="1"/>
    <col min="14595" max="14595" width="6.875" style="157" customWidth="1"/>
    <col min="14596" max="14599" width="9" style="157" customWidth="1"/>
    <col min="14600" max="14831" width="9" style="157"/>
    <col min="14832" max="14832" width="0.625" style="157" customWidth="1"/>
    <col min="14833" max="14833" width="3.375" style="157" customWidth="1"/>
    <col min="14834" max="14834" width="9.25" style="157" customWidth="1"/>
    <col min="14835" max="14835" width="13.75" style="157" customWidth="1"/>
    <col min="14836" max="14838" width="12.625" style="157" customWidth="1"/>
    <col min="14839" max="14839" width="7.5" style="157" customWidth="1"/>
    <col min="14840" max="14840" width="12.625" style="157" customWidth="1"/>
    <col min="14841" max="14841" width="6.875" style="157" customWidth="1"/>
    <col min="14842" max="14842" width="0.625" style="157" customWidth="1"/>
    <col min="14843" max="14843" width="3.375" style="157" customWidth="1"/>
    <col min="14844" max="14844" width="9.25" style="157" customWidth="1"/>
    <col min="14845" max="14845" width="13.75" style="157" customWidth="1"/>
    <col min="14846" max="14848" width="12.625" style="157" customWidth="1"/>
    <col min="14849" max="14849" width="7.5" style="157" customWidth="1"/>
    <col min="14850" max="14850" width="12.625" style="157" customWidth="1"/>
    <col min="14851" max="14851" width="6.875" style="157" customWidth="1"/>
    <col min="14852" max="14855" width="9" style="157" customWidth="1"/>
    <col min="14856" max="15087" width="9" style="157"/>
    <col min="15088" max="15088" width="0.625" style="157" customWidth="1"/>
    <col min="15089" max="15089" width="3.375" style="157" customWidth="1"/>
    <col min="15090" max="15090" width="9.25" style="157" customWidth="1"/>
    <col min="15091" max="15091" width="13.75" style="157" customWidth="1"/>
    <col min="15092" max="15094" width="12.625" style="157" customWidth="1"/>
    <col min="15095" max="15095" width="7.5" style="157" customWidth="1"/>
    <col min="15096" max="15096" width="12.625" style="157" customWidth="1"/>
    <col min="15097" max="15097" width="6.875" style="157" customWidth="1"/>
    <col min="15098" max="15098" width="0.625" style="157" customWidth="1"/>
    <col min="15099" max="15099" width="3.375" style="157" customWidth="1"/>
    <col min="15100" max="15100" width="9.25" style="157" customWidth="1"/>
    <col min="15101" max="15101" width="13.75" style="157" customWidth="1"/>
    <col min="15102" max="15104" width="12.625" style="157" customWidth="1"/>
    <col min="15105" max="15105" width="7.5" style="157" customWidth="1"/>
    <col min="15106" max="15106" width="12.625" style="157" customWidth="1"/>
    <col min="15107" max="15107" width="6.875" style="157" customWidth="1"/>
    <col min="15108" max="15111" width="9" style="157" customWidth="1"/>
    <col min="15112" max="15343" width="9" style="157"/>
    <col min="15344" max="15344" width="0.625" style="157" customWidth="1"/>
    <col min="15345" max="15345" width="3.375" style="157" customWidth="1"/>
    <col min="15346" max="15346" width="9.25" style="157" customWidth="1"/>
    <col min="15347" max="15347" width="13.75" style="157" customWidth="1"/>
    <col min="15348" max="15350" width="12.625" style="157" customWidth="1"/>
    <col min="15351" max="15351" width="7.5" style="157" customWidth="1"/>
    <col min="15352" max="15352" width="12.625" style="157" customWidth="1"/>
    <col min="15353" max="15353" width="6.875" style="157" customWidth="1"/>
    <col min="15354" max="15354" width="0.625" style="157" customWidth="1"/>
    <col min="15355" max="15355" width="3.375" style="157" customWidth="1"/>
    <col min="15356" max="15356" width="9.25" style="157" customWidth="1"/>
    <col min="15357" max="15357" width="13.75" style="157" customWidth="1"/>
    <col min="15358" max="15360" width="12.625" style="157" customWidth="1"/>
    <col min="15361" max="15361" width="7.5" style="157" customWidth="1"/>
    <col min="15362" max="15362" width="12.625" style="157" customWidth="1"/>
    <col min="15363" max="15363" width="6.875" style="157" customWidth="1"/>
    <col min="15364" max="15367" width="9" style="157" customWidth="1"/>
    <col min="15368" max="15599" width="9" style="157"/>
    <col min="15600" max="15600" width="0.625" style="157" customWidth="1"/>
    <col min="15601" max="15601" width="3.375" style="157" customWidth="1"/>
    <col min="15602" max="15602" width="9.25" style="157" customWidth="1"/>
    <col min="15603" max="15603" width="13.75" style="157" customWidth="1"/>
    <col min="15604" max="15606" width="12.625" style="157" customWidth="1"/>
    <col min="15607" max="15607" width="7.5" style="157" customWidth="1"/>
    <col min="15608" max="15608" width="12.625" style="157" customWidth="1"/>
    <col min="15609" max="15609" width="6.875" style="157" customWidth="1"/>
    <col min="15610" max="15610" width="0.625" style="157" customWidth="1"/>
    <col min="15611" max="15611" width="3.375" style="157" customWidth="1"/>
    <col min="15612" max="15612" width="9.25" style="157" customWidth="1"/>
    <col min="15613" max="15613" width="13.75" style="157" customWidth="1"/>
    <col min="15614" max="15616" width="12.625" style="157" customWidth="1"/>
    <col min="15617" max="15617" width="7.5" style="157" customWidth="1"/>
    <col min="15618" max="15618" width="12.625" style="157" customWidth="1"/>
    <col min="15619" max="15619" width="6.875" style="157" customWidth="1"/>
    <col min="15620" max="15623" width="9" style="157" customWidth="1"/>
    <col min="15624" max="15855" width="9" style="157"/>
    <col min="15856" max="15856" width="0.625" style="157" customWidth="1"/>
    <col min="15857" max="15857" width="3.375" style="157" customWidth="1"/>
    <col min="15858" max="15858" width="9.25" style="157" customWidth="1"/>
    <col min="15859" max="15859" width="13.75" style="157" customWidth="1"/>
    <col min="15860" max="15862" width="12.625" style="157" customWidth="1"/>
    <col min="15863" max="15863" width="7.5" style="157" customWidth="1"/>
    <col min="15864" max="15864" width="12.625" style="157" customWidth="1"/>
    <col min="15865" max="15865" width="6.875" style="157" customWidth="1"/>
    <col min="15866" max="15866" width="0.625" style="157" customWidth="1"/>
    <col min="15867" max="15867" width="3.375" style="157" customWidth="1"/>
    <col min="15868" max="15868" width="9.25" style="157" customWidth="1"/>
    <col min="15869" max="15869" width="13.75" style="157" customWidth="1"/>
    <col min="15870" max="15872" width="12.625" style="157" customWidth="1"/>
    <col min="15873" max="15873" width="7.5" style="157" customWidth="1"/>
    <col min="15874" max="15874" width="12.625" style="157" customWidth="1"/>
    <col min="15875" max="15875" width="6.875" style="157" customWidth="1"/>
    <col min="15876" max="15879" width="9" style="157" customWidth="1"/>
    <col min="15880" max="16111" width="9" style="157"/>
    <col min="16112" max="16112" width="0.625" style="157" customWidth="1"/>
    <col min="16113" max="16113" width="3.375" style="157" customWidth="1"/>
    <col min="16114" max="16114" width="9.25" style="157" customWidth="1"/>
    <col min="16115" max="16115" width="13.75" style="157" customWidth="1"/>
    <col min="16116" max="16118" width="12.625" style="157" customWidth="1"/>
    <col min="16119" max="16119" width="7.5" style="157" customWidth="1"/>
    <col min="16120" max="16120" width="12.625" style="157" customWidth="1"/>
    <col min="16121" max="16121" width="6.875" style="157" customWidth="1"/>
    <col min="16122" max="16122" width="0.625" style="157" customWidth="1"/>
    <col min="16123" max="16123" width="3.375" style="157" customWidth="1"/>
    <col min="16124" max="16124" width="9.25" style="157" customWidth="1"/>
    <col min="16125" max="16125" width="13.75" style="157" customWidth="1"/>
    <col min="16126" max="16128" width="12.625" style="157" customWidth="1"/>
    <col min="16129" max="16129" width="7.5" style="157" customWidth="1"/>
    <col min="16130" max="16130" width="12.625" style="157" customWidth="1"/>
    <col min="16131" max="16131" width="6.875" style="157" customWidth="1"/>
    <col min="16132" max="16135" width="9" style="157" customWidth="1"/>
    <col min="16136" max="16384" width="9" style="157"/>
  </cols>
  <sheetData>
    <row r="1" spans="1:20" s="103" customFormat="1" ht="21" customHeight="1" x14ac:dyDescent="0.2">
      <c r="A1" s="99" t="s">
        <v>5000</v>
      </c>
      <c r="B1" s="99"/>
      <c r="C1" s="100"/>
      <c r="D1" s="100"/>
      <c r="E1" s="100"/>
      <c r="F1" s="100"/>
      <c r="G1" s="100"/>
      <c r="H1" s="101"/>
      <c r="I1" s="100"/>
      <c r="J1" s="100"/>
      <c r="K1" s="99" t="s">
        <v>5000</v>
      </c>
      <c r="L1" s="99"/>
      <c r="M1" s="100"/>
      <c r="N1" s="100"/>
      <c r="O1" s="100"/>
      <c r="P1" s="100"/>
      <c r="Q1" s="100"/>
      <c r="R1" s="100"/>
      <c r="S1" s="100"/>
      <c r="T1" s="100"/>
    </row>
    <row r="2" spans="1:20" s="108" customFormat="1" ht="18.75" x14ac:dyDescent="0.2">
      <c r="A2" s="104" t="s">
        <v>5002</v>
      </c>
      <c r="B2" s="104" t="s">
        <v>4994</v>
      </c>
      <c r="C2" s="105"/>
      <c r="D2" s="105"/>
      <c r="E2" s="104"/>
      <c r="F2" s="104"/>
      <c r="G2" s="104"/>
      <c r="H2" s="106"/>
      <c r="I2" s="104"/>
      <c r="J2" s="105"/>
      <c r="K2" s="104" t="s">
        <v>5002</v>
      </c>
      <c r="L2" s="104" t="s">
        <v>4994</v>
      </c>
      <c r="M2" s="105"/>
      <c r="N2" s="105"/>
      <c r="O2" s="104"/>
      <c r="P2" s="104"/>
      <c r="Q2" s="104"/>
      <c r="R2" s="327"/>
      <c r="S2" s="104"/>
      <c r="T2" s="105"/>
    </row>
    <row r="3" spans="1:20" s="103" customFormat="1" x14ac:dyDescent="0.15">
      <c r="H3" s="109"/>
      <c r="J3" s="111"/>
      <c r="T3" s="111"/>
    </row>
    <row r="4" spans="1:20" s="103" customFormat="1" ht="66.75" customHeight="1" x14ac:dyDescent="0.15">
      <c r="A4" s="427" t="s">
        <v>5003</v>
      </c>
      <c r="B4" s="428"/>
      <c r="C4" s="431" t="s">
        <v>5004</v>
      </c>
      <c r="D4" s="431" t="s">
        <v>5005</v>
      </c>
      <c r="E4" s="112" t="s">
        <v>5006</v>
      </c>
      <c r="F4" s="112" t="s">
        <v>5007</v>
      </c>
      <c r="G4" s="112" t="s">
        <v>5008</v>
      </c>
      <c r="H4" s="113" t="s">
        <v>5009</v>
      </c>
      <c r="I4" s="158" t="s">
        <v>5010</v>
      </c>
      <c r="J4" s="115" t="s">
        <v>5011</v>
      </c>
      <c r="K4" s="427" t="s">
        <v>5003</v>
      </c>
      <c r="L4" s="428"/>
      <c r="M4" s="431" t="s">
        <v>5004</v>
      </c>
      <c r="N4" s="431" t="s">
        <v>5005</v>
      </c>
      <c r="O4" s="112" t="s">
        <v>5006</v>
      </c>
      <c r="P4" s="112" t="s">
        <v>5007</v>
      </c>
      <c r="Q4" s="112" t="s">
        <v>5008</v>
      </c>
      <c r="R4" s="112" t="s">
        <v>5009</v>
      </c>
      <c r="S4" s="158" t="s">
        <v>5010</v>
      </c>
      <c r="T4" s="115" t="s">
        <v>5011</v>
      </c>
    </row>
    <row r="5" spans="1:20" s="103" customFormat="1" ht="23.85" customHeight="1" x14ac:dyDescent="0.15">
      <c r="A5" s="429"/>
      <c r="B5" s="430"/>
      <c r="C5" s="432"/>
      <c r="D5" s="432"/>
      <c r="E5" s="116" t="s">
        <v>5012</v>
      </c>
      <c r="F5" s="116" t="s">
        <v>5012</v>
      </c>
      <c r="G5" s="116" t="s">
        <v>5012</v>
      </c>
      <c r="H5" s="117" t="s">
        <v>5013</v>
      </c>
      <c r="I5" s="116" t="s">
        <v>5012</v>
      </c>
      <c r="J5" s="119" t="s">
        <v>5014</v>
      </c>
      <c r="K5" s="429"/>
      <c r="L5" s="430"/>
      <c r="M5" s="432"/>
      <c r="N5" s="432"/>
      <c r="O5" s="116" t="s">
        <v>5012</v>
      </c>
      <c r="P5" s="116" t="s">
        <v>5012</v>
      </c>
      <c r="Q5" s="116" t="s">
        <v>5012</v>
      </c>
      <c r="R5" s="116" t="s">
        <v>5013</v>
      </c>
      <c r="S5" s="116" t="s">
        <v>5012</v>
      </c>
      <c r="T5" s="119" t="s">
        <v>5014</v>
      </c>
    </row>
    <row r="6" spans="1:20" s="103" customFormat="1" ht="21.75" customHeight="1" x14ac:dyDescent="0.15">
      <c r="A6" s="121" t="s">
        <v>5015</v>
      </c>
      <c r="B6" s="122" t="s">
        <v>5019</v>
      </c>
      <c r="C6" s="123"/>
      <c r="D6" s="129"/>
      <c r="E6" s="76">
        <f>SUM(E7,E9,E12)</f>
        <v>498586000</v>
      </c>
      <c r="F6" s="76">
        <f>SUM(F7,F9,F12)</f>
        <v>437127098</v>
      </c>
      <c r="G6" s="124">
        <f>E6-F6</f>
        <v>61458902</v>
      </c>
      <c r="H6" s="125">
        <f t="shared" ref="H6:H13" si="0">+ROUND(F6/E6*100,1)</f>
        <v>87.7</v>
      </c>
      <c r="I6" s="76">
        <f>SUM(I7,I9,I12)</f>
        <v>0</v>
      </c>
      <c r="J6" s="328"/>
      <c r="K6" s="121" t="s">
        <v>5015</v>
      </c>
      <c r="L6" s="122" t="s">
        <v>5184</v>
      </c>
      <c r="M6" s="329"/>
      <c r="N6" s="132"/>
      <c r="O6" s="330">
        <f>SUM(O7,O10,O14,O16)</f>
        <v>1662967000</v>
      </c>
      <c r="P6" s="330">
        <f>SUM(P7,P10,P14,P16)</f>
        <v>1602403949</v>
      </c>
      <c r="Q6" s="124">
        <f>O6-P6</f>
        <v>60563051</v>
      </c>
      <c r="R6" s="125">
        <f t="shared" ref="R6:R13" si="1">+ROUND(P6/O6*100,1)</f>
        <v>96.4</v>
      </c>
      <c r="S6" s="330">
        <f>SUM(S7,S10,S14,S16)</f>
        <v>0</v>
      </c>
      <c r="T6" s="164"/>
    </row>
    <row r="7" spans="1:20" s="103" customFormat="1" ht="21.75" customHeight="1" x14ac:dyDescent="0.15">
      <c r="A7" s="127"/>
      <c r="B7" s="128"/>
      <c r="C7" s="142" t="s">
        <v>5026</v>
      </c>
      <c r="D7" s="129"/>
      <c r="E7" s="76">
        <f>SUM(E8)</f>
        <v>119799000</v>
      </c>
      <c r="F7" s="76">
        <f>SUM(F8)</f>
        <v>108704827</v>
      </c>
      <c r="G7" s="76">
        <f t="shared" ref="G7:G13" si="2">E7-F7</f>
        <v>11094173</v>
      </c>
      <c r="H7" s="125">
        <f t="shared" si="0"/>
        <v>90.7</v>
      </c>
      <c r="I7" s="76">
        <f>SUM(I8)</f>
        <v>0</v>
      </c>
      <c r="J7" s="164"/>
      <c r="K7" s="127"/>
      <c r="L7" s="136"/>
      <c r="M7" s="457" t="s">
        <v>5185</v>
      </c>
      <c r="N7" s="457"/>
      <c r="O7" s="330">
        <f>SUM(O8:O9)</f>
        <v>1134870000</v>
      </c>
      <c r="P7" s="330">
        <f>SUM(P8:P9)</f>
        <v>1100534125</v>
      </c>
      <c r="Q7" s="76">
        <f t="shared" ref="Q7:Q36" si="3">O7-P7</f>
        <v>34335875</v>
      </c>
      <c r="R7" s="125">
        <f t="shared" si="1"/>
        <v>97</v>
      </c>
      <c r="S7" s="330">
        <f>SUM(S8:S9)</f>
        <v>0</v>
      </c>
      <c r="T7" s="164"/>
    </row>
    <row r="8" spans="1:20" s="103" customFormat="1" ht="21.75" customHeight="1" x14ac:dyDescent="0.15">
      <c r="A8" s="131"/>
      <c r="B8" s="128"/>
      <c r="C8" s="129"/>
      <c r="D8" s="299" t="s">
        <v>5148</v>
      </c>
      <c r="E8" s="162">
        <v>119799000</v>
      </c>
      <c r="F8" s="162">
        <v>108704827</v>
      </c>
      <c r="G8" s="76">
        <f t="shared" si="2"/>
        <v>11094173</v>
      </c>
      <c r="H8" s="125">
        <f t="shared" si="0"/>
        <v>90.7</v>
      </c>
      <c r="I8" s="172">
        <v>0</v>
      </c>
      <c r="J8" s="134">
        <v>558</v>
      </c>
      <c r="K8" s="131"/>
      <c r="L8" s="136"/>
      <c r="M8" s="129"/>
      <c r="N8" s="132" t="s">
        <v>5186</v>
      </c>
      <c r="O8" s="162">
        <v>1023303000</v>
      </c>
      <c r="P8" s="162">
        <v>992406457</v>
      </c>
      <c r="Q8" s="76">
        <f t="shared" si="3"/>
        <v>30896543</v>
      </c>
      <c r="R8" s="125">
        <f t="shared" si="1"/>
        <v>97</v>
      </c>
      <c r="S8" s="174">
        <v>0</v>
      </c>
      <c r="T8" s="141" t="s">
        <v>5233</v>
      </c>
    </row>
    <row r="9" spans="1:20" s="103" customFormat="1" ht="21.75" customHeight="1" x14ac:dyDescent="0.15">
      <c r="A9" s="135"/>
      <c r="B9" s="128"/>
      <c r="C9" s="129" t="s">
        <v>5187</v>
      </c>
      <c r="D9" s="120"/>
      <c r="E9" s="76">
        <f>SUM(E10:E11)</f>
        <v>365879000</v>
      </c>
      <c r="F9" s="76">
        <f>SUM(F10:F11)</f>
        <v>316745941</v>
      </c>
      <c r="G9" s="76">
        <f t="shared" si="2"/>
        <v>49133059</v>
      </c>
      <c r="H9" s="125">
        <f t="shared" si="0"/>
        <v>86.6</v>
      </c>
      <c r="I9" s="76">
        <f>SUM(I10:I11)</f>
        <v>0</v>
      </c>
      <c r="J9" s="164"/>
      <c r="K9" s="135"/>
      <c r="L9" s="139"/>
      <c r="M9" s="142"/>
      <c r="N9" s="163" t="s">
        <v>5188</v>
      </c>
      <c r="O9" s="162">
        <v>111567000</v>
      </c>
      <c r="P9" s="162">
        <v>108127668</v>
      </c>
      <c r="Q9" s="76">
        <f t="shared" si="3"/>
        <v>3439332</v>
      </c>
      <c r="R9" s="125">
        <f t="shared" si="1"/>
        <v>96.9</v>
      </c>
      <c r="S9" s="174">
        <v>0</v>
      </c>
      <c r="T9" s="134">
        <v>571</v>
      </c>
    </row>
    <row r="10" spans="1:20" s="103" customFormat="1" ht="21.75" customHeight="1" x14ac:dyDescent="0.15">
      <c r="A10" s="135"/>
      <c r="B10" s="128"/>
      <c r="C10" s="142"/>
      <c r="D10" s="161" t="s">
        <v>5187</v>
      </c>
      <c r="E10" s="162">
        <v>68101000</v>
      </c>
      <c r="F10" s="162">
        <v>62367128</v>
      </c>
      <c r="G10" s="76">
        <f t="shared" si="2"/>
        <v>5733872</v>
      </c>
      <c r="H10" s="125">
        <f t="shared" si="0"/>
        <v>91.6</v>
      </c>
      <c r="I10" s="174">
        <v>0</v>
      </c>
      <c r="J10" s="134">
        <v>559</v>
      </c>
      <c r="K10" s="135"/>
      <c r="L10" s="139"/>
      <c r="M10" s="142" t="s">
        <v>5189</v>
      </c>
      <c r="N10" s="132"/>
      <c r="O10" s="330">
        <f>SUM(O11:O13)</f>
        <v>39384000</v>
      </c>
      <c r="P10" s="330">
        <f>SUM(P11:P13)</f>
        <v>32751034</v>
      </c>
      <c r="Q10" s="76">
        <f t="shared" si="3"/>
        <v>6632966</v>
      </c>
      <c r="R10" s="125">
        <f t="shared" si="1"/>
        <v>83.2</v>
      </c>
      <c r="S10" s="330">
        <f>SUM(S11:S13)</f>
        <v>0</v>
      </c>
      <c r="T10" s="134"/>
    </row>
    <row r="11" spans="1:20" s="103" customFormat="1" ht="21.75" customHeight="1" x14ac:dyDescent="0.15">
      <c r="A11" s="135"/>
      <c r="B11" s="128"/>
      <c r="C11" s="129"/>
      <c r="D11" s="299" t="s">
        <v>5190</v>
      </c>
      <c r="E11" s="162">
        <v>297778000</v>
      </c>
      <c r="F11" s="162">
        <v>254378813</v>
      </c>
      <c r="G11" s="76">
        <f t="shared" si="2"/>
        <v>43399187</v>
      </c>
      <c r="H11" s="125">
        <f t="shared" si="0"/>
        <v>85.4</v>
      </c>
      <c r="I11" s="174">
        <v>0</v>
      </c>
      <c r="J11" s="134">
        <v>560</v>
      </c>
      <c r="K11" s="135"/>
      <c r="L11" s="297"/>
      <c r="M11" s="142"/>
      <c r="N11" s="331" t="s">
        <v>5191</v>
      </c>
      <c r="O11" s="330">
        <v>20000000</v>
      </c>
      <c r="P11" s="330">
        <v>20000000</v>
      </c>
      <c r="Q11" s="76">
        <f t="shared" si="3"/>
        <v>0</v>
      </c>
      <c r="R11" s="125">
        <f t="shared" si="1"/>
        <v>100</v>
      </c>
      <c r="S11" s="174">
        <v>0</v>
      </c>
      <c r="T11" s="164">
        <v>572</v>
      </c>
    </row>
    <row r="12" spans="1:20" s="103" customFormat="1" ht="21.75" customHeight="1" x14ac:dyDescent="0.15">
      <c r="A12" s="138"/>
      <c r="B12" s="128"/>
      <c r="C12" s="129" t="s">
        <v>5150</v>
      </c>
      <c r="D12" s="120"/>
      <c r="E12" s="76">
        <f>SUM(E13)</f>
        <v>12908000</v>
      </c>
      <c r="F12" s="76">
        <f>SUM(F13)</f>
        <v>11676330</v>
      </c>
      <c r="G12" s="76">
        <f t="shared" si="2"/>
        <v>1231670</v>
      </c>
      <c r="H12" s="125">
        <f t="shared" si="0"/>
        <v>90.5</v>
      </c>
      <c r="I12" s="76">
        <f>SUM(I13)</f>
        <v>0</v>
      </c>
      <c r="J12" s="164"/>
      <c r="K12" s="135"/>
      <c r="L12" s="139"/>
      <c r="M12" s="142"/>
      <c r="N12" s="332" t="s">
        <v>5192</v>
      </c>
      <c r="O12" s="162">
        <v>9712000</v>
      </c>
      <c r="P12" s="162">
        <v>8216696</v>
      </c>
      <c r="Q12" s="76">
        <f t="shared" si="3"/>
        <v>1495304</v>
      </c>
      <c r="R12" s="125">
        <f t="shared" si="1"/>
        <v>84.6</v>
      </c>
      <c r="S12" s="174">
        <v>0</v>
      </c>
      <c r="T12" s="134">
        <v>573</v>
      </c>
    </row>
    <row r="13" spans="1:20" s="103" customFormat="1" ht="21.75" customHeight="1" x14ac:dyDescent="0.15">
      <c r="A13" s="138"/>
      <c r="B13" s="128"/>
      <c r="C13" s="129"/>
      <c r="D13" s="299" t="s">
        <v>5150</v>
      </c>
      <c r="E13" s="162">
        <v>12908000</v>
      </c>
      <c r="F13" s="162">
        <v>11676330</v>
      </c>
      <c r="G13" s="76">
        <f t="shared" si="2"/>
        <v>1231670</v>
      </c>
      <c r="H13" s="125">
        <f t="shared" si="0"/>
        <v>90.5</v>
      </c>
      <c r="I13" s="174">
        <v>0</v>
      </c>
      <c r="J13" s="134">
        <v>561</v>
      </c>
      <c r="K13" s="138"/>
      <c r="L13" s="139"/>
      <c r="M13" s="142"/>
      <c r="N13" s="163" t="s">
        <v>5193</v>
      </c>
      <c r="O13" s="162">
        <v>9672000</v>
      </c>
      <c r="P13" s="162">
        <v>4534338</v>
      </c>
      <c r="Q13" s="76">
        <f t="shared" si="3"/>
        <v>5137662</v>
      </c>
      <c r="R13" s="125">
        <f t="shared" si="1"/>
        <v>46.9</v>
      </c>
      <c r="S13" s="174">
        <v>0</v>
      </c>
      <c r="T13" s="134">
        <v>574</v>
      </c>
    </row>
    <row r="14" spans="1:20" s="103" customFormat="1" ht="21.75" customHeight="1" x14ac:dyDescent="0.15">
      <c r="A14" s="138"/>
      <c r="B14" s="128" t="s">
        <v>5153</v>
      </c>
      <c r="C14" s="129"/>
      <c r="D14" s="299"/>
      <c r="E14" s="76">
        <f>SUM(E15,E20)</f>
        <v>41838855000</v>
      </c>
      <c r="F14" s="76">
        <f>SUM(F15,F20)</f>
        <v>41331692499</v>
      </c>
      <c r="G14" s="76">
        <f t="shared" ref="G14:G25" si="4">E14-F14</f>
        <v>507162501</v>
      </c>
      <c r="H14" s="125">
        <f t="shared" ref="H14:H22" si="5">+ROUND(F14/E14*100,1)</f>
        <v>98.8</v>
      </c>
      <c r="I14" s="76">
        <f>SUM(I15,I20)</f>
        <v>0</v>
      </c>
      <c r="J14" s="164"/>
      <c r="K14" s="138"/>
      <c r="L14" s="297"/>
      <c r="M14" s="142" t="s">
        <v>5195</v>
      </c>
      <c r="N14" s="132"/>
      <c r="O14" s="76">
        <f>SUM(O15)</f>
        <v>486236000</v>
      </c>
      <c r="P14" s="76">
        <f>SUM(P15)</f>
        <v>466665358</v>
      </c>
      <c r="Q14" s="76">
        <f t="shared" ref="Q14:Q30" si="6">O14-P14</f>
        <v>19570642</v>
      </c>
      <c r="R14" s="125">
        <f t="shared" ref="R14:R30" si="7">+ROUND(P14/O14*100,1)</f>
        <v>96</v>
      </c>
      <c r="S14" s="76">
        <f>SUM(S15)</f>
        <v>0</v>
      </c>
      <c r="T14" s="134"/>
    </row>
    <row r="15" spans="1:20" s="103" customFormat="1" ht="21.75" customHeight="1" x14ac:dyDescent="0.15">
      <c r="A15" s="138"/>
      <c r="B15" s="128"/>
      <c r="C15" s="142" t="s">
        <v>5194</v>
      </c>
      <c r="D15" s="310"/>
      <c r="E15" s="76">
        <f>SUM(E16:E19)</f>
        <v>40193916000</v>
      </c>
      <c r="F15" s="76">
        <f>SUM(F16:F19)</f>
        <v>39693887081</v>
      </c>
      <c r="G15" s="76">
        <f t="shared" si="4"/>
        <v>500028919</v>
      </c>
      <c r="H15" s="125">
        <f t="shared" si="5"/>
        <v>98.8</v>
      </c>
      <c r="I15" s="76">
        <f>SUM(I16:I19)</f>
        <v>0</v>
      </c>
      <c r="J15" s="164"/>
      <c r="K15" s="138"/>
      <c r="L15" s="297"/>
      <c r="M15" s="142"/>
      <c r="N15" s="163" t="s">
        <v>5195</v>
      </c>
      <c r="O15" s="162">
        <v>486236000</v>
      </c>
      <c r="P15" s="162">
        <v>466665358</v>
      </c>
      <c r="Q15" s="76">
        <f t="shared" si="6"/>
        <v>19570642</v>
      </c>
      <c r="R15" s="125">
        <f t="shared" si="7"/>
        <v>96</v>
      </c>
      <c r="S15" s="174">
        <v>0</v>
      </c>
      <c r="T15" s="134">
        <v>575</v>
      </c>
    </row>
    <row r="16" spans="1:20" s="103" customFormat="1" ht="21.75" customHeight="1" x14ac:dyDescent="0.15">
      <c r="A16" s="138"/>
      <c r="B16" s="128"/>
      <c r="C16" s="129"/>
      <c r="D16" s="301" t="s">
        <v>5196</v>
      </c>
      <c r="E16" s="76">
        <v>38551994000</v>
      </c>
      <c r="F16" s="76">
        <v>38095521761</v>
      </c>
      <c r="G16" s="76">
        <f t="shared" si="4"/>
        <v>456472239</v>
      </c>
      <c r="H16" s="125">
        <f t="shared" si="5"/>
        <v>98.8</v>
      </c>
      <c r="I16" s="174">
        <v>0</v>
      </c>
      <c r="J16" s="164">
        <v>562</v>
      </c>
      <c r="K16" s="138"/>
      <c r="L16" s="142"/>
      <c r="M16" s="142" t="s">
        <v>5198</v>
      </c>
      <c r="N16" s="310"/>
      <c r="O16" s="76">
        <f>SUM(O17)</f>
        <v>2477000</v>
      </c>
      <c r="P16" s="76">
        <f>SUM(P17)</f>
        <v>2453432</v>
      </c>
      <c r="Q16" s="76">
        <f t="shared" si="6"/>
        <v>23568</v>
      </c>
      <c r="R16" s="125">
        <f t="shared" si="7"/>
        <v>99</v>
      </c>
      <c r="S16" s="76">
        <f>SUM(S17)</f>
        <v>0</v>
      </c>
      <c r="T16" s="134"/>
    </row>
    <row r="17" spans="1:20" s="103" customFormat="1" ht="21.75" customHeight="1" x14ac:dyDescent="0.15">
      <c r="A17" s="138"/>
      <c r="B17" s="128"/>
      <c r="C17" s="142"/>
      <c r="D17" s="166" t="s">
        <v>5197</v>
      </c>
      <c r="E17" s="76">
        <v>1111932000</v>
      </c>
      <c r="F17" s="76">
        <v>1111922296</v>
      </c>
      <c r="G17" s="76">
        <f t="shared" si="4"/>
        <v>9704</v>
      </c>
      <c r="H17" s="125">
        <f t="shared" si="5"/>
        <v>100</v>
      </c>
      <c r="I17" s="174">
        <v>0</v>
      </c>
      <c r="J17" s="164">
        <v>563</v>
      </c>
      <c r="K17" s="138"/>
      <c r="L17" s="129"/>
      <c r="M17" s="142"/>
      <c r="N17" s="299" t="s">
        <v>4849</v>
      </c>
      <c r="O17" s="162">
        <v>2477000</v>
      </c>
      <c r="P17" s="162">
        <v>2453432</v>
      </c>
      <c r="Q17" s="76">
        <f t="shared" si="6"/>
        <v>23568</v>
      </c>
      <c r="R17" s="125">
        <f t="shared" si="7"/>
        <v>99</v>
      </c>
      <c r="S17" s="76">
        <v>0</v>
      </c>
      <c r="T17" s="134">
        <v>576</v>
      </c>
    </row>
    <row r="18" spans="1:20" s="103" customFormat="1" ht="21.75" customHeight="1" x14ac:dyDescent="0.15">
      <c r="A18" s="138"/>
      <c r="B18" s="128"/>
      <c r="C18" s="142"/>
      <c r="D18" s="301" t="s">
        <v>5198</v>
      </c>
      <c r="E18" s="162">
        <v>47256000</v>
      </c>
      <c r="F18" s="162">
        <v>46863780</v>
      </c>
      <c r="G18" s="76">
        <f t="shared" si="4"/>
        <v>392220</v>
      </c>
      <c r="H18" s="125">
        <f t="shared" si="5"/>
        <v>99.2</v>
      </c>
      <c r="I18" s="174">
        <v>0</v>
      </c>
      <c r="J18" s="134">
        <v>564</v>
      </c>
      <c r="K18" s="138"/>
      <c r="L18" s="128" t="s">
        <v>5141</v>
      </c>
      <c r="M18" s="142"/>
      <c r="N18" s="132"/>
      <c r="O18" s="76">
        <f>SUM(O19,O22,O24,O26)</f>
        <v>1301237000</v>
      </c>
      <c r="P18" s="76">
        <f>SUM(P19,P22,P24,P26)</f>
        <v>1300677202</v>
      </c>
      <c r="Q18" s="76">
        <f t="shared" si="6"/>
        <v>559798</v>
      </c>
      <c r="R18" s="125">
        <f t="shared" si="7"/>
        <v>100</v>
      </c>
      <c r="S18" s="76">
        <f>SUM(S19,S22,S24,S26)</f>
        <v>0</v>
      </c>
      <c r="T18" s="134"/>
    </row>
    <row r="19" spans="1:20" s="103" customFormat="1" ht="21.75" customHeight="1" x14ac:dyDescent="0.15">
      <c r="A19" s="138"/>
      <c r="B19" s="128"/>
      <c r="C19" s="129"/>
      <c r="D19" s="166" t="s">
        <v>5199</v>
      </c>
      <c r="E19" s="162">
        <v>482734000</v>
      </c>
      <c r="F19" s="162">
        <v>439579244</v>
      </c>
      <c r="G19" s="76">
        <f t="shared" si="4"/>
        <v>43154756</v>
      </c>
      <c r="H19" s="125">
        <f t="shared" si="5"/>
        <v>91.1</v>
      </c>
      <c r="I19" s="174">
        <v>0</v>
      </c>
      <c r="J19" s="134">
        <v>565</v>
      </c>
      <c r="K19" s="138"/>
      <c r="L19" s="139"/>
      <c r="M19" s="129" t="s">
        <v>5201</v>
      </c>
      <c r="N19" s="299"/>
      <c r="O19" s="330">
        <f>SUM(O20:O21)</f>
        <v>431527000</v>
      </c>
      <c r="P19" s="330">
        <f>SUM(P20:P21)</f>
        <v>430969202</v>
      </c>
      <c r="Q19" s="76">
        <f t="shared" si="6"/>
        <v>557798</v>
      </c>
      <c r="R19" s="125">
        <f t="shared" si="7"/>
        <v>99.9</v>
      </c>
      <c r="S19" s="330">
        <f>SUM(S20:S21)</f>
        <v>0</v>
      </c>
      <c r="T19" s="164"/>
    </row>
    <row r="20" spans="1:20" s="103" customFormat="1" ht="21.75" customHeight="1" x14ac:dyDescent="0.15">
      <c r="A20" s="138"/>
      <c r="B20" s="128"/>
      <c r="C20" s="142" t="s">
        <v>5200</v>
      </c>
      <c r="D20" s="166"/>
      <c r="E20" s="76">
        <f>SUM(E21:E22)</f>
        <v>1644939000</v>
      </c>
      <c r="F20" s="76">
        <f>SUM(F21:F22)</f>
        <v>1637805418</v>
      </c>
      <c r="G20" s="76">
        <f t="shared" si="4"/>
        <v>7133582</v>
      </c>
      <c r="H20" s="125">
        <f t="shared" si="5"/>
        <v>99.6</v>
      </c>
      <c r="I20" s="76">
        <f>SUM(I21:I22)</f>
        <v>0</v>
      </c>
      <c r="J20" s="134"/>
      <c r="K20" s="138"/>
      <c r="L20" s="297"/>
      <c r="M20" s="129"/>
      <c r="N20" s="132" t="s">
        <v>5203</v>
      </c>
      <c r="O20" s="76">
        <v>12571000</v>
      </c>
      <c r="P20" s="76">
        <v>12013275</v>
      </c>
      <c r="Q20" s="76">
        <f t="shared" si="6"/>
        <v>557725</v>
      </c>
      <c r="R20" s="125">
        <f t="shared" si="7"/>
        <v>95.6</v>
      </c>
      <c r="S20" s="76">
        <v>0</v>
      </c>
      <c r="T20" s="134">
        <v>577</v>
      </c>
    </row>
    <row r="21" spans="1:20" s="103" customFormat="1" ht="21.75" customHeight="1" x14ac:dyDescent="0.15">
      <c r="A21" s="138"/>
      <c r="B21" s="128"/>
      <c r="C21" s="129"/>
      <c r="D21" s="166" t="s">
        <v>5202</v>
      </c>
      <c r="E21" s="162">
        <v>1401794000</v>
      </c>
      <c r="F21" s="162">
        <v>1398563861</v>
      </c>
      <c r="G21" s="76">
        <f t="shared" si="4"/>
        <v>3230139</v>
      </c>
      <c r="H21" s="125">
        <f t="shared" si="5"/>
        <v>99.8</v>
      </c>
      <c r="I21" s="174">
        <v>0</v>
      </c>
      <c r="J21" s="134">
        <v>566</v>
      </c>
      <c r="K21" s="138"/>
      <c r="L21" s="129"/>
      <c r="M21" s="142"/>
      <c r="N21" s="163" t="s">
        <v>5204</v>
      </c>
      <c r="O21" s="76">
        <v>418956000</v>
      </c>
      <c r="P21" s="76">
        <v>418955927</v>
      </c>
      <c r="Q21" s="76">
        <f t="shared" si="6"/>
        <v>73</v>
      </c>
      <c r="R21" s="125">
        <f t="shared" si="7"/>
        <v>100</v>
      </c>
      <c r="S21" s="76">
        <v>0</v>
      </c>
      <c r="T21" s="164">
        <v>578</v>
      </c>
    </row>
    <row r="22" spans="1:20" s="103" customFormat="1" ht="21.75" customHeight="1" x14ac:dyDescent="0.15">
      <c r="A22" s="138"/>
      <c r="B22" s="128"/>
      <c r="C22" s="129"/>
      <c r="D22" s="166" t="s">
        <v>4764</v>
      </c>
      <c r="E22" s="76">
        <v>243145000</v>
      </c>
      <c r="F22" s="76">
        <v>239241557</v>
      </c>
      <c r="G22" s="76">
        <f t="shared" si="4"/>
        <v>3903443</v>
      </c>
      <c r="H22" s="125">
        <f t="shared" si="5"/>
        <v>98.4</v>
      </c>
      <c r="I22" s="174">
        <v>0</v>
      </c>
      <c r="J22" s="164">
        <v>567</v>
      </c>
      <c r="K22" s="138"/>
      <c r="L22" s="142"/>
      <c r="M22" s="129" t="s">
        <v>5135</v>
      </c>
      <c r="N22" s="163"/>
      <c r="O22" s="76">
        <f>SUM(O23)</f>
        <v>1000</v>
      </c>
      <c r="P22" s="76">
        <f>SUM(P23)</f>
        <v>0</v>
      </c>
      <c r="Q22" s="76">
        <f t="shared" si="6"/>
        <v>1000</v>
      </c>
      <c r="R22" s="125">
        <f t="shared" si="7"/>
        <v>0</v>
      </c>
      <c r="S22" s="76">
        <f>SUM(S23)</f>
        <v>0</v>
      </c>
      <c r="T22" s="164"/>
    </row>
    <row r="23" spans="1:20" s="103" customFormat="1" ht="21.75" customHeight="1" x14ac:dyDescent="0.15">
      <c r="A23" s="138"/>
      <c r="B23" s="128" t="s">
        <v>3683</v>
      </c>
      <c r="C23" s="142"/>
      <c r="D23" s="166"/>
      <c r="E23" s="76">
        <f>SUM(E24)</f>
        <v>1136558000</v>
      </c>
      <c r="F23" s="76">
        <f>SUM(F24)</f>
        <v>1136558000</v>
      </c>
      <c r="G23" s="76">
        <f t="shared" si="4"/>
        <v>0</v>
      </c>
      <c r="H23" s="125">
        <f>+ROUND(F23/E23*100,1)</f>
        <v>100</v>
      </c>
      <c r="I23" s="76">
        <f>SUM(I24)</f>
        <v>0</v>
      </c>
      <c r="J23" s="134"/>
      <c r="K23" s="138"/>
      <c r="L23" s="129"/>
      <c r="M23" s="142"/>
      <c r="N23" s="132" t="s">
        <v>5138</v>
      </c>
      <c r="O23" s="162">
        <v>1000</v>
      </c>
      <c r="P23" s="162">
        <v>0</v>
      </c>
      <c r="Q23" s="76">
        <f t="shared" si="6"/>
        <v>1000</v>
      </c>
      <c r="R23" s="125">
        <f t="shared" si="7"/>
        <v>0</v>
      </c>
      <c r="S23" s="76">
        <v>0</v>
      </c>
      <c r="T23" s="134">
        <v>579</v>
      </c>
    </row>
    <row r="24" spans="1:20" s="103" customFormat="1" ht="21.75" customHeight="1" x14ac:dyDescent="0.15">
      <c r="A24" s="135" t="s">
        <v>11</v>
      </c>
      <c r="B24" s="128"/>
      <c r="C24" s="333" t="s">
        <v>3683</v>
      </c>
      <c r="D24" s="166"/>
      <c r="E24" s="76">
        <f>SUM(E25)</f>
        <v>1136558000</v>
      </c>
      <c r="F24" s="76">
        <f>SUM(F25)</f>
        <v>1136558000</v>
      </c>
      <c r="G24" s="76">
        <f t="shared" si="4"/>
        <v>0</v>
      </c>
      <c r="H24" s="125">
        <f>+ROUND(F24/E24*100,1)</f>
        <v>100</v>
      </c>
      <c r="I24" s="76">
        <f>SUM(I25)</f>
        <v>0</v>
      </c>
      <c r="J24" s="134"/>
      <c r="K24" s="138"/>
      <c r="L24" s="129"/>
      <c r="M24" s="142" t="s">
        <v>5182</v>
      </c>
      <c r="N24" s="310"/>
      <c r="O24" s="76">
        <f>SUM(O25)</f>
        <v>1000</v>
      </c>
      <c r="P24" s="76">
        <f>SUM(P25)</f>
        <v>0</v>
      </c>
      <c r="Q24" s="76">
        <f t="shared" si="6"/>
        <v>1000</v>
      </c>
      <c r="R24" s="125">
        <f t="shared" si="7"/>
        <v>0</v>
      </c>
      <c r="S24" s="76">
        <f>SUM(S25)</f>
        <v>0</v>
      </c>
      <c r="T24" s="164"/>
    </row>
    <row r="25" spans="1:20" s="103" customFormat="1" ht="21.75" customHeight="1" x14ac:dyDescent="0.15">
      <c r="A25" s="135"/>
      <c r="B25" s="128"/>
      <c r="C25" s="142"/>
      <c r="D25" s="301" t="s">
        <v>3683</v>
      </c>
      <c r="E25" s="334">
        <v>1136558000</v>
      </c>
      <c r="F25" s="334">
        <v>1136558000</v>
      </c>
      <c r="G25" s="76">
        <f t="shared" si="4"/>
        <v>0</v>
      </c>
      <c r="H25" s="125">
        <f>+ROUND(F25/E25*100,1)</f>
        <v>100</v>
      </c>
      <c r="I25" s="133">
        <v>0</v>
      </c>
      <c r="J25" s="164">
        <v>568</v>
      </c>
      <c r="K25" s="138"/>
      <c r="L25" s="149"/>
      <c r="M25" s="142"/>
      <c r="N25" s="299" t="s">
        <v>5182</v>
      </c>
      <c r="O25" s="76">
        <v>1000</v>
      </c>
      <c r="P25" s="76">
        <v>0</v>
      </c>
      <c r="Q25" s="76">
        <f t="shared" si="6"/>
        <v>1000</v>
      </c>
      <c r="R25" s="125">
        <f t="shared" si="7"/>
        <v>0</v>
      </c>
      <c r="S25" s="76">
        <v>0</v>
      </c>
      <c r="T25" s="134">
        <v>580</v>
      </c>
    </row>
    <row r="26" spans="1:20" s="103" customFormat="1" ht="21.75" customHeight="1" x14ac:dyDescent="0.15">
      <c r="A26" s="135"/>
      <c r="J26" s="164"/>
      <c r="K26" s="138"/>
      <c r="L26" s="149"/>
      <c r="M26" s="129" t="s">
        <v>5205</v>
      </c>
      <c r="N26" s="166"/>
      <c r="O26" s="76">
        <f>SUM(O27)</f>
        <v>869708000</v>
      </c>
      <c r="P26" s="76">
        <f>SUM(P27)</f>
        <v>869708000</v>
      </c>
      <c r="Q26" s="76">
        <f t="shared" si="6"/>
        <v>0</v>
      </c>
      <c r="R26" s="125">
        <f t="shared" si="7"/>
        <v>100</v>
      </c>
      <c r="S26" s="76">
        <f>SUM(S27)</f>
        <v>0</v>
      </c>
      <c r="T26" s="134"/>
    </row>
    <row r="27" spans="1:20" s="103" customFormat="1" ht="21.75" customHeight="1" x14ac:dyDescent="0.15">
      <c r="A27" s="135"/>
      <c r="J27" s="134"/>
      <c r="K27" s="138"/>
      <c r="L27" s="129"/>
      <c r="M27" s="140"/>
      <c r="N27" s="132" t="s">
        <v>4867</v>
      </c>
      <c r="O27" s="76">
        <v>869708000</v>
      </c>
      <c r="P27" s="76">
        <v>869708000</v>
      </c>
      <c r="Q27" s="76">
        <f t="shared" si="6"/>
        <v>0</v>
      </c>
      <c r="R27" s="125">
        <f t="shared" si="7"/>
        <v>100</v>
      </c>
      <c r="S27" s="76">
        <v>0</v>
      </c>
      <c r="T27" s="134">
        <v>581</v>
      </c>
    </row>
    <row r="28" spans="1:20" s="103" customFormat="1" ht="21.75" customHeight="1" x14ac:dyDescent="0.15">
      <c r="A28" s="135"/>
      <c r="B28" s="128"/>
      <c r="C28" s="333"/>
      <c r="D28" s="166"/>
      <c r="E28" s="162"/>
      <c r="F28" s="162"/>
      <c r="G28" s="76"/>
      <c r="H28" s="125"/>
      <c r="I28" s="174"/>
      <c r="J28" s="164"/>
      <c r="K28" s="135" t="s">
        <v>11</v>
      </c>
      <c r="L28" s="128" t="s">
        <v>4701</v>
      </c>
      <c r="M28" s="140"/>
      <c r="N28" s="132"/>
      <c r="O28" s="76">
        <f>SUM(O29)</f>
        <v>92387000</v>
      </c>
      <c r="P28" s="76">
        <f>SUM(P29)</f>
        <v>0</v>
      </c>
      <c r="Q28" s="76">
        <f t="shared" si="6"/>
        <v>92387000</v>
      </c>
      <c r="R28" s="125">
        <f t="shared" si="7"/>
        <v>0</v>
      </c>
      <c r="S28" s="76">
        <f>SUM(S29)</f>
        <v>0</v>
      </c>
      <c r="T28" s="164"/>
    </row>
    <row r="29" spans="1:20" s="103" customFormat="1" ht="21.75" customHeight="1" x14ac:dyDescent="0.15">
      <c r="A29" s="135"/>
      <c r="B29" s="128"/>
      <c r="C29" s="142"/>
      <c r="D29" s="301"/>
      <c r="E29" s="334"/>
      <c r="F29" s="334"/>
      <c r="G29" s="334"/>
      <c r="H29" s="125"/>
      <c r="I29" s="133"/>
      <c r="J29" s="134"/>
      <c r="K29" s="135"/>
      <c r="L29" s="139"/>
      <c r="M29" s="129" t="s">
        <v>4701</v>
      </c>
      <c r="N29" s="310"/>
      <c r="O29" s="76">
        <f>SUM(O30)</f>
        <v>92387000</v>
      </c>
      <c r="P29" s="76">
        <f>SUM(P30)</f>
        <v>0</v>
      </c>
      <c r="Q29" s="76">
        <f t="shared" si="6"/>
        <v>92387000</v>
      </c>
      <c r="R29" s="125">
        <f t="shared" si="7"/>
        <v>0</v>
      </c>
      <c r="S29" s="76">
        <f>SUM(S30)</f>
        <v>0</v>
      </c>
      <c r="T29" s="134"/>
    </row>
    <row r="30" spans="1:20" s="103" customFormat="1" ht="21.75" customHeight="1" x14ac:dyDescent="0.15">
      <c r="A30" s="138"/>
      <c r="B30" s="128"/>
      <c r="C30" s="142"/>
      <c r="D30" s="310"/>
      <c r="E30" s="334"/>
      <c r="F30" s="334"/>
      <c r="G30" s="334"/>
      <c r="H30" s="125"/>
      <c r="I30" s="133"/>
      <c r="J30" s="164"/>
      <c r="K30" s="135"/>
      <c r="L30" s="139"/>
      <c r="M30" s="129"/>
      <c r="N30" s="132" t="s">
        <v>4701</v>
      </c>
      <c r="O30" s="162">
        <v>92387000</v>
      </c>
      <c r="P30" s="162">
        <v>0</v>
      </c>
      <c r="Q30" s="76">
        <f t="shared" si="6"/>
        <v>92387000</v>
      </c>
      <c r="R30" s="125">
        <f t="shared" si="7"/>
        <v>0</v>
      </c>
      <c r="S30" s="76">
        <v>0</v>
      </c>
      <c r="T30" s="164">
        <v>582</v>
      </c>
    </row>
    <row r="31" spans="1:20" s="103" customFormat="1" ht="21.75" customHeight="1" x14ac:dyDescent="0.15">
      <c r="A31" s="138"/>
      <c r="B31" s="136"/>
      <c r="C31" s="142"/>
      <c r="D31" s="132"/>
      <c r="E31" s="76"/>
      <c r="F31" s="76"/>
      <c r="G31" s="76"/>
      <c r="H31" s="125"/>
      <c r="I31" s="174"/>
      <c r="J31" s="164"/>
      <c r="K31" s="135"/>
      <c r="T31" s="134"/>
    </row>
    <row r="32" spans="1:20" s="103" customFormat="1" ht="21.75" customHeight="1" x14ac:dyDescent="0.15">
      <c r="A32" s="138"/>
      <c r="B32" s="128"/>
      <c r="C32" s="142"/>
      <c r="E32" s="76"/>
      <c r="F32" s="76"/>
      <c r="G32" s="76"/>
      <c r="H32" s="125"/>
      <c r="I32" s="174"/>
      <c r="J32" s="164"/>
      <c r="K32" s="135"/>
      <c r="T32" s="164"/>
    </row>
    <row r="33" spans="1:20" s="103" customFormat="1" ht="21.75" customHeight="1" x14ac:dyDescent="0.15">
      <c r="A33" s="138"/>
      <c r="B33" s="136"/>
      <c r="C33" s="142"/>
      <c r="D33" s="166"/>
      <c r="E33" s="76"/>
      <c r="F33" s="76"/>
      <c r="G33" s="76"/>
      <c r="H33" s="125"/>
      <c r="I33" s="174"/>
      <c r="J33" s="164"/>
      <c r="K33" s="135"/>
      <c r="T33" s="134"/>
    </row>
    <row r="34" spans="1:20" s="103" customFormat="1" ht="21.75" customHeight="1" x14ac:dyDescent="0.15">
      <c r="A34" s="138"/>
      <c r="B34" s="136"/>
      <c r="C34" s="142"/>
      <c r="D34" s="299"/>
      <c r="E34" s="76"/>
      <c r="F34" s="76"/>
      <c r="G34" s="76"/>
      <c r="H34" s="125"/>
      <c r="I34" s="174"/>
      <c r="J34" s="179"/>
      <c r="K34" s="138"/>
      <c r="T34" s="164"/>
    </row>
    <row r="35" spans="1:20" s="103" customFormat="1" ht="21.75" customHeight="1" x14ac:dyDescent="0.15">
      <c r="A35" s="138"/>
      <c r="B35" s="136"/>
      <c r="C35" s="142"/>
      <c r="D35" s="299"/>
      <c r="E35" s="76"/>
      <c r="F35" s="76"/>
      <c r="G35" s="76"/>
      <c r="H35" s="125"/>
      <c r="I35" s="174"/>
      <c r="J35" s="179"/>
      <c r="K35" s="138"/>
      <c r="L35" s="139"/>
      <c r="M35" s="129" t="s">
        <v>11</v>
      </c>
      <c r="N35" s="299" t="s">
        <v>11</v>
      </c>
      <c r="O35" s="330" t="s">
        <v>11</v>
      </c>
      <c r="P35" s="330" t="s">
        <v>11</v>
      </c>
      <c r="Q35" s="285" t="s">
        <v>11</v>
      </c>
      <c r="R35" s="325" t="s">
        <v>11</v>
      </c>
      <c r="S35" s="76" t="s">
        <v>11</v>
      </c>
      <c r="T35" s="164"/>
    </row>
    <row r="36" spans="1:20" s="103" customFormat="1" ht="21.75" customHeight="1" x14ac:dyDescent="0.15">
      <c r="A36" s="138"/>
      <c r="B36" s="128"/>
      <c r="C36" s="142"/>
      <c r="D36" s="335"/>
      <c r="E36" s="76"/>
      <c r="F36" s="76"/>
      <c r="G36" s="76"/>
      <c r="H36" s="125"/>
      <c r="I36" s="174"/>
      <c r="J36" s="179"/>
      <c r="K36" s="287"/>
      <c r="L36" s="455" t="s">
        <v>5144</v>
      </c>
      <c r="M36" s="455"/>
      <c r="N36" s="456"/>
      <c r="O36" s="336">
        <f>SUM(E6,E14,E23,O6,O18,O28)</f>
        <v>46530590000</v>
      </c>
      <c r="P36" s="336">
        <f>SUM(F6,F14,F23,P6,P18,P28)</f>
        <v>45808458748</v>
      </c>
      <c r="Q36" s="318">
        <f t="shared" si="3"/>
        <v>722131252</v>
      </c>
      <c r="R36" s="337">
        <f>+ROUND(P36/O36*100,1)</f>
        <v>98.4</v>
      </c>
      <c r="S36" s="320">
        <v>0</v>
      </c>
      <c r="T36" s="338"/>
    </row>
    <row r="37" spans="1:20" s="103" customFormat="1" ht="3" customHeight="1" x14ac:dyDescent="0.15">
      <c r="A37" s="152"/>
      <c r="B37" s="153"/>
      <c r="C37" s="153"/>
      <c r="D37" s="153"/>
      <c r="E37" s="153"/>
      <c r="F37" s="153"/>
      <c r="G37" s="153"/>
      <c r="H37" s="154"/>
      <c r="I37" s="153"/>
      <c r="J37" s="321"/>
      <c r="K37" s="152"/>
      <c r="L37" s="153"/>
      <c r="M37" s="153"/>
      <c r="N37" s="156"/>
      <c r="O37" s="153"/>
      <c r="P37" s="292"/>
      <c r="Q37" s="292"/>
      <c r="R37" s="292"/>
      <c r="S37" s="153"/>
      <c r="T37" s="321"/>
    </row>
  </sheetData>
  <mergeCells count="8">
    <mergeCell ref="M7:N7"/>
    <mergeCell ref="L36:N36"/>
    <mergeCell ref="A4:B5"/>
    <mergeCell ref="C4:C5"/>
    <mergeCell ref="D4:D5"/>
    <mergeCell ref="K4:L5"/>
    <mergeCell ref="M4:M5"/>
    <mergeCell ref="N4:N5"/>
  </mergeCells>
  <phoneticPr fontId="2"/>
  <conditionalFormatting sqref="R35:R36 R14:R30">
    <cfRule type="expression" dxfId="11" priority="1" stopIfTrue="1">
      <formula>P14=0</formula>
    </cfRule>
  </conditionalFormatting>
  <conditionalFormatting sqref="R6 H14:H22 H28:H36 H24:H25 R35 R14:R30">
    <cfRule type="expression" dxfId="10" priority="8" stopIfTrue="1">
      <formula>E6=F6</formula>
    </cfRule>
  </conditionalFormatting>
  <conditionalFormatting sqref="H6:H13">
    <cfRule type="expression" dxfId="9" priority="7" stopIfTrue="1">
      <formula>E6=F6</formula>
    </cfRule>
  </conditionalFormatting>
  <conditionalFormatting sqref="R6">
    <cfRule type="expression" dxfId="8" priority="6" stopIfTrue="1">
      <formula>P6=0</formula>
    </cfRule>
  </conditionalFormatting>
  <conditionalFormatting sqref="R7:R13">
    <cfRule type="expression" dxfId="7" priority="4" stopIfTrue="1">
      <formula>P7=0</formula>
    </cfRule>
  </conditionalFormatting>
  <conditionalFormatting sqref="R7:R13">
    <cfRule type="expression" dxfId="6" priority="5" stopIfTrue="1">
      <formula>O7=P7</formula>
    </cfRule>
  </conditionalFormatting>
  <conditionalFormatting sqref="H21:H25">
    <cfRule type="expression" dxfId="5" priority="3" stopIfTrue="1">
      <formula>E21=F21</formula>
    </cfRule>
  </conditionalFormatting>
  <conditionalFormatting sqref="R36">
    <cfRule type="expression" dxfId="4" priority="2" stopIfTrue="1">
      <formula>O36=P36</formula>
    </cfRule>
  </conditionalFormatting>
  <pageMargins left="0.70866141732283472" right="0.74803149606299213" top="0.74803149606299213" bottom="0.74803149606299213" header="0.31496062992125984" footer="0.31496062992125984"/>
  <pageSetup paperSize="9" scale="95" orientation="portrait" r:id="rId1"/>
  <colBreaks count="1" manualBreakCount="1">
    <brk id="10" max="3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228"/>
  <sheetViews>
    <sheetView zoomScaleNormal="100" zoomScaleSheetLayoutView="8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4994</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4702</v>
      </c>
      <c r="P4" s="404" t="s">
        <v>22</v>
      </c>
      <c r="Q4" s="5" t="s">
        <v>10</v>
      </c>
      <c r="R4" s="409" t="s">
        <v>4703</v>
      </c>
      <c r="S4" s="409" t="s">
        <v>22</v>
      </c>
      <c r="T4" s="409" t="s">
        <v>22</v>
      </c>
      <c r="U4" s="22">
        <v>18595</v>
      </c>
      <c r="V4" s="371" t="str">
        <f>IF(U4="","","千円")</f>
        <v>千円</v>
      </c>
      <c r="W4" s="371" t="s">
        <v>22</v>
      </c>
      <c r="X4" s="371" t="s">
        <v>22</v>
      </c>
      <c r="Y4" s="372" t="s">
        <v>22</v>
      </c>
      <c r="Z4" s="373">
        <v>613</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119799000</v>
      </c>
      <c r="N5" s="377" t="s">
        <v>22</v>
      </c>
      <c r="O5" s="405" t="s">
        <v>22</v>
      </c>
      <c r="P5" s="406" t="s">
        <v>22</v>
      </c>
      <c r="Q5" s="6" t="s">
        <v>22</v>
      </c>
      <c r="R5" s="378" t="s">
        <v>4704</v>
      </c>
      <c r="S5" s="378" t="s">
        <v>22</v>
      </c>
      <c r="T5" s="378" t="s">
        <v>22</v>
      </c>
      <c r="U5" s="23">
        <v>27423</v>
      </c>
      <c r="V5" s="379" t="str">
        <f>IF(U5="","","千円")</f>
        <v>千円</v>
      </c>
      <c r="W5" s="379" t="s">
        <v>22</v>
      </c>
      <c r="X5" s="379" t="s">
        <v>22</v>
      </c>
      <c r="Y5" s="380" t="s">
        <v>22</v>
      </c>
      <c r="Z5" s="374" t="s">
        <v>22</v>
      </c>
    </row>
    <row r="6" spans="1:26" ht="13.5" customHeight="1" x14ac:dyDescent="0.15">
      <c r="A6" s="381" t="s">
        <v>4705</v>
      </c>
      <c r="B6" s="382" t="s">
        <v>22</v>
      </c>
      <c r="C6" s="383" t="s">
        <v>22</v>
      </c>
      <c r="D6" s="384" t="s">
        <v>4706</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4707</v>
      </c>
      <c r="S6" s="378" t="s">
        <v>22</v>
      </c>
      <c r="T6" s="378" t="s">
        <v>22</v>
      </c>
      <c r="U6" s="23">
        <v>29242</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108704827</v>
      </c>
      <c r="N7" s="377" t="s">
        <v>22</v>
      </c>
      <c r="O7" s="405" t="s">
        <v>22</v>
      </c>
      <c r="P7" s="406" t="s">
        <v>22</v>
      </c>
      <c r="Q7" s="6" t="s">
        <v>22</v>
      </c>
      <c r="R7" s="378" t="s">
        <v>4708</v>
      </c>
      <c r="S7" s="378" t="s">
        <v>22</v>
      </c>
      <c r="T7" s="378" t="s">
        <v>22</v>
      </c>
      <c r="U7" s="23">
        <v>1143</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1236</v>
      </c>
      <c r="F8" s="411" t="s">
        <v>22</v>
      </c>
      <c r="G8" s="411" t="s">
        <v>22</v>
      </c>
      <c r="H8" s="411" t="s">
        <v>22</v>
      </c>
      <c r="I8" s="411" t="s">
        <v>22</v>
      </c>
      <c r="J8" s="411" t="s">
        <v>22</v>
      </c>
      <c r="K8" s="411" t="s">
        <v>22</v>
      </c>
      <c r="L8" s="412" t="s">
        <v>14</v>
      </c>
      <c r="M8" s="413" t="s">
        <v>20</v>
      </c>
      <c r="N8" s="414" t="s">
        <v>22</v>
      </c>
      <c r="O8" s="405" t="s">
        <v>22</v>
      </c>
      <c r="P8" s="406" t="s">
        <v>22</v>
      </c>
      <c r="Q8" s="7" t="s">
        <v>22</v>
      </c>
      <c r="R8" s="378" t="s">
        <v>4709</v>
      </c>
      <c r="S8" s="378" t="s">
        <v>22</v>
      </c>
      <c r="T8" s="378" t="s">
        <v>22</v>
      </c>
      <c r="U8" s="23">
        <v>32302</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11094173</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90.7</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4710</v>
      </c>
      <c r="P13" s="404" t="s">
        <v>22</v>
      </c>
      <c r="Q13" s="5" t="s">
        <v>10</v>
      </c>
      <c r="R13" s="409" t="s">
        <v>4711</v>
      </c>
      <c r="S13" s="409" t="s">
        <v>22</v>
      </c>
      <c r="T13" s="409" t="s">
        <v>22</v>
      </c>
      <c r="U13" s="22">
        <v>54180</v>
      </c>
      <c r="V13" s="371" t="str">
        <f>IF(U13="","","千円")</f>
        <v>千円</v>
      </c>
      <c r="W13" s="371" t="s">
        <v>22</v>
      </c>
      <c r="X13" s="371" t="s">
        <v>22</v>
      </c>
      <c r="Y13" s="372" t="s">
        <v>22</v>
      </c>
      <c r="Z13" s="373">
        <v>613</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68101000</v>
      </c>
      <c r="N14" s="377" t="s">
        <v>22</v>
      </c>
      <c r="O14" s="405" t="s">
        <v>22</v>
      </c>
      <c r="P14" s="406" t="s">
        <v>22</v>
      </c>
      <c r="Q14" s="6" t="s">
        <v>22</v>
      </c>
      <c r="R14" s="378" t="s">
        <v>4712</v>
      </c>
      <c r="S14" s="378" t="s">
        <v>22</v>
      </c>
      <c r="T14" s="378" t="s">
        <v>22</v>
      </c>
      <c r="U14" s="23">
        <v>6471</v>
      </c>
      <c r="V14" s="379" t="str">
        <f>IF(U14="","","千円")</f>
        <v>千円</v>
      </c>
      <c r="W14" s="379" t="s">
        <v>22</v>
      </c>
      <c r="X14" s="379" t="s">
        <v>22</v>
      </c>
      <c r="Y14" s="380" t="s">
        <v>22</v>
      </c>
      <c r="Z14" s="374" t="s">
        <v>22</v>
      </c>
    </row>
    <row r="15" spans="1:26" ht="13.5" customHeight="1" x14ac:dyDescent="0.15">
      <c r="A15" s="381" t="s">
        <v>4713</v>
      </c>
      <c r="B15" s="382" t="s">
        <v>22</v>
      </c>
      <c r="C15" s="383" t="s">
        <v>22</v>
      </c>
      <c r="D15" s="384" t="s">
        <v>4714</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4715</v>
      </c>
      <c r="S15" s="378" t="s">
        <v>22</v>
      </c>
      <c r="T15" s="378" t="s">
        <v>22</v>
      </c>
      <c r="U15" s="23">
        <v>1716</v>
      </c>
      <c r="V15" s="379" t="str">
        <f>IF(U15="","","千円")</f>
        <v>千円</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62367128</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1236</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5733872</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91.6</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4716</v>
      </c>
      <c r="P22" s="404" t="s">
        <v>22</v>
      </c>
      <c r="Q22" s="5" t="s">
        <v>10</v>
      </c>
      <c r="R22" s="409" t="s">
        <v>4717</v>
      </c>
      <c r="S22" s="409" t="s">
        <v>22</v>
      </c>
      <c r="T22" s="409" t="s">
        <v>22</v>
      </c>
      <c r="U22" s="22">
        <v>147559</v>
      </c>
      <c r="V22" s="371" t="str">
        <f>IF(U22="","","千円")</f>
        <v>千円</v>
      </c>
      <c r="W22" s="371" t="s">
        <v>22</v>
      </c>
      <c r="X22" s="371" t="s">
        <v>22</v>
      </c>
      <c r="Y22" s="372" t="s">
        <v>22</v>
      </c>
      <c r="Z22" s="373">
        <v>615</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297778000</v>
      </c>
      <c r="N23" s="377" t="s">
        <v>22</v>
      </c>
      <c r="O23" s="405" t="s">
        <v>22</v>
      </c>
      <c r="P23" s="406" t="s">
        <v>22</v>
      </c>
      <c r="Q23" s="6" t="s">
        <v>22</v>
      </c>
      <c r="R23" s="378" t="s">
        <v>4718</v>
      </c>
      <c r="S23" s="378" t="s">
        <v>22</v>
      </c>
      <c r="T23" s="378" t="s">
        <v>22</v>
      </c>
      <c r="U23" s="23">
        <v>101972</v>
      </c>
      <c r="V23" s="379" t="str">
        <f>IF(U23="","","千円")</f>
        <v>千円</v>
      </c>
      <c r="W23" s="379" t="s">
        <v>22</v>
      </c>
      <c r="X23" s="379" t="s">
        <v>22</v>
      </c>
      <c r="Y23" s="380" t="s">
        <v>22</v>
      </c>
      <c r="Z23" s="374" t="s">
        <v>22</v>
      </c>
    </row>
    <row r="24" spans="1:26" ht="13.5" customHeight="1" x14ac:dyDescent="0.15">
      <c r="A24" s="381" t="s">
        <v>4719</v>
      </c>
      <c r="B24" s="382" t="s">
        <v>22</v>
      </c>
      <c r="C24" s="383" t="s">
        <v>22</v>
      </c>
      <c r="D24" s="384" t="s">
        <v>4720</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4721</v>
      </c>
      <c r="S24" s="378" t="s">
        <v>22</v>
      </c>
      <c r="T24" s="378" t="s">
        <v>22</v>
      </c>
      <c r="U24" s="23">
        <v>4787</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254378813</v>
      </c>
      <c r="N25" s="377" t="s">
        <v>22</v>
      </c>
      <c r="O25" s="405" t="s">
        <v>22</v>
      </c>
      <c r="P25" s="406" t="s">
        <v>22</v>
      </c>
      <c r="Q25" s="6" t="s">
        <v>22</v>
      </c>
      <c r="R25" s="378" t="s">
        <v>4722</v>
      </c>
      <c r="S25" s="378" t="s">
        <v>22</v>
      </c>
      <c r="T25" s="378" t="s">
        <v>22</v>
      </c>
      <c r="U25" s="23">
        <v>61</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1236</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43399187</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85.4</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1128</v>
      </c>
      <c r="G31" s="397" t="s">
        <v>22</v>
      </c>
      <c r="H31" s="397" t="s">
        <v>22</v>
      </c>
      <c r="I31" s="397" t="s">
        <v>22</v>
      </c>
      <c r="J31" s="397" t="s">
        <v>22</v>
      </c>
      <c r="K31" s="397" t="s">
        <v>22</v>
      </c>
      <c r="L31" s="398" t="s">
        <v>22</v>
      </c>
      <c r="M31" s="401" t="s">
        <v>9</v>
      </c>
      <c r="N31" s="402" t="s">
        <v>22</v>
      </c>
      <c r="O31" s="403" t="s">
        <v>4723</v>
      </c>
      <c r="P31" s="404" t="s">
        <v>22</v>
      </c>
      <c r="Q31" s="5" t="s">
        <v>10</v>
      </c>
      <c r="R31" s="409" t="s">
        <v>4724</v>
      </c>
      <c r="S31" s="409" t="s">
        <v>22</v>
      </c>
      <c r="T31" s="409" t="s">
        <v>22</v>
      </c>
      <c r="U31" s="22">
        <v>2228</v>
      </c>
      <c r="V31" s="371" t="str">
        <f>IF(U31="","","千円")</f>
        <v>千円</v>
      </c>
      <c r="W31" s="371" t="s">
        <v>22</v>
      </c>
      <c r="X31" s="371" t="s">
        <v>22</v>
      </c>
      <c r="Y31" s="372" t="s">
        <v>22</v>
      </c>
      <c r="Z31" s="373">
        <v>615</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12908000</v>
      </c>
      <c r="N32" s="377" t="s">
        <v>22</v>
      </c>
      <c r="O32" s="405" t="s">
        <v>22</v>
      </c>
      <c r="P32" s="406" t="s">
        <v>22</v>
      </c>
      <c r="Q32" s="6" t="s">
        <v>22</v>
      </c>
      <c r="R32" s="378" t="s">
        <v>4725</v>
      </c>
      <c r="S32" s="378" t="s">
        <v>22</v>
      </c>
      <c r="T32" s="378" t="s">
        <v>22</v>
      </c>
      <c r="U32" s="23">
        <v>440</v>
      </c>
      <c r="V32" s="379" t="str">
        <f>IF(U32="","","千円")</f>
        <v>千円</v>
      </c>
      <c r="W32" s="379" t="s">
        <v>22</v>
      </c>
      <c r="X32" s="379" t="s">
        <v>22</v>
      </c>
      <c r="Y32" s="380" t="s">
        <v>22</v>
      </c>
      <c r="Z32" s="374" t="s">
        <v>22</v>
      </c>
    </row>
    <row r="33" spans="1:26" ht="13.5" customHeight="1" x14ac:dyDescent="0.15">
      <c r="A33" s="381" t="s">
        <v>4726</v>
      </c>
      <c r="B33" s="382" t="s">
        <v>22</v>
      </c>
      <c r="C33" s="383" t="s">
        <v>22</v>
      </c>
      <c r="D33" s="384" t="s">
        <v>4727</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4728</v>
      </c>
      <c r="S33" s="378" t="s">
        <v>22</v>
      </c>
      <c r="T33" s="378" t="s">
        <v>22</v>
      </c>
      <c r="U33" s="23">
        <v>1320</v>
      </c>
      <c r="V33" s="379" t="str">
        <f>IF(U33="","","千円")</f>
        <v>千円</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11676330</v>
      </c>
      <c r="N34" s="377" t="s">
        <v>22</v>
      </c>
      <c r="O34" s="405" t="s">
        <v>22</v>
      </c>
      <c r="P34" s="406" t="s">
        <v>22</v>
      </c>
      <c r="Q34" s="6" t="s">
        <v>22</v>
      </c>
      <c r="R34" s="378" t="s">
        <v>4729</v>
      </c>
      <c r="S34" s="378" t="s">
        <v>22</v>
      </c>
      <c r="T34" s="378" t="s">
        <v>22</v>
      </c>
      <c r="U34" s="23">
        <v>5148</v>
      </c>
      <c r="V34" s="379" t="str">
        <f>IF(U34="","","千円")</f>
        <v>千円</v>
      </c>
      <c r="W34" s="379" t="s">
        <v>22</v>
      </c>
      <c r="X34" s="379" t="s">
        <v>22</v>
      </c>
      <c r="Y34" s="380" t="s">
        <v>22</v>
      </c>
      <c r="Z34" s="374" t="s">
        <v>22</v>
      </c>
    </row>
    <row r="35" spans="1:26" ht="13.5" customHeight="1" x14ac:dyDescent="0.15">
      <c r="A35" s="381" t="s">
        <v>22</v>
      </c>
      <c r="B35" s="382" t="s">
        <v>22</v>
      </c>
      <c r="C35" s="383" t="s">
        <v>22</v>
      </c>
      <c r="D35" s="410" t="s">
        <v>13</v>
      </c>
      <c r="E35" s="411" t="s">
        <v>1236</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4730</v>
      </c>
      <c r="S35" s="378" t="s">
        <v>22</v>
      </c>
      <c r="T35" s="378" t="s">
        <v>22</v>
      </c>
      <c r="U35" s="23">
        <v>2540</v>
      </c>
      <c r="V35" s="379" t="str">
        <f>IF(U35="","","千円")</f>
        <v>千円</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1231670</v>
      </c>
      <c r="N36" s="416" t="s">
        <v>22</v>
      </c>
      <c r="O36" s="405" t="s">
        <v>22</v>
      </c>
      <c r="P36" s="406" t="s">
        <v>22</v>
      </c>
      <c r="Q36" s="8" t="s">
        <v>15</v>
      </c>
      <c r="R36" s="378" t="s">
        <v>4731</v>
      </c>
      <c r="S36" s="378" t="s">
        <v>22</v>
      </c>
      <c r="T36" s="378" t="s">
        <v>22</v>
      </c>
      <c r="U36" s="378" t="s">
        <v>22</v>
      </c>
      <c r="V36" s="9" t="s">
        <v>13</v>
      </c>
      <c r="W36" s="417" t="s">
        <v>4732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90.5</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4733</v>
      </c>
      <c r="P40" s="404" t="s">
        <v>22</v>
      </c>
      <c r="Q40" s="5" t="s">
        <v>10</v>
      </c>
      <c r="R40" s="409" t="s">
        <v>4734</v>
      </c>
      <c r="S40" s="409" t="s">
        <v>22</v>
      </c>
      <c r="T40" s="409" t="s">
        <v>22</v>
      </c>
      <c r="U40" s="22">
        <v>20010911</v>
      </c>
      <c r="V40" s="371" t="str">
        <f>IF(U40="","","千円")</f>
        <v>千円</v>
      </c>
      <c r="W40" s="371" t="s">
        <v>22</v>
      </c>
      <c r="X40" s="371" t="s">
        <v>22</v>
      </c>
      <c r="Y40" s="372" t="s">
        <v>22</v>
      </c>
      <c r="Z40" s="373">
        <v>617</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38551994000</v>
      </c>
      <c r="N41" s="377" t="s">
        <v>22</v>
      </c>
      <c r="O41" s="405" t="s">
        <v>22</v>
      </c>
      <c r="P41" s="406" t="s">
        <v>22</v>
      </c>
      <c r="Q41" s="6" t="s">
        <v>22</v>
      </c>
      <c r="R41" s="378" t="s">
        <v>4735</v>
      </c>
      <c r="S41" s="378" t="s">
        <v>22</v>
      </c>
      <c r="T41" s="378" t="s">
        <v>22</v>
      </c>
      <c r="U41" s="23">
        <v>9995336</v>
      </c>
      <c r="V41" s="379" t="str">
        <f>IF(U41="","","千円")</f>
        <v>千円</v>
      </c>
      <c r="W41" s="379" t="s">
        <v>22</v>
      </c>
      <c r="X41" s="379" t="s">
        <v>22</v>
      </c>
      <c r="Y41" s="380" t="s">
        <v>22</v>
      </c>
      <c r="Z41" s="374" t="s">
        <v>22</v>
      </c>
    </row>
    <row r="42" spans="1:26" ht="13.5" customHeight="1" x14ac:dyDescent="0.15">
      <c r="A42" s="381" t="s">
        <v>4736</v>
      </c>
      <c r="B42" s="382" t="s">
        <v>22</v>
      </c>
      <c r="C42" s="383" t="s">
        <v>22</v>
      </c>
      <c r="D42" s="384" t="s">
        <v>4737</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4738</v>
      </c>
      <c r="S42" s="378" t="s">
        <v>22</v>
      </c>
      <c r="T42" s="378" t="s">
        <v>22</v>
      </c>
      <c r="U42" s="23">
        <v>68890</v>
      </c>
      <c r="V42" s="379" t="str">
        <f>IF(U42="","","千円")</f>
        <v>千円</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38095521761</v>
      </c>
      <c r="N43" s="458" t="s">
        <v>22</v>
      </c>
      <c r="O43" s="405" t="s">
        <v>22</v>
      </c>
      <c r="P43" s="406" t="s">
        <v>22</v>
      </c>
      <c r="Q43" s="6" t="s">
        <v>22</v>
      </c>
      <c r="R43" s="378" t="s">
        <v>4739</v>
      </c>
      <c r="S43" s="378" t="s">
        <v>22</v>
      </c>
      <c r="T43" s="378" t="s">
        <v>22</v>
      </c>
      <c r="U43" s="23">
        <v>50197</v>
      </c>
      <c r="V43" s="379" t="str">
        <f>IF(U43="","","千円")</f>
        <v>千円</v>
      </c>
      <c r="W43" s="379" t="s">
        <v>22</v>
      </c>
      <c r="X43" s="379" t="s">
        <v>22</v>
      </c>
      <c r="Y43" s="380" t="s">
        <v>22</v>
      </c>
      <c r="Z43" s="374" t="s">
        <v>22</v>
      </c>
    </row>
    <row r="44" spans="1:26" ht="13.5" customHeight="1" x14ac:dyDescent="0.15">
      <c r="A44" s="381" t="s">
        <v>22</v>
      </c>
      <c r="B44" s="382" t="s">
        <v>22</v>
      </c>
      <c r="C44" s="383" t="s">
        <v>22</v>
      </c>
      <c r="D44" s="410" t="s">
        <v>13</v>
      </c>
      <c r="E44" s="411" t="s">
        <v>1236</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4740</v>
      </c>
      <c r="S44" s="378" t="s">
        <v>22</v>
      </c>
      <c r="T44" s="378" t="s">
        <v>22</v>
      </c>
      <c r="U44" s="23">
        <v>7970188</v>
      </c>
      <c r="V44" s="379" t="str">
        <f>IF(U44="","","千円")</f>
        <v>千円</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456472239</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98.8</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4741</v>
      </c>
      <c r="P49" s="404" t="s">
        <v>22</v>
      </c>
      <c r="Q49" s="5" t="s">
        <v>10</v>
      </c>
      <c r="R49" s="409" t="s">
        <v>4742</v>
      </c>
      <c r="S49" s="409" t="s">
        <v>22</v>
      </c>
      <c r="T49" s="409" t="s">
        <v>22</v>
      </c>
      <c r="U49" s="22">
        <v>880766</v>
      </c>
      <c r="V49" s="371" t="str">
        <f>IF(U49="","","千円")</f>
        <v>千円</v>
      </c>
      <c r="W49" s="371" t="s">
        <v>22</v>
      </c>
      <c r="X49" s="371" t="s">
        <v>22</v>
      </c>
      <c r="Y49" s="372" t="s">
        <v>22</v>
      </c>
      <c r="Z49" s="373">
        <v>617</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1111932000</v>
      </c>
      <c r="N50" s="377" t="s">
        <v>22</v>
      </c>
      <c r="O50" s="405" t="s">
        <v>22</v>
      </c>
      <c r="P50" s="406" t="s">
        <v>22</v>
      </c>
      <c r="Q50" s="6" t="s">
        <v>22</v>
      </c>
      <c r="R50" s="378" t="s">
        <v>4743</v>
      </c>
      <c r="S50" s="378" t="s">
        <v>22</v>
      </c>
      <c r="T50" s="378" t="s">
        <v>22</v>
      </c>
      <c r="U50" s="23">
        <v>156428</v>
      </c>
      <c r="V50" s="379" t="str">
        <f>IF(U50="","","千円")</f>
        <v>千円</v>
      </c>
      <c r="W50" s="379" t="s">
        <v>22</v>
      </c>
      <c r="X50" s="379" t="s">
        <v>22</v>
      </c>
      <c r="Y50" s="380" t="s">
        <v>22</v>
      </c>
      <c r="Z50" s="374" t="s">
        <v>22</v>
      </c>
    </row>
    <row r="51" spans="1:26" ht="13.5" customHeight="1" x14ac:dyDescent="0.15">
      <c r="A51" s="381" t="s">
        <v>4744</v>
      </c>
      <c r="B51" s="382" t="s">
        <v>22</v>
      </c>
      <c r="C51" s="383" t="s">
        <v>22</v>
      </c>
      <c r="D51" s="384" t="s">
        <v>4745</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4746</v>
      </c>
      <c r="S51" s="378" t="s">
        <v>22</v>
      </c>
      <c r="T51" s="378" t="s">
        <v>22</v>
      </c>
      <c r="U51" s="23">
        <v>51229</v>
      </c>
      <c r="V51" s="379" t="str">
        <f>IF(U51="","","千円")</f>
        <v>千円</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1111922296</v>
      </c>
      <c r="N52" s="377" t="s">
        <v>22</v>
      </c>
      <c r="O52" s="405" t="s">
        <v>22</v>
      </c>
      <c r="P52" s="406" t="s">
        <v>22</v>
      </c>
      <c r="Q52" s="6" t="s">
        <v>22</v>
      </c>
      <c r="R52" s="378" t="s">
        <v>4747</v>
      </c>
      <c r="S52" s="378" t="s">
        <v>22</v>
      </c>
      <c r="T52" s="378" t="s">
        <v>22</v>
      </c>
      <c r="U52" s="23">
        <v>13505</v>
      </c>
      <c r="V52" s="379" t="str">
        <f>IF(U52="","","千円")</f>
        <v>千円</v>
      </c>
      <c r="W52" s="379" t="s">
        <v>22</v>
      </c>
      <c r="X52" s="379" t="s">
        <v>22</v>
      </c>
      <c r="Y52" s="380" t="s">
        <v>22</v>
      </c>
      <c r="Z52" s="374" t="s">
        <v>22</v>
      </c>
    </row>
    <row r="53" spans="1:26" ht="13.5" customHeight="1" x14ac:dyDescent="0.15">
      <c r="A53" s="381" t="s">
        <v>22</v>
      </c>
      <c r="B53" s="382" t="s">
        <v>22</v>
      </c>
      <c r="C53" s="383" t="s">
        <v>22</v>
      </c>
      <c r="D53" s="410" t="s">
        <v>13</v>
      </c>
      <c r="E53" s="411" t="s">
        <v>1236</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4748</v>
      </c>
      <c r="S53" s="378" t="s">
        <v>22</v>
      </c>
      <c r="T53" s="378" t="s">
        <v>22</v>
      </c>
      <c r="U53" s="23">
        <v>9994</v>
      </c>
      <c r="V53" s="379" t="str">
        <f>IF(U53="","","千円")</f>
        <v>千円</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9704</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9">
        <v>100</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4749</v>
      </c>
      <c r="P58" s="404" t="s">
        <v>22</v>
      </c>
      <c r="Q58" s="5" t="s">
        <v>10</v>
      </c>
      <c r="R58" s="409" t="s">
        <v>4750</v>
      </c>
      <c r="S58" s="409" t="s">
        <v>22</v>
      </c>
      <c r="T58" s="409" t="s">
        <v>22</v>
      </c>
      <c r="U58" s="22">
        <v>46864</v>
      </c>
      <c r="V58" s="371" t="str">
        <f>IF(U58="","","千円")</f>
        <v>千円</v>
      </c>
      <c r="W58" s="371" t="s">
        <v>22</v>
      </c>
      <c r="X58" s="371" t="s">
        <v>22</v>
      </c>
      <c r="Y58" s="372" t="s">
        <v>22</v>
      </c>
      <c r="Z58" s="373">
        <v>619</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47256000</v>
      </c>
      <c r="N59" s="377" t="s">
        <v>22</v>
      </c>
      <c r="O59" s="405" t="s">
        <v>22</v>
      </c>
      <c r="P59" s="406" t="s">
        <v>22</v>
      </c>
      <c r="Q59" s="6" t="s">
        <v>22</v>
      </c>
      <c r="R59" s="378" t="s">
        <v>22</v>
      </c>
      <c r="S59" s="378" t="s">
        <v>22</v>
      </c>
      <c r="T59" s="378" t="s">
        <v>22</v>
      </c>
      <c r="U59" s="23" t="s">
        <v>22</v>
      </c>
      <c r="V59" s="379" t="str">
        <f>IF(U59="","","千円")</f>
        <v/>
      </c>
      <c r="W59" s="379" t="s">
        <v>22</v>
      </c>
      <c r="X59" s="379" t="s">
        <v>22</v>
      </c>
      <c r="Y59" s="380" t="s">
        <v>22</v>
      </c>
      <c r="Z59" s="374" t="s">
        <v>22</v>
      </c>
    </row>
    <row r="60" spans="1:26" ht="13.5" customHeight="1" x14ac:dyDescent="0.15">
      <c r="A60" s="381" t="s">
        <v>4751</v>
      </c>
      <c r="B60" s="382" t="s">
        <v>22</v>
      </c>
      <c r="C60" s="383" t="s">
        <v>22</v>
      </c>
      <c r="D60" s="384" t="s">
        <v>4752</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46863780</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1236</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392220</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99.2</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4753</v>
      </c>
      <c r="P67" s="404" t="s">
        <v>22</v>
      </c>
      <c r="Q67" s="5" t="s">
        <v>10</v>
      </c>
      <c r="R67" s="409" t="s">
        <v>4754</v>
      </c>
      <c r="S67" s="409" t="s">
        <v>22</v>
      </c>
      <c r="T67" s="409" t="s">
        <v>22</v>
      </c>
      <c r="U67" s="22">
        <v>439579</v>
      </c>
      <c r="V67" s="371" t="str">
        <f>IF(U67="","","千円")</f>
        <v>千円</v>
      </c>
      <c r="W67" s="371" t="s">
        <v>22</v>
      </c>
      <c r="X67" s="371" t="s">
        <v>22</v>
      </c>
      <c r="Y67" s="372" t="s">
        <v>22</v>
      </c>
      <c r="Z67" s="373">
        <v>619</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482734000</v>
      </c>
      <c r="N68" s="377" t="s">
        <v>22</v>
      </c>
      <c r="O68" s="405" t="s">
        <v>22</v>
      </c>
      <c r="P68" s="406" t="s">
        <v>22</v>
      </c>
      <c r="Q68" s="6" t="s">
        <v>22</v>
      </c>
      <c r="R68" s="378" t="s">
        <v>22</v>
      </c>
      <c r="S68" s="378" t="s">
        <v>22</v>
      </c>
      <c r="T68" s="378" t="s">
        <v>22</v>
      </c>
      <c r="U68" s="23" t="s">
        <v>22</v>
      </c>
      <c r="V68" s="379" t="str">
        <f>IF(U68="","","千円")</f>
        <v/>
      </c>
      <c r="W68" s="379" t="s">
        <v>22</v>
      </c>
      <c r="X68" s="379" t="s">
        <v>22</v>
      </c>
      <c r="Y68" s="380" t="s">
        <v>22</v>
      </c>
      <c r="Z68" s="374" t="s">
        <v>22</v>
      </c>
    </row>
    <row r="69" spans="1:26" ht="13.5" customHeight="1" x14ac:dyDescent="0.15">
      <c r="A69" s="381" t="s">
        <v>4755</v>
      </c>
      <c r="B69" s="382" t="s">
        <v>22</v>
      </c>
      <c r="C69" s="383" t="s">
        <v>22</v>
      </c>
      <c r="D69" s="384" t="s">
        <v>4756</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22</v>
      </c>
      <c r="S69" s="378" t="s">
        <v>22</v>
      </c>
      <c r="T69" s="378" t="s">
        <v>22</v>
      </c>
      <c r="U69" s="23" t="s">
        <v>22</v>
      </c>
      <c r="V69" s="379" t="str">
        <f>IF(U69="","","千円")</f>
        <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439579244</v>
      </c>
      <c r="N70" s="377" t="s">
        <v>22</v>
      </c>
      <c r="O70" s="405" t="s">
        <v>22</v>
      </c>
      <c r="P70" s="406" t="s">
        <v>22</v>
      </c>
      <c r="Q70" s="6" t="s">
        <v>22</v>
      </c>
      <c r="R70" s="378" t="s">
        <v>22</v>
      </c>
      <c r="S70" s="378" t="s">
        <v>22</v>
      </c>
      <c r="T70" s="378" t="s">
        <v>22</v>
      </c>
      <c r="U70" s="23" t="s">
        <v>22</v>
      </c>
      <c r="V70" s="379" t="str">
        <f>IF(U70="","","千円")</f>
        <v/>
      </c>
      <c r="W70" s="379" t="s">
        <v>22</v>
      </c>
      <c r="X70" s="379" t="s">
        <v>22</v>
      </c>
      <c r="Y70" s="380" t="s">
        <v>22</v>
      </c>
      <c r="Z70" s="374" t="s">
        <v>22</v>
      </c>
    </row>
    <row r="71" spans="1:26" ht="13.5" customHeight="1" x14ac:dyDescent="0.15">
      <c r="A71" s="381" t="s">
        <v>22</v>
      </c>
      <c r="B71" s="382" t="s">
        <v>22</v>
      </c>
      <c r="C71" s="383" t="s">
        <v>22</v>
      </c>
      <c r="D71" s="410" t="s">
        <v>13</v>
      </c>
      <c r="E71" s="411" t="s">
        <v>1236</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43154756</v>
      </c>
      <c r="N72" s="416" t="s">
        <v>22</v>
      </c>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91.1</v>
      </c>
      <c r="O75" s="407" t="s">
        <v>22</v>
      </c>
      <c r="P75" s="408" t="s">
        <v>22</v>
      </c>
      <c r="Q75" s="19" t="s">
        <v>16</v>
      </c>
      <c r="R75" s="425" t="s">
        <v>22</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4903</v>
      </c>
      <c r="G76" s="397" t="s">
        <v>22</v>
      </c>
      <c r="H76" s="397" t="s">
        <v>22</v>
      </c>
      <c r="I76" s="397" t="s">
        <v>22</v>
      </c>
      <c r="J76" s="397" t="s">
        <v>22</v>
      </c>
      <c r="K76" s="397" t="s">
        <v>22</v>
      </c>
      <c r="L76" s="398" t="s">
        <v>22</v>
      </c>
      <c r="M76" s="401" t="s">
        <v>9</v>
      </c>
      <c r="N76" s="402" t="s">
        <v>22</v>
      </c>
      <c r="O76" s="403" t="s">
        <v>4757</v>
      </c>
      <c r="P76" s="404" t="s">
        <v>22</v>
      </c>
      <c r="Q76" s="5" t="s">
        <v>10</v>
      </c>
      <c r="R76" s="409" t="s">
        <v>4758</v>
      </c>
      <c r="S76" s="409" t="s">
        <v>22</v>
      </c>
      <c r="T76" s="409" t="s">
        <v>22</v>
      </c>
      <c r="U76" s="22">
        <v>1398564</v>
      </c>
      <c r="V76" s="371" t="str">
        <f>IF(U76="","","千円")</f>
        <v>千円</v>
      </c>
      <c r="W76" s="371" t="s">
        <v>22</v>
      </c>
      <c r="X76" s="371" t="s">
        <v>22</v>
      </c>
      <c r="Y76" s="372" t="s">
        <v>22</v>
      </c>
      <c r="Z76" s="373">
        <v>619</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1401794000</v>
      </c>
      <c r="N77" s="377" t="s">
        <v>22</v>
      </c>
      <c r="O77" s="405" t="s">
        <v>22</v>
      </c>
      <c r="P77" s="406" t="s">
        <v>22</v>
      </c>
      <c r="Q77" s="6" t="s">
        <v>22</v>
      </c>
      <c r="R77" s="378" t="s">
        <v>22</v>
      </c>
      <c r="S77" s="378" t="s">
        <v>22</v>
      </c>
      <c r="T77" s="378" t="s">
        <v>22</v>
      </c>
      <c r="U77" s="23" t="s">
        <v>22</v>
      </c>
      <c r="V77" s="379" t="str">
        <f>IF(U77="","","千円")</f>
        <v/>
      </c>
      <c r="W77" s="379" t="s">
        <v>22</v>
      </c>
      <c r="X77" s="379" t="s">
        <v>22</v>
      </c>
      <c r="Y77" s="380" t="s">
        <v>22</v>
      </c>
      <c r="Z77" s="374" t="s">
        <v>22</v>
      </c>
    </row>
    <row r="78" spans="1:26" ht="13.5" customHeight="1" x14ac:dyDescent="0.15">
      <c r="A78" s="381" t="s">
        <v>4759</v>
      </c>
      <c r="B78" s="382" t="s">
        <v>22</v>
      </c>
      <c r="C78" s="383" t="s">
        <v>22</v>
      </c>
      <c r="D78" s="384" t="s">
        <v>4760</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22</v>
      </c>
      <c r="S78" s="378" t="s">
        <v>22</v>
      </c>
      <c r="T78" s="378" t="s">
        <v>22</v>
      </c>
      <c r="U78" s="23" t="s">
        <v>22</v>
      </c>
      <c r="V78" s="379" t="str">
        <f>IF(U78="","","千円")</f>
        <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1398563861</v>
      </c>
      <c r="N79" s="377" t="s">
        <v>22</v>
      </c>
      <c r="O79" s="405" t="s">
        <v>22</v>
      </c>
      <c r="P79" s="406" t="s">
        <v>22</v>
      </c>
      <c r="Q79" s="6" t="s">
        <v>22</v>
      </c>
      <c r="R79" s="378" t="s">
        <v>22</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1236</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22</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3230139</v>
      </c>
      <c r="N81" s="416" t="s">
        <v>22</v>
      </c>
      <c r="O81" s="405" t="s">
        <v>22</v>
      </c>
      <c r="P81" s="406" t="s">
        <v>22</v>
      </c>
      <c r="Q81" s="8" t="s">
        <v>15</v>
      </c>
      <c r="R81" s="378" t="s">
        <v>22</v>
      </c>
      <c r="S81" s="378" t="s">
        <v>22</v>
      </c>
      <c r="T81" s="378" t="s">
        <v>22</v>
      </c>
      <c r="U81" s="378" t="s">
        <v>22</v>
      </c>
      <c r="V81" s="9" t="s">
        <v>13</v>
      </c>
      <c r="W81" s="417" t="s">
        <v>22</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22</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22</v>
      </c>
      <c r="J83" s="420" t="s">
        <v>22</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99.8</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4903</v>
      </c>
      <c r="G85" s="397" t="s">
        <v>22</v>
      </c>
      <c r="H85" s="397" t="s">
        <v>22</v>
      </c>
      <c r="I85" s="397" t="s">
        <v>22</v>
      </c>
      <c r="J85" s="397" t="s">
        <v>22</v>
      </c>
      <c r="K85" s="397" t="s">
        <v>22</v>
      </c>
      <c r="L85" s="398" t="s">
        <v>22</v>
      </c>
      <c r="M85" s="401" t="s">
        <v>9</v>
      </c>
      <c r="N85" s="402" t="s">
        <v>22</v>
      </c>
      <c r="O85" s="403" t="s">
        <v>4761</v>
      </c>
      <c r="P85" s="404" t="s">
        <v>22</v>
      </c>
      <c r="Q85" s="5" t="s">
        <v>10</v>
      </c>
      <c r="R85" s="409" t="s">
        <v>4762</v>
      </c>
      <c r="S85" s="409" t="s">
        <v>22</v>
      </c>
      <c r="T85" s="409" t="s">
        <v>22</v>
      </c>
      <c r="U85" s="22">
        <v>239242</v>
      </c>
      <c r="V85" s="371" t="str">
        <f>IF(U85="","","千円")</f>
        <v>千円</v>
      </c>
      <c r="W85" s="371" t="s">
        <v>22</v>
      </c>
      <c r="X85" s="371" t="s">
        <v>22</v>
      </c>
      <c r="Y85" s="372" t="s">
        <v>22</v>
      </c>
      <c r="Z85" s="373">
        <v>619</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243145000</v>
      </c>
      <c r="N86" s="377" t="s">
        <v>22</v>
      </c>
      <c r="O86" s="405" t="s">
        <v>22</v>
      </c>
      <c r="P86" s="406" t="s">
        <v>22</v>
      </c>
      <c r="Q86" s="6" t="s">
        <v>22</v>
      </c>
      <c r="R86" s="378" t="s">
        <v>22</v>
      </c>
      <c r="S86" s="378" t="s">
        <v>22</v>
      </c>
      <c r="T86" s="378" t="s">
        <v>22</v>
      </c>
      <c r="U86" s="23" t="s">
        <v>22</v>
      </c>
      <c r="V86" s="379" t="str">
        <f>IF(U86="","","千円")</f>
        <v/>
      </c>
      <c r="W86" s="379" t="s">
        <v>22</v>
      </c>
      <c r="X86" s="379" t="s">
        <v>22</v>
      </c>
      <c r="Y86" s="380" t="s">
        <v>22</v>
      </c>
      <c r="Z86" s="374" t="s">
        <v>22</v>
      </c>
    </row>
    <row r="87" spans="1:26" ht="13.5" customHeight="1" x14ac:dyDescent="0.15">
      <c r="A87" s="381" t="s">
        <v>4763</v>
      </c>
      <c r="B87" s="382" t="s">
        <v>22</v>
      </c>
      <c r="C87" s="383" t="s">
        <v>22</v>
      </c>
      <c r="D87" s="384" t="s">
        <v>4764</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22</v>
      </c>
      <c r="S87" s="378" t="s">
        <v>22</v>
      </c>
      <c r="T87" s="378" t="s">
        <v>22</v>
      </c>
      <c r="U87" s="23" t="s">
        <v>22</v>
      </c>
      <c r="V87" s="379" t="str">
        <f>IF(U87="","","千円")</f>
        <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239241557</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1236</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22</v>
      </c>
      <c r="S89" s="378" t="s">
        <v>22</v>
      </c>
      <c r="T89" s="378" t="s">
        <v>22</v>
      </c>
      <c r="U89" s="23" t="s">
        <v>22</v>
      </c>
      <c r="V89" s="379" t="str">
        <f>IF(U89="","","千円")</f>
        <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3903443</v>
      </c>
      <c r="N90" s="416" t="s">
        <v>22</v>
      </c>
      <c r="O90" s="405" t="s">
        <v>22</v>
      </c>
      <c r="P90" s="406" t="s">
        <v>22</v>
      </c>
      <c r="Q90" s="8" t="s">
        <v>15</v>
      </c>
      <c r="R90" s="378" t="s">
        <v>22</v>
      </c>
      <c r="S90" s="378" t="s">
        <v>22</v>
      </c>
      <c r="T90" s="378" t="s">
        <v>22</v>
      </c>
      <c r="U90" s="378" t="s">
        <v>22</v>
      </c>
      <c r="V90" s="9" t="s">
        <v>13</v>
      </c>
      <c r="W90" s="417" t="s">
        <v>22</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22</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98.4</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4903</v>
      </c>
      <c r="G94" s="397" t="s">
        <v>22</v>
      </c>
      <c r="H94" s="397" t="s">
        <v>22</v>
      </c>
      <c r="I94" s="397" t="s">
        <v>22</v>
      </c>
      <c r="J94" s="397" t="s">
        <v>22</v>
      </c>
      <c r="K94" s="397" t="s">
        <v>22</v>
      </c>
      <c r="L94" s="398" t="s">
        <v>22</v>
      </c>
      <c r="M94" s="401" t="s">
        <v>9</v>
      </c>
      <c r="N94" s="402" t="s">
        <v>22</v>
      </c>
      <c r="O94" s="403" t="s">
        <v>4765</v>
      </c>
      <c r="P94" s="404" t="s">
        <v>22</v>
      </c>
      <c r="Q94" s="5" t="s">
        <v>10</v>
      </c>
      <c r="R94" s="409" t="s">
        <v>4766</v>
      </c>
      <c r="S94" s="409" t="s">
        <v>22</v>
      </c>
      <c r="T94" s="409" t="s">
        <v>22</v>
      </c>
      <c r="U94" s="22">
        <v>1126650</v>
      </c>
      <c r="V94" s="371" t="str">
        <f>IF(U94="","","千円")</f>
        <v>千円</v>
      </c>
      <c r="W94" s="371" t="s">
        <v>22</v>
      </c>
      <c r="X94" s="371" t="s">
        <v>22</v>
      </c>
      <c r="Y94" s="372" t="s">
        <v>22</v>
      </c>
      <c r="Z94" s="373">
        <v>621</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1136558000</v>
      </c>
      <c r="N95" s="377" t="s">
        <v>22</v>
      </c>
      <c r="O95" s="405" t="s">
        <v>22</v>
      </c>
      <c r="P95" s="406" t="s">
        <v>22</v>
      </c>
      <c r="Q95" s="6" t="s">
        <v>22</v>
      </c>
      <c r="R95" s="378" t="s">
        <v>4767</v>
      </c>
      <c r="S95" s="378" t="s">
        <v>22</v>
      </c>
      <c r="T95" s="378" t="s">
        <v>22</v>
      </c>
      <c r="U95" s="23">
        <v>9908</v>
      </c>
      <c r="V95" s="379" t="str">
        <f>IF(U95="","","千円")</f>
        <v>千円</v>
      </c>
      <c r="W95" s="379" t="s">
        <v>22</v>
      </c>
      <c r="X95" s="379" t="s">
        <v>22</v>
      </c>
      <c r="Y95" s="380" t="s">
        <v>22</v>
      </c>
      <c r="Z95" s="374" t="s">
        <v>22</v>
      </c>
    </row>
    <row r="96" spans="1:26" ht="13.5" customHeight="1" x14ac:dyDescent="0.15">
      <c r="A96" s="381" t="s">
        <v>4768</v>
      </c>
      <c r="B96" s="382" t="s">
        <v>22</v>
      </c>
      <c r="C96" s="383" t="s">
        <v>22</v>
      </c>
      <c r="D96" s="384" t="s">
        <v>4769</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22</v>
      </c>
      <c r="S96" s="378" t="s">
        <v>22</v>
      </c>
      <c r="T96" s="378" t="s">
        <v>22</v>
      </c>
      <c r="U96" s="23" t="s">
        <v>22</v>
      </c>
      <c r="V96" s="379" t="str">
        <f>IF(U96="","","千円")</f>
        <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1136558000</v>
      </c>
      <c r="N97" s="377" t="s">
        <v>22</v>
      </c>
      <c r="O97" s="405" t="s">
        <v>22</v>
      </c>
      <c r="P97" s="406" t="s">
        <v>22</v>
      </c>
      <c r="Q97" s="6" t="s">
        <v>22</v>
      </c>
      <c r="R97" s="378" t="s">
        <v>22</v>
      </c>
      <c r="S97" s="378" t="s">
        <v>22</v>
      </c>
      <c r="T97" s="378" t="s">
        <v>22</v>
      </c>
      <c r="U97" s="23" t="s">
        <v>22</v>
      </c>
      <c r="V97" s="379" t="str">
        <f>IF(U97="","","千円")</f>
        <v/>
      </c>
      <c r="W97" s="379" t="s">
        <v>22</v>
      </c>
      <c r="X97" s="379" t="s">
        <v>22</v>
      </c>
      <c r="Y97" s="380" t="s">
        <v>22</v>
      </c>
      <c r="Z97" s="374" t="s">
        <v>22</v>
      </c>
    </row>
    <row r="98" spans="1:26" ht="13.5" customHeight="1" x14ac:dyDescent="0.15">
      <c r="A98" s="381" t="s">
        <v>22</v>
      </c>
      <c r="B98" s="382" t="s">
        <v>22</v>
      </c>
      <c r="C98" s="383" t="s">
        <v>22</v>
      </c>
      <c r="D98" s="410" t="s">
        <v>13</v>
      </c>
      <c r="E98" s="411" t="s">
        <v>1236</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22</v>
      </c>
      <c r="S98" s="378" t="s">
        <v>22</v>
      </c>
      <c r="T98" s="378" t="s">
        <v>22</v>
      </c>
      <c r="U98" s="23" t="s">
        <v>22</v>
      </c>
      <c r="V98" s="379" t="str">
        <f>IF(U98="","","千円")</f>
        <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0</v>
      </c>
      <c r="N99" s="416" t="s">
        <v>22</v>
      </c>
      <c r="O99" s="405" t="s">
        <v>22</v>
      </c>
      <c r="P99" s="406" t="s">
        <v>22</v>
      </c>
      <c r="Q99" s="8" t="s">
        <v>15</v>
      </c>
      <c r="R99" s="378" t="s">
        <v>22</v>
      </c>
      <c r="S99" s="378" t="s">
        <v>22</v>
      </c>
      <c r="T99" s="378" t="s">
        <v>22</v>
      </c>
      <c r="U99" s="378" t="s">
        <v>22</v>
      </c>
      <c r="V99" s="9" t="s">
        <v>13</v>
      </c>
      <c r="W99" s="417" t="s">
        <v>22</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22</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22</v>
      </c>
      <c r="S101" s="378" t="s">
        <v>22</v>
      </c>
      <c r="T101" s="378" t="s">
        <v>22</v>
      </c>
      <c r="U101" s="378" t="s">
        <v>22</v>
      </c>
      <c r="V101" s="9" t="s">
        <v>13</v>
      </c>
      <c r="W101" s="417" t="s">
        <v>22</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t="s">
        <v>854</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1128</v>
      </c>
      <c r="G103" s="397" t="s">
        <v>22</v>
      </c>
      <c r="H103" s="397" t="s">
        <v>22</v>
      </c>
      <c r="I103" s="397" t="s">
        <v>22</v>
      </c>
      <c r="J103" s="397" t="s">
        <v>22</v>
      </c>
      <c r="K103" s="397" t="s">
        <v>22</v>
      </c>
      <c r="L103" s="398" t="s">
        <v>22</v>
      </c>
      <c r="M103" s="401" t="s">
        <v>9</v>
      </c>
      <c r="N103" s="402" t="s">
        <v>22</v>
      </c>
      <c r="O103" s="403" t="s">
        <v>4770</v>
      </c>
      <c r="P103" s="404" t="s">
        <v>22</v>
      </c>
      <c r="Q103" s="5" t="s">
        <v>10</v>
      </c>
      <c r="R103" s="409" t="s">
        <v>4771</v>
      </c>
      <c r="S103" s="409" t="s">
        <v>22</v>
      </c>
      <c r="T103" s="409" t="s">
        <v>22</v>
      </c>
      <c r="U103" s="22">
        <v>224650</v>
      </c>
      <c r="V103" s="371" t="str">
        <f>IF(U103="","","千円")</f>
        <v>千円</v>
      </c>
      <c r="W103" s="371" t="s">
        <v>22</v>
      </c>
      <c r="X103" s="371" t="s">
        <v>22</v>
      </c>
      <c r="Y103" s="372" t="s">
        <v>22</v>
      </c>
      <c r="Z103" s="373">
        <v>623</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909412000</v>
      </c>
      <c r="N104" s="377" t="s">
        <v>22</v>
      </c>
      <c r="O104" s="405" t="s">
        <v>22</v>
      </c>
      <c r="P104" s="406" t="s">
        <v>22</v>
      </c>
      <c r="Q104" s="6" t="s">
        <v>22</v>
      </c>
      <c r="R104" s="378" t="s">
        <v>4772</v>
      </c>
      <c r="S104" s="378" t="s">
        <v>22</v>
      </c>
      <c r="T104" s="378" t="s">
        <v>22</v>
      </c>
      <c r="U104" s="23">
        <v>590888</v>
      </c>
      <c r="V104" s="379" t="str">
        <f>IF(U104="","","千円")</f>
        <v>千円</v>
      </c>
      <c r="W104" s="379" t="s">
        <v>22</v>
      </c>
      <c r="X104" s="379" t="s">
        <v>22</v>
      </c>
      <c r="Y104" s="380" t="s">
        <v>22</v>
      </c>
      <c r="Z104" s="374" t="s">
        <v>22</v>
      </c>
    </row>
    <row r="105" spans="1:26" ht="13.5" customHeight="1" x14ac:dyDescent="0.15">
      <c r="A105" s="381" t="s">
        <v>4773</v>
      </c>
      <c r="B105" s="382" t="s">
        <v>22</v>
      </c>
      <c r="C105" s="383" t="s">
        <v>22</v>
      </c>
      <c r="D105" s="384" t="s">
        <v>4774</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4775</v>
      </c>
      <c r="S105" s="378" t="s">
        <v>22</v>
      </c>
      <c r="T105" s="378" t="s">
        <v>22</v>
      </c>
      <c r="U105" s="23">
        <v>16067</v>
      </c>
      <c r="V105" s="379" t="str">
        <f>IF(U105="","","千円")</f>
        <v>千円</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884584845</v>
      </c>
      <c r="N106" s="377" t="s">
        <v>22</v>
      </c>
      <c r="O106" s="405" t="s">
        <v>22</v>
      </c>
      <c r="P106" s="406" t="s">
        <v>22</v>
      </c>
      <c r="Q106" s="6" t="s">
        <v>22</v>
      </c>
      <c r="R106" s="378" t="s">
        <v>4776</v>
      </c>
      <c r="S106" s="378" t="s">
        <v>22</v>
      </c>
      <c r="T106" s="378" t="s">
        <v>22</v>
      </c>
      <c r="U106" s="23">
        <v>48767</v>
      </c>
      <c r="V106" s="379" t="str">
        <f>IF(U106="","","千円")</f>
        <v>千円</v>
      </c>
      <c r="W106" s="379" t="s">
        <v>22</v>
      </c>
      <c r="X106" s="379" t="s">
        <v>22</v>
      </c>
      <c r="Y106" s="380" t="s">
        <v>22</v>
      </c>
      <c r="Z106" s="374" t="s">
        <v>22</v>
      </c>
    </row>
    <row r="107" spans="1:26" ht="13.5" customHeight="1" x14ac:dyDescent="0.15">
      <c r="A107" s="381" t="s">
        <v>22</v>
      </c>
      <c r="B107" s="382" t="s">
        <v>22</v>
      </c>
      <c r="C107" s="383" t="s">
        <v>22</v>
      </c>
      <c r="D107" s="410" t="s">
        <v>13</v>
      </c>
      <c r="E107" s="411" t="s">
        <v>4940</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4777</v>
      </c>
      <c r="S107" s="378" t="s">
        <v>22</v>
      </c>
      <c r="T107" s="378" t="s">
        <v>22</v>
      </c>
      <c r="U107" s="23">
        <v>4213</v>
      </c>
      <c r="V107" s="379" t="str">
        <f>IF(U107="","","千円")</f>
        <v>千円</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24827155</v>
      </c>
      <c r="N108" s="416" t="s">
        <v>22</v>
      </c>
      <c r="O108" s="405" t="s">
        <v>22</v>
      </c>
      <c r="P108" s="406" t="s">
        <v>22</v>
      </c>
      <c r="Q108" s="8" t="s">
        <v>15</v>
      </c>
      <c r="R108" s="378" t="s">
        <v>4778</v>
      </c>
      <c r="S108" s="378" t="s">
        <v>22</v>
      </c>
      <c r="T108" s="378" t="s">
        <v>22</v>
      </c>
      <c r="U108" s="378" t="s">
        <v>22</v>
      </c>
      <c r="V108" s="9" t="s">
        <v>13</v>
      </c>
      <c r="W108" s="417" t="s">
        <v>2055</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4779</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97.3</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1128</v>
      </c>
      <c r="G112" s="397" t="s">
        <v>22</v>
      </c>
      <c r="H112" s="397" t="s">
        <v>22</v>
      </c>
      <c r="I112" s="397" t="s">
        <v>22</v>
      </c>
      <c r="J112" s="397" t="s">
        <v>22</v>
      </c>
      <c r="K112" s="397" t="s">
        <v>22</v>
      </c>
      <c r="L112" s="398" t="s">
        <v>22</v>
      </c>
      <c r="M112" s="401" t="s">
        <v>9</v>
      </c>
      <c r="N112" s="402" t="s">
        <v>22</v>
      </c>
      <c r="O112" s="403" t="s">
        <v>4780</v>
      </c>
      <c r="P112" s="404" t="s">
        <v>22</v>
      </c>
      <c r="Q112" s="5" t="s">
        <v>10</v>
      </c>
      <c r="R112" s="409" t="s">
        <v>4781</v>
      </c>
      <c r="S112" s="409" t="s">
        <v>22</v>
      </c>
      <c r="T112" s="409" t="s">
        <v>22</v>
      </c>
      <c r="U112" s="22">
        <v>107558</v>
      </c>
      <c r="V112" s="371" t="str">
        <f>IF(U112="","","千円")</f>
        <v>千円</v>
      </c>
      <c r="W112" s="371" t="s">
        <v>22</v>
      </c>
      <c r="X112" s="371" t="s">
        <v>22</v>
      </c>
      <c r="Y112" s="372" t="s">
        <v>22</v>
      </c>
      <c r="Z112" s="373">
        <v>623</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113891000</v>
      </c>
      <c r="N113" s="377" t="s">
        <v>22</v>
      </c>
      <c r="O113" s="405" t="s">
        <v>22</v>
      </c>
      <c r="P113" s="406" t="s">
        <v>22</v>
      </c>
      <c r="Q113" s="6" t="s">
        <v>22</v>
      </c>
      <c r="R113" s="378" t="s">
        <v>4782</v>
      </c>
      <c r="S113" s="378" t="s">
        <v>22</v>
      </c>
      <c r="T113" s="378" t="s">
        <v>22</v>
      </c>
      <c r="U113" s="23">
        <v>145</v>
      </c>
      <c r="V113" s="379" t="str">
        <f>IF(U113="","","千円")</f>
        <v>千円</v>
      </c>
      <c r="W113" s="379" t="s">
        <v>22</v>
      </c>
      <c r="X113" s="379" t="s">
        <v>22</v>
      </c>
      <c r="Y113" s="380" t="s">
        <v>22</v>
      </c>
      <c r="Z113" s="374" t="s">
        <v>22</v>
      </c>
    </row>
    <row r="114" spans="1:26" ht="13.5" customHeight="1" x14ac:dyDescent="0.15">
      <c r="A114" s="381" t="s">
        <v>4783</v>
      </c>
      <c r="B114" s="382" t="s">
        <v>22</v>
      </c>
      <c r="C114" s="383" t="s">
        <v>22</v>
      </c>
      <c r="D114" s="384" t="s">
        <v>4784</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22</v>
      </c>
      <c r="S114" s="378" t="s">
        <v>22</v>
      </c>
      <c r="T114" s="378" t="s">
        <v>22</v>
      </c>
      <c r="U114" s="23" t="s">
        <v>22</v>
      </c>
      <c r="V114" s="379" t="str">
        <f>IF(U114="","","千円")</f>
        <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107821612</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4940</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4785</v>
      </c>
      <c r="S116" s="378" t="s">
        <v>22</v>
      </c>
      <c r="T116" s="378" t="s">
        <v>22</v>
      </c>
      <c r="U116" s="23">
        <v>119</v>
      </c>
      <c r="V116" s="379" t="str">
        <f>IF(U116="","","千円")</f>
        <v>千円</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6069388</v>
      </c>
      <c r="N117" s="416" t="s">
        <v>22</v>
      </c>
      <c r="O117" s="405" t="s">
        <v>22</v>
      </c>
      <c r="P117" s="406" t="s">
        <v>22</v>
      </c>
      <c r="Q117" s="8" t="s">
        <v>15</v>
      </c>
      <c r="R117" s="378" t="s">
        <v>4786</v>
      </c>
      <c r="S117" s="378" t="s">
        <v>22</v>
      </c>
      <c r="T117" s="378" t="s">
        <v>22</v>
      </c>
      <c r="U117" s="378" t="s">
        <v>22</v>
      </c>
      <c r="V117" s="9" t="s">
        <v>13</v>
      </c>
      <c r="W117" s="417" t="s">
        <v>2055</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4787</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22</v>
      </c>
      <c r="J119" s="420" t="s">
        <v>22</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94.7</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1381</v>
      </c>
      <c r="G121" s="397" t="s">
        <v>22</v>
      </c>
      <c r="H121" s="397" t="s">
        <v>22</v>
      </c>
      <c r="I121" s="397" t="s">
        <v>22</v>
      </c>
      <c r="J121" s="397" t="s">
        <v>22</v>
      </c>
      <c r="K121" s="397" t="s">
        <v>22</v>
      </c>
      <c r="L121" s="398" t="s">
        <v>22</v>
      </c>
      <c r="M121" s="401" t="s">
        <v>9</v>
      </c>
      <c r="N121" s="402" t="s">
        <v>22</v>
      </c>
      <c r="O121" s="403" t="s">
        <v>4788</v>
      </c>
      <c r="P121" s="404" t="s">
        <v>22</v>
      </c>
      <c r="Q121" s="5" t="s">
        <v>10</v>
      </c>
      <c r="R121" s="409" t="s">
        <v>4789</v>
      </c>
      <c r="S121" s="409" t="s">
        <v>22</v>
      </c>
      <c r="T121" s="409" t="s">
        <v>22</v>
      </c>
      <c r="U121" s="22">
        <v>4422</v>
      </c>
      <c r="V121" s="371" t="str">
        <f>IF(U121="","","千円")</f>
        <v>千円</v>
      </c>
      <c r="W121" s="371" t="s">
        <v>22</v>
      </c>
      <c r="X121" s="371" t="s">
        <v>22</v>
      </c>
      <c r="Y121" s="372" t="s">
        <v>22</v>
      </c>
      <c r="Z121" s="373">
        <v>623</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111567000</v>
      </c>
      <c r="N122" s="377" t="s">
        <v>22</v>
      </c>
      <c r="O122" s="405" t="s">
        <v>22</v>
      </c>
      <c r="P122" s="406" t="s">
        <v>22</v>
      </c>
      <c r="Q122" s="6" t="s">
        <v>22</v>
      </c>
      <c r="R122" s="378" t="s">
        <v>4790</v>
      </c>
      <c r="S122" s="378" t="s">
        <v>22</v>
      </c>
      <c r="T122" s="378" t="s">
        <v>22</v>
      </c>
      <c r="U122" s="23">
        <v>2360</v>
      </c>
      <c r="V122" s="379" t="str">
        <f>IF(U122="","","千円")</f>
        <v>千円</v>
      </c>
      <c r="W122" s="379" t="s">
        <v>22</v>
      </c>
      <c r="X122" s="379" t="s">
        <v>22</v>
      </c>
      <c r="Y122" s="380" t="s">
        <v>22</v>
      </c>
      <c r="Z122" s="374" t="s">
        <v>22</v>
      </c>
    </row>
    <row r="123" spans="1:26" ht="13.5" customHeight="1" x14ac:dyDescent="0.15">
      <c r="A123" s="381" t="s">
        <v>4791</v>
      </c>
      <c r="B123" s="382" t="s">
        <v>22</v>
      </c>
      <c r="C123" s="383" t="s">
        <v>22</v>
      </c>
      <c r="D123" s="384" t="s">
        <v>4792</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4793</v>
      </c>
      <c r="S123" s="378" t="s">
        <v>22</v>
      </c>
      <c r="T123" s="378" t="s">
        <v>22</v>
      </c>
      <c r="U123" s="23">
        <v>3880</v>
      </c>
      <c r="V123" s="379" t="str">
        <f>IF(U123="","","千円")</f>
        <v>千円</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108127668</v>
      </c>
      <c r="N124" s="377" t="s">
        <v>22</v>
      </c>
      <c r="O124" s="405" t="s">
        <v>22</v>
      </c>
      <c r="P124" s="406" t="s">
        <v>22</v>
      </c>
      <c r="Q124" s="6" t="s">
        <v>22</v>
      </c>
      <c r="R124" s="378" t="s">
        <v>4794</v>
      </c>
      <c r="S124" s="378" t="s">
        <v>22</v>
      </c>
      <c r="T124" s="378" t="s">
        <v>22</v>
      </c>
      <c r="U124" s="23">
        <v>501</v>
      </c>
      <c r="V124" s="379" t="str">
        <f>IF(U124="","","千円")</f>
        <v>千円</v>
      </c>
      <c r="W124" s="379" t="s">
        <v>22</v>
      </c>
      <c r="X124" s="379" t="s">
        <v>22</v>
      </c>
      <c r="Y124" s="380" t="s">
        <v>22</v>
      </c>
      <c r="Z124" s="374" t="s">
        <v>22</v>
      </c>
    </row>
    <row r="125" spans="1:26" ht="13.5" customHeight="1" x14ac:dyDescent="0.15">
      <c r="A125" s="381" t="s">
        <v>22</v>
      </c>
      <c r="B125" s="382" t="s">
        <v>22</v>
      </c>
      <c r="C125" s="383" t="s">
        <v>22</v>
      </c>
      <c r="D125" s="410" t="s">
        <v>13</v>
      </c>
      <c r="E125" s="411" t="s">
        <v>4941</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4795</v>
      </c>
      <c r="S125" s="378" t="s">
        <v>22</v>
      </c>
      <c r="T125" s="378" t="s">
        <v>22</v>
      </c>
      <c r="U125" s="23">
        <v>96965</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3439332</v>
      </c>
      <c r="N126" s="416" t="s">
        <v>22</v>
      </c>
      <c r="O126" s="405" t="s">
        <v>22</v>
      </c>
      <c r="P126" s="406" t="s">
        <v>22</v>
      </c>
      <c r="Q126" s="8" t="s">
        <v>15</v>
      </c>
      <c r="R126" s="378" t="s">
        <v>4796</v>
      </c>
      <c r="S126" s="378" t="s">
        <v>22</v>
      </c>
      <c r="T126" s="378" t="s">
        <v>22</v>
      </c>
      <c r="U126" s="378" t="s">
        <v>22</v>
      </c>
      <c r="V126" s="9" t="s">
        <v>13</v>
      </c>
      <c r="W126" s="417" t="s">
        <v>4797</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4798</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152</v>
      </c>
      <c r="J128" s="420" t="s">
        <v>57</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96.9</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1128</v>
      </c>
      <c r="G130" s="397" t="s">
        <v>22</v>
      </c>
      <c r="H130" s="397" t="s">
        <v>22</v>
      </c>
      <c r="I130" s="397" t="s">
        <v>22</v>
      </c>
      <c r="J130" s="397" t="s">
        <v>22</v>
      </c>
      <c r="K130" s="397" t="s">
        <v>22</v>
      </c>
      <c r="L130" s="398" t="s">
        <v>22</v>
      </c>
      <c r="M130" s="401" t="s">
        <v>9</v>
      </c>
      <c r="N130" s="402" t="s">
        <v>22</v>
      </c>
      <c r="O130" s="403" t="s">
        <v>4799</v>
      </c>
      <c r="P130" s="404" t="s">
        <v>22</v>
      </c>
      <c r="Q130" s="5" t="s">
        <v>10</v>
      </c>
      <c r="R130" s="409" t="s">
        <v>4800</v>
      </c>
      <c r="S130" s="409" t="s">
        <v>22</v>
      </c>
      <c r="T130" s="409" t="s">
        <v>22</v>
      </c>
      <c r="U130" s="22">
        <v>20000</v>
      </c>
      <c r="V130" s="371" t="str">
        <f>IF(U130="","","千円")</f>
        <v>千円</v>
      </c>
      <c r="W130" s="371" t="s">
        <v>22</v>
      </c>
      <c r="X130" s="371" t="s">
        <v>22</v>
      </c>
      <c r="Y130" s="372" t="s">
        <v>22</v>
      </c>
      <c r="Z130" s="373">
        <v>625</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20000000</v>
      </c>
      <c r="N131" s="377" t="s">
        <v>22</v>
      </c>
      <c r="O131" s="405" t="s">
        <v>22</v>
      </c>
      <c r="P131" s="406" t="s">
        <v>22</v>
      </c>
      <c r="Q131" s="6" t="s">
        <v>22</v>
      </c>
      <c r="R131" s="378" t="s">
        <v>22</v>
      </c>
      <c r="S131" s="378" t="s">
        <v>22</v>
      </c>
      <c r="T131" s="378" t="s">
        <v>22</v>
      </c>
      <c r="U131" s="23" t="s">
        <v>22</v>
      </c>
      <c r="V131" s="379" t="str">
        <f>IF(U131="","","千円")</f>
        <v/>
      </c>
      <c r="W131" s="379" t="s">
        <v>22</v>
      </c>
      <c r="X131" s="379" t="s">
        <v>22</v>
      </c>
      <c r="Y131" s="380" t="s">
        <v>22</v>
      </c>
      <c r="Z131" s="374" t="s">
        <v>22</v>
      </c>
    </row>
    <row r="132" spans="1:26" ht="13.5" customHeight="1" x14ac:dyDescent="0.15">
      <c r="A132" s="381" t="s">
        <v>4801</v>
      </c>
      <c r="B132" s="382" t="s">
        <v>22</v>
      </c>
      <c r="C132" s="383" t="s">
        <v>22</v>
      </c>
      <c r="D132" s="384" t="s">
        <v>4802</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22</v>
      </c>
      <c r="S132" s="378" t="s">
        <v>22</v>
      </c>
      <c r="T132" s="378" t="s">
        <v>22</v>
      </c>
      <c r="U132" s="23" t="s">
        <v>22</v>
      </c>
      <c r="V132" s="379" t="str">
        <f>IF(U132="","","千円")</f>
        <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20000000</v>
      </c>
      <c r="N133" s="377" t="s">
        <v>22</v>
      </c>
      <c r="O133" s="405" t="s">
        <v>22</v>
      </c>
      <c r="P133" s="406" t="s">
        <v>22</v>
      </c>
      <c r="Q133" s="6" t="s">
        <v>22</v>
      </c>
      <c r="R133" s="378" t="s">
        <v>22</v>
      </c>
      <c r="S133" s="378" t="s">
        <v>22</v>
      </c>
      <c r="T133" s="378" t="s">
        <v>22</v>
      </c>
      <c r="U133" s="23" t="s">
        <v>22</v>
      </c>
      <c r="V133" s="379" t="str">
        <f>IF(U133="","","千円")</f>
        <v/>
      </c>
      <c r="W133" s="379" t="s">
        <v>22</v>
      </c>
      <c r="X133" s="379" t="s">
        <v>22</v>
      </c>
      <c r="Y133" s="380" t="s">
        <v>22</v>
      </c>
      <c r="Z133" s="374" t="s">
        <v>22</v>
      </c>
    </row>
    <row r="134" spans="1:26" ht="13.5" customHeight="1" x14ac:dyDescent="0.15">
      <c r="A134" s="381" t="s">
        <v>22</v>
      </c>
      <c r="B134" s="382" t="s">
        <v>22</v>
      </c>
      <c r="C134" s="383" t="s">
        <v>22</v>
      </c>
      <c r="D134" s="410" t="s">
        <v>13</v>
      </c>
      <c r="E134" s="411" t="s">
        <v>1135</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22</v>
      </c>
      <c r="S134" s="378" t="s">
        <v>22</v>
      </c>
      <c r="T134" s="378" t="s">
        <v>22</v>
      </c>
      <c r="U134" s="23" t="s">
        <v>22</v>
      </c>
      <c r="V134" s="379" t="str">
        <f>IF(U134="","","千円")</f>
        <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0</v>
      </c>
      <c r="N135" s="416" t="s">
        <v>22</v>
      </c>
      <c r="O135" s="405" t="s">
        <v>22</v>
      </c>
      <c r="P135" s="406" t="s">
        <v>22</v>
      </c>
      <c r="Q135" s="8" t="s">
        <v>15</v>
      </c>
      <c r="R135" s="378" t="s">
        <v>4803</v>
      </c>
      <c r="S135" s="378" t="s">
        <v>22</v>
      </c>
      <c r="T135" s="378" t="s">
        <v>22</v>
      </c>
      <c r="U135" s="378" t="s">
        <v>22</v>
      </c>
      <c r="V135" s="9" t="s">
        <v>13</v>
      </c>
      <c r="W135" s="417" t="s">
        <v>4804</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4805</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152</v>
      </c>
      <c r="J137" s="420" t="s">
        <v>57</v>
      </c>
      <c r="K137" s="14" t="s">
        <v>22</v>
      </c>
      <c r="L137" s="412" t="s">
        <v>14</v>
      </c>
      <c r="M137" s="423" t="s">
        <v>22</v>
      </c>
      <c r="N137" s="424" t="s">
        <v>22</v>
      </c>
      <c r="O137" s="405" t="s">
        <v>22</v>
      </c>
      <c r="P137" s="406" t="s">
        <v>22</v>
      </c>
      <c r="Q137" s="8" t="s">
        <v>15</v>
      </c>
      <c r="R137" s="378" t="s">
        <v>4806</v>
      </c>
      <c r="S137" s="378" t="s">
        <v>22</v>
      </c>
      <c r="T137" s="378" t="s">
        <v>22</v>
      </c>
      <c r="U137" s="378" t="s">
        <v>22</v>
      </c>
      <c r="V137" s="9" t="s">
        <v>13</v>
      </c>
      <c r="W137" s="417" t="s">
        <v>4807</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t="s">
        <v>854</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1643</v>
      </c>
      <c r="G139" s="397" t="s">
        <v>22</v>
      </c>
      <c r="H139" s="397" t="s">
        <v>22</v>
      </c>
      <c r="I139" s="397" t="s">
        <v>22</v>
      </c>
      <c r="J139" s="397" t="s">
        <v>22</v>
      </c>
      <c r="K139" s="397" t="s">
        <v>22</v>
      </c>
      <c r="L139" s="398" t="s">
        <v>22</v>
      </c>
      <c r="M139" s="401" t="s">
        <v>9</v>
      </c>
      <c r="N139" s="402" t="s">
        <v>22</v>
      </c>
      <c r="O139" s="403" t="s">
        <v>4808</v>
      </c>
      <c r="P139" s="404" t="s">
        <v>22</v>
      </c>
      <c r="Q139" s="5" t="s">
        <v>10</v>
      </c>
      <c r="R139" s="409" t="s">
        <v>4809</v>
      </c>
      <c r="S139" s="409" t="s">
        <v>22</v>
      </c>
      <c r="T139" s="409" t="s">
        <v>22</v>
      </c>
      <c r="U139" s="22">
        <v>2199</v>
      </c>
      <c r="V139" s="371" t="str">
        <f>IF(U139="","","千円")</f>
        <v>千円</v>
      </c>
      <c r="W139" s="371" t="s">
        <v>22</v>
      </c>
      <c r="X139" s="371" t="s">
        <v>22</v>
      </c>
      <c r="Y139" s="372" t="s">
        <v>22</v>
      </c>
      <c r="Z139" s="373">
        <v>625</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9712000</v>
      </c>
      <c r="N140" s="377" t="s">
        <v>22</v>
      </c>
      <c r="O140" s="405" t="s">
        <v>22</v>
      </c>
      <c r="P140" s="406" t="s">
        <v>22</v>
      </c>
      <c r="Q140" s="6" t="s">
        <v>22</v>
      </c>
      <c r="R140" s="378" t="s">
        <v>4810</v>
      </c>
      <c r="S140" s="378" t="s">
        <v>22</v>
      </c>
      <c r="T140" s="378" t="s">
        <v>22</v>
      </c>
      <c r="U140" s="23">
        <v>379</v>
      </c>
      <c r="V140" s="379" t="str">
        <f>IF(U140="","","千円")</f>
        <v>千円</v>
      </c>
      <c r="W140" s="379" t="s">
        <v>22</v>
      </c>
      <c r="X140" s="379" t="s">
        <v>22</v>
      </c>
      <c r="Y140" s="380" t="s">
        <v>22</v>
      </c>
      <c r="Z140" s="374" t="s">
        <v>22</v>
      </c>
    </row>
    <row r="141" spans="1:26" ht="13.5" customHeight="1" x14ac:dyDescent="0.15">
      <c r="A141" s="381" t="s">
        <v>4811</v>
      </c>
      <c r="B141" s="382" t="s">
        <v>22</v>
      </c>
      <c r="C141" s="383" t="s">
        <v>22</v>
      </c>
      <c r="D141" s="384" t="s">
        <v>4812</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4813</v>
      </c>
      <c r="S141" s="378" t="s">
        <v>22</v>
      </c>
      <c r="T141" s="378" t="s">
        <v>22</v>
      </c>
      <c r="U141" s="23">
        <v>167</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8216696</v>
      </c>
      <c r="N142" s="377" t="s">
        <v>22</v>
      </c>
      <c r="O142" s="405" t="s">
        <v>22</v>
      </c>
      <c r="P142" s="406" t="s">
        <v>22</v>
      </c>
      <c r="Q142" s="6" t="s">
        <v>22</v>
      </c>
      <c r="R142" s="378" t="s">
        <v>4814</v>
      </c>
      <c r="S142" s="378" t="s">
        <v>22</v>
      </c>
      <c r="T142" s="378" t="s">
        <v>22</v>
      </c>
      <c r="U142" s="23">
        <v>338</v>
      </c>
      <c r="V142" s="379" t="str">
        <f>IF(U142="","","千円")</f>
        <v>千円</v>
      </c>
      <c r="W142" s="379" t="s">
        <v>22</v>
      </c>
      <c r="X142" s="379" t="s">
        <v>22</v>
      </c>
      <c r="Y142" s="380" t="s">
        <v>22</v>
      </c>
      <c r="Z142" s="374" t="s">
        <v>22</v>
      </c>
    </row>
    <row r="143" spans="1:26" ht="13.5" customHeight="1" x14ac:dyDescent="0.15">
      <c r="A143" s="381" t="s">
        <v>22</v>
      </c>
      <c r="B143" s="382" t="s">
        <v>22</v>
      </c>
      <c r="C143" s="383" t="s">
        <v>22</v>
      </c>
      <c r="D143" s="410" t="s">
        <v>13</v>
      </c>
      <c r="E143" s="411" t="s">
        <v>1112</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4815</v>
      </c>
      <c r="S143" s="378" t="s">
        <v>22</v>
      </c>
      <c r="T143" s="378" t="s">
        <v>22</v>
      </c>
      <c r="U143" s="23">
        <v>5134</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1495304</v>
      </c>
      <c r="N144" s="416" t="s">
        <v>22</v>
      </c>
      <c r="O144" s="405" t="s">
        <v>22</v>
      </c>
      <c r="P144" s="406" t="s">
        <v>22</v>
      </c>
      <c r="Q144" s="8" t="s">
        <v>15</v>
      </c>
      <c r="R144" s="378" t="s">
        <v>4816</v>
      </c>
      <c r="S144" s="378" t="s">
        <v>22</v>
      </c>
      <c r="T144" s="378" t="s">
        <v>22</v>
      </c>
      <c r="U144" s="378" t="s">
        <v>22</v>
      </c>
      <c r="V144" s="9" t="s">
        <v>13</v>
      </c>
      <c r="W144" s="417" t="s">
        <v>4817</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4818</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152</v>
      </c>
      <c r="J146" s="420" t="s">
        <v>22</v>
      </c>
      <c r="K146" s="14" t="s">
        <v>22</v>
      </c>
      <c r="L146" s="412" t="s">
        <v>14</v>
      </c>
      <c r="M146" s="423" t="s">
        <v>22</v>
      </c>
      <c r="N146" s="424" t="s">
        <v>22</v>
      </c>
      <c r="O146" s="405" t="s">
        <v>22</v>
      </c>
      <c r="P146" s="406" t="s">
        <v>22</v>
      </c>
      <c r="Q146" s="8" t="s">
        <v>15</v>
      </c>
      <c r="R146" s="378" t="s">
        <v>4819</v>
      </c>
      <c r="S146" s="378" t="s">
        <v>22</v>
      </c>
      <c r="T146" s="378" t="s">
        <v>22</v>
      </c>
      <c r="U146" s="378" t="s">
        <v>22</v>
      </c>
      <c r="V146" s="9" t="s">
        <v>13</v>
      </c>
      <c r="W146" s="417" t="s">
        <v>4820</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84.6</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1128</v>
      </c>
      <c r="G148" s="397" t="s">
        <v>22</v>
      </c>
      <c r="H148" s="397" t="s">
        <v>22</v>
      </c>
      <c r="I148" s="397" t="s">
        <v>22</v>
      </c>
      <c r="J148" s="397" t="s">
        <v>22</v>
      </c>
      <c r="K148" s="397" t="s">
        <v>22</v>
      </c>
      <c r="L148" s="398" t="s">
        <v>22</v>
      </c>
      <c r="M148" s="401" t="s">
        <v>9</v>
      </c>
      <c r="N148" s="402" t="s">
        <v>22</v>
      </c>
      <c r="O148" s="403" t="s">
        <v>4821</v>
      </c>
      <c r="P148" s="404" t="s">
        <v>22</v>
      </c>
      <c r="Q148" s="5" t="s">
        <v>10</v>
      </c>
      <c r="R148" s="409" t="s">
        <v>4822</v>
      </c>
      <c r="S148" s="409" t="s">
        <v>22</v>
      </c>
      <c r="T148" s="409" t="s">
        <v>22</v>
      </c>
      <c r="U148" s="22">
        <v>2878</v>
      </c>
      <c r="V148" s="371" t="str">
        <f>IF(U148="","","千円")</f>
        <v>千円</v>
      </c>
      <c r="W148" s="371" t="s">
        <v>22</v>
      </c>
      <c r="X148" s="371" t="s">
        <v>22</v>
      </c>
      <c r="Y148" s="372" t="s">
        <v>22</v>
      </c>
      <c r="Z148" s="373">
        <v>625</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9672000</v>
      </c>
      <c r="N149" s="377" t="s">
        <v>22</v>
      </c>
      <c r="O149" s="405" t="s">
        <v>22</v>
      </c>
      <c r="P149" s="406" t="s">
        <v>22</v>
      </c>
      <c r="Q149" s="6" t="s">
        <v>22</v>
      </c>
      <c r="R149" s="378" t="s">
        <v>4823</v>
      </c>
      <c r="S149" s="378" t="s">
        <v>22</v>
      </c>
      <c r="T149" s="378" t="s">
        <v>22</v>
      </c>
      <c r="U149" s="23">
        <v>636</v>
      </c>
      <c r="V149" s="379" t="str">
        <f>IF(U149="","","千円")</f>
        <v>千円</v>
      </c>
      <c r="W149" s="379" t="s">
        <v>22</v>
      </c>
      <c r="X149" s="379" t="s">
        <v>22</v>
      </c>
      <c r="Y149" s="380" t="s">
        <v>22</v>
      </c>
      <c r="Z149" s="374" t="s">
        <v>22</v>
      </c>
    </row>
    <row r="150" spans="1:26" ht="13.5" customHeight="1" x14ac:dyDescent="0.15">
      <c r="A150" s="381" t="s">
        <v>4824</v>
      </c>
      <c r="B150" s="382" t="s">
        <v>22</v>
      </c>
      <c r="C150" s="383" t="s">
        <v>22</v>
      </c>
      <c r="D150" s="384" t="s">
        <v>4825</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4826</v>
      </c>
      <c r="S150" s="378" t="s">
        <v>22</v>
      </c>
      <c r="T150" s="378" t="s">
        <v>22</v>
      </c>
      <c r="U150" s="23">
        <v>338</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4534338</v>
      </c>
      <c r="N151" s="377" t="s">
        <v>22</v>
      </c>
      <c r="O151" s="405" t="s">
        <v>22</v>
      </c>
      <c r="P151" s="406" t="s">
        <v>22</v>
      </c>
      <c r="Q151" s="6" t="s">
        <v>22</v>
      </c>
      <c r="R151" s="378" t="s">
        <v>22</v>
      </c>
      <c r="S151" s="378" t="s">
        <v>22</v>
      </c>
      <c r="T151" s="378" t="s">
        <v>22</v>
      </c>
      <c r="U151" s="23" t="s">
        <v>22</v>
      </c>
      <c r="V151" s="379" t="str">
        <f>IF(U151="","","千円")</f>
        <v/>
      </c>
      <c r="W151" s="379" t="s">
        <v>22</v>
      </c>
      <c r="X151" s="379" t="s">
        <v>22</v>
      </c>
      <c r="Y151" s="380" t="s">
        <v>22</v>
      </c>
      <c r="Z151" s="374" t="s">
        <v>22</v>
      </c>
    </row>
    <row r="152" spans="1:26" ht="13.5" customHeight="1" x14ac:dyDescent="0.15">
      <c r="A152" s="381" t="s">
        <v>22</v>
      </c>
      <c r="B152" s="382" t="s">
        <v>22</v>
      </c>
      <c r="C152" s="383" t="s">
        <v>22</v>
      </c>
      <c r="D152" s="410" t="s">
        <v>13</v>
      </c>
      <c r="E152" s="411" t="s">
        <v>1135</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4827</v>
      </c>
      <c r="S152" s="378" t="s">
        <v>22</v>
      </c>
      <c r="T152" s="378" t="s">
        <v>22</v>
      </c>
      <c r="U152" s="23">
        <v>682</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5137662</v>
      </c>
      <c r="N153" s="416" t="s">
        <v>22</v>
      </c>
      <c r="O153" s="405" t="s">
        <v>22</v>
      </c>
      <c r="P153" s="406" t="s">
        <v>22</v>
      </c>
      <c r="Q153" s="8" t="s">
        <v>15</v>
      </c>
      <c r="R153" s="378" t="s">
        <v>4828</v>
      </c>
      <c r="S153" s="378" t="s">
        <v>22</v>
      </c>
      <c r="T153" s="378" t="s">
        <v>22</v>
      </c>
      <c r="U153" s="378" t="s">
        <v>22</v>
      </c>
      <c r="V153" s="9" t="s">
        <v>13</v>
      </c>
      <c r="W153" s="417" t="s">
        <v>473</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4829</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152</v>
      </c>
      <c r="J155" s="420" t="s">
        <v>57</v>
      </c>
      <c r="K155" s="14" t="s">
        <v>22</v>
      </c>
      <c r="L155" s="412" t="s">
        <v>14</v>
      </c>
      <c r="M155" s="423" t="s">
        <v>22</v>
      </c>
      <c r="N155" s="424" t="s">
        <v>22</v>
      </c>
      <c r="O155" s="405" t="s">
        <v>22</v>
      </c>
      <c r="P155" s="406" t="s">
        <v>22</v>
      </c>
      <c r="Q155" s="8" t="s">
        <v>15</v>
      </c>
      <c r="R155" s="378" t="s">
        <v>4830</v>
      </c>
      <c r="S155" s="378" t="s">
        <v>22</v>
      </c>
      <c r="T155" s="378" t="s">
        <v>22</v>
      </c>
      <c r="U155" s="378" t="s">
        <v>22</v>
      </c>
      <c r="V155" s="9" t="s">
        <v>13</v>
      </c>
      <c r="W155" s="417" t="s">
        <v>4831</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46.9</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1128</v>
      </c>
      <c r="G157" s="397" t="s">
        <v>22</v>
      </c>
      <c r="H157" s="397" t="s">
        <v>22</v>
      </c>
      <c r="I157" s="397" t="s">
        <v>22</v>
      </c>
      <c r="J157" s="397" t="s">
        <v>22</v>
      </c>
      <c r="K157" s="397" t="s">
        <v>22</v>
      </c>
      <c r="L157" s="398" t="s">
        <v>22</v>
      </c>
      <c r="M157" s="401" t="s">
        <v>9</v>
      </c>
      <c r="N157" s="402" t="s">
        <v>22</v>
      </c>
      <c r="O157" s="403" t="s">
        <v>4832</v>
      </c>
      <c r="P157" s="404" t="s">
        <v>22</v>
      </c>
      <c r="Q157" s="5" t="s">
        <v>10</v>
      </c>
      <c r="R157" s="409" t="s">
        <v>4833</v>
      </c>
      <c r="S157" s="409" t="s">
        <v>22</v>
      </c>
      <c r="T157" s="409" t="s">
        <v>22</v>
      </c>
      <c r="U157" s="22">
        <v>387512</v>
      </c>
      <c r="V157" s="371" t="str">
        <f>IF(U157="","","千円")</f>
        <v>千円</v>
      </c>
      <c r="W157" s="371" t="s">
        <v>22</v>
      </c>
      <c r="X157" s="371" t="s">
        <v>22</v>
      </c>
      <c r="Y157" s="372" t="s">
        <v>22</v>
      </c>
      <c r="Z157" s="373">
        <v>627</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486236000</v>
      </c>
      <c r="N158" s="377" t="s">
        <v>22</v>
      </c>
      <c r="O158" s="405" t="s">
        <v>22</v>
      </c>
      <c r="P158" s="406" t="s">
        <v>22</v>
      </c>
      <c r="Q158" s="6" t="s">
        <v>22</v>
      </c>
      <c r="R158" s="378" t="s">
        <v>4834</v>
      </c>
      <c r="S158" s="378" t="s">
        <v>22</v>
      </c>
      <c r="T158" s="378" t="s">
        <v>22</v>
      </c>
      <c r="U158" s="23">
        <v>4869</v>
      </c>
      <c r="V158" s="379" t="str">
        <f>IF(U158="","","千円")</f>
        <v>千円</v>
      </c>
      <c r="W158" s="379" t="s">
        <v>22</v>
      </c>
      <c r="X158" s="379" t="s">
        <v>22</v>
      </c>
      <c r="Y158" s="380" t="s">
        <v>22</v>
      </c>
      <c r="Z158" s="374" t="s">
        <v>22</v>
      </c>
    </row>
    <row r="159" spans="1:26" ht="13.5" customHeight="1" x14ac:dyDescent="0.15">
      <c r="A159" s="381" t="s">
        <v>4835</v>
      </c>
      <c r="B159" s="382" t="s">
        <v>22</v>
      </c>
      <c r="C159" s="383" t="s">
        <v>22</v>
      </c>
      <c r="D159" s="384" t="s">
        <v>4836</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4837</v>
      </c>
      <c r="S159" s="378" t="s">
        <v>22</v>
      </c>
      <c r="T159" s="378" t="s">
        <v>22</v>
      </c>
      <c r="U159" s="23">
        <v>65537</v>
      </c>
      <c r="V159" s="379" t="str">
        <f>IF(U159="","","千円")</f>
        <v>千円</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466665358</v>
      </c>
      <c r="N160" s="377" t="s">
        <v>22</v>
      </c>
      <c r="O160" s="405" t="s">
        <v>22</v>
      </c>
      <c r="P160" s="406" t="s">
        <v>22</v>
      </c>
      <c r="Q160" s="6" t="s">
        <v>22</v>
      </c>
      <c r="R160" s="378" t="s">
        <v>4838</v>
      </c>
      <c r="S160" s="378" t="s">
        <v>22</v>
      </c>
      <c r="T160" s="378" t="s">
        <v>22</v>
      </c>
      <c r="U160" s="23">
        <v>363</v>
      </c>
      <c r="V160" s="379" t="str">
        <f>IF(U160="","","千円")</f>
        <v>千円</v>
      </c>
      <c r="W160" s="379" t="s">
        <v>22</v>
      </c>
      <c r="X160" s="379" t="s">
        <v>22</v>
      </c>
      <c r="Y160" s="380" t="s">
        <v>22</v>
      </c>
      <c r="Z160" s="374" t="s">
        <v>22</v>
      </c>
    </row>
    <row r="161" spans="1:26" ht="13.5" customHeight="1" x14ac:dyDescent="0.15">
      <c r="A161" s="381" t="s">
        <v>22</v>
      </c>
      <c r="B161" s="382" t="s">
        <v>22</v>
      </c>
      <c r="C161" s="383" t="s">
        <v>22</v>
      </c>
      <c r="D161" s="410" t="s">
        <v>13</v>
      </c>
      <c r="E161" s="411" t="s">
        <v>4942</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4839</v>
      </c>
      <c r="S161" s="378" t="s">
        <v>22</v>
      </c>
      <c r="T161" s="378" t="s">
        <v>22</v>
      </c>
      <c r="U161" s="23">
        <v>8384</v>
      </c>
      <c r="V161" s="379" t="str">
        <f>IF(U161="","","千円")</f>
        <v>千円</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19570642</v>
      </c>
      <c r="N162" s="416" t="s">
        <v>22</v>
      </c>
      <c r="O162" s="405" t="s">
        <v>22</v>
      </c>
      <c r="P162" s="406" t="s">
        <v>22</v>
      </c>
      <c r="Q162" s="8" t="s">
        <v>15</v>
      </c>
      <c r="R162" s="378" t="s">
        <v>4840</v>
      </c>
      <c r="S162" s="378" t="s">
        <v>22</v>
      </c>
      <c r="T162" s="378" t="s">
        <v>22</v>
      </c>
      <c r="U162" s="378" t="s">
        <v>22</v>
      </c>
      <c r="V162" s="9" t="s">
        <v>13</v>
      </c>
      <c r="W162" s="417" t="s">
        <v>4841</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4842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152</v>
      </c>
      <c r="J164" s="420" t="s">
        <v>22</v>
      </c>
      <c r="K164" s="14" t="s">
        <v>22</v>
      </c>
      <c r="L164" s="412" t="s">
        <v>14</v>
      </c>
      <c r="M164" s="423" t="s">
        <v>22</v>
      </c>
      <c r="N164" s="424" t="s">
        <v>22</v>
      </c>
      <c r="O164" s="405" t="s">
        <v>22</v>
      </c>
      <c r="P164" s="406" t="s">
        <v>22</v>
      </c>
      <c r="Q164" s="8" t="s">
        <v>15</v>
      </c>
      <c r="R164" s="378" t="s">
        <v>4843</v>
      </c>
      <c r="S164" s="378" t="s">
        <v>22</v>
      </c>
      <c r="T164" s="378" t="s">
        <v>22</v>
      </c>
      <c r="U164" s="378" t="s">
        <v>22</v>
      </c>
      <c r="V164" s="9" t="s">
        <v>13</v>
      </c>
      <c r="W164" s="417" t="s">
        <v>4844</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96</v>
      </c>
      <c r="O165" s="407" t="s">
        <v>22</v>
      </c>
      <c r="P165" s="408" t="s">
        <v>22</v>
      </c>
      <c r="Q165" s="19" t="s">
        <v>16</v>
      </c>
      <c r="R165" s="425" t="s">
        <v>4845</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4903</v>
      </c>
      <c r="G166" s="397" t="s">
        <v>22</v>
      </c>
      <c r="H166" s="397" t="s">
        <v>22</v>
      </c>
      <c r="I166" s="397" t="s">
        <v>22</v>
      </c>
      <c r="J166" s="397" t="s">
        <v>22</v>
      </c>
      <c r="K166" s="397" t="s">
        <v>22</v>
      </c>
      <c r="L166" s="398" t="s">
        <v>22</v>
      </c>
      <c r="M166" s="401" t="s">
        <v>9</v>
      </c>
      <c r="N166" s="402" t="s">
        <v>22</v>
      </c>
      <c r="O166" s="403" t="s">
        <v>4846</v>
      </c>
      <c r="P166" s="404" t="s">
        <v>22</v>
      </c>
      <c r="Q166" s="5" t="s">
        <v>10</v>
      </c>
      <c r="R166" s="409" t="s">
        <v>4847</v>
      </c>
      <c r="S166" s="409" t="s">
        <v>22</v>
      </c>
      <c r="T166" s="409" t="s">
        <v>22</v>
      </c>
      <c r="U166" s="22">
        <v>2453</v>
      </c>
      <c r="V166" s="371" t="str">
        <f>IF(U166="","","千円")</f>
        <v>千円</v>
      </c>
      <c r="W166" s="371" t="s">
        <v>22</v>
      </c>
      <c r="X166" s="371" t="s">
        <v>22</v>
      </c>
      <c r="Y166" s="372" t="s">
        <v>22</v>
      </c>
      <c r="Z166" s="373">
        <v>627</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2477000</v>
      </c>
      <c r="N167" s="377" t="s">
        <v>22</v>
      </c>
      <c r="O167" s="405" t="s">
        <v>22</v>
      </c>
      <c r="P167" s="406" t="s">
        <v>22</v>
      </c>
      <c r="Q167" s="6" t="s">
        <v>22</v>
      </c>
      <c r="R167" s="378" t="s">
        <v>22</v>
      </c>
      <c r="S167" s="378" t="s">
        <v>22</v>
      </c>
      <c r="T167" s="378" t="s">
        <v>22</v>
      </c>
      <c r="U167" s="23" t="s">
        <v>22</v>
      </c>
      <c r="V167" s="379" t="str">
        <f>IF(U167="","","千円")</f>
        <v/>
      </c>
      <c r="W167" s="379" t="s">
        <v>22</v>
      </c>
      <c r="X167" s="379" t="s">
        <v>22</v>
      </c>
      <c r="Y167" s="380" t="s">
        <v>22</v>
      </c>
      <c r="Z167" s="374" t="s">
        <v>22</v>
      </c>
    </row>
    <row r="168" spans="1:26" ht="13.5" customHeight="1" x14ac:dyDescent="0.15">
      <c r="A168" s="381" t="s">
        <v>4848</v>
      </c>
      <c r="B168" s="382" t="s">
        <v>22</v>
      </c>
      <c r="C168" s="383" t="s">
        <v>22</v>
      </c>
      <c r="D168" s="384" t="s">
        <v>4849</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22</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2453432</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1236</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22</v>
      </c>
      <c r="S170" s="378" t="s">
        <v>22</v>
      </c>
      <c r="T170" s="378" t="s">
        <v>22</v>
      </c>
      <c r="U170" s="23" t="s">
        <v>22</v>
      </c>
      <c r="V170" s="379" t="str">
        <f>IF(U170="","","千円")</f>
        <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23568</v>
      </c>
      <c r="N171" s="416" t="s">
        <v>22</v>
      </c>
      <c r="O171" s="405" t="s">
        <v>22</v>
      </c>
      <c r="P171" s="406" t="s">
        <v>22</v>
      </c>
      <c r="Q171" s="8" t="s">
        <v>15</v>
      </c>
      <c r="R171" s="378" t="s">
        <v>22</v>
      </c>
      <c r="S171" s="378" t="s">
        <v>22</v>
      </c>
      <c r="T171" s="378" t="s">
        <v>22</v>
      </c>
      <c r="U171" s="378" t="s">
        <v>22</v>
      </c>
      <c r="V171" s="9" t="s">
        <v>13</v>
      </c>
      <c r="W171" s="417" t="s">
        <v>22</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22</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99</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4850</v>
      </c>
      <c r="P175" s="404" t="s">
        <v>22</v>
      </c>
      <c r="Q175" s="5" t="s">
        <v>10</v>
      </c>
      <c r="R175" s="409" t="s">
        <v>4943</v>
      </c>
      <c r="S175" s="409" t="s">
        <v>22</v>
      </c>
      <c r="T175" s="409" t="s">
        <v>22</v>
      </c>
      <c r="U175" s="22">
        <v>12013</v>
      </c>
      <c r="V175" s="371" t="str">
        <f>IF(U175="","","千円")</f>
        <v>千円</v>
      </c>
      <c r="W175" s="371" t="s">
        <v>22</v>
      </c>
      <c r="X175" s="371" t="s">
        <v>22</v>
      </c>
      <c r="Y175" s="372" t="s">
        <v>22</v>
      </c>
      <c r="Z175" s="373">
        <v>629</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12571000</v>
      </c>
      <c r="N176" s="377" t="s">
        <v>22</v>
      </c>
      <c r="O176" s="405" t="s">
        <v>22</v>
      </c>
      <c r="P176" s="406" t="s">
        <v>22</v>
      </c>
      <c r="Q176" s="6" t="s">
        <v>22</v>
      </c>
      <c r="R176" s="378" t="s">
        <v>22</v>
      </c>
      <c r="S176" s="378" t="s">
        <v>22</v>
      </c>
      <c r="T176" s="378" t="s">
        <v>22</v>
      </c>
      <c r="U176" s="23" t="s">
        <v>22</v>
      </c>
      <c r="V176" s="379" t="str">
        <f>IF(U176="","","千円")</f>
        <v/>
      </c>
      <c r="W176" s="379" t="s">
        <v>22</v>
      </c>
      <c r="X176" s="379" t="s">
        <v>22</v>
      </c>
      <c r="Y176" s="380" t="s">
        <v>22</v>
      </c>
      <c r="Z176" s="374" t="s">
        <v>22</v>
      </c>
    </row>
    <row r="177" spans="1:26" ht="13.5" customHeight="1" x14ac:dyDescent="0.15">
      <c r="A177" s="381" t="s">
        <v>4851</v>
      </c>
      <c r="B177" s="382" t="s">
        <v>22</v>
      </c>
      <c r="C177" s="383" t="s">
        <v>22</v>
      </c>
      <c r="D177" s="384" t="s">
        <v>4852</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22</v>
      </c>
      <c r="S177" s="378" t="s">
        <v>22</v>
      </c>
      <c r="T177" s="378" t="s">
        <v>22</v>
      </c>
      <c r="U177" s="23" t="s">
        <v>22</v>
      </c>
      <c r="V177" s="379" t="str">
        <f>IF(U177="","","千円")</f>
        <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12013275</v>
      </c>
      <c r="N178" s="377" t="s">
        <v>22</v>
      </c>
      <c r="O178" s="405" t="s">
        <v>22</v>
      </c>
      <c r="P178" s="406" t="s">
        <v>22</v>
      </c>
      <c r="Q178" s="6" t="s">
        <v>22</v>
      </c>
      <c r="R178" s="378" t="s">
        <v>22</v>
      </c>
      <c r="S178" s="378" t="s">
        <v>22</v>
      </c>
      <c r="T178" s="378" t="s">
        <v>22</v>
      </c>
      <c r="U178" s="23" t="s">
        <v>22</v>
      </c>
      <c r="V178" s="379" t="str">
        <f>IF(U178="","","千円")</f>
        <v/>
      </c>
      <c r="W178" s="379" t="s">
        <v>22</v>
      </c>
      <c r="X178" s="379" t="s">
        <v>22</v>
      </c>
      <c r="Y178" s="380" t="s">
        <v>22</v>
      </c>
      <c r="Z178" s="374" t="s">
        <v>22</v>
      </c>
    </row>
    <row r="179" spans="1:26" ht="13.5" customHeight="1" x14ac:dyDescent="0.15">
      <c r="A179" s="381" t="s">
        <v>22</v>
      </c>
      <c r="B179" s="382" t="s">
        <v>22</v>
      </c>
      <c r="C179" s="383" t="s">
        <v>22</v>
      </c>
      <c r="D179" s="410" t="s">
        <v>13</v>
      </c>
      <c r="E179" s="411" t="s">
        <v>1236</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22</v>
      </c>
      <c r="S179" s="378" t="s">
        <v>22</v>
      </c>
      <c r="T179" s="378" t="s">
        <v>22</v>
      </c>
      <c r="U179" s="23" t="s">
        <v>22</v>
      </c>
      <c r="V179" s="379" t="str">
        <f>IF(U179="","","千円")</f>
        <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557725</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95.6</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4903</v>
      </c>
      <c r="G184" s="397" t="s">
        <v>22</v>
      </c>
      <c r="H184" s="397" t="s">
        <v>22</v>
      </c>
      <c r="I184" s="397" t="s">
        <v>22</v>
      </c>
      <c r="J184" s="397" t="s">
        <v>22</v>
      </c>
      <c r="K184" s="397" t="s">
        <v>22</v>
      </c>
      <c r="L184" s="398" t="s">
        <v>22</v>
      </c>
      <c r="M184" s="401" t="s">
        <v>9</v>
      </c>
      <c r="N184" s="402" t="s">
        <v>22</v>
      </c>
      <c r="O184" s="403" t="s">
        <v>4853</v>
      </c>
      <c r="P184" s="404" t="s">
        <v>22</v>
      </c>
      <c r="Q184" s="5" t="s">
        <v>10</v>
      </c>
      <c r="R184" s="409" t="s">
        <v>4854</v>
      </c>
      <c r="S184" s="409" t="s">
        <v>22</v>
      </c>
      <c r="T184" s="409" t="s">
        <v>22</v>
      </c>
      <c r="U184" s="22">
        <v>418956</v>
      </c>
      <c r="V184" s="371" t="str">
        <f>IF(U184="","","千円")</f>
        <v>千円</v>
      </c>
      <c r="W184" s="371" t="s">
        <v>22</v>
      </c>
      <c r="X184" s="371" t="s">
        <v>22</v>
      </c>
      <c r="Y184" s="372" t="s">
        <v>22</v>
      </c>
      <c r="Z184" s="373">
        <v>629</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418956000</v>
      </c>
      <c r="N185" s="377" t="s">
        <v>22</v>
      </c>
      <c r="O185" s="405" t="s">
        <v>22</v>
      </c>
      <c r="P185" s="406" t="s">
        <v>22</v>
      </c>
      <c r="Q185" s="6" t="s">
        <v>22</v>
      </c>
      <c r="R185" s="378" t="s">
        <v>22</v>
      </c>
      <c r="S185" s="378" t="s">
        <v>22</v>
      </c>
      <c r="T185" s="378" t="s">
        <v>22</v>
      </c>
      <c r="U185" s="23" t="s">
        <v>22</v>
      </c>
      <c r="V185" s="379" t="str">
        <f>IF(U185="","","千円")</f>
        <v/>
      </c>
      <c r="W185" s="379" t="s">
        <v>22</v>
      </c>
      <c r="X185" s="379" t="s">
        <v>22</v>
      </c>
      <c r="Y185" s="380" t="s">
        <v>22</v>
      </c>
      <c r="Z185" s="374" t="s">
        <v>22</v>
      </c>
    </row>
    <row r="186" spans="1:26" ht="13.5" customHeight="1" x14ac:dyDescent="0.15">
      <c r="A186" s="381" t="s">
        <v>4855</v>
      </c>
      <c r="B186" s="382" t="s">
        <v>22</v>
      </c>
      <c r="C186" s="383" t="s">
        <v>22</v>
      </c>
      <c r="D186" s="384" t="s">
        <v>4856</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22</v>
      </c>
      <c r="S186" s="378" t="s">
        <v>22</v>
      </c>
      <c r="T186" s="378" t="s">
        <v>22</v>
      </c>
      <c r="U186" s="23" t="s">
        <v>22</v>
      </c>
      <c r="V186" s="379" t="str">
        <f>IF(U186="","","千円")</f>
        <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418955927</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1236</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22</v>
      </c>
      <c r="S188" s="378" t="s">
        <v>22</v>
      </c>
      <c r="T188" s="378" t="s">
        <v>22</v>
      </c>
      <c r="U188" s="23" t="s">
        <v>22</v>
      </c>
      <c r="V188" s="379" t="str">
        <f>IF(U188="","","千円")</f>
        <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73</v>
      </c>
      <c r="N189" s="416" t="s">
        <v>22</v>
      </c>
      <c r="O189" s="405" t="s">
        <v>22</v>
      </c>
      <c r="P189" s="406" t="s">
        <v>22</v>
      </c>
      <c r="Q189" s="8" t="s">
        <v>15</v>
      </c>
      <c r="R189" s="378" t="s">
        <v>22</v>
      </c>
      <c r="S189" s="378" t="s">
        <v>22</v>
      </c>
      <c r="T189" s="378" t="s">
        <v>22</v>
      </c>
      <c r="U189" s="378" t="s">
        <v>22</v>
      </c>
      <c r="V189" s="9" t="s">
        <v>13</v>
      </c>
      <c r="W189" s="417" t="s">
        <v>22</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22</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22</v>
      </c>
      <c r="J191" s="420" t="s">
        <v>22</v>
      </c>
      <c r="K191" s="14" t="s">
        <v>22</v>
      </c>
      <c r="L191" s="412" t="s">
        <v>14</v>
      </c>
      <c r="M191" s="423" t="s">
        <v>22</v>
      </c>
      <c r="N191" s="424" t="s">
        <v>22</v>
      </c>
      <c r="O191" s="405" t="s">
        <v>22</v>
      </c>
      <c r="P191" s="406" t="s">
        <v>22</v>
      </c>
      <c r="Q191" s="8" t="s">
        <v>15</v>
      </c>
      <c r="R191" s="378" t="s">
        <v>22</v>
      </c>
      <c r="S191" s="378" t="s">
        <v>22</v>
      </c>
      <c r="T191" s="378" t="s">
        <v>22</v>
      </c>
      <c r="U191" s="378" t="s">
        <v>22</v>
      </c>
      <c r="V191" s="9" t="s">
        <v>13</v>
      </c>
      <c r="W191" s="417" t="s">
        <v>22</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30">
        <v>100</v>
      </c>
      <c r="O192" s="407" t="s">
        <v>22</v>
      </c>
      <c r="P192" s="408" t="s">
        <v>22</v>
      </c>
      <c r="Q192" s="19" t="s">
        <v>16</v>
      </c>
      <c r="R192" s="425" t="s">
        <v>22</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4903</v>
      </c>
      <c r="G193" s="397" t="s">
        <v>22</v>
      </c>
      <c r="H193" s="397" t="s">
        <v>22</v>
      </c>
      <c r="I193" s="397" t="s">
        <v>22</v>
      </c>
      <c r="J193" s="397" t="s">
        <v>22</v>
      </c>
      <c r="K193" s="397" t="s">
        <v>22</v>
      </c>
      <c r="L193" s="398" t="s">
        <v>22</v>
      </c>
      <c r="M193" s="401" t="s">
        <v>9</v>
      </c>
      <c r="N193" s="402" t="s">
        <v>22</v>
      </c>
      <c r="O193" s="403" t="s">
        <v>4857</v>
      </c>
      <c r="P193" s="404" t="s">
        <v>22</v>
      </c>
      <c r="Q193" s="5" t="s">
        <v>10</v>
      </c>
      <c r="R193" s="409" t="s">
        <v>4530</v>
      </c>
      <c r="S193" s="409" t="s">
        <v>22</v>
      </c>
      <c r="T193" s="409" t="s">
        <v>22</v>
      </c>
      <c r="U193" s="22" t="s">
        <v>22</v>
      </c>
      <c r="V193" s="371" t="str">
        <f>IF(U193="","","千円")</f>
        <v/>
      </c>
      <c r="W193" s="371" t="s">
        <v>22</v>
      </c>
      <c r="X193" s="371" t="s">
        <v>22</v>
      </c>
      <c r="Y193" s="372" t="s">
        <v>22</v>
      </c>
      <c r="Z193" s="373" t="s">
        <v>5213</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1000</v>
      </c>
      <c r="N194" s="377" t="s">
        <v>22</v>
      </c>
      <c r="O194" s="405" t="s">
        <v>22</v>
      </c>
      <c r="P194" s="406" t="s">
        <v>22</v>
      </c>
      <c r="Q194" s="6" t="s">
        <v>22</v>
      </c>
      <c r="R194" s="378" t="s">
        <v>22</v>
      </c>
      <c r="S194" s="378" t="s">
        <v>22</v>
      </c>
      <c r="T194" s="378" t="s">
        <v>22</v>
      </c>
      <c r="U194" s="23" t="s">
        <v>22</v>
      </c>
      <c r="V194" s="379" t="str">
        <f>IF(U194="","","千円")</f>
        <v/>
      </c>
      <c r="W194" s="379" t="s">
        <v>22</v>
      </c>
      <c r="X194" s="379" t="s">
        <v>22</v>
      </c>
      <c r="Y194" s="380" t="s">
        <v>22</v>
      </c>
      <c r="Z194" s="374" t="s">
        <v>22</v>
      </c>
    </row>
    <row r="195" spans="1:26" ht="13.5" customHeight="1" x14ac:dyDescent="0.15">
      <c r="A195" s="381" t="s">
        <v>4858</v>
      </c>
      <c r="B195" s="382" t="s">
        <v>22</v>
      </c>
      <c r="C195" s="383" t="s">
        <v>22</v>
      </c>
      <c r="D195" s="384" t="s">
        <v>4859</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22</v>
      </c>
      <c r="S195" s="378" t="s">
        <v>22</v>
      </c>
      <c r="T195" s="378" t="s">
        <v>22</v>
      </c>
      <c r="U195" s="23" t="s">
        <v>22</v>
      </c>
      <c r="V195" s="379" t="str">
        <f>IF(U195="","","千円")</f>
        <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0</v>
      </c>
      <c r="N196" s="377" t="s">
        <v>22</v>
      </c>
      <c r="O196" s="405" t="s">
        <v>22</v>
      </c>
      <c r="P196" s="406" t="s">
        <v>22</v>
      </c>
      <c r="Q196" s="6" t="s">
        <v>22</v>
      </c>
      <c r="R196" s="378" t="s">
        <v>22</v>
      </c>
      <c r="S196" s="378" t="s">
        <v>22</v>
      </c>
      <c r="T196" s="378" t="s">
        <v>22</v>
      </c>
      <c r="U196" s="23" t="s">
        <v>22</v>
      </c>
      <c r="V196" s="379" t="str">
        <f>IF(U196="","","千円")</f>
        <v/>
      </c>
      <c r="W196" s="379" t="s">
        <v>22</v>
      </c>
      <c r="X196" s="379" t="s">
        <v>22</v>
      </c>
      <c r="Y196" s="380" t="s">
        <v>22</v>
      </c>
      <c r="Z196" s="374" t="s">
        <v>22</v>
      </c>
    </row>
    <row r="197" spans="1:26" ht="13.5" customHeight="1" x14ac:dyDescent="0.15">
      <c r="A197" s="381" t="s">
        <v>22</v>
      </c>
      <c r="B197" s="382" t="s">
        <v>22</v>
      </c>
      <c r="C197" s="383" t="s">
        <v>22</v>
      </c>
      <c r="D197" s="410" t="s">
        <v>13</v>
      </c>
      <c r="E197" s="411" t="s">
        <v>1236</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22</v>
      </c>
      <c r="S197" s="378" t="s">
        <v>22</v>
      </c>
      <c r="T197" s="378" t="s">
        <v>22</v>
      </c>
      <c r="U197" s="23" t="s">
        <v>22</v>
      </c>
      <c r="V197" s="379" t="str">
        <f>IF(U197="","","千円")</f>
        <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1000</v>
      </c>
      <c r="N198" s="416" t="s">
        <v>22</v>
      </c>
      <c r="O198" s="405" t="s">
        <v>22</v>
      </c>
      <c r="P198" s="406" t="s">
        <v>22</v>
      </c>
      <c r="Q198" s="8" t="s">
        <v>15</v>
      </c>
      <c r="R198" s="378" t="s">
        <v>22</v>
      </c>
      <c r="S198" s="378" t="s">
        <v>22</v>
      </c>
      <c r="T198" s="378" t="s">
        <v>22</v>
      </c>
      <c r="U198" s="378" t="s">
        <v>22</v>
      </c>
      <c r="V198" s="9" t="s">
        <v>13</v>
      </c>
      <c r="W198" s="417" t="s">
        <v>22</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22</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22</v>
      </c>
      <c r="J200" s="420" t="s">
        <v>22</v>
      </c>
      <c r="K200" s="14" t="s">
        <v>22</v>
      </c>
      <c r="L200" s="412" t="s">
        <v>14</v>
      </c>
      <c r="M200" s="423" t="s">
        <v>22</v>
      </c>
      <c r="N200" s="424" t="s">
        <v>22</v>
      </c>
      <c r="O200" s="405" t="s">
        <v>22</v>
      </c>
      <c r="P200" s="406" t="s">
        <v>22</v>
      </c>
      <c r="Q200" s="8" t="s">
        <v>15</v>
      </c>
      <c r="R200" s="378" t="s">
        <v>22</v>
      </c>
      <c r="S200" s="378" t="s">
        <v>22</v>
      </c>
      <c r="T200" s="378" t="s">
        <v>22</v>
      </c>
      <c r="U200" s="378" t="s">
        <v>22</v>
      </c>
      <c r="V200" s="9" t="s">
        <v>13</v>
      </c>
      <c r="W200" s="417" t="s">
        <v>22</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t="s">
        <v>4905</v>
      </c>
      <c r="O201" s="407" t="s">
        <v>22</v>
      </c>
      <c r="P201" s="408" t="s">
        <v>22</v>
      </c>
      <c r="Q201" s="19" t="s">
        <v>16</v>
      </c>
      <c r="R201" s="425" t="s">
        <v>22</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4903</v>
      </c>
      <c r="G202" s="397" t="s">
        <v>22</v>
      </c>
      <c r="H202" s="397" t="s">
        <v>22</v>
      </c>
      <c r="I202" s="397" t="s">
        <v>22</v>
      </c>
      <c r="J202" s="397" t="s">
        <v>22</v>
      </c>
      <c r="K202" s="397" t="s">
        <v>22</v>
      </c>
      <c r="L202" s="398" t="s">
        <v>22</v>
      </c>
      <c r="M202" s="401" t="s">
        <v>9</v>
      </c>
      <c r="N202" s="402" t="s">
        <v>22</v>
      </c>
      <c r="O202" s="403" t="s">
        <v>4860</v>
      </c>
      <c r="P202" s="404" t="s">
        <v>22</v>
      </c>
      <c r="Q202" s="5" t="s">
        <v>10</v>
      </c>
      <c r="R202" s="409" t="s">
        <v>4530</v>
      </c>
      <c r="S202" s="409" t="s">
        <v>22</v>
      </c>
      <c r="T202" s="409" t="s">
        <v>22</v>
      </c>
      <c r="U202" s="22" t="s">
        <v>22</v>
      </c>
      <c r="V202" s="371" t="str">
        <f>IF(U202="","","千円")</f>
        <v/>
      </c>
      <c r="W202" s="371" t="s">
        <v>22</v>
      </c>
      <c r="X202" s="371" t="s">
        <v>22</v>
      </c>
      <c r="Y202" s="372" t="s">
        <v>22</v>
      </c>
      <c r="Z202" s="373" t="s">
        <v>5213</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1000</v>
      </c>
      <c r="N203" s="377" t="s">
        <v>22</v>
      </c>
      <c r="O203" s="405" t="s">
        <v>22</v>
      </c>
      <c r="P203" s="406" t="s">
        <v>22</v>
      </c>
      <c r="Q203" s="6" t="s">
        <v>22</v>
      </c>
      <c r="R203" s="378" t="s">
        <v>22</v>
      </c>
      <c r="S203" s="378" t="s">
        <v>22</v>
      </c>
      <c r="T203" s="378" t="s">
        <v>22</v>
      </c>
      <c r="U203" s="23" t="s">
        <v>22</v>
      </c>
      <c r="V203" s="379" t="str">
        <f>IF(U203="","","千円")</f>
        <v/>
      </c>
      <c r="W203" s="379" t="s">
        <v>22</v>
      </c>
      <c r="X203" s="379" t="s">
        <v>22</v>
      </c>
      <c r="Y203" s="380" t="s">
        <v>22</v>
      </c>
      <c r="Z203" s="374" t="s">
        <v>22</v>
      </c>
    </row>
    <row r="204" spans="1:26" ht="13.5" customHeight="1" x14ac:dyDescent="0.15">
      <c r="A204" s="381" t="s">
        <v>4861</v>
      </c>
      <c r="B204" s="382" t="s">
        <v>22</v>
      </c>
      <c r="C204" s="383" t="s">
        <v>22</v>
      </c>
      <c r="D204" s="384" t="s">
        <v>4862</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22</v>
      </c>
      <c r="S204" s="378" t="s">
        <v>22</v>
      </c>
      <c r="T204" s="378" t="s">
        <v>22</v>
      </c>
      <c r="U204" s="23" t="s">
        <v>22</v>
      </c>
      <c r="V204" s="379" t="str">
        <f>IF(U204="","","千円")</f>
        <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0</v>
      </c>
      <c r="N205" s="377" t="s">
        <v>22</v>
      </c>
      <c r="O205" s="405" t="s">
        <v>22</v>
      </c>
      <c r="P205" s="406" t="s">
        <v>22</v>
      </c>
      <c r="Q205" s="6" t="s">
        <v>22</v>
      </c>
      <c r="R205" s="378" t="s">
        <v>22</v>
      </c>
      <c r="S205" s="378" t="s">
        <v>22</v>
      </c>
      <c r="T205" s="378" t="s">
        <v>22</v>
      </c>
      <c r="U205" s="23" t="s">
        <v>22</v>
      </c>
      <c r="V205" s="379" t="str">
        <f>IF(U205="","","千円")</f>
        <v/>
      </c>
      <c r="W205" s="379" t="s">
        <v>22</v>
      </c>
      <c r="X205" s="379" t="s">
        <v>22</v>
      </c>
      <c r="Y205" s="380" t="s">
        <v>22</v>
      </c>
      <c r="Z205" s="374" t="s">
        <v>22</v>
      </c>
    </row>
    <row r="206" spans="1:26" ht="13.5" customHeight="1" x14ac:dyDescent="0.15">
      <c r="A206" s="381" t="s">
        <v>22</v>
      </c>
      <c r="B206" s="382" t="s">
        <v>22</v>
      </c>
      <c r="C206" s="383" t="s">
        <v>22</v>
      </c>
      <c r="D206" s="410" t="s">
        <v>13</v>
      </c>
      <c r="E206" s="411" t="s">
        <v>1236</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22</v>
      </c>
      <c r="S206" s="378" t="s">
        <v>22</v>
      </c>
      <c r="T206" s="378" t="s">
        <v>22</v>
      </c>
      <c r="U206" s="23" t="s">
        <v>22</v>
      </c>
      <c r="V206" s="379" t="str">
        <f>IF(U206="","","千円")</f>
        <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1000</v>
      </c>
      <c r="N207" s="416" t="s">
        <v>22</v>
      </c>
      <c r="O207" s="405" t="s">
        <v>22</v>
      </c>
      <c r="P207" s="406" t="s">
        <v>22</v>
      </c>
      <c r="Q207" s="8" t="s">
        <v>15</v>
      </c>
      <c r="R207" s="378" t="s">
        <v>22</v>
      </c>
      <c r="S207" s="378" t="s">
        <v>22</v>
      </c>
      <c r="T207" s="378" t="s">
        <v>22</v>
      </c>
      <c r="U207" s="378" t="s">
        <v>22</v>
      </c>
      <c r="V207" s="9" t="s">
        <v>13</v>
      </c>
      <c r="W207" s="417" t="s">
        <v>22</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22</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22</v>
      </c>
      <c r="J209" s="420" t="s">
        <v>22</v>
      </c>
      <c r="K209" s="14" t="s">
        <v>22</v>
      </c>
      <c r="L209" s="412" t="s">
        <v>14</v>
      </c>
      <c r="M209" s="423" t="s">
        <v>22</v>
      </c>
      <c r="N209" s="424"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t="s">
        <v>4905</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4903</v>
      </c>
      <c r="G211" s="397" t="s">
        <v>22</v>
      </c>
      <c r="H211" s="397" t="s">
        <v>22</v>
      </c>
      <c r="I211" s="397" t="s">
        <v>22</v>
      </c>
      <c r="J211" s="397" t="s">
        <v>22</v>
      </c>
      <c r="K211" s="397" t="s">
        <v>22</v>
      </c>
      <c r="L211" s="398" t="s">
        <v>22</v>
      </c>
      <c r="M211" s="401" t="s">
        <v>9</v>
      </c>
      <c r="N211" s="402" t="s">
        <v>22</v>
      </c>
      <c r="O211" s="403" t="s">
        <v>4863</v>
      </c>
      <c r="P211" s="404" t="s">
        <v>22</v>
      </c>
      <c r="Q211" s="5" t="s">
        <v>10</v>
      </c>
      <c r="R211" s="409" t="s">
        <v>4864</v>
      </c>
      <c r="S211" s="409" t="s">
        <v>22</v>
      </c>
      <c r="T211" s="409" t="s">
        <v>22</v>
      </c>
      <c r="U211" s="22">
        <v>433785</v>
      </c>
      <c r="V211" s="371" t="str">
        <f>IF(U211="","","千円")</f>
        <v>千円</v>
      </c>
      <c r="W211" s="371" t="s">
        <v>22</v>
      </c>
      <c r="X211" s="371" t="s">
        <v>22</v>
      </c>
      <c r="Y211" s="372" t="s">
        <v>22</v>
      </c>
      <c r="Z211" s="373">
        <v>629</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869708000</v>
      </c>
      <c r="N212" s="377" t="s">
        <v>22</v>
      </c>
      <c r="O212" s="405" t="s">
        <v>22</v>
      </c>
      <c r="P212" s="406" t="s">
        <v>22</v>
      </c>
      <c r="Q212" s="6" t="s">
        <v>22</v>
      </c>
      <c r="R212" s="378" t="s">
        <v>4865</v>
      </c>
      <c r="S212" s="378" t="s">
        <v>22</v>
      </c>
      <c r="T212" s="378" t="s">
        <v>22</v>
      </c>
      <c r="U212" s="23">
        <v>209118</v>
      </c>
      <c r="V212" s="379" t="str">
        <f>IF(U212="","","千円")</f>
        <v>千円</v>
      </c>
      <c r="W212" s="379" t="s">
        <v>22</v>
      </c>
      <c r="X212" s="379" t="s">
        <v>22</v>
      </c>
      <c r="Y212" s="380" t="s">
        <v>22</v>
      </c>
      <c r="Z212" s="374" t="s">
        <v>22</v>
      </c>
    </row>
    <row r="213" spans="1:26" ht="13.5" customHeight="1" x14ac:dyDescent="0.15">
      <c r="A213" s="381" t="s">
        <v>4866</v>
      </c>
      <c r="B213" s="382" t="s">
        <v>22</v>
      </c>
      <c r="C213" s="383" t="s">
        <v>22</v>
      </c>
      <c r="D213" s="384" t="s">
        <v>4867</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4868</v>
      </c>
      <c r="S213" s="378" t="s">
        <v>22</v>
      </c>
      <c r="T213" s="378" t="s">
        <v>22</v>
      </c>
      <c r="U213" s="23">
        <v>29629</v>
      </c>
      <c r="V213" s="379" t="str">
        <f>IF(U213="","","千円")</f>
        <v>千円</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869708000</v>
      </c>
      <c r="N214" s="377" t="s">
        <v>22</v>
      </c>
      <c r="O214" s="405" t="s">
        <v>22</v>
      </c>
      <c r="P214" s="406" t="s">
        <v>22</v>
      </c>
      <c r="Q214" s="6" t="s">
        <v>22</v>
      </c>
      <c r="R214" s="378" t="s">
        <v>4869</v>
      </c>
      <c r="S214" s="378" t="s">
        <v>22</v>
      </c>
      <c r="T214" s="378" t="s">
        <v>22</v>
      </c>
      <c r="U214" s="23">
        <v>197176</v>
      </c>
      <c r="V214" s="379" t="str">
        <f>IF(U214="","","千円")</f>
        <v>千円</v>
      </c>
      <c r="W214" s="379" t="s">
        <v>22</v>
      </c>
      <c r="X214" s="379" t="s">
        <v>22</v>
      </c>
      <c r="Y214" s="380" t="s">
        <v>22</v>
      </c>
      <c r="Z214" s="374" t="s">
        <v>22</v>
      </c>
    </row>
    <row r="215" spans="1:26" ht="13.5" customHeight="1" x14ac:dyDescent="0.15">
      <c r="A215" s="381" t="s">
        <v>22</v>
      </c>
      <c r="B215" s="382" t="s">
        <v>22</v>
      </c>
      <c r="C215" s="383" t="s">
        <v>22</v>
      </c>
      <c r="D215" s="410" t="s">
        <v>13</v>
      </c>
      <c r="E215" s="411" t="s">
        <v>1236</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22</v>
      </c>
      <c r="S215" s="378" t="s">
        <v>22</v>
      </c>
      <c r="T215" s="378" t="s">
        <v>22</v>
      </c>
      <c r="U215" s="23" t="s">
        <v>22</v>
      </c>
      <c r="V215" s="379" t="str">
        <f>IF(U215="","","千円")</f>
        <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0</v>
      </c>
      <c r="N216" s="416" t="s">
        <v>22</v>
      </c>
      <c r="O216" s="405" t="s">
        <v>22</v>
      </c>
      <c r="P216" s="406" t="s">
        <v>22</v>
      </c>
      <c r="Q216" s="8" t="s">
        <v>15</v>
      </c>
      <c r="R216" s="378" t="s">
        <v>22</v>
      </c>
      <c r="S216" s="378" t="s">
        <v>22</v>
      </c>
      <c r="T216" s="378" t="s">
        <v>22</v>
      </c>
      <c r="U216" s="378" t="s">
        <v>22</v>
      </c>
      <c r="V216" s="9" t="s">
        <v>13</v>
      </c>
      <c r="W216" s="417" t="s">
        <v>22</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22</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22</v>
      </c>
      <c r="J218" s="420" t="s">
        <v>22</v>
      </c>
      <c r="K218" s="14" t="s">
        <v>22</v>
      </c>
      <c r="L218" s="412" t="s">
        <v>14</v>
      </c>
      <c r="M218" s="423" t="s">
        <v>22</v>
      </c>
      <c r="N218" s="424" t="s">
        <v>22</v>
      </c>
      <c r="O218" s="405" t="s">
        <v>22</v>
      </c>
      <c r="P218" s="406" t="s">
        <v>22</v>
      </c>
      <c r="Q218" s="8" t="s">
        <v>15</v>
      </c>
      <c r="R218" s="378" t="s">
        <v>22</v>
      </c>
      <c r="S218" s="378" t="s">
        <v>22</v>
      </c>
      <c r="T218" s="378" t="s">
        <v>22</v>
      </c>
      <c r="U218" s="378" t="s">
        <v>22</v>
      </c>
      <c r="V218" s="9" t="s">
        <v>13</v>
      </c>
      <c r="W218" s="417" t="s">
        <v>22</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t="s">
        <v>854</v>
      </c>
      <c r="O219" s="407" t="s">
        <v>22</v>
      </c>
      <c r="P219" s="408" t="s">
        <v>22</v>
      </c>
      <c r="Q219" s="19" t="s">
        <v>16</v>
      </c>
      <c r="R219" s="425" t="s">
        <v>22</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4903</v>
      </c>
      <c r="G220" s="397" t="s">
        <v>22</v>
      </c>
      <c r="H220" s="397" t="s">
        <v>22</v>
      </c>
      <c r="I220" s="397" t="s">
        <v>22</v>
      </c>
      <c r="J220" s="397" t="s">
        <v>22</v>
      </c>
      <c r="K220" s="397" t="s">
        <v>22</v>
      </c>
      <c r="L220" s="398" t="s">
        <v>22</v>
      </c>
      <c r="M220" s="401" t="s">
        <v>9</v>
      </c>
      <c r="N220" s="402" t="s">
        <v>22</v>
      </c>
      <c r="O220" s="403" t="s">
        <v>4543</v>
      </c>
      <c r="P220" s="404" t="s">
        <v>22</v>
      </c>
      <c r="Q220" s="5" t="s">
        <v>10</v>
      </c>
      <c r="R220" s="409" t="s">
        <v>4544</v>
      </c>
      <c r="S220" s="409" t="s">
        <v>22</v>
      </c>
      <c r="T220" s="409" t="s">
        <v>22</v>
      </c>
      <c r="U220" s="22"/>
      <c r="V220" s="371" t="str">
        <f>IF(U220="","","千円")</f>
        <v/>
      </c>
      <c r="W220" s="371" t="s">
        <v>22</v>
      </c>
      <c r="X220" s="371" t="s">
        <v>22</v>
      </c>
      <c r="Y220" s="372" t="s">
        <v>22</v>
      </c>
      <c r="Z220" s="373" t="s">
        <v>5213</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92387000</v>
      </c>
      <c r="N221" s="377"/>
      <c r="O221" s="405" t="s">
        <v>22</v>
      </c>
      <c r="P221" s="406" t="s">
        <v>22</v>
      </c>
      <c r="Q221" s="6" t="s">
        <v>22</v>
      </c>
      <c r="R221" s="378" t="s">
        <v>22</v>
      </c>
      <c r="S221" s="378" t="s">
        <v>22</v>
      </c>
      <c r="T221" s="378" t="s">
        <v>22</v>
      </c>
      <c r="U221" s="23" t="s">
        <v>22</v>
      </c>
      <c r="V221" s="379" t="str">
        <f>IF(U221="","","千円")</f>
        <v/>
      </c>
      <c r="W221" s="379" t="s">
        <v>22</v>
      </c>
      <c r="X221" s="379" t="s">
        <v>22</v>
      </c>
      <c r="Y221" s="380" t="s">
        <v>22</v>
      </c>
      <c r="Z221" s="374" t="s">
        <v>22</v>
      </c>
    </row>
    <row r="222" spans="1:26" ht="13.5" customHeight="1" x14ac:dyDescent="0.15">
      <c r="A222" s="381" t="s">
        <v>4870</v>
      </c>
      <c r="B222" s="382" t="s">
        <v>22</v>
      </c>
      <c r="C222" s="383" t="s">
        <v>22</v>
      </c>
      <c r="D222" s="384" t="s">
        <v>4701</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22</v>
      </c>
      <c r="S222" s="378" t="s">
        <v>22</v>
      </c>
      <c r="T222" s="378" t="s">
        <v>22</v>
      </c>
      <c r="U222" s="23" t="s">
        <v>22</v>
      </c>
      <c r="V222" s="379" t="str">
        <f>IF(U222="","","千円")</f>
        <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0</v>
      </c>
      <c r="N223" s="377" t="s">
        <v>22</v>
      </c>
      <c r="O223" s="405" t="s">
        <v>22</v>
      </c>
      <c r="P223" s="406" t="s">
        <v>22</v>
      </c>
      <c r="Q223" s="6" t="s">
        <v>22</v>
      </c>
      <c r="R223" s="378" t="s">
        <v>22</v>
      </c>
      <c r="S223" s="378" t="s">
        <v>22</v>
      </c>
      <c r="T223" s="378" t="s">
        <v>22</v>
      </c>
      <c r="U223" s="23" t="s">
        <v>22</v>
      </c>
      <c r="V223" s="379" t="str">
        <f>IF(U223="","","千円")</f>
        <v/>
      </c>
      <c r="W223" s="379" t="s">
        <v>22</v>
      </c>
      <c r="X223" s="379" t="s">
        <v>22</v>
      </c>
      <c r="Y223" s="380" t="s">
        <v>22</v>
      </c>
      <c r="Z223" s="374" t="s">
        <v>22</v>
      </c>
    </row>
    <row r="224" spans="1:26" ht="13.5" customHeight="1" x14ac:dyDescent="0.15">
      <c r="A224" s="381" t="s">
        <v>22</v>
      </c>
      <c r="B224" s="382" t="s">
        <v>22</v>
      </c>
      <c r="C224" s="383" t="s">
        <v>22</v>
      </c>
      <c r="D224" s="410" t="s">
        <v>13</v>
      </c>
      <c r="E224" s="411" t="s">
        <v>74</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22</v>
      </c>
      <c r="S224" s="378" t="s">
        <v>22</v>
      </c>
      <c r="T224" s="378" t="s">
        <v>22</v>
      </c>
      <c r="U224" s="23" t="s">
        <v>22</v>
      </c>
      <c r="V224" s="379" t="str">
        <f>IF(U224="","","千円")</f>
        <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92387000</v>
      </c>
      <c r="N225" s="416" t="s">
        <v>22</v>
      </c>
      <c r="O225" s="405" t="s">
        <v>22</v>
      </c>
      <c r="P225" s="406" t="s">
        <v>22</v>
      </c>
      <c r="Q225" s="8" t="s">
        <v>15</v>
      </c>
      <c r="R225" s="378" t="s">
        <v>22</v>
      </c>
      <c r="S225" s="378" t="s">
        <v>22</v>
      </c>
      <c r="T225" s="378" t="s">
        <v>22</v>
      </c>
      <c r="U225" s="378" t="s">
        <v>22</v>
      </c>
      <c r="V225" s="9" t="s">
        <v>13</v>
      </c>
      <c r="W225" s="417" t="s">
        <v>22</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22</v>
      </c>
      <c r="S227" s="378" t="s">
        <v>22</v>
      </c>
      <c r="T227" s="378" t="s">
        <v>22</v>
      </c>
      <c r="U227" s="378" t="s">
        <v>22</v>
      </c>
      <c r="V227" s="9" t="s">
        <v>13</v>
      </c>
      <c r="W227" s="417" t="s">
        <v>22</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t="s">
        <v>4905</v>
      </c>
      <c r="O228" s="407" t="s">
        <v>22</v>
      </c>
      <c r="P228" s="408" t="s">
        <v>22</v>
      </c>
      <c r="Q228" s="19" t="s">
        <v>16</v>
      </c>
      <c r="R228" s="425" t="s">
        <v>22</v>
      </c>
      <c r="S228" s="425" t="s">
        <v>22</v>
      </c>
      <c r="T228" s="425" t="s">
        <v>22</v>
      </c>
      <c r="U228" s="425" t="s">
        <v>22</v>
      </c>
      <c r="V228" s="20" t="s">
        <v>17</v>
      </c>
      <c r="W228" s="21" t="s">
        <v>22</v>
      </c>
      <c r="X228" s="16" t="s">
        <v>22</v>
      </c>
      <c r="Y228" s="17" t="s">
        <v>22</v>
      </c>
      <c r="Z228" s="375" t="s">
        <v>22</v>
      </c>
    </row>
  </sheetData>
  <autoFilter ref="A3:Z228">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1032">
    <mergeCell ref="Z220:Z228"/>
    <mergeCell ref="M221:N221"/>
    <mergeCell ref="R221:T221"/>
    <mergeCell ref="V221:Y221"/>
    <mergeCell ref="L218:L219"/>
    <mergeCell ref="M218:N218"/>
    <mergeCell ref="R218:U218"/>
    <mergeCell ref="W218:X218"/>
    <mergeCell ref="R219:U219"/>
    <mergeCell ref="A220:C221"/>
    <mergeCell ref="D220:E220"/>
    <mergeCell ref="F220:L221"/>
    <mergeCell ref="M220:N220"/>
    <mergeCell ref="O220:P228"/>
    <mergeCell ref="D218:D219"/>
    <mergeCell ref="F218:F219"/>
    <mergeCell ref="G218:G219"/>
    <mergeCell ref="H218:H219"/>
    <mergeCell ref="I218:I219"/>
    <mergeCell ref="J218:J219"/>
    <mergeCell ref="L227:L228"/>
    <mergeCell ref="M227:N227"/>
    <mergeCell ref="R227:U227"/>
    <mergeCell ref="W227:X227"/>
    <mergeCell ref="R228:U228"/>
    <mergeCell ref="D227:D228"/>
    <mergeCell ref="F227:F228"/>
    <mergeCell ref="G227:G228"/>
    <mergeCell ref="H227:H228"/>
    <mergeCell ref="I227:I228"/>
    <mergeCell ref="J227:J228"/>
    <mergeCell ref="L224:L226"/>
    <mergeCell ref="D213:L214"/>
    <mergeCell ref="M213:N213"/>
    <mergeCell ref="R213:T213"/>
    <mergeCell ref="V213:Y213"/>
    <mergeCell ref="M214:N214"/>
    <mergeCell ref="R214:T214"/>
    <mergeCell ref="V214:Y214"/>
    <mergeCell ref="D215:D217"/>
    <mergeCell ref="E215:K217"/>
    <mergeCell ref="A222:C226"/>
    <mergeCell ref="D222:L223"/>
    <mergeCell ref="M222:N222"/>
    <mergeCell ref="R222:T222"/>
    <mergeCell ref="V222:Y222"/>
    <mergeCell ref="M223:N223"/>
    <mergeCell ref="R223:T223"/>
    <mergeCell ref="V223:Y223"/>
    <mergeCell ref="D224:D226"/>
    <mergeCell ref="E224:K226"/>
    <mergeCell ref="R220:T220"/>
    <mergeCell ref="V220:Y220"/>
    <mergeCell ref="M224:N224"/>
    <mergeCell ref="R224:T224"/>
    <mergeCell ref="V224:Y224"/>
    <mergeCell ref="M225:N225"/>
    <mergeCell ref="R225:U225"/>
    <mergeCell ref="W225:X225"/>
    <mergeCell ref="M226:N226"/>
    <mergeCell ref="R226:U226"/>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G20:G21"/>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R18:U1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M7:N7"/>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4:T4"/>
    <mergeCell ref="V4:Y4"/>
    <mergeCell ref="Z4:Z12"/>
    <mergeCell ref="M5:N5"/>
    <mergeCell ref="R5:T5"/>
    <mergeCell ref="V5:Y5"/>
    <mergeCell ref="A4:C5"/>
    <mergeCell ref="D4:E4"/>
    <mergeCell ref="F4:L5"/>
    <mergeCell ref="M4:N4"/>
    <mergeCell ref="O4:P12"/>
    <mergeCell ref="W3:X3"/>
    <mergeCell ref="B2:P2"/>
    <mergeCell ref="A3:C3"/>
    <mergeCell ref="D3:L3"/>
    <mergeCell ref="M3:N3"/>
    <mergeCell ref="O3:P3"/>
    <mergeCell ref="Q3:T3"/>
    <mergeCell ref="L8:L10"/>
    <mergeCell ref="M8:N8"/>
    <mergeCell ref="R8:T8"/>
    <mergeCell ref="V8:Y8"/>
    <mergeCell ref="M9:N9"/>
    <mergeCell ref="R9:U9"/>
    <mergeCell ref="W9:X9"/>
    <mergeCell ref="M10:N10"/>
    <mergeCell ref="R10:U10"/>
    <mergeCell ref="A6:C10"/>
    <mergeCell ref="D6:L7"/>
    <mergeCell ref="M6:N6"/>
    <mergeCell ref="R6:T6"/>
    <mergeCell ref="V6:Y6"/>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4" manualBreakCount="4">
    <brk id="48" max="25" man="1"/>
    <brk id="93" max="25" man="1"/>
    <brk id="138" max="25" man="1"/>
    <brk id="183" max="2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K38"/>
  <sheetViews>
    <sheetView zoomScaleNormal="100" zoomScaleSheetLayoutView="90" workbookViewId="0"/>
  </sheetViews>
  <sheetFormatPr defaultRowHeight="13.5" x14ac:dyDescent="0.15"/>
  <cols>
    <col min="1" max="2" width="0.625" style="157" customWidth="1"/>
    <col min="3" max="3" width="3.375" style="157" customWidth="1"/>
    <col min="4" max="4" width="9.25" style="157" customWidth="1"/>
    <col min="5" max="5" width="13.75" style="157" customWidth="1"/>
    <col min="6" max="8" width="12.625" style="157" customWidth="1"/>
    <col min="9" max="9" width="7.5" style="157" customWidth="1"/>
    <col min="10" max="10" width="12.625" style="157" customWidth="1"/>
    <col min="11" max="11" width="6.875" style="157" customWidth="1"/>
    <col min="12" max="257" width="9" style="157"/>
    <col min="258" max="258" width="0.625" style="157" customWidth="1"/>
    <col min="259" max="259" width="3.375" style="157" customWidth="1"/>
    <col min="260" max="260" width="9.25" style="157" customWidth="1"/>
    <col min="261" max="261" width="13.75" style="157" customWidth="1"/>
    <col min="262" max="264" width="12.625" style="157" customWidth="1"/>
    <col min="265" max="265" width="7.5" style="157" customWidth="1"/>
    <col min="266" max="266" width="12.625" style="157" customWidth="1"/>
    <col min="267" max="267" width="6.875" style="157" customWidth="1"/>
    <col min="268" max="513" width="9" style="157"/>
    <col min="514" max="514" width="0.625" style="157" customWidth="1"/>
    <col min="515" max="515" width="3.375" style="157" customWidth="1"/>
    <col min="516" max="516" width="9.25" style="157" customWidth="1"/>
    <col min="517" max="517" width="13.75" style="157" customWidth="1"/>
    <col min="518" max="520" width="12.625" style="157" customWidth="1"/>
    <col min="521" max="521" width="7.5" style="157" customWidth="1"/>
    <col min="522" max="522" width="12.625" style="157" customWidth="1"/>
    <col min="523" max="523" width="6.875" style="157" customWidth="1"/>
    <col min="524" max="769" width="9" style="157"/>
    <col min="770" max="770" width="0.625" style="157" customWidth="1"/>
    <col min="771" max="771" width="3.375" style="157" customWidth="1"/>
    <col min="772" max="772" width="9.25" style="157" customWidth="1"/>
    <col min="773" max="773" width="13.75" style="157" customWidth="1"/>
    <col min="774" max="776" width="12.625" style="157" customWidth="1"/>
    <col min="777" max="777" width="7.5" style="157" customWidth="1"/>
    <col min="778" max="778" width="12.625" style="157" customWidth="1"/>
    <col min="779" max="779" width="6.875" style="157" customWidth="1"/>
    <col min="780" max="1025" width="9" style="157"/>
    <col min="1026" max="1026" width="0.625" style="157" customWidth="1"/>
    <col min="1027" max="1027" width="3.375" style="157" customWidth="1"/>
    <col min="1028" max="1028" width="9.25" style="157" customWidth="1"/>
    <col min="1029" max="1029" width="13.75" style="157" customWidth="1"/>
    <col min="1030" max="1032" width="12.625" style="157" customWidth="1"/>
    <col min="1033" max="1033" width="7.5" style="157" customWidth="1"/>
    <col min="1034" max="1034" width="12.625" style="157" customWidth="1"/>
    <col min="1035" max="1035" width="6.875" style="157" customWidth="1"/>
    <col min="1036" max="1281" width="9" style="157"/>
    <col min="1282" max="1282" width="0.625" style="157" customWidth="1"/>
    <col min="1283" max="1283" width="3.375" style="157" customWidth="1"/>
    <col min="1284" max="1284" width="9.25" style="157" customWidth="1"/>
    <col min="1285" max="1285" width="13.75" style="157" customWidth="1"/>
    <col min="1286" max="1288" width="12.625" style="157" customWidth="1"/>
    <col min="1289" max="1289" width="7.5" style="157" customWidth="1"/>
    <col min="1290" max="1290" width="12.625" style="157" customWidth="1"/>
    <col min="1291" max="1291" width="6.875" style="157" customWidth="1"/>
    <col min="1292" max="1537" width="9" style="157"/>
    <col min="1538" max="1538" width="0.625" style="157" customWidth="1"/>
    <col min="1539" max="1539" width="3.375" style="157" customWidth="1"/>
    <col min="1540" max="1540" width="9.25" style="157" customWidth="1"/>
    <col min="1541" max="1541" width="13.75" style="157" customWidth="1"/>
    <col min="1542" max="1544" width="12.625" style="157" customWidth="1"/>
    <col min="1545" max="1545" width="7.5" style="157" customWidth="1"/>
    <col min="1546" max="1546" width="12.625" style="157" customWidth="1"/>
    <col min="1547" max="1547" width="6.875" style="157" customWidth="1"/>
    <col min="1548" max="1793" width="9" style="157"/>
    <col min="1794" max="1794" width="0.625" style="157" customWidth="1"/>
    <col min="1795" max="1795" width="3.375" style="157" customWidth="1"/>
    <col min="1796" max="1796" width="9.25" style="157" customWidth="1"/>
    <col min="1797" max="1797" width="13.75" style="157" customWidth="1"/>
    <col min="1798" max="1800" width="12.625" style="157" customWidth="1"/>
    <col min="1801" max="1801" width="7.5" style="157" customWidth="1"/>
    <col min="1802" max="1802" width="12.625" style="157" customWidth="1"/>
    <col min="1803" max="1803" width="6.875" style="157" customWidth="1"/>
    <col min="1804" max="2049" width="9" style="157"/>
    <col min="2050" max="2050" width="0.625" style="157" customWidth="1"/>
    <col min="2051" max="2051" width="3.375" style="157" customWidth="1"/>
    <col min="2052" max="2052" width="9.25" style="157" customWidth="1"/>
    <col min="2053" max="2053" width="13.75" style="157" customWidth="1"/>
    <col min="2054" max="2056" width="12.625" style="157" customWidth="1"/>
    <col min="2057" max="2057" width="7.5" style="157" customWidth="1"/>
    <col min="2058" max="2058" width="12.625" style="157" customWidth="1"/>
    <col min="2059" max="2059" width="6.875" style="157" customWidth="1"/>
    <col min="2060" max="2305" width="9" style="157"/>
    <col min="2306" max="2306" width="0.625" style="157" customWidth="1"/>
    <col min="2307" max="2307" width="3.375" style="157" customWidth="1"/>
    <col min="2308" max="2308" width="9.25" style="157" customWidth="1"/>
    <col min="2309" max="2309" width="13.75" style="157" customWidth="1"/>
    <col min="2310" max="2312" width="12.625" style="157" customWidth="1"/>
    <col min="2313" max="2313" width="7.5" style="157" customWidth="1"/>
    <col min="2314" max="2314" width="12.625" style="157" customWidth="1"/>
    <col min="2315" max="2315" width="6.875" style="157" customWidth="1"/>
    <col min="2316" max="2561" width="9" style="157"/>
    <col min="2562" max="2562" width="0.625" style="157" customWidth="1"/>
    <col min="2563" max="2563" width="3.375" style="157" customWidth="1"/>
    <col min="2564" max="2564" width="9.25" style="157" customWidth="1"/>
    <col min="2565" max="2565" width="13.75" style="157" customWidth="1"/>
    <col min="2566" max="2568" width="12.625" style="157" customWidth="1"/>
    <col min="2569" max="2569" width="7.5" style="157" customWidth="1"/>
    <col min="2570" max="2570" width="12.625" style="157" customWidth="1"/>
    <col min="2571" max="2571" width="6.875" style="157" customWidth="1"/>
    <col min="2572" max="2817" width="9" style="157"/>
    <col min="2818" max="2818" width="0.625" style="157" customWidth="1"/>
    <col min="2819" max="2819" width="3.375" style="157" customWidth="1"/>
    <col min="2820" max="2820" width="9.25" style="157" customWidth="1"/>
    <col min="2821" max="2821" width="13.75" style="157" customWidth="1"/>
    <col min="2822" max="2824" width="12.625" style="157" customWidth="1"/>
    <col min="2825" max="2825" width="7.5" style="157" customWidth="1"/>
    <col min="2826" max="2826" width="12.625" style="157" customWidth="1"/>
    <col min="2827" max="2827" width="6.875" style="157" customWidth="1"/>
    <col min="2828" max="3073" width="9" style="157"/>
    <col min="3074" max="3074" width="0.625" style="157" customWidth="1"/>
    <col min="3075" max="3075" width="3.375" style="157" customWidth="1"/>
    <col min="3076" max="3076" width="9.25" style="157" customWidth="1"/>
    <col min="3077" max="3077" width="13.75" style="157" customWidth="1"/>
    <col min="3078" max="3080" width="12.625" style="157" customWidth="1"/>
    <col min="3081" max="3081" width="7.5" style="157" customWidth="1"/>
    <col min="3082" max="3082" width="12.625" style="157" customWidth="1"/>
    <col min="3083" max="3083" width="6.875" style="157" customWidth="1"/>
    <col min="3084" max="3329" width="9" style="157"/>
    <col min="3330" max="3330" width="0.625" style="157" customWidth="1"/>
    <col min="3331" max="3331" width="3.375" style="157" customWidth="1"/>
    <col min="3332" max="3332" width="9.25" style="157" customWidth="1"/>
    <col min="3333" max="3333" width="13.75" style="157" customWidth="1"/>
    <col min="3334" max="3336" width="12.625" style="157" customWidth="1"/>
    <col min="3337" max="3337" width="7.5" style="157" customWidth="1"/>
    <col min="3338" max="3338" width="12.625" style="157" customWidth="1"/>
    <col min="3339" max="3339" width="6.875" style="157" customWidth="1"/>
    <col min="3340" max="3585" width="9" style="157"/>
    <col min="3586" max="3586" width="0.625" style="157" customWidth="1"/>
    <col min="3587" max="3587" width="3.375" style="157" customWidth="1"/>
    <col min="3588" max="3588" width="9.25" style="157" customWidth="1"/>
    <col min="3589" max="3589" width="13.75" style="157" customWidth="1"/>
    <col min="3590" max="3592" width="12.625" style="157" customWidth="1"/>
    <col min="3593" max="3593" width="7.5" style="157" customWidth="1"/>
    <col min="3594" max="3594" width="12.625" style="157" customWidth="1"/>
    <col min="3595" max="3595" width="6.875" style="157" customWidth="1"/>
    <col min="3596" max="3841" width="9" style="157"/>
    <col min="3842" max="3842" width="0.625" style="157" customWidth="1"/>
    <col min="3843" max="3843" width="3.375" style="157" customWidth="1"/>
    <col min="3844" max="3844" width="9.25" style="157" customWidth="1"/>
    <col min="3845" max="3845" width="13.75" style="157" customWidth="1"/>
    <col min="3846" max="3848" width="12.625" style="157" customWidth="1"/>
    <col min="3849" max="3849" width="7.5" style="157" customWidth="1"/>
    <col min="3850" max="3850" width="12.625" style="157" customWidth="1"/>
    <col min="3851" max="3851" width="6.875" style="157" customWidth="1"/>
    <col min="3852" max="4097" width="9" style="157"/>
    <col min="4098" max="4098" width="0.625" style="157" customWidth="1"/>
    <col min="4099" max="4099" width="3.375" style="157" customWidth="1"/>
    <col min="4100" max="4100" width="9.25" style="157" customWidth="1"/>
    <col min="4101" max="4101" width="13.75" style="157" customWidth="1"/>
    <col min="4102" max="4104" width="12.625" style="157" customWidth="1"/>
    <col min="4105" max="4105" width="7.5" style="157" customWidth="1"/>
    <col min="4106" max="4106" width="12.625" style="157" customWidth="1"/>
    <col min="4107" max="4107" width="6.875" style="157" customWidth="1"/>
    <col min="4108" max="4353" width="9" style="157"/>
    <col min="4354" max="4354" width="0.625" style="157" customWidth="1"/>
    <col min="4355" max="4355" width="3.375" style="157" customWidth="1"/>
    <col min="4356" max="4356" width="9.25" style="157" customWidth="1"/>
    <col min="4357" max="4357" width="13.75" style="157" customWidth="1"/>
    <col min="4358" max="4360" width="12.625" style="157" customWidth="1"/>
    <col min="4361" max="4361" width="7.5" style="157" customWidth="1"/>
    <col min="4362" max="4362" width="12.625" style="157" customWidth="1"/>
    <col min="4363" max="4363" width="6.875" style="157" customWidth="1"/>
    <col min="4364" max="4609" width="9" style="157"/>
    <col min="4610" max="4610" width="0.625" style="157" customWidth="1"/>
    <col min="4611" max="4611" width="3.375" style="157" customWidth="1"/>
    <col min="4612" max="4612" width="9.25" style="157" customWidth="1"/>
    <col min="4613" max="4613" width="13.75" style="157" customWidth="1"/>
    <col min="4614" max="4616" width="12.625" style="157" customWidth="1"/>
    <col min="4617" max="4617" width="7.5" style="157" customWidth="1"/>
    <col min="4618" max="4618" width="12.625" style="157" customWidth="1"/>
    <col min="4619" max="4619" width="6.875" style="157" customWidth="1"/>
    <col min="4620" max="4865" width="9" style="157"/>
    <col min="4866" max="4866" width="0.625" style="157" customWidth="1"/>
    <col min="4867" max="4867" width="3.375" style="157" customWidth="1"/>
    <col min="4868" max="4868" width="9.25" style="157" customWidth="1"/>
    <col min="4869" max="4869" width="13.75" style="157" customWidth="1"/>
    <col min="4870" max="4872" width="12.625" style="157" customWidth="1"/>
    <col min="4873" max="4873" width="7.5" style="157" customWidth="1"/>
    <col min="4874" max="4874" width="12.625" style="157" customWidth="1"/>
    <col min="4875" max="4875" width="6.875" style="157" customWidth="1"/>
    <col min="4876" max="5121" width="9" style="157"/>
    <col min="5122" max="5122" width="0.625" style="157" customWidth="1"/>
    <col min="5123" max="5123" width="3.375" style="157" customWidth="1"/>
    <col min="5124" max="5124" width="9.25" style="157" customWidth="1"/>
    <col min="5125" max="5125" width="13.75" style="157" customWidth="1"/>
    <col min="5126" max="5128" width="12.625" style="157" customWidth="1"/>
    <col min="5129" max="5129" width="7.5" style="157" customWidth="1"/>
    <col min="5130" max="5130" width="12.625" style="157" customWidth="1"/>
    <col min="5131" max="5131" width="6.875" style="157" customWidth="1"/>
    <col min="5132" max="5377" width="9" style="157"/>
    <col min="5378" max="5378" width="0.625" style="157" customWidth="1"/>
    <col min="5379" max="5379" width="3.375" style="157" customWidth="1"/>
    <col min="5380" max="5380" width="9.25" style="157" customWidth="1"/>
    <col min="5381" max="5381" width="13.75" style="157" customWidth="1"/>
    <col min="5382" max="5384" width="12.625" style="157" customWidth="1"/>
    <col min="5385" max="5385" width="7.5" style="157" customWidth="1"/>
    <col min="5386" max="5386" width="12.625" style="157" customWidth="1"/>
    <col min="5387" max="5387" width="6.875" style="157" customWidth="1"/>
    <col min="5388" max="5633" width="9" style="157"/>
    <col min="5634" max="5634" width="0.625" style="157" customWidth="1"/>
    <col min="5635" max="5635" width="3.375" style="157" customWidth="1"/>
    <col min="5636" max="5636" width="9.25" style="157" customWidth="1"/>
    <col min="5637" max="5637" width="13.75" style="157" customWidth="1"/>
    <col min="5638" max="5640" width="12.625" style="157" customWidth="1"/>
    <col min="5641" max="5641" width="7.5" style="157" customWidth="1"/>
    <col min="5642" max="5642" width="12.625" style="157" customWidth="1"/>
    <col min="5643" max="5643" width="6.875" style="157" customWidth="1"/>
    <col min="5644" max="5889" width="9" style="157"/>
    <col min="5890" max="5890" width="0.625" style="157" customWidth="1"/>
    <col min="5891" max="5891" width="3.375" style="157" customWidth="1"/>
    <col min="5892" max="5892" width="9.25" style="157" customWidth="1"/>
    <col min="5893" max="5893" width="13.75" style="157" customWidth="1"/>
    <col min="5894" max="5896" width="12.625" style="157" customWidth="1"/>
    <col min="5897" max="5897" width="7.5" style="157" customWidth="1"/>
    <col min="5898" max="5898" width="12.625" style="157" customWidth="1"/>
    <col min="5899" max="5899" width="6.875" style="157" customWidth="1"/>
    <col min="5900" max="6145" width="9" style="157"/>
    <col min="6146" max="6146" width="0.625" style="157" customWidth="1"/>
    <col min="6147" max="6147" width="3.375" style="157" customWidth="1"/>
    <col min="6148" max="6148" width="9.25" style="157" customWidth="1"/>
    <col min="6149" max="6149" width="13.75" style="157" customWidth="1"/>
    <col min="6150" max="6152" width="12.625" style="157" customWidth="1"/>
    <col min="6153" max="6153" width="7.5" style="157" customWidth="1"/>
    <col min="6154" max="6154" width="12.625" style="157" customWidth="1"/>
    <col min="6155" max="6155" width="6.875" style="157" customWidth="1"/>
    <col min="6156" max="6401" width="9" style="157"/>
    <col min="6402" max="6402" width="0.625" style="157" customWidth="1"/>
    <col min="6403" max="6403" width="3.375" style="157" customWidth="1"/>
    <col min="6404" max="6404" width="9.25" style="157" customWidth="1"/>
    <col min="6405" max="6405" width="13.75" style="157" customWidth="1"/>
    <col min="6406" max="6408" width="12.625" style="157" customWidth="1"/>
    <col min="6409" max="6409" width="7.5" style="157" customWidth="1"/>
    <col min="6410" max="6410" width="12.625" style="157" customWidth="1"/>
    <col min="6411" max="6411" width="6.875" style="157" customWidth="1"/>
    <col min="6412" max="6657" width="9" style="157"/>
    <col min="6658" max="6658" width="0.625" style="157" customWidth="1"/>
    <col min="6659" max="6659" width="3.375" style="157" customWidth="1"/>
    <col min="6660" max="6660" width="9.25" style="157" customWidth="1"/>
    <col min="6661" max="6661" width="13.75" style="157" customWidth="1"/>
    <col min="6662" max="6664" width="12.625" style="157" customWidth="1"/>
    <col min="6665" max="6665" width="7.5" style="157" customWidth="1"/>
    <col min="6666" max="6666" width="12.625" style="157" customWidth="1"/>
    <col min="6667" max="6667" width="6.875" style="157" customWidth="1"/>
    <col min="6668" max="6913" width="9" style="157"/>
    <col min="6914" max="6914" width="0.625" style="157" customWidth="1"/>
    <col min="6915" max="6915" width="3.375" style="157" customWidth="1"/>
    <col min="6916" max="6916" width="9.25" style="157" customWidth="1"/>
    <col min="6917" max="6917" width="13.75" style="157" customWidth="1"/>
    <col min="6918" max="6920" width="12.625" style="157" customWidth="1"/>
    <col min="6921" max="6921" width="7.5" style="157" customWidth="1"/>
    <col min="6922" max="6922" width="12.625" style="157" customWidth="1"/>
    <col min="6923" max="6923" width="6.875" style="157" customWidth="1"/>
    <col min="6924" max="7169" width="9" style="157"/>
    <col min="7170" max="7170" width="0.625" style="157" customWidth="1"/>
    <col min="7171" max="7171" width="3.375" style="157" customWidth="1"/>
    <col min="7172" max="7172" width="9.25" style="157" customWidth="1"/>
    <col min="7173" max="7173" width="13.75" style="157" customWidth="1"/>
    <col min="7174" max="7176" width="12.625" style="157" customWidth="1"/>
    <col min="7177" max="7177" width="7.5" style="157" customWidth="1"/>
    <col min="7178" max="7178" width="12.625" style="157" customWidth="1"/>
    <col min="7179" max="7179" width="6.875" style="157" customWidth="1"/>
    <col min="7180" max="7425" width="9" style="157"/>
    <col min="7426" max="7426" width="0.625" style="157" customWidth="1"/>
    <col min="7427" max="7427" width="3.375" style="157" customWidth="1"/>
    <col min="7428" max="7428" width="9.25" style="157" customWidth="1"/>
    <col min="7429" max="7429" width="13.75" style="157" customWidth="1"/>
    <col min="7430" max="7432" width="12.625" style="157" customWidth="1"/>
    <col min="7433" max="7433" width="7.5" style="157" customWidth="1"/>
    <col min="7434" max="7434" width="12.625" style="157" customWidth="1"/>
    <col min="7435" max="7435" width="6.875" style="157" customWidth="1"/>
    <col min="7436" max="7681" width="9" style="157"/>
    <col min="7682" max="7682" width="0.625" style="157" customWidth="1"/>
    <col min="7683" max="7683" width="3.375" style="157" customWidth="1"/>
    <col min="7684" max="7684" width="9.25" style="157" customWidth="1"/>
    <col min="7685" max="7685" width="13.75" style="157" customWidth="1"/>
    <col min="7686" max="7688" width="12.625" style="157" customWidth="1"/>
    <col min="7689" max="7689" width="7.5" style="157" customWidth="1"/>
    <col min="7690" max="7690" width="12.625" style="157" customWidth="1"/>
    <col min="7691" max="7691" width="6.875" style="157" customWidth="1"/>
    <col min="7692" max="7937" width="9" style="157"/>
    <col min="7938" max="7938" width="0.625" style="157" customWidth="1"/>
    <col min="7939" max="7939" width="3.375" style="157" customWidth="1"/>
    <col min="7940" max="7940" width="9.25" style="157" customWidth="1"/>
    <col min="7941" max="7941" width="13.75" style="157" customWidth="1"/>
    <col min="7942" max="7944" width="12.625" style="157" customWidth="1"/>
    <col min="7945" max="7945" width="7.5" style="157" customWidth="1"/>
    <col min="7946" max="7946" width="12.625" style="157" customWidth="1"/>
    <col min="7947" max="7947" width="6.875" style="157" customWidth="1"/>
    <col min="7948" max="8193" width="9" style="157"/>
    <col min="8194" max="8194" width="0.625" style="157" customWidth="1"/>
    <col min="8195" max="8195" width="3.375" style="157" customWidth="1"/>
    <col min="8196" max="8196" width="9.25" style="157" customWidth="1"/>
    <col min="8197" max="8197" width="13.75" style="157" customWidth="1"/>
    <col min="8198" max="8200" width="12.625" style="157" customWidth="1"/>
    <col min="8201" max="8201" width="7.5" style="157" customWidth="1"/>
    <col min="8202" max="8202" width="12.625" style="157" customWidth="1"/>
    <col min="8203" max="8203" width="6.875" style="157" customWidth="1"/>
    <col min="8204" max="8449" width="9" style="157"/>
    <col min="8450" max="8450" width="0.625" style="157" customWidth="1"/>
    <col min="8451" max="8451" width="3.375" style="157" customWidth="1"/>
    <col min="8452" max="8452" width="9.25" style="157" customWidth="1"/>
    <col min="8453" max="8453" width="13.75" style="157" customWidth="1"/>
    <col min="8454" max="8456" width="12.625" style="157" customWidth="1"/>
    <col min="8457" max="8457" width="7.5" style="157" customWidth="1"/>
    <col min="8458" max="8458" width="12.625" style="157" customWidth="1"/>
    <col min="8459" max="8459" width="6.875" style="157" customWidth="1"/>
    <col min="8460" max="8705" width="9" style="157"/>
    <col min="8706" max="8706" width="0.625" style="157" customWidth="1"/>
    <col min="8707" max="8707" width="3.375" style="157" customWidth="1"/>
    <col min="8708" max="8708" width="9.25" style="157" customWidth="1"/>
    <col min="8709" max="8709" width="13.75" style="157" customWidth="1"/>
    <col min="8710" max="8712" width="12.625" style="157" customWidth="1"/>
    <col min="8713" max="8713" width="7.5" style="157" customWidth="1"/>
    <col min="8714" max="8714" width="12.625" style="157" customWidth="1"/>
    <col min="8715" max="8715" width="6.875" style="157" customWidth="1"/>
    <col min="8716" max="8961" width="9" style="157"/>
    <col min="8962" max="8962" width="0.625" style="157" customWidth="1"/>
    <col min="8963" max="8963" width="3.375" style="157" customWidth="1"/>
    <col min="8964" max="8964" width="9.25" style="157" customWidth="1"/>
    <col min="8965" max="8965" width="13.75" style="157" customWidth="1"/>
    <col min="8966" max="8968" width="12.625" style="157" customWidth="1"/>
    <col min="8969" max="8969" width="7.5" style="157" customWidth="1"/>
    <col min="8970" max="8970" width="12.625" style="157" customWidth="1"/>
    <col min="8971" max="8971" width="6.875" style="157" customWidth="1"/>
    <col min="8972" max="9217" width="9" style="157"/>
    <col min="9218" max="9218" width="0.625" style="157" customWidth="1"/>
    <col min="9219" max="9219" width="3.375" style="157" customWidth="1"/>
    <col min="9220" max="9220" width="9.25" style="157" customWidth="1"/>
    <col min="9221" max="9221" width="13.75" style="157" customWidth="1"/>
    <col min="9222" max="9224" width="12.625" style="157" customWidth="1"/>
    <col min="9225" max="9225" width="7.5" style="157" customWidth="1"/>
    <col min="9226" max="9226" width="12.625" style="157" customWidth="1"/>
    <col min="9227" max="9227" width="6.875" style="157" customWidth="1"/>
    <col min="9228" max="9473" width="9" style="157"/>
    <col min="9474" max="9474" width="0.625" style="157" customWidth="1"/>
    <col min="9475" max="9475" width="3.375" style="157" customWidth="1"/>
    <col min="9476" max="9476" width="9.25" style="157" customWidth="1"/>
    <col min="9477" max="9477" width="13.75" style="157" customWidth="1"/>
    <col min="9478" max="9480" width="12.625" style="157" customWidth="1"/>
    <col min="9481" max="9481" width="7.5" style="157" customWidth="1"/>
    <col min="9482" max="9482" width="12.625" style="157" customWidth="1"/>
    <col min="9483" max="9483" width="6.875" style="157" customWidth="1"/>
    <col min="9484" max="9729" width="9" style="157"/>
    <col min="9730" max="9730" width="0.625" style="157" customWidth="1"/>
    <col min="9731" max="9731" width="3.375" style="157" customWidth="1"/>
    <col min="9732" max="9732" width="9.25" style="157" customWidth="1"/>
    <col min="9733" max="9733" width="13.75" style="157" customWidth="1"/>
    <col min="9734" max="9736" width="12.625" style="157" customWidth="1"/>
    <col min="9737" max="9737" width="7.5" style="157" customWidth="1"/>
    <col min="9738" max="9738" width="12.625" style="157" customWidth="1"/>
    <col min="9739" max="9739" width="6.875" style="157" customWidth="1"/>
    <col min="9740" max="9985" width="9" style="157"/>
    <col min="9986" max="9986" width="0.625" style="157" customWidth="1"/>
    <col min="9987" max="9987" width="3.375" style="157" customWidth="1"/>
    <col min="9988" max="9988" width="9.25" style="157" customWidth="1"/>
    <col min="9989" max="9989" width="13.75" style="157" customWidth="1"/>
    <col min="9990" max="9992" width="12.625" style="157" customWidth="1"/>
    <col min="9993" max="9993" width="7.5" style="157" customWidth="1"/>
    <col min="9994" max="9994" width="12.625" style="157" customWidth="1"/>
    <col min="9995" max="9995" width="6.875" style="157" customWidth="1"/>
    <col min="9996" max="10241" width="9" style="157"/>
    <col min="10242" max="10242" width="0.625" style="157" customWidth="1"/>
    <col min="10243" max="10243" width="3.375" style="157" customWidth="1"/>
    <col min="10244" max="10244" width="9.25" style="157" customWidth="1"/>
    <col min="10245" max="10245" width="13.75" style="157" customWidth="1"/>
    <col min="10246" max="10248" width="12.625" style="157" customWidth="1"/>
    <col min="10249" max="10249" width="7.5" style="157" customWidth="1"/>
    <col min="10250" max="10250" width="12.625" style="157" customWidth="1"/>
    <col min="10251" max="10251" width="6.875" style="157" customWidth="1"/>
    <col min="10252" max="10497" width="9" style="157"/>
    <col min="10498" max="10498" width="0.625" style="157" customWidth="1"/>
    <col min="10499" max="10499" width="3.375" style="157" customWidth="1"/>
    <col min="10500" max="10500" width="9.25" style="157" customWidth="1"/>
    <col min="10501" max="10501" width="13.75" style="157" customWidth="1"/>
    <col min="10502" max="10504" width="12.625" style="157" customWidth="1"/>
    <col min="10505" max="10505" width="7.5" style="157" customWidth="1"/>
    <col min="10506" max="10506" width="12.625" style="157" customWidth="1"/>
    <col min="10507" max="10507" width="6.875" style="157" customWidth="1"/>
    <col min="10508" max="10753" width="9" style="157"/>
    <col min="10754" max="10754" width="0.625" style="157" customWidth="1"/>
    <col min="10755" max="10755" width="3.375" style="157" customWidth="1"/>
    <col min="10756" max="10756" width="9.25" style="157" customWidth="1"/>
    <col min="10757" max="10757" width="13.75" style="157" customWidth="1"/>
    <col min="10758" max="10760" width="12.625" style="157" customWidth="1"/>
    <col min="10761" max="10761" width="7.5" style="157" customWidth="1"/>
    <col min="10762" max="10762" width="12.625" style="157" customWidth="1"/>
    <col min="10763" max="10763" width="6.875" style="157" customWidth="1"/>
    <col min="10764" max="11009" width="9" style="157"/>
    <col min="11010" max="11010" width="0.625" style="157" customWidth="1"/>
    <col min="11011" max="11011" width="3.375" style="157" customWidth="1"/>
    <col min="11012" max="11012" width="9.25" style="157" customWidth="1"/>
    <col min="11013" max="11013" width="13.75" style="157" customWidth="1"/>
    <col min="11014" max="11016" width="12.625" style="157" customWidth="1"/>
    <col min="11017" max="11017" width="7.5" style="157" customWidth="1"/>
    <col min="11018" max="11018" width="12.625" style="157" customWidth="1"/>
    <col min="11019" max="11019" width="6.875" style="157" customWidth="1"/>
    <col min="11020" max="11265" width="9" style="157"/>
    <col min="11266" max="11266" width="0.625" style="157" customWidth="1"/>
    <col min="11267" max="11267" width="3.375" style="157" customWidth="1"/>
    <col min="11268" max="11268" width="9.25" style="157" customWidth="1"/>
    <col min="11269" max="11269" width="13.75" style="157" customWidth="1"/>
    <col min="11270" max="11272" width="12.625" style="157" customWidth="1"/>
    <col min="11273" max="11273" width="7.5" style="157" customWidth="1"/>
    <col min="11274" max="11274" width="12.625" style="157" customWidth="1"/>
    <col min="11275" max="11275" width="6.875" style="157" customWidth="1"/>
    <col min="11276" max="11521" width="9" style="157"/>
    <col min="11522" max="11522" width="0.625" style="157" customWidth="1"/>
    <col min="11523" max="11523" width="3.375" style="157" customWidth="1"/>
    <col min="11524" max="11524" width="9.25" style="157" customWidth="1"/>
    <col min="11525" max="11525" width="13.75" style="157" customWidth="1"/>
    <col min="11526" max="11528" width="12.625" style="157" customWidth="1"/>
    <col min="11529" max="11529" width="7.5" style="157" customWidth="1"/>
    <col min="11530" max="11530" width="12.625" style="157" customWidth="1"/>
    <col min="11531" max="11531" width="6.875" style="157" customWidth="1"/>
    <col min="11532" max="11777" width="9" style="157"/>
    <col min="11778" max="11778" width="0.625" style="157" customWidth="1"/>
    <col min="11779" max="11779" width="3.375" style="157" customWidth="1"/>
    <col min="11780" max="11780" width="9.25" style="157" customWidth="1"/>
    <col min="11781" max="11781" width="13.75" style="157" customWidth="1"/>
    <col min="11782" max="11784" width="12.625" style="157" customWidth="1"/>
    <col min="11785" max="11785" width="7.5" style="157" customWidth="1"/>
    <col min="11786" max="11786" width="12.625" style="157" customWidth="1"/>
    <col min="11787" max="11787" width="6.875" style="157" customWidth="1"/>
    <col min="11788" max="12033" width="9" style="157"/>
    <col min="12034" max="12034" width="0.625" style="157" customWidth="1"/>
    <col min="12035" max="12035" width="3.375" style="157" customWidth="1"/>
    <col min="12036" max="12036" width="9.25" style="157" customWidth="1"/>
    <col min="12037" max="12037" width="13.75" style="157" customWidth="1"/>
    <col min="12038" max="12040" width="12.625" style="157" customWidth="1"/>
    <col min="12041" max="12041" width="7.5" style="157" customWidth="1"/>
    <col min="12042" max="12042" width="12.625" style="157" customWidth="1"/>
    <col min="12043" max="12043" width="6.875" style="157" customWidth="1"/>
    <col min="12044" max="12289" width="9" style="157"/>
    <col min="12290" max="12290" width="0.625" style="157" customWidth="1"/>
    <col min="12291" max="12291" width="3.375" style="157" customWidth="1"/>
    <col min="12292" max="12292" width="9.25" style="157" customWidth="1"/>
    <col min="12293" max="12293" width="13.75" style="157" customWidth="1"/>
    <col min="12294" max="12296" width="12.625" style="157" customWidth="1"/>
    <col min="12297" max="12297" width="7.5" style="157" customWidth="1"/>
    <col min="12298" max="12298" width="12.625" style="157" customWidth="1"/>
    <col min="12299" max="12299" width="6.875" style="157" customWidth="1"/>
    <col min="12300" max="12545" width="9" style="157"/>
    <col min="12546" max="12546" width="0.625" style="157" customWidth="1"/>
    <col min="12547" max="12547" width="3.375" style="157" customWidth="1"/>
    <col min="12548" max="12548" width="9.25" style="157" customWidth="1"/>
    <col min="12549" max="12549" width="13.75" style="157" customWidth="1"/>
    <col min="12550" max="12552" width="12.625" style="157" customWidth="1"/>
    <col min="12553" max="12553" width="7.5" style="157" customWidth="1"/>
    <col min="12554" max="12554" width="12.625" style="157" customWidth="1"/>
    <col min="12555" max="12555" width="6.875" style="157" customWidth="1"/>
    <col min="12556" max="12801" width="9" style="157"/>
    <col min="12802" max="12802" width="0.625" style="157" customWidth="1"/>
    <col min="12803" max="12803" width="3.375" style="157" customWidth="1"/>
    <col min="12804" max="12804" width="9.25" style="157" customWidth="1"/>
    <col min="12805" max="12805" width="13.75" style="157" customWidth="1"/>
    <col min="12806" max="12808" width="12.625" style="157" customWidth="1"/>
    <col min="12809" max="12809" width="7.5" style="157" customWidth="1"/>
    <col min="12810" max="12810" width="12.625" style="157" customWidth="1"/>
    <col min="12811" max="12811" width="6.875" style="157" customWidth="1"/>
    <col min="12812" max="13057" width="9" style="157"/>
    <col min="13058" max="13058" width="0.625" style="157" customWidth="1"/>
    <col min="13059" max="13059" width="3.375" style="157" customWidth="1"/>
    <col min="13060" max="13060" width="9.25" style="157" customWidth="1"/>
    <col min="13061" max="13061" width="13.75" style="157" customWidth="1"/>
    <col min="13062" max="13064" width="12.625" style="157" customWidth="1"/>
    <col min="13065" max="13065" width="7.5" style="157" customWidth="1"/>
    <col min="13066" max="13066" width="12.625" style="157" customWidth="1"/>
    <col min="13067" max="13067" width="6.875" style="157" customWidth="1"/>
    <col min="13068" max="13313" width="9" style="157"/>
    <col min="13314" max="13314" width="0.625" style="157" customWidth="1"/>
    <col min="13315" max="13315" width="3.375" style="157" customWidth="1"/>
    <col min="13316" max="13316" width="9.25" style="157" customWidth="1"/>
    <col min="13317" max="13317" width="13.75" style="157" customWidth="1"/>
    <col min="13318" max="13320" width="12.625" style="157" customWidth="1"/>
    <col min="13321" max="13321" width="7.5" style="157" customWidth="1"/>
    <col min="13322" max="13322" width="12.625" style="157" customWidth="1"/>
    <col min="13323" max="13323" width="6.875" style="157" customWidth="1"/>
    <col min="13324" max="13569" width="9" style="157"/>
    <col min="13570" max="13570" width="0.625" style="157" customWidth="1"/>
    <col min="13571" max="13571" width="3.375" style="157" customWidth="1"/>
    <col min="13572" max="13572" width="9.25" style="157" customWidth="1"/>
    <col min="13573" max="13573" width="13.75" style="157" customWidth="1"/>
    <col min="13574" max="13576" width="12.625" style="157" customWidth="1"/>
    <col min="13577" max="13577" width="7.5" style="157" customWidth="1"/>
    <col min="13578" max="13578" width="12.625" style="157" customWidth="1"/>
    <col min="13579" max="13579" width="6.875" style="157" customWidth="1"/>
    <col min="13580" max="13825" width="9" style="157"/>
    <col min="13826" max="13826" width="0.625" style="157" customWidth="1"/>
    <col min="13827" max="13827" width="3.375" style="157" customWidth="1"/>
    <col min="13828" max="13828" width="9.25" style="157" customWidth="1"/>
    <col min="13829" max="13829" width="13.75" style="157" customWidth="1"/>
    <col min="13830" max="13832" width="12.625" style="157" customWidth="1"/>
    <col min="13833" max="13833" width="7.5" style="157" customWidth="1"/>
    <col min="13834" max="13834" width="12.625" style="157" customWidth="1"/>
    <col min="13835" max="13835" width="6.875" style="157" customWidth="1"/>
    <col min="13836" max="14081" width="9" style="157"/>
    <col min="14082" max="14082" width="0.625" style="157" customWidth="1"/>
    <col min="14083" max="14083" width="3.375" style="157" customWidth="1"/>
    <col min="14084" max="14084" width="9.25" style="157" customWidth="1"/>
    <col min="14085" max="14085" width="13.75" style="157" customWidth="1"/>
    <col min="14086" max="14088" width="12.625" style="157" customWidth="1"/>
    <col min="14089" max="14089" width="7.5" style="157" customWidth="1"/>
    <col min="14090" max="14090" width="12.625" style="157" customWidth="1"/>
    <col min="14091" max="14091" width="6.875" style="157" customWidth="1"/>
    <col min="14092" max="14337" width="9" style="157"/>
    <col min="14338" max="14338" width="0.625" style="157" customWidth="1"/>
    <col min="14339" max="14339" width="3.375" style="157" customWidth="1"/>
    <col min="14340" max="14340" width="9.25" style="157" customWidth="1"/>
    <col min="14341" max="14341" width="13.75" style="157" customWidth="1"/>
    <col min="14342" max="14344" width="12.625" style="157" customWidth="1"/>
    <col min="14345" max="14345" width="7.5" style="157" customWidth="1"/>
    <col min="14346" max="14346" width="12.625" style="157" customWidth="1"/>
    <col min="14347" max="14347" width="6.875" style="157" customWidth="1"/>
    <col min="14348" max="14593" width="9" style="157"/>
    <col min="14594" max="14594" width="0.625" style="157" customWidth="1"/>
    <col min="14595" max="14595" width="3.375" style="157" customWidth="1"/>
    <col min="14596" max="14596" width="9.25" style="157" customWidth="1"/>
    <col min="14597" max="14597" width="13.75" style="157" customWidth="1"/>
    <col min="14598" max="14600" width="12.625" style="157" customWidth="1"/>
    <col min="14601" max="14601" width="7.5" style="157" customWidth="1"/>
    <col min="14602" max="14602" width="12.625" style="157" customWidth="1"/>
    <col min="14603" max="14603" width="6.875" style="157" customWidth="1"/>
    <col min="14604" max="14849" width="9" style="157"/>
    <col min="14850" max="14850" width="0.625" style="157" customWidth="1"/>
    <col min="14851" max="14851" width="3.375" style="157" customWidth="1"/>
    <col min="14852" max="14852" width="9.25" style="157" customWidth="1"/>
    <col min="14853" max="14853" width="13.75" style="157" customWidth="1"/>
    <col min="14854" max="14856" width="12.625" style="157" customWidth="1"/>
    <col min="14857" max="14857" width="7.5" style="157" customWidth="1"/>
    <col min="14858" max="14858" width="12.625" style="157" customWidth="1"/>
    <col min="14859" max="14859" width="6.875" style="157" customWidth="1"/>
    <col min="14860" max="15105" width="9" style="157"/>
    <col min="15106" max="15106" width="0.625" style="157" customWidth="1"/>
    <col min="15107" max="15107" width="3.375" style="157" customWidth="1"/>
    <col min="15108" max="15108" width="9.25" style="157" customWidth="1"/>
    <col min="15109" max="15109" width="13.75" style="157" customWidth="1"/>
    <col min="15110" max="15112" width="12.625" style="157" customWidth="1"/>
    <col min="15113" max="15113" width="7.5" style="157" customWidth="1"/>
    <col min="15114" max="15114" width="12.625" style="157" customWidth="1"/>
    <col min="15115" max="15115" width="6.875" style="157" customWidth="1"/>
    <col min="15116" max="15361" width="9" style="157"/>
    <col min="15362" max="15362" width="0.625" style="157" customWidth="1"/>
    <col min="15363" max="15363" width="3.375" style="157" customWidth="1"/>
    <col min="15364" max="15364" width="9.25" style="157" customWidth="1"/>
    <col min="15365" max="15365" width="13.75" style="157" customWidth="1"/>
    <col min="15366" max="15368" width="12.625" style="157" customWidth="1"/>
    <col min="15369" max="15369" width="7.5" style="157" customWidth="1"/>
    <col min="15370" max="15370" width="12.625" style="157" customWidth="1"/>
    <col min="15371" max="15371" width="6.875" style="157" customWidth="1"/>
    <col min="15372" max="15617" width="9" style="157"/>
    <col min="15618" max="15618" width="0.625" style="157" customWidth="1"/>
    <col min="15619" max="15619" width="3.375" style="157" customWidth="1"/>
    <col min="15620" max="15620" width="9.25" style="157" customWidth="1"/>
    <col min="15621" max="15621" width="13.75" style="157" customWidth="1"/>
    <col min="15622" max="15624" width="12.625" style="157" customWidth="1"/>
    <col min="15625" max="15625" width="7.5" style="157" customWidth="1"/>
    <col min="15626" max="15626" width="12.625" style="157" customWidth="1"/>
    <col min="15627" max="15627" width="6.875" style="157" customWidth="1"/>
    <col min="15628" max="15873" width="9" style="157"/>
    <col min="15874" max="15874" width="0.625" style="157" customWidth="1"/>
    <col min="15875" max="15875" width="3.375" style="157" customWidth="1"/>
    <col min="15876" max="15876" width="9.25" style="157" customWidth="1"/>
    <col min="15877" max="15877" width="13.75" style="157" customWidth="1"/>
    <col min="15878" max="15880" width="12.625" style="157" customWidth="1"/>
    <col min="15881" max="15881" width="7.5" style="157" customWidth="1"/>
    <col min="15882" max="15882" width="12.625" style="157" customWidth="1"/>
    <col min="15883" max="15883" width="6.875" style="157" customWidth="1"/>
    <col min="15884" max="16129" width="9" style="157"/>
    <col min="16130" max="16130" width="0.625" style="157" customWidth="1"/>
    <col min="16131" max="16131" width="3.375" style="157" customWidth="1"/>
    <col min="16132" max="16132" width="9.25" style="157" customWidth="1"/>
    <col min="16133" max="16133" width="13.75" style="157" customWidth="1"/>
    <col min="16134" max="16136" width="12.625" style="157" customWidth="1"/>
    <col min="16137" max="16137" width="7.5" style="157" customWidth="1"/>
    <col min="16138" max="16138" width="12.625" style="157" customWidth="1"/>
    <col min="16139" max="16139" width="6.875" style="157" customWidth="1"/>
    <col min="16140" max="16384" width="9" style="157"/>
  </cols>
  <sheetData>
    <row r="1" spans="2:11" s="103" customFormat="1" ht="21" x14ac:dyDescent="0.2">
      <c r="B1" s="99" t="s">
        <v>5000</v>
      </c>
      <c r="C1" s="99"/>
      <c r="D1" s="100"/>
      <c r="E1" s="100"/>
      <c r="F1" s="100"/>
      <c r="G1" s="100"/>
      <c r="H1" s="100"/>
      <c r="I1" s="101"/>
      <c r="J1" s="100"/>
      <c r="K1" s="100"/>
    </row>
    <row r="2" spans="2:11" s="108" customFormat="1" ht="18.75" x14ac:dyDescent="0.2">
      <c r="B2" s="104" t="s">
        <v>5002</v>
      </c>
      <c r="C2" s="104" t="s">
        <v>4995</v>
      </c>
      <c r="D2" s="105"/>
      <c r="E2" s="105"/>
      <c r="F2" s="104"/>
      <c r="G2" s="104"/>
      <c r="H2" s="104"/>
      <c r="I2" s="106"/>
      <c r="J2" s="104"/>
      <c r="K2" s="105"/>
    </row>
    <row r="3" spans="2:11" s="103" customFormat="1" ht="10.5" customHeight="1" x14ac:dyDescent="0.15">
      <c r="I3" s="109"/>
      <c r="K3" s="111"/>
    </row>
    <row r="4" spans="2:11" s="103" customFormat="1" ht="67.5" customHeight="1" x14ac:dyDescent="0.15">
      <c r="B4" s="427" t="s">
        <v>5003</v>
      </c>
      <c r="C4" s="428"/>
      <c r="D4" s="431" t="s">
        <v>5004</v>
      </c>
      <c r="E4" s="431" t="s">
        <v>5005</v>
      </c>
      <c r="F4" s="112" t="s">
        <v>5006</v>
      </c>
      <c r="G4" s="112" t="s">
        <v>5007</v>
      </c>
      <c r="H4" s="112" t="s">
        <v>5008</v>
      </c>
      <c r="I4" s="113" t="s">
        <v>5009</v>
      </c>
      <c r="J4" s="158" t="s">
        <v>5010</v>
      </c>
      <c r="K4" s="115" t="s">
        <v>5011</v>
      </c>
    </row>
    <row r="5" spans="2:11" s="103" customFormat="1" ht="23.85" customHeight="1" x14ac:dyDescent="0.15">
      <c r="B5" s="429"/>
      <c r="C5" s="430"/>
      <c r="D5" s="432"/>
      <c r="E5" s="432"/>
      <c r="F5" s="116" t="s">
        <v>5012</v>
      </c>
      <c r="G5" s="116" t="s">
        <v>5012</v>
      </c>
      <c r="H5" s="116" t="s">
        <v>5012</v>
      </c>
      <c r="I5" s="117" t="s">
        <v>5013</v>
      </c>
      <c r="J5" s="116" t="s">
        <v>5012</v>
      </c>
      <c r="K5" s="119" t="s">
        <v>5014</v>
      </c>
    </row>
    <row r="6" spans="2:11" s="103" customFormat="1" ht="21.75" customHeight="1" x14ac:dyDescent="0.15">
      <c r="B6" s="121" t="s">
        <v>5015</v>
      </c>
      <c r="C6" s="339" t="s">
        <v>5019</v>
      </c>
      <c r="E6" s="120"/>
      <c r="F6" s="76">
        <f>SUM(F7)</f>
        <v>200573000</v>
      </c>
      <c r="G6" s="76">
        <f>SUM(G7)</f>
        <v>191532440</v>
      </c>
      <c r="H6" s="124">
        <f>F6-G6</f>
        <v>9040560</v>
      </c>
      <c r="I6" s="125">
        <f t="shared" ref="I6:I17" si="0">+ROUND(G6/F6*100,1)</f>
        <v>95.5</v>
      </c>
      <c r="J6" s="76">
        <f>SUM(J7)</f>
        <v>0</v>
      </c>
      <c r="K6" s="164"/>
    </row>
    <row r="7" spans="2:11" s="103" customFormat="1" ht="21.75" customHeight="1" x14ac:dyDescent="0.15">
      <c r="B7" s="127"/>
      <c r="C7" s="128"/>
      <c r="D7" s="142" t="s">
        <v>5026</v>
      </c>
      <c r="E7" s="299"/>
      <c r="F7" s="76">
        <f>SUM(F8)</f>
        <v>200573000</v>
      </c>
      <c r="G7" s="76">
        <f>SUM(G8)</f>
        <v>191532440</v>
      </c>
      <c r="H7" s="76">
        <f t="shared" ref="H7:H17" si="1">F7-G7</f>
        <v>9040560</v>
      </c>
      <c r="I7" s="125">
        <f t="shared" si="0"/>
        <v>95.5</v>
      </c>
      <c r="J7" s="76">
        <f>SUM(J8)</f>
        <v>0</v>
      </c>
      <c r="K7" s="164"/>
    </row>
    <row r="8" spans="2:11" s="103" customFormat="1" ht="21.75" customHeight="1" x14ac:dyDescent="0.15">
      <c r="B8" s="131"/>
      <c r="C8" s="297"/>
      <c r="D8" s="129"/>
      <c r="E8" s="161" t="s">
        <v>5148</v>
      </c>
      <c r="F8" s="76">
        <v>200573000</v>
      </c>
      <c r="G8" s="76">
        <v>191532440</v>
      </c>
      <c r="H8" s="76">
        <f t="shared" si="1"/>
        <v>9040560</v>
      </c>
      <c r="I8" s="125">
        <f t="shared" si="0"/>
        <v>95.5</v>
      </c>
      <c r="J8" s="76">
        <v>0</v>
      </c>
      <c r="K8" s="141">
        <v>583</v>
      </c>
    </row>
    <row r="9" spans="2:11" s="103" customFormat="1" ht="21.75" customHeight="1" x14ac:dyDescent="0.15">
      <c r="B9" s="135"/>
      <c r="C9" s="297" t="s">
        <v>5153</v>
      </c>
      <c r="D9" s="333"/>
      <c r="E9" s="310"/>
      <c r="F9" s="76">
        <f>SUM(F10)</f>
        <v>250180000</v>
      </c>
      <c r="G9" s="76">
        <f>SUM(G10)</f>
        <v>250180000</v>
      </c>
      <c r="H9" s="76">
        <f t="shared" si="1"/>
        <v>0</v>
      </c>
      <c r="I9" s="125">
        <f t="shared" si="0"/>
        <v>100</v>
      </c>
      <c r="J9" s="76">
        <f>SUM(J10)</f>
        <v>0</v>
      </c>
      <c r="K9" s="164"/>
    </row>
    <row r="10" spans="2:11" s="103" customFormat="1" ht="21.75" customHeight="1" x14ac:dyDescent="0.15">
      <c r="B10" s="135"/>
      <c r="C10" s="128"/>
      <c r="D10" s="142" t="s">
        <v>5179</v>
      </c>
      <c r="E10" s="310"/>
      <c r="F10" s="76">
        <f>SUM(F11)</f>
        <v>250180000</v>
      </c>
      <c r="G10" s="76">
        <f>SUM(G11)</f>
        <v>250180000</v>
      </c>
      <c r="H10" s="76">
        <f t="shared" si="1"/>
        <v>0</v>
      </c>
      <c r="I10" s="125">
        <f t="shared" si="0"/>
        <v>100</v>
      </c>
      <c r="J10" s="76">
        <f>SUM(J11)</f>
        <v>0</v>
      </c>
      <c r="K10" s="141"/>
    </row>
    <row r="11" spans="2:11" s="103" customFormat="1" ht="21.75" customHeight="1" x14ac:dyDescent="0.15">
      <c r="B11" s="135"/>
      <c r="C11" s="297"/>
      <c r="D11" s="129"/>
      <c r="E11" s="299" t="s">
        <v>5179</v>
      </c>
      <c r="F11" s="76">
        <v>250180000</v>
      </c>
      <c r="G11" s="76">
        <v>250180000</v>
      </c>
      <c r="H11" s="76">
        <f t="shared" si="1"/>
        <v>0</v>
      </c>
      <c r="I11" s="125">
        <f t="shared" si="0"/>
        <v>100</v>
      </c>
      <c r="J11" s="76">
        <v>0</v>
      </c>
      <c r="K11" s="164">
        <v>584</v>
      </c>
    </row>
    <row r="12" spans="2:11" s="103" customFormat="1" ht="21.75" customHeight="1" x14ac:dyDescent="0.15">
      <c r="B12" s="138"/>
      <c r="C12" s="128" t="s">
        <v>5206</v>
      </c>
      <c r="D12" s="333"/>
      <c r="E12" s="310"/>
      <c r="F12" s="76">
        <f>SUM(F13)</f>
        <v>15392995000</v>
      </c>
      <c r="G12" s="76">
        <f>SUM(G13)</f>
        <v>15392988618</v>
      </c>
      <c r="H12" s="76">
        <f t="shared" si="1"/>
        <v>6382</v>
      </c>
      <c r="I12" s="125">
        <f t="shared" si="0"/>
        <v>100</v>
      </c>
      <c r="J12" s="76">
        <f>SUM(J13)</f>
        <v>0</v>
      </c>
      <c r="K12" s="164"/>
    </row>
    <row r="13" spans="2:11" s="103" customFormat="1" ht="21.75" customHeight="1" x14ac:dyDescent="0.15">
      <c r="B13" s="138"/>
      <c r="C13" s="128"/>
      <c r="D13" s="129" t="s">
        <v>5206</v>
      </c>
      <c r="E13" s="310"/>
      <c r="F13" s="76">
        <f>SUM(F14)</f>
        <v>15392995000</v>
      </c>
      <c r="G13" s="76">
        <f>SUM(G14)</f>
        <v>15392988618</v>
      </c>
      <c r="H13" s="76">
        <f t="shared" si="1"/>
        <v>6382</v>
      </c>
      <c r="I13" s="125">
        <f t="shared" si="0"/>
        <v>100</v>
      </c>
      <c r="J13" s="76">
        <f>SUM(J14)</f>
        <v>0</v>
      </c>
      <c r="K13" s="164"/>
    </row>
    <row r="14" spans="2:11" s="103" customFormat="1" ht="21.75" customHeight="1" x14ac:dyDescent="0.15">
      <c r="B14" s="138"/>
      <c r="C14" s="297"/>
      <c r="D14" s="129"/>
      <c r="E14" s="132" t="s">
        <v>4884</v>
      </c>
      <c r="F14" s="76">
        <v>15392995000</v>
      </c>
      <c r="G14" s="76">
        <v>15392988618</v>
      </c>
      <c r="H14" s="76">
        <f t="shared" si="1"/>
        <v>6382</v>
      </c>
      <c r="I14" s="125">
        <f t="shared" si="0"/>
        <v>100</v>
      </c>
      <c r="J14" s="76">
        <v>0</v>
      </c>
      <c r="K14" s="164">
        <v>585</v>
      </c>
    </row>
    <row r="15" spans="2:11" s="103" customFormat="1" ht="21.75" customHeight="1" x14ac:dyDescent="0.15">
      <c r="B15" s="138"/>
      <c r="C15" s="128" t="s">
        <v>1415</v>
      </c>
      <c r="D15" s="333"/>
      <c r="E15" s="310"/>
      <c r="F15" s="76">
        <f>SUM(F16)</f>
        <v>7799000</v>
      </c>
      <c r="G15" s="76">
        <f>SUM(G16)</f>
        <v>5591964</v>
      </c>
      <c r="H15" s="76">
        <f t="shared" si="1"/>
        <v>2207036</v>
      </c>
      <c r="I15" s="125">
        <f t="shared" si="0"/>
        <v>71.7</v>
      </c>
      <c r="J15" s="76">
        <f>SUM(J16)</f>
        <v>0</v>
      </c>
      <c r="K15" s="164"/>
    </row>
    <row r="16" spans="2:11" s="103" customFormat="1" ht="21.75" customHeight="1" x14ac:dyDescent="0.15">
      <c r="B16" s="138"/>
      <c r="C16" s="128"/>
      <c r="D16" s="142" t="s">
        <v>1415</v>
      </c>
      <c r="E16" s="310"/>
      <c r="F16" s="76">
        <f>SUM(F17:F17)</f>
        <v>7799000</v>
      </c>
      <c r="G16" s="76">
        <f>SUM(G17:G17)</f>
        <v>5591964</v>
      </c>
      <c r="H16" s="76">
        <f t="shared" si="1"/>
        <v>2207036</v>
      </c>
      <c r="I16" s="125">
        <f t="shared" si="0"/>
        <v>71.7</v>
      </c>
      <c r="J16" s="76">
        <f>SUM(J17)</f>
        <v>0</v>
      </c>
      <c r="K16" s="164"/>
    </row>
    <row r="17" spans="2:11" s="103" customFormat="1" ht="21.75" customHeight="1" x14ac:dyDescent="0.15">
      <c r="B17" s="138"/>
      <c r="C17" s="340"/>
      <c r="D17" s="142"/>
      <c r="E17" s="299" t="s">
        <v>5207</v>
      </c>
      <c r="F17" s="162">
        <v>7799000</v>
      </c>
      <c r="G17" s="162">
        <v>5591964</v>
      </c>
      <c r="H17" s="76">
        <f t="shared" si="1"/>
        <v>2207036</v>
      </c>
      <c r="I17" s="125">
        <f t="shared" si="0"/>
        <v>71.7</v>
      </c>
      <c r="J17" s="76">
        <v>0</v>
      </c>
      <c r="K17" s="164">
        <v>586</v>
      </c>
    </row>
    <row r="18" spans="2:11" s="103" customFormat="1" ht="21.75" customHeight="1" x14ac:dyDescent="0.15">
      <c r="B18" s="138"/>
      <c r="C18" s="128" t="s">
        <v>5141</v>
      </c>
      <c r="D18" s="142"/>
      <c r="E18" s="132"/>
      <c r="F18" s="76">
        <f>SUM(F19,F22)</f>
        <v>189048000</v>
      </c>
      <c r="G18" s="76">
        <f>SUM(G19,G22)</f>
        <v>188022000</v>
      </c>
      <c r="H18" s="76">
        <f t="shared" ref="H18:H26" si="2">F18-G18</f>
        <v>1026000</v>
      </c>
      <c r="I18" s="125">
        <f t="shared" ref="I18:I26" si="3">+ROUND(G18/F18*100,1)</f>
        <v>99.5</v>
      </c>
      <c r="J18" s="76">
        <f>SUM(J19)</f>
        <v>0</v>
      </c>
      <c r="K18" s="164"/>
    </row>
    <row r="19" spans="2:11" s="103" customFormat="1" ht="21.75" customHeight="1" x14ac:dyDescent="0.15">
      <c r="B19" s="138"/>
      <c r="C19" s="128"/>
      <c r="D19" s="142" t="s">
        <v>5169</v>
      </c>
      <c r="E19" s="310"/>
      <c r="F19" s="76">
        <f>SUM(F20:F21)</f>
        <v>32301000</v>
      </c>
      <c r="G19" s="76">
        <f>SUM(G20:G21)</f>
        <v>31275000</v>
      </c>
      <c r="H19" s="76">
        <f t="shared" si="2"/>
        <v>1026000</v>
      </c>
      <c r="I19" s="125">
        <f t="shared" si="3"/>
        <v>96.8</v>
      </c>
      <c r="J19" s="76">
        <f>SUM(J20)</f>
        <v>0</v>
      </c>
      <c r="K19" s="164"/>
    </row>
    <row r="20" spans="2:11" s="103" customFormat="1" ht="21.75" customHeight="1" x14ac:dyDescent="0.15">
      <c r="B20" s="138"/>
      <c r="C20" s="340"/>
      <c r="D20" s="129"/>
      <c r="E20" s="299" t="s">
        <v>5208</v>
      </c>
      <c r="F20" s="162">
        <v>26051000</v>
      </c>
      <c r="G20" s="162">
        <v>25025000</v>
      </c>
      <c r="H20" s="76">
        <f t="shared" si="2"/>
        <v>1026000</v>
      </c>
      <c r="I20" s="125">
        <f t="shared" si="3"/>
        <v>96.1</v>
      </c>
      <c r="J20" s="76">
        <v>0</v>
      </c>
      <c r="K20" s="164">
        <v>587</v>
      </c>
    </row>
    <row r="21" spans="2:11" s="103" customFormat="1" ht="21.75" customHeight="1" x14ac:dyDescent="0.15">
      <c r="B21" s="138"/>
      <c r="C21" s="340"/>
      <c r="D21" s="129"/>
      <c r="E21" s="299" t="s">
        <v>5209</v>
      </c>
      <c r="F21" s="162">
        <v>6250000</v>
      </c>
      <c r="G21" s="162">
        <v>6250000</v>
      </c>
      <c r="H21" s="76">
        <f t="shared" si="2"/>
        <v>0</v>
      </c>
      <c r="I21" s="125">
        <f t="shared" si="3"/>
        <v>100</v>
      </c>
      <c r="J21" s="76">
        <v>0</v>
      </c>
      <c r="K21" s="164">
        <v>588</v>
      </c>
    </row>
    <row r="22" spans="2:11" s="103" customFormat="1" ht="21.75" customHeight="1" x14ac:dyDescent="0.15">
      <c r="B22" s="138"/>
      <c r="C22" s="128"/>
      <c r="D22" s="142" t="s">
        <v>5205</v>
      </c>
      <c r="E22" s="310"/>
      <c r="F22" s="76">
        <f>SUM(F23)</f>
        <v>156747000</v>
      </c>
      <c r="G22" s="76">
        <f>SUM(G23)</f>
        <v>156747000</v>
      </c>
      <c r="H22" s="76">
        <f t="shared" si="2"/>
        <v>0</v>
      </c>
      <c r="I22" s="125">
        <f t="shared" si="3"/>
        <v>100</v>
      </c>
      <c r="J22" s="76">
        <f>SUM(J23)</f>
        <v>0</v>
      </c>
      <c r="K22" s="164"/>
    </row>
    <row r="23" spans="2:11" s="103" customFormat="1" ht="21.75" customHeight="1" x14ac:dyDescent="0.15">
      <c r="B23" s="138"/>
      <c r="C23" s="340"/>
      <c r="D23" s="129"/>
      <c r="E23" s="299" t="s">
        <v>4867</v>
      </c>
      <c r="F23" s="76">
        <v>156747000</v>
      </c>
      <c r="G23" s="76">
        <v>156747000</v>
      </c>
      <c r="H23" s="76">
        <f t="shared" si="2"/>
        <v>0</v>
      </c>
      <c r="I23" s="125">
        <f t="shared" si="3"/>
        <v>100</v>
      </c>
      <c r="J23" s="76">
        <v>0</v>
      </c>
      <c r="K23" s="164">
        <v>589</v>
      </c>
    </row>
    <row r="24" spans="2:11" s="103" customFormat="1" ht="21.75" customHeight="1" x14ac:dyDescent="0.15">
      <c r="B24" s="138"/>
      <c r="C24" s="128" t="s">
        <v>4701</v>
      </c>
      <c r="D24" s="142"/>
      <c r="E24" s="132"/>
      <c r="F24" s="76">
        <f>SUM(F25)</f>
        <v>100000000</v>
      </c>
      <c r="G24" s="76">
        <f>SUM(G25)</f>
        <v>0</v>
      </c>
      <c r="H24" s="76">
        <f t="shared" si="2"/>
        <v>100000000</v>
      </c>
      <c r="I24" s="125">
        <f t="shared" si="3"/>
        <v>0</v>
      </c>
      <c r="J24" s="76">
        <f>SUM(J25)</f>
        <v>0</v>
      </c>
      <c r="K24" s="164"/>
    </row>
    <row r="25" spans="2:11" s="103" customFormat="1" ht="21.75" customHeight="1" x14ac:dyDescent="0.15">
      <c r="B25" s="135" t="s">
        <v>11</v>
      </c>
      <c r="C25" s="139"/>
      <c r="D25" s="129" t="s">
        <v>4701</v>
      </c>
      <c r="E25" s="310"/>
      <c r="F25" s="76">
        <f>SUM(F26)</f>
        <v>100000000</v>
      </c>
      <c r="G25" s="76">
        <f>SUM(G26)</f>
        <v>0</v>
      </c>
      <c r="H25" s="76">
        <f t="shared" si="2"/>
        <v>100000000</v>
      </c>
      <c r="I25" s="125">
        <f t="shared" si="3"/>
        <v>0</v>
      </c>
      <c r="J25" s="76">
        <f>SUM(J26)</f>
        <v>0</v>
      </c>
      <c r="K25" s="164"/>
    </row>
    <row r="26" spans="2:11" s="103" customFormat="1" ht="21.75" customHeight="1" x14ac:dyDescent="0.15">
      <c r="B26" s="135"/>
      <c r="C26" s="139"/>
      <c r="D26" s="129"/>
      <c r="E26" s="132" t="s">
        <v>4701</v>
      </c>
      <c r="F26" s="76">
        <v>100000000</v>
      </c>
      <c r="G26" s="76">
        <v>0</v>
      </c>
      <c r="H26" s="76">
        <f t="shared" si="2"/>
        <v>100000000</v>
      </c>
      <c r="I26" s="125">
        <f t="shared" si="3"/>
        <v>0</v>
      </c>
      <c r="J26" s="76">
        <v>0</v>
      </c>
      <c r="K26" s="164">
        <v>590</v>
      </c>
    </row>
    <row r="27" spans="2:11" s="103" customFormat="1" ht="21.75" customHeight="1" x14ac:dyDescent="0.15">
      <c r="B27" s="135"/>
      <c r="K27" s="164"/>
    </row>
    <row r="28" spans="2:11" s="103" customFormat="1" ht="21.75" customHeight="1" x14ac:dyDescent="0.15">
      <c r="B28" s="135"/>
      <c r="C28" s="139"/>
      <c r="D28" s="129"/>
      <c r="E28" s="132"/>
      <c r="F28" s="162"/>
      <c r="G28" s="76"/>
      <c r="H28" s="76"/>
      <c r="I28" s="125"/>
      <c r="J28" s="76"/>
      <c r="K28" s="164"/>
    </row>
    <row r="29" spans="2:11" s="103" customFormat="1" ht="21.75" customHeight="1" x14ac:dyDescent="0.15">
      <c r="B29" s="135"/>
      <c r="C29" s="149"/>
      <c r="D29" s="142"/>
      <c r="E29" s="132"/>
      <c r="F29" s="76"/>
      <c r="G29" s="76"/>
      <c r="H29" s="76"/>
      <c r="I29" s="125"/>
      <c r="J29" s="76"/>
      <c r="K29" s="165"/>
    </row>
    <row r="30" spans="2:11" s="103" customFormat="1" ht="21.75" customHeight="1" x14ac:dyDescent="0.15">
      <c r="B30" s="135"/>
      <c r="C30" s="149"/>
      <c r="D30" s="142"/>
      <c r="E30" s="132"/>
      <c r="F30" s="76"/>
      <c r="G30" s="76"/>
      <c r="H30" s="76"/>
      <c r="I30" s="125"/>
      <c r="J30" s="76"/>
      <c r="K30" s="165"/>
    </row>
    <row r="31" spans="2:11" s="103" customFormat="1" ht="21.75" customHeight="1" x14ac:dyDescent="0.15">
      <c r="B31" s="135"/>
      <c r="C31" s="142"/>
      <c r="D31" s="142"/>
      <c r="E31" s="300"/>
      <c r="F31" s="76"/>
      <c r="G31" s="76"/>
      <c r="H31" s="76"/>
      <c r="I31" s="125"/>
      <c r="J31" s="76"/>
      <c r="K31" s="165"/>
    </row>
    <row r="32" spans="2:11" s="103" customFormat="1" ht="21.75" customHeight="1" x14ac:dyDescent="0.15">
      <c r="B32" s="138"/>
      <c r="C32" s="149"/>
      <c r="D32" s="142"/>
      <c r="E32" s="166"/>
      <c r="F32" s="76"/>
      <c r="G32" s="76"/>
      <c r="H32" s="76"/>
      <c r="I32" s="125"/>
      <c r="J32" s="76"/>
      <c r="K32" s="165"/>
    </row>
    <row r="33" spans="2:11" s="103" customFormat="1" ht="21.75" customHeight="1" x14ac:dyDescent="0.15">
      <c r="B33" s="138"/>
      <c r="C33" s="149"/>
      <c r="D33" s="142"/>
      <c r="E33" s="299"/>
      <c r="F33" s="76"/>
      <c r="G33" s="76"/>
      <c r="H33" s="76"/>
      <c r="I33" s="125"/>
      <c r="J33" s="76"/>
      <c r="K33" s="341"/>
    </row>
    <row r="34" spans="2:11" s="103" customFormat="1" ht="21.75" customHeight="1" x14ac:dyDescent="0.15">
      <c r="B34" s="138"/>
      <c r="C34" s="149"/>
      <c r="D34" s="142"/>
      <c r="F34" s="76"/>
      <c r="G34" s="76"/>
      <c r="H34" s="76"/>
      <c r="I34" s="125"/>
      <c r="J34" s="76"/>
      <c r="K34" s="341"/>
    </row>
    <row r="35" spans="2:11" s="103" customFormat="1" ht="21.75" customHeight="1" x14ac:dyDescent="0.15">
      <c r="B35" s="138"/>
      <c r="C35" s="142"/>
      <c r="D35" s="142"/>
      <c r="E35" s="299"/>
      <c r="F35" s="76"/>
      <c r="G35" s="76"/>
      <c r="H35" s="285"/>
      <c r="I35" s="125"/>
      <c r="J35" s="76"/>
      <c r="K35" s="181"/>
    </row>
    <row r="36" spans="2:11" s="103" customFormat="1" ht="21.75" customHeight="1" x14ac:dyDescent="0.15">
      <c r="B36" s="287"/>
      <c r="C36" s="455" t="s">
        <v>5144</v>
      </c>
      <c r="D36" s="455"/>
      <c r="E36" s="456"/>
      <c r="F36" s="124">
        <f>SUM(F6,F9,F12,F15,F18,F24)</f>
        <v>16140595000</v>
      </c>
      <c r="G36" s="318">
        <f>SUM(G6,G9,G12,G15,G18,G24)</f>
        <v>16028315022</v>
      </c>
      <c r="H36" s="76">
        <f>F36-G36</f>
        <v>112279978</v>
      </c>
      <c r="I36" s="337">
        <f>+ROUND(G36/F36*100,1)</f>
        <v>99.3</v>
      </c>
      <c r="J36" s="320">
        <v>0</v>
      </c>
      <c r="K36" s="338"/>
    </row>
    <row r="37" spans="2:11" s="103" customFormat="1" ht="3" customHeight="1" x14ac:dyDescent="0.15">
      <c r="B37" s="152"/>
      <c r="C37" s="153"/>
      <c r="D37" s="153"/>
      <c r="E37" s="156"/>
      <c r="F37" s="153"/>
      <c r="G37" s="292"/>
      <c r="H37" s="292"/>
      <c r="I37" s="293"/>
      <c r="J37" s="153"/>
      <c r="K37" s="321"/>
    </row>
    <row r="38" spans="2:11" s="103" customFormat="1" ht="3" customHeight="1" x14ac:dyDescent="0.15">
      <c r="I38" s="109"/>
      <c r="K38" s="111"/>
    </row>
  </sheetData>
  <mergeCells count="4">
    <mergeCell ref="B4:C5"/>
    <mergeCell ref="D4:D5"/>
    <mergeCell ref="E4:E5"/>
    <mergeCell ref="C36:E36"/>
  </mergeCells>
  <phoneticPr fontId="2"/>
  <conditionalFormatting sqref="I28:I35 I6:I26">
    <cfRule type="expression" dxfId="3" priority="4" stopIfTrue="1">
      <formula>F6=G6</formula>
    </cfRule>
  </conditionalFormatting>
  <conditionalFormatting sqref="I28:I35 I6:I26">
    <cfRule type="expression" dxfId="2" priority="3" stopIfTrue="1">
      <formula>G6=0</formula>
    </cfRule>
  </conditionalFormatting>
  <conditionalFormatting sqref="I36">
    <cfRule type="expression" dxfId="1" priority="2" stopIfTrue="1">
      <formula>F36=G36</formula>
    </cfRule>
  </conditionalFormatting>
  <conditionalFormatting sqref="I36">
    <cfRule type="expression" dxfId="0" priority="1" stopIfTrue="1">
      <formula>G36=0</formula>
    </cfRule>
  </conditionalFormatting>
  <pageMargins left="0.70866141732283472" right="0.74803149606299213" top="0.74803149606299213" bottom="0.74803149606299213" header="0.31496062992125984" footer="0.31496062992125984"/>
  <pageSetup paperSize="9" scale="9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75"/>
  <sheetViews>
    <sheetView zoomScaleNormal="100" zoomScaleSheetLayoutView="8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4995</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59" t="s">
        <v>22</v>
      </c>
      <c r="O4" s="403" t="s">
        <v>4871</v>
      </c>
      <c r="P4" s="404" t="s">
        <v>22</v>
      </c>
      <c r="Q4" s="5" t="s">
        <v>10</v>
      </c>
      <c r="R4" s="409" t="s">
        <v>4872</v>
      </c>
      <c r="S4" s="409" t="s">
        <v>22</v>
      </c>
      <c r="T4" s="409" t="s">
        <v>22</v>
      </c>
      <c r="U4" s="22">
        <v>8439</v>
      </c>
      <c r="V4" s="371" t="str">
        <f>IF(U4="","","千円")</f>
        <v>千円</v>
      </c>
      <c r="W4" s="371" t="s">
        <v>22</v>
      </c>
      <c r="X4" s="371" t="s">
        <v>22</v>
      </c>
      <c r="Y4" s="372" t="s">
        <v>22</v>
      </c>
      <c r="Z4" s="373">
        <v>649</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200573000</v>
      </c>
      <c r="N5" s="458" t="s">
        <v>22</v>
      </c>
      <c r="O5" s="405" t="s">
        <v>22</v>
      </c>
      <c r="P5" s="406" t="s">
        <v>22</v>
      </c>
      <c r="Q5" s="6" t="s">
        <v>22</v>
      </c>
      <c r="R5" s="378" t="s">
        <v>4873</v>
      </c>
      <c r="S5" s="378" t="s">
        <v>22</v>
      </c>
      <c r="T5" s="378" t="s">
        <v>22</v>
      </c>
      <c r="U5" s="23">
        <v>51181</v>
      </c>
      <c r="V5" s="379" t="str">
        <f>IF(U5="","","千円")</f>
        <v>千円</v>
      </c>
      <c r="W5" s="379" t="s">
        <v>22</v>
      </c>
      <c r="X5" s="379" t="s">
        <v>22</v>
      </c>
      <c r="Y5" s="380" t="s">
        <v>22</v>
      </c>
      <c r="Z5" s="374" t="s">
        <v>22</v>
      </c>
    </row>
    <row r="6" spans="1:26" ht="13.5" customHeight="1" x14ac:dyDescent="0.15">
      <c r="A6" s="381" t="s">
        <v>4874</v>
      </c>
      <c r="B6" s="382" t="s">
        <v>22</v>
      </c>
      <c r="C6" s="383" t="s">
        <v>22</v>
      </c>
      <c r="D6" s="384" t="s">
        <v>4875</v>
      </c>
      <c r="E6" s="460" t="s">
        <v>22</v>
      </c>
      <c r="F6" s="460" t="s">
        <v>22</v>
      </c>
      <c r="G6" s="460" t="s">
        <v>22</v>
      </c>
      <c r="H6" s="460" t="s">
        <v>22</v>
      </c>
      <c r="I6" s="460" t="s">
        <v>22</v>
      </c>
      <c r="J6" s="460" t="s">
        <v>22</v>
      </c>
      <c r="K6" s="460" t="s">
        <v>22</v>
      </c>
      <c r="L6" s="461" t="s">
        <v>22</v>
      </c>
      <c r="M6" s="387" t="s">
        <v>12</v>
      </c>
      <c r="N6" s="434" t="s">
        <v>22</v>
      </c>
      <c r="O6" s="405" t="s">
        <v>22</v>
      </c>
      <c r="P6" s="406" t="s">
        <v>22</v>
      </c>
      <c r="Q6" s="6" t="s">
        <v>22</v>
      </c>
      <c r="R6" s="378" t="s">
        <v>4876</v>
      </c>
      <c r="S6" s="378" t="s">
        <v>22</v>
      </c>
      <c r="T6" s="378" t="s">
        <v>22</v>
      </c>
      <c r="U6" s="23">
        <v>118218</v>
      </c>
      <c r="V6" s="379" t="str">
        <f>IF(U6="","","千円")</f>
        <v>千円</v>
      </c>
      <c r="W6" s="379" t="s">
        <v>22</v>
      </c>
      <c r="X6" s="379" t="s">
        <v>22</v>
      </c>
      <c r="Y6" s="380" t="s">
        <v>22</v>
      </c>
      <c r="Z6" s="374" t="s">
        <v>22</v>
      </c>
    </row>
    <row r="7" spans="1:26" ht="13.5" customHeight="1" x14ac:dyDescent="0.15">
      <c r="A7" s="381" t="s">
        <v>22</v>
      </c>
      <c r="B7" s="382" t="s">
        <v>22</v>
      </c>
      <c r="C7" s="383" t="s">
        <v>22</v>
      </c>
      <c r="D7" s="384" t="s">
        <v>22</v>
      </c>
      <c r="E7" s="460" t="s">
        <v>22</v>
      </c>
      <c r="F7" s="460" t="s">
        <v>22</v>
      </c>
      <c r="G7" s="460" t="s">
        <v>22</v>
      </c>
      <c r="H7" s="460" t="s">
        <v>22</v>
      </c>
      <c r="I7" s="460" t="s">
        <v>22</v>
      </c>
      <c r="J7" s="460" t="s">
        <v>22</v>
      </c>
      <c r="K7" s="460" t="s">
        <v>22</v>
      </c>
      <c r="L7" s="461" t="s">
        <v>22</v>
      </c>
      <c r="M7" s="376">
        <v>191532440</v>
      </c>
      <c r="N7" s="458"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1416</v>
      </c>
      <c r="F8" s="411" t="s">
        <v>22</v>
      </c>
      <c r="G8" s="411" t="s">
        <v>22</v>
      </c>
      <c r="H8" s="411" t="s">
        <v>22</v>
      </c>
      <c r="I8" s="411" t="s">
        <v>22</v>
      </c>
      <c r="J8" s="411" t="s">
        <v>22</v>
      </c>
      <c r="K8" s="411" t="s">
        <v>22</v>
      </c>
      <c r="L8" s="412" t="s">
        <v>14</v>
      </c>
      <c r="M8" s="413" t="s">
        <v>20</v>
      </c>
      <c r="N8" s="414" t="s">
        <v>22</v>
      </c>
      <c r="O8" s="405" t="s">
        <v>22</v>
      </c>
      <c r="P8" s="406" t="s">
        <v>22</v>
      </c>
      <c r="Q8" s="7" t="s">
        <v>22</v>
      </c>
      <c r="R8" s="378" t="s">
        <v>4877</v>
      </c>
      <c r="S8" s="378" t="s">
        <v>22</v>
      </c>
      <c r="T8" s="378" t="s">
        <v>22</v>
      </c>
      <c r="U8" s="23">
        <v>13694</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9040560</v>
      </c>
      <c r="N9" s="433"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434"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35"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95.5</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59" t="s">
        <v>22</v>
      </c>
      <c r="O13" s="403" t="s">
        <v>4878</v>
      </c>
      <c r="P13" s="404" t="s">
        <v>22</v>
      </c>
      <c r="Q13" s="5" t="s">
        <v>10</v>
      </c>
      <c r="R13" s="409" t="s">
        <v>4879</v>
      </c>
      <c r="S13" s="409" t="s">
        <v>22</v>
      </c>
      <c r="T13" s="409" t="s">
        <v>22</v>
      </c>
      <c r="U13" s="22">
        <v>250180</v>
      </c>
      <c r="V13" s="371" t="str">
        <f>IF(U13="","","千円")</f>
        <v>千円</v>
      </c>
      <c r="W13" s="371" t="s">
        <v>22</v>
      </c>
      <c r="X13" s="371" t="s">
        <v>22</v>
      </c>
      <c r="Y13" s="372" t="s">
        <v>22</v>
      </c>
      <c r="Z13" s="373">
        <v>651</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250180000</v>
      </c>
      <c r="N14" s="458" t="s">
        <v>22</v>
      </c>
      <c r="O14" s="405" t="s">
        <v>22</v>
      </c>
      <c r="P14" s="406" t="s">
        <v>22</v>
      </c>
      <c r="Q14" s="6" t="s">
        <v>22</v>
      </c>
      <c r="R14" s="378" t="s">
        <v>22</v>
      </c>
      <c r="S14" s="378" t="s">
        <v>22</v>
      </c>
      <c r="T14" s="378" t="s">
        <v>22</v>
      </c>
      <c r="U14" s="23" t="s">
        <v>22</v>
      </c>
      <c r="V14" s="379" t="str">
        <f>IF(U14="","","千円")</f>
        <v/>
      </c>
      <c r="W14" s="379" t="s">
        <v>22</v>
      </c>
      <c r="X14" s="379" t="s">
        <v>22</v>
      </c>
      <c r="Y14" s="380" t="s">
        <v>22</v>
      </c>
      <c r="Z14" s="374" t="s">
        <v>22</v>
      </c>
    </row>
    <row r="15" spans="1:26" ht="13.5" customHeight="1" x14ac:dyDescent="0.15">
      <c r="A15" s="381" t="s">
        <v>4880</v>
      </c>
      <c r="B15" s="382" t="s">
        <v>22</v>
      </c>
      <c r="C15" s="383" t="s">
        <v>22</v>
      </c>
      <c r="D15" s="384" t="s">
        <v>4630</v>
      </c>
      <c r="E15" s="460" t="s">
        <v>22</v>
      </c>
      <c r="F15" s="460" t="s">
        <v>22</v>
      </c>
      <c r="G15" s="460" t="s">
        <v>22</v>
      </c>
      <c r="H15" s="460" t="s">
        <v>22</v>
      </c>
      <c r="I15" s="460" t="s">
        <v>22</v>
      </c>
      <c r="J15" s="460" t="s">
        <v>22</v>
      </c>
      <c r="K15" s="460" t="s">
        <v>22</v>
      </c>
      <c r="L15" s="461" t="s">
        <v>22</v>
      </c>
      <c r="M15" s="387" t="s">
        <v>12</v>
      </c>
      <c r="N15" s="434"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4" t="s">
        <v>22</v>
      </c>
      <c r="E16" s="460" t="s">
        <v>22</v>
      </c>
      <c r="F16" s="460" t="s">
        <v>22</v>
      </c>
      <c r="G16" s="460" t="s">
        <v>22</v>
      </c>
      <c r="H16" s="460" t="s">
        <v>22</v>
      </c>
      <c r="I16" s="460" t="s">
        <v>22</v>
      </c>
      <c r="J16" s="460" t="s">
        <v>22</v>
      </c>
      <c r="K16" s="460" t="s">
        <v>22</v>
      </c>
      <c r="L16" s="461" t="s">
        <v>22</v>
      </c>
      <c r="M16" s="376">
        <v>250180000</v>
      </c>
      <c r="N16" s="458"/>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1416</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0</v>
      </c>
      <c r="N18" s="433"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434"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35"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t="s">
        <v>854</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59" t="s">
        <v>22</v>
      </c>
      <c r="O22" s="403" t="s">
        <v>4881</v>
      </c>
      <c r="P22" s="404" t="s">
        <v>22</v>
      </c>
      <c r="Q22" s="5" t="s">
        <v>10</v>
      </c>
      <c r="R22" s="409" t="s">
        <v>4882</v>
      </c>
      <c r="S22" s="409" t="s">
        <v>22</v>
      </c>
      <c r="T22" s="409" t="s">
        <v>22</v>
      </c>
      <c r="U22" s="22">
        <v>15392989</v>
      </c>
      <c r="V22" s="371" t="str">
        <f>IF(U22="","","千円")</f>
        <v>千円</v>
      </c>
      <c r="W22" s="371" t="s">
        <v>22</v>
      </c>
      <c r="X22" s="371" t="s">
        <v>22</v>
      </c>
      <c r="Y22" s="372" t="s">
        <v>22</v>
      </c>
      <c r="Z22" s="373">
        <v>653</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15392995000</v>
      </c>
      <c r="N23" s="458" t="s">
        <v>22</v>
      </c>
      <c r="O23" s="405" t="s">
        <v>22</v>
      </c>
      <c r="P23" s="406" t="s">
        <v>22</v>
      </c>
      <c r="Q23" s="6" t="s">
        <v>22</v>
      </c>
      <c r="R23" s="378" t="s">
        <v>22</v>
      </c>
      <c r="S23" s="378" t="s">
        <v>22</v>
      </c>
      <c r="T23" s="378" t="s">
        <v>22</v>
      </c>
      <c r="U23" s="23" t="s">
        <v>22</v>
      </c>
      <c r="V23" s="379" t="str">
        <f>IF(U23="","","千円")</f>
        <v/>
      </c>
      <c r="W23" s="379" t="s">
        <v>22</v>
      </c>
      <c r="X23" s="379" t="s">
        <v>22</v>
      </c>
      <c r="Y23" s="380" t="s">
        <v>22</v>
      </c>
      <c r="Z23" s="374" t="s">
        <v>22</v>
      </c>
    </row>
    <row r="24" spans="1:26" ht="13.5" customHeight="1" x14ac:dyDescent="0.15">
      <c r="A24" s="381" t="s">
        <v>4883</v>
      </c>
      <c r="B24" s="382" t="s">
        <v>22</v>
      </c>
      <c r="C24" s="383" t="s">
        <v>22</v>
      </c>
      <c r="D24" s="384" t="s">
        <v>4884</v>
      </c>
      <c r="E24" s="460" t="s">
        <v>22</v>
      </c>
      <c r="F24" s="460" t="s">
        <v>22</v>
      </c>
      <c r="G24" s="460" t="s">
        <v>22</v>
      </c>
      <c r="H24" s="460" t="s">
        <v>22</v>
      </c>
      <c r="I24" s="460" t="s">
        <v>22</v>
      </c>
      <c r="J24" s="460" t="s">
        <v>22</v>
      </c>
      <c r="K24" s="460" t="s">
        <v>22</v>
      </c>
      <c r="L24" s="461" t="s">
        <v>22</v>
      </c>
      <c r="M24" s="387" t="s">
        <v>12</v>
      </c>
      <c r="N24" s="434" t="s">
        <v>22</v>
      </c>
      <c r="O24" s="405" t="s">
        <v>22</v>
      </c>
      <c r="P24" s="406" t="s">
        <v>22</v>
      </c>
      <c r="Q24" s="6" t="s">
        <v>22</v>
      </c>
      <c r="R24" s="378" t="s">
        <v>22</v>
      </c>
      <c r="S24" s="378" t="s">
        <v>22</v>
      </c>
      <c r="T24" s="378" t="s">
        <v>22</v>
      </c>
      <c r="U24" s="23" t="s">
        <v>22</v>
      </c>
      <c r="V24" s="379" t="str">
        <f>IF(U24="","","千円")</f>
        <v/>
      </c>
      <c r="W24" s="379" t="s">
        <v>22</v>
      </c>
      <c r="X24" s="379" t="s">
        <v>22</v>
      </c>
      <c r="Y24" s="380" t="s">
        <v>22</v>
      </c>
      <c r="Z24" s="374" t="s">
        <v>22</v>
      </c>
    </row>
    <row r="25" spans="1:26" ht="13.5" customHeight="1" x14ac:dyDescent="0.15">
      <c r="A25" s="381" t="s">
        <v>22</v>
      </c>
      <c r="B25" s="382" t="s">
        <v>22</v>
      </c>
      <c r="C25" s="383" t="s">
        <v>22</v>
      </c>
      <c r="D25" s="384" t="s">
        <v>22</v>
      </c>
      <c r="E25" s="460" t="s">
        <v>22</v>
      </c>
      <c r="F25" s="460" t="s">
        <v>22</v>
      </c>
      <c r="G25" s="460" t="s">
        <v>22</v>
      </c>
      <c r="H25" s="460" t="s">
        <v>22</v>
      </c>
      <c r="I25" s="460" t="s">
        <v>22</v>
      </c>
      <c r="J25" s="460" t="s">
        <v>22</v>
      </c>
      <c r="K25" s="460" t="s">
        <v>22</v>
      </c>
      <c r="L25" s="461" t="s">
        <v>22</v>
      </c>
      <c r="M25" s="376">
        <v>15392988618</v>
      </c>
      <c r="N25" s="458" t="s">
        <v>22</v>
      </c>
      <c r="O25" s="405" t="s">
        <v>22</v>
      </c>
      <c r="P25" s="406" t="s">
        <v>22</v>
      </c>
      <c r="Q25" s="6" t="s">
        <v>22</v>
      </c>
      <c r="R25" s="378" t="s">
        <v>22</v>
      </c>
      <c r="S25" s="378" t="s">
        <v>22</v>
      </c>
      <c r="T25" s="378" t="s">
        <v>22</v>
      </c>
      <c r="U25" s="23" t="s">
        <v>22</v>
      </c>
      <c r="V25" s="379" t="str">
        <f>IF(U25="","","千円")</f>
        <v/>
      </c>
      <c r="W25" s="379" t="s">
        <v>22</v>
      </c>
      <c r="X25" s="379" t="s">
        <v>22</v>
      </c>
      <c r="Y25" s="380" t="s">
        <v>22</v>
      </c>
      <c r="Z25" s="374" t="s">
        <v>22</v>
      </c>
    </row>
    <row r="26" spans="1:26" ht="13.5" customHeight="1" x14ac:dyDescent="0.15">
      <c r="A26" s="381" t="s">
        <v>22</v>
      </c>
      <c r="B26" s="382" t="s">
        <v>22</v>
      </c>
      <c r="C26" s="383" t="s">
        <v>22</v>
      </c>
      <c r="D26" s="410" t="s">
        <v>13</v>
      </c>
      <c r="E26" s="411" t="s">
        <v>1416</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22</v>
      </c>
      <c r="S26" s="378" t="s">
        <v>22</v>
      </c>
      <c r="T26" s="378" t="s">
        <v>22</v>
      </c>
      <c r="U26" s="23" t="s">
        <v>22</v>
      </c>
      <c r="V26" s="379" t="str">
        <f>IF(U26="","","千円")</f>
        <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6382</v>
      </c>
      <c r="N27" s="433"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434"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35"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9">
        <v>100</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59" t="s">
        <v>22</v>
      </c>
      <c r="O31" s="403" t="s">
        <v>4885</v>
      </c>
      <c r="P31" s="404" t="s">
        <v>22</v>
      </c>
      <c r="Q31" s="5" t="s">
        <v>10</v>
      </c>
      <c r="R31" s="409" t="s">
        <v>4886</v>
      </c>
      <c r="S31" s="409" t="s">
        <v>22</v>
      </c>
      <c r="T31" s="409" t="s">
        <v>22</v>
      </c>
      <c r="U31" s="22">
        <v>5592</v>
      </c>
      <c r="V31" s="371" t="str">
        <f>IF(U31="","","千円")</f>
        <v>千円</v>
      </c>
      <c r="W31" s="371" t="s">
        <v>22</v>
      </c>
      <c r="X31" s="371" t="s">
        <v>22</v>
      </c>
      <c r="Y31" s="372" t="s">
        <v>22</v>
      </c>
      <c r="Z31" s="373">
        <v>655</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7799000</v>
      </c>
      <c r="N32" s="458" t="s">
        <v>22</v>
      </c>
      <c r="O32" s="405" t="s">
        <v>22</v>
      </c>
      <c r="P32" s="406" t="s">
        <v>22</v>
      </c>
      <c r="Q32" s="6" t="s">
        <v>22</v>
      </c>
      <c r="R32" s="378" t="s">
        <v>22</v>
      </c>
      <c r="S32" s="378" t="s">
        <v>22</v>
      </c>
      <c r="T32" s="378" t="s">
        <v>22</v>
      </c>
      <c r="U32" s="23" t="s">
        <v>22</v>
      </c>
      <c r="V32" s="379" t="str">
        <f>IF(U32="","","千円")</f>
        <v/>
      </c>
      <c r="W32" s="379" t="s">
        <v>22</v>
      </c>
      <c r="X32" s="379" t="s">
        <v>22</v>
      </c>
      <c r="Y32" s="380" t="s">
        <v>22</v>
      </c>
      <c r="Z32" s="374" t="s">
        <v>22</v>
      </c>
    </row>
    <row r="33" spans="1:26" ht="13.5" customHeight="1" x14ac:dyDescent="0.15">
      <c r="A33" s="381" t="s">
        <v>4887</v>
      </c>
      <c r="B33" s="382" t="s">
        <v>22</v>
      </c>
      <c r="C33" s="383" t="s">
        <v>22</v>
      </c>
      <c r="D33" s="384" t="s">
        <v>4888</v>
      </c>
      <c r="E33" s="460" t="s">
        <v>22</v>
      </c>
      <c r="F33" s="460" t="s">
        <v>22</v>
      </c>
      <c r="G33" s="460" t="s">
        <v>22</v>
      </c>
      <c r="H33" s="460" t="s">
        <v>22</v>
      </c>
      <c r="I33" s="460" t="s">
        <v>22</v>
      </c>
      <c r="J33" s="460" t="s">
        <v>22</v>
      </c>
      <c r="K33" s="460" t="s">
        <v>22</v>
      </c>
      <c r="L33" s="461" t="s">
        <v>22</v>
      </c>
      <c r="M33" s="387" t="s">
        <v>12</v>
      </c>
      <c r="N33" s="434"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4" t="s">
        <v>22</v>
      </c>
      <c r="E34" s="460" t="s">
        <v>22</v>
      </c>
      <c r="F34" s="460" t="s">
        <v>22</v>
      </c>
      <c r="G34" s="460" t="s">
        <v>22</v>
      </c>
      <c r="H34" s="460" t="s">
        <v>22</v>
      </c>
      <c r="I34" s="460" t="s">
        <v>22</v>
      </c>
      <c r="J34" s="460" t="s">
        <v>22</v>
      </c>
      <c r="K34" s="460" t="s">
        <v>22</v>
      </c>
      <c r="L34" s="461" t="s">
        <v>22</v>
      </c>
      <c r="M34" s="376">
        <v>5591964</v>
      </c>
      <c r="N34" s="458"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1416</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2207036</v>
      </c>
      <c r="N36" s="433"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434"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35"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71.7</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59" t="s">
        <v>22</v>
      </c>
      <c r="O40" s="403" t="s">
        <v>4889</v>
      </c>
      <c r="P40" s="404" t="s">
        <v>22</v>
      </c>
      <c r="Q40" s="5" t="s">
        <v>10</v>
      </c>
      <c r="R40" s="409" t="s">
        <v>4890</v>
      </c>
      <c r="S40" s="409" t="s">
        <v>22</v>
      </c>
      <c r="T40" s="409" t="s">
        <v>22</v>
      </c>
      <c r="U40" s="22">
        <v>22623</v>
      </c>
      <c r="V40" s="371" t="str">
        <f>IF(U40="","","千円")</f>
        <v>千円</v>
      </c>
      <c r="W40" s="371" t="s">
        <v>22</v>
      </c>
      <c r="X40" s="371" t="s">
        <v>22</v>
      </c>
      <c r="Y40" s="372" t="s">
        <v>22</v>
      </c>
      <c r="Z40" s="373">
        <v>657</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26051000</v>
      </c>
      <c r="N41" s="458" t="s">
        <v>22</v>
      </c>
      <c r="O41" s="405" t="s">
        <v>22</v>
      </c>
      <c r="P41" s="406" t="s">
        <v>22</v>
      </c>
      <c r="Q41" s="6" t="s">
        <v>22</v>
      </c>
      <c r="R41" s="378" t="s">
        <v>4891</v>
      </c>
      <c r="S41" s="378" t="s">
        <v>22</v>
      </c>
      <c r="T41" s="378" t="s">
        <v>22</v>
      </c>
      <c r="U41" s="23">
        <v>2376</v>
      </c>
      <c r="V41" s="379" t="str">
        <f>IF(U41="","","千円")</f>
        <v>千円</v>
      </c>
      <c r="W41" s="379" t="s">
        <v>22</v>
      </c>
      <c r="X41" s="379" t="s">
        <v>22</v>
      </c>
      <c r="Y41" s="380" t="s">
        <v>22</v>
      </c>
      <c r="Z41" s="374" t="s">
        <v>22</v>
      </c>
    </row>
    <row r="42" spans="1:26" ht="13.5" customHeight="1" x14ac:dyDescent="0.15">
      <c r="A42" s="381" t="s">
        <v>4892</v>
      </c>
      <c r="B42" s="382" t="s">
        <v>22</v>
      </c>
      <c r="C42" s="383" t="s">
        <v>22</v>
      </c>
      <c r="D42" s="384" t="s">
        <v>4893</v>
      </c>
      <c r="E42" s="460" t="s">
        <v>22</v>
      </c>
      <c r="F42" s="460" t="s">
        <v>22</v>
      </c>
      <c r="G42" s="460" t="s">
        <v>22</v>
      </c>
      <c r="H42" s="460" t="s">
        <v>22</v>
      </c>
      <c r="I42" s="460" t="s">
        <v>22</v>
      </c>
      <c r="J42" s="460" t="s">
        <v>22</v>
      </c>
      <c r="K42" s="460" t="s">
        <v>22</v>
      </c>
      <c r="L42" s="461" t="s">
        <v>22</v>
      </c>
      <c r="M42" s="387" t="s">
        <v>12</v>
      </c>
      <c r="N42" s="434" t="s">
        <v>22</v>
      </c>
      <c r="O42" s="405" t="s">
        <v>22</v>
      </c>
      <c r="P42" s="406" t="s">
        <v>22</v>
      </c>
      <c r="Q42" s="6" t="s">
        <v>22</v>
      </c>
      <c r="R42" s="378" t="s">
        <v>4894</v>
      </c>
      <c r="S42" s="378" t="s">
        <v>22</v>
      </c>
      <c r="T42" s="378" t="s">
        <v>22</v>
      </c>
      <c r="U42" s="23">
        <v>26</v>
      </c>
      <c r="V42" s="379" t="str">
        <f>IF(U42="","","千円")</f>
        <v>千円</v>
      </c>
      <c r="W42" s="379" t="s">
        <v>22</v>
      </c>
      <c r="X42" s="379" t="s">
        <v>22</v>
      </c>
      <c r="Y42" s="380" t="s">
        <v>22</v>
      </c>
      <c r="Z42" s="374" t="s">
        <v>22</v>
      </c>
    </row>
    <row r="43" spans="1:26" ht="13.5" customHeight="1" x14ac:dyDescent="0.15">
      <c r="A43" s="381" t="s">
        <v>22</v>
      </c>
      <c r="B43" s="382" t="s">
        <v>22</v>
      </c>
      <c r="C43" s="383" t="s">
        <v>22</v>
      </c>
      <c r="D43" s="384" t="s">
        <v>22</v>
      </c>
      <c r="E43" s="460" t="s">
        <v>22</v>
      </c>
      <c r="F43" s="460" t="s">
        <v>22</v>
      </c>
      <c r="G43" s="460" t="s">
        <v>22</v>
      </c>
      <c r="H43" s="460" t="s">
        <v>22</v>
      </c>
      <c r="I43" s="460" t="s">
        <v>22</v>
      </c>
      <c r="J43" s="460" t="s">
        <v>22</v>
      </c>
      <c r="K43" s="460" t="s">
        <v>22</v>
      </c>
      <c r="L43" s="461" t="s">
        <v>22</v>
      </c>
      <c r="M43" s="376">
        <v>25025000</v>
      </c>
      <c r="N43" s="458"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1416</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22</v>
      </c>
      <c r="S44" s="378" t="s">
        <v>22</v>
      </c>
      <c r="T44" s="378" t="s">
        <v>22</v>
      </c>
      <c r="U44" s="23" t="s">
        <v>22</v>
      </c>
      <c r="V44" s="379" t="str">
        <f>IF(U44="","","千円")</f>
        <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1026000</v>
      </c>
      <c r="N45" s="433"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434"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35"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96.1</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59" t="s">
        <v>22</v>
      </c>
      <c r="O49" s="403" t="s">
        <v>4895</v>
      </c>
      <c r="P49" s="404" t="s">
        <v>22</v>
      </c>
      <c r="Q49" s="5" t="s">
        <v>10</v>
      </c>
      <c r="R49" s="409" t="s">
        <v>4997</v>
      </c>
      <c r="S49" s="409" t="s">
        <v>22</v>
      </c>
      <c r="T49" s="409" t="s">
        <v>22</v>
      </c>
      <c r="U49" s="22">
        <v>6250</v>
      </c>
      <c r="V49" s="371" t="str">
        <f>IF(U49="","","千円")</f>
        <v>千円</v>
      </c>
      <c r="W49" s="371" t="s">
        <v>22</v>
      </c>
      <c r="X49" s="371" t="s">
        <v>22</v>
      </c>
      <c r="Y49" s="372" t="s">
        <v>22</v>
      </c>
      <c r="Z49" s="373">
        <v>657</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6250000</v>
      </c>
      <c r="N50" s="458" t="s">
        <v>22</v>
      </c>
      <c r="O50" s="405" t="s">
        <v>22</v>
      </c>
      <c r="P50" s="406" t="s">
        <v>22</v>
      </c>
      <c r="Q50" s="6" t="s">
        <v>22</v>
      </c>
      <c r="R50" s="378" t="s">
        <v>22</v>
      </c>
      <c r="S50" s="378" t="s">
        <v>22</v>
      </c>
      <c r="T50" s="378" t="s">
        <v>22</v>
      </c>
      <c r="U50" s="23" t="s">
        <v>22</v>
      </c>
      <c r="V50" s="379" t="str">
        <f>IF(U50="","","千円")</f>
        <v/>
      </c>
      <c r="W50" s="379" t="s">
        <v>22</v>
      </c>
      <c r="X50" s="379" t="s">
        <v>22</v>
      </c>
      <c r="Y50" s="380" t="s">
        <v>22</v>
      </c>
      <c r="Z50" s="374" t="s">
        <v>22</v>
      </c>
    </row>
    <row r="51" spans="1:26" ht="13.5" customHeight="1" x14ac:dyDescent="0.15">
      <c r="A51" s="381" t="s">
        <v>4896</v>
      </c>
      <c r="B51" s="382" t="s">
        <v>22</v>
      </c>
      <c r="C51" s="383" t="s">
        <v>22</v>
      </c>
      <c r="D51" s="384" t="s">
        <v>4897</v>
      </c>
      <c r="E51" s="460" t="s">
        <v>22</v>
      </c>
      <c r="F51" s="460" t="s">
        <v>22</v>
      </c>
      <c r="G51" s="460" t="s">
        <v>22</v>
      </c>
      <c r="H51" s="460" t="s">
        <v>22</v>
      </c>
      <c r="I51" s="460" t="s">
        <v>22</v>
      </c>
      <c r="J51" s="460" t="s">
        <v>22</v>
      </c>
      <c r="K51" s="460" t="s">
        <v>22</v>
      </c>
      <c r="L51" s="461" t="s">
        <v>22</v>
      </c>
      <c r="M51" s="387" t="s">
        <v>12</v>
      </c>
      <c r="N51" s="434"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4" t="s">
        <v>22</v>
      </c>
      <c r="E52" s="460" t="s">
        <v>22</v>
      </c>
      <c r="F52" s="460" t="s">
        <v>22</v>
      </c>
      <c r="G52" s="460" t="s">
        <v>22</v>
      </c>
      <c r="H52" s="460" t="s">
        <v>22</v>
      </c>
      <c r="I52" s="460" t="s">
        <v>22</v>
      </c>
      <c r="J52" s="460" t="s">
        <v>22</v>
      </c>
      <c r="K52" s="460" t="s">
        <v>22</v>
      </c>
      <c r="L52" s="461" t="s">
        <v>22</v>
      </c>
      <c r="M52" s="376">
        <v>6250000</v>
      </c>
      <c r="N52" s="458"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1416</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22</v>
      </c>
      <c r="S53" s="378" t="s">
        <v>22</v>
      </c>
      <c r="T53" s="378" t="s">
        <v>22</v>
      </c>
      <c r="U53" s="23" t="s">
        <v>22</v>
      </c>
      <c r="V53" s="379" t="str">
        <f>IF(U53="","","千円")</f>
        <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0</v>
      </c>
      <c r="N54" s="433"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434"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35"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t="s">
        <v>854</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59" t="s">
        <v>22</v>
      </c>
      <c r="O58" s="403" t="s">
        <v>4898</v>
      </c>
      <c r="P58" s="404" t="s">
        <v>22</v>
      </c>
      <c r="Q58" s="5" t="s">
        <v>10</v>
      </c>
      <c r="R58" s="409" t="s">
        <v>4899</v>
      </c>
      <c r="S58" s="409" t="s">
        <v>22</v>
      </c>
      <c r="T58" s="409" t="s">
        <v>22</v>
      </c>
      <c r="U58" s="22">
        <v>156747</v>
      </c>
      <c r="V58" s="371" t="str">
        <f>IF(U58="","","千円")</f>
        <v>千円</v>
      </c>
      <c r="W58" s="371" t="s">
        <v>22</v>
      </c>
      <c r="X58" s="371" t="s">
        <v>22</v>
      </c>
      <c r="Y58" s="372" t="s">
        <v>22</v>
      </c>
      <c r="Z58" s="373">
        <v>657</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156747000</v>
      </c>
      <c r="N59" s="458"/>
      <c r="O59" s="405" t="s">
        <v>22</v>
      </c>
      <c r="P59" s="406" t="s">
        <v>22</v>
      </c>
      <c r="Q59" s="6" t="s">
        <v>22</v>
      </c>
      <c r="R59" s="378" t="s">
        <v>22</v>
      </c>
      <c r="S59" s="378" t="s">
        <v>22</v>
      </c>
      <c r="T59" s="378" t="s">
        <v>22</v>
      </c>
      <c r="U59" s="23" t="s">
        <v>22</v>
      </c>
      <c r="V59" s="379" t="str">
        <f>IF(U59="","","千円")</f>
        <v/>
      </c>
      <c r="W59" s="379" t="s">
        <v>22</v>
      </c>
      <c r="X59" s="379" t="s">
        <v>22</v>
      </c>
      <c r="Y59" s="380" t="s">
        <v>22</v>
      </c>
      <c r="Z59" s="374" t="s">
        <v>22</v>
      </c>
    </row>
    <row r="60" spans="1:26" ht="13.5" customHeight="1" x14ac:dyDescent="0.15">
      <c r="A60" s="381" t="s">
        <v>4900</v>
      </c>
      <c r="B60" s="382" t="s">
        <v>22</v>
      </c>
      <c r="C60" s="383" t="s">
        <v>22</v>
      </c>
      <c r="D60" s="384" t="s">
        <v>4867</v>
      </c>
      <c r="E60" s="460" t="s">
        <v>22</v>
      </c>
      <c r="F60" s="460" t="s">
        <v>22</v>
      </c>
      <c r="G60" s="460" t="s">
        <v>22</v>
      </c>
      <c r="H60" s="460" t="s">
        <v>22</v>
      </c>
      <c r="I60" s="460" t="s">
        <v>22</v>
      </c>
      <c r="J60" s="460" t="s">
        <v>22</v>
      </c>
      <c r="K60" s="460" t="s">
        <v>22</v>
      </c>
      <c r="L60" s="461" t="s">
        <v>22</v>
      </c>
      <c r="M60" s="387" t="s">
        <v>12</v>
      </c>
      <c r="N60" s="434"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4" t="s">
        <v>22</v>
      </c>
      <c r="E61" s="460" t="s">
        <v>22</v>
      </c>
      <c r="F61" s="460" t="s">
        <v>22</v>
      </c>
      <c r="G61" s="460" t="s">
        <v>22</v>
      </c>
      <c r="H61" s="460" t="s">
        <v>22</v>
      </c>
      <c r="I61" s="460" t="s">
        <v>22</v>
      </c>
      <c r="J61" s="460" t="s">
        <v>22</v>
      </c>
      <c r="K61" s="460" t="s">
        <v>22</v>
      </c>
      <c r="L61" s="461" t="s">
        <v>22</v>
      </c>
      <c r="M61" s="376">
        <v>156747000</v>
      </c>
      <c r="N61" s="458"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1416</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0</v>
      </c>
      <c r="N63" s="433"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434"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35"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t="s">
        <v>854</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59" t="s">
        <v>22</v>
      </c>
      <c r="O67" s="403" t="s">
        <v>4543</v>
      </c>
      <c r="P67" s="404" t="s">
        <v>22</v>
      </c>
      <c r="Q67" s="5" t="s">
        <v>10</v>
      </c>
      <c r="R67" s="409" t="s">
        <v>4901</v>
      </c>
      <c r="S67" s="409" t="s">
        <v>22</v>
      </c>
      <c r="T67" s="409" t="s">
        <v>22</v>
      </c>
      <c r="U67" s="22"/>
      <c r="V67" s="371" t="str">
        <f>IF(U67="","","千円")</f>
        <v/>
      </c>
      <c r="W67" s="371" t="s">
        <v>22</v>
      </c>
      <c r="X67" s="371" t="s">
        <v>22</v>
      </c>
      <c r="Y67" s="372" t="s">
        <v>22</v>
      </c>
      <c r="Z67" s="373">
        <v>659</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100000000</v>
      </c>
      <c r="N68" s="458" t="s">
        <v>22</v>
      </c>
      <c r="O68" s="405" t="s">
        <v>22</v>
      </c>
      <c r="P68" s="406" t="s">
        <v>22</v>
      </c>
      <c r="Q68" s="6" t="s">
        <v>22</v>
      </c>
      <c r="R68" s="378" t="s">
        <v>22</v>
      </c>
      <c r="S68" s="378" t="s">
        <v>22</v>
      </c>
      <c r="T68" s="378" t="s">
        <v>22</v>
      </c>
      <c r="U68" s="23" t="s">
        <v>22</v>
      </c>
      <c r="V68" s="379" t="str">
        <f>IF(U68="","","千円")</f>
        <v/>
      </c>
      <c r="W68" s="379" t="s">
        <v>22</v>
      </c>
      <c r="X68" s="379" t="s">
        <v>22</v>
      </c>
      <c r="Y68" s="380" t="s">
        <v>22</v>
      </c>
      <c r="Z68" s="374" t="s">
        <v>22</v>
      </c>
    </row>
    <row r="69" spans="1:26" ht="13.5" customHeight="1" x14ac:dyDescent="0.15">
      <c r="A69" s="381" t="s">
        <v>4902</v>
      </c>
      <c r="B69" s="382" t="s">
        <v>22</v>
      </c>
      <c r="C69" s="383" t="s">
        <v>22</v>
      </c>
      <c r="D69" s="384" t="s">
        <v>4701</v>
      </c>
      <c r="E69" s="460" t="s">
        <v>22</v>
      </c>
      <c r="F69" s="460" t="s">
        <v>22</v>
      </c>
      <c r="G69" s="460" t="s">
        <v>22</v>
      </c>
      <c r="H69" s="460" t="s">
        <v>22</v>
      </c>
      <c r="I69" s="460" t="s">
        <v>22</v>
      </c>
      <c r="J69" s="460" t="s">
        <v>22</v>
      </c>
      <c r="K69" s="460" t="s">
        <v>22</v>
      </c>
      <c r="L69" s="461" t="s">
        <v>22</v>
      </c>
      <c r="M69" s="387" t="s">
        <v>12</v>
      </c>
      <c r="N69" s="434" t="s">
        <v>22</v>
      </c>
      <c r="O69" s="405" t="s">
        <v>22</v>
      </c>
      <c r="P69" s="406" t="s">
        <v>22</v>
      </c>
      <c r="Q69" s="6" t="s">
        <v>22</v>
      </c>
      <c r="R69" s="378" t="s">
        <v>22</v>
      </c>
      <c r="S69" s="378" t="s">
        <v>22</v>
      </c>
      <c r="T69" s="378" t="s">
        <v>22</v>
      </c>
      <c r="U69" s="23" t="s">
        <v>22</v>
      </c>
      <c r="V69" s="379" t="str">
        <f>IF(U69="","","千円")</f>
        <v/>
      </c>
      <c r="W69" s="379" t="s">
        <v>22</v>
      </c>
      <c r="X69" s="379" t="s">
        <v>22</v>
      </c>
      <c r="Y69" s="380" t="s">
        <v>22</v>
      </c>
      <c r="Z69" s="374" t="s">
        <v>22</v>
      </c>
    </row>
    <row r="70" spans="1:26" ht="13.5" customHeight="1" x14ac:dyDescent="0.15">
      <c r="A70" s="381" t="s">
        <v>22</v>
      </c>
      <c r="B70" s="382" t="s">
        <v>22</v>
      </c>
      <c r="C70" s="383" t="s">
        <v>22</v>
      </c>
      <c r="D70" s="384" t="s">
        <v>22</v>
      </c>
      <c r="E70" s="460" t="s">
        <v>22</v>
      </c>
      <c r="F70" s="460" t="s">
        <v>22</v>
      </c>
      <c r="G70" s="460" t="s">
        <v>22</v>
      </c>
      <c r="H70" s="460" t="s">
        <v>22</v>
      </c>
      <c r="I70" s="460" t="s">
        <v>22</v>
      </c>
      <c r="J70" s="460" t="s">
        <v>22</v>
      </c>
      <c r="K70" s="460" t="s">
        <v>22</v>
      </c>
      <c r="L70" s="461" t="s">
        <v>22</v>
      </c>
      <c r="M70" s="376">
        <v>0</v>
      </c>
      <c r="N70" s="458" t="s">
        <v>22</v>
      </c>
      <c r="O70" s="405" t="s">
        <v>22</v>
      </c>
      <c r="P70" s="406" t="s">
        <v>22</v>
      </c>
      <c r="Q70" s="6" t="s">
        <v>22</v>
      </c>
      <c r="R70" s="378" t="s">
        <v>22</v>
      </c>
      <c r="S70" s="378" t="s">
        <v>22</v>
      </c>
      <c r="T70" s="378" t="s">
        <v>22</v>
      </c>
      <c r="U70" s="23" t="s">
        <v>22</v>
      </c>
      <c r="V70" s="379" t="str">
        <f>IF(U70="","","千円")</f>
        <v/>
      </c>
      <c r="W70" s="379" t="s">
        <v>22</v>
      </c>
      <c r="X70" s="379" t="s">
        <v>22</v>
      </c>
      <c r="Y70" s="380" t="s">
        <v>22</v>
      </c>
      <c r="Z70" s="374" t="s">
        <v>22</v>
      </c>
    </row>
    <row r="71" spans="1:26" ht="13.5" customHeight="1" x14ac:dyDescent="0.15">
      <c r="A71" s="381" t="s">
        <v>22</v>
      </c>
      <c r="B71" s="382" t="s">
        <v>22</v>
      </c>
      <c r="C71" s="383" t="s">
        <v>22</v>
      </c>
      <c r="D71" s="410" t="s">
        <v>13</v>
      </c>
      <c r="E71" s="411" t="s">
        <v>74</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100000000</v>
      </c>
      <c r="N72" s="433" t="s">
        <v>22</v>
      </c>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434"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35"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t="s">
        <v>4905</v>
      </c>
      <c r="O75" s="407" t="s">
        <v>22</v>
      </c>
      <c r="P75" s="408" t="s">
        <v>22</v>
      </c>
      <c r="Q75" s="19" t="s">
        <v>16</v>
      </c>
      <c r="R75" s="425" t="s">
        <v>22</v>
      </c>
      <c r="S75" s="425" t="s">
        <v>22</v>
      </c>
      <c r="T75" s="425" t="s">
        <v>22</v>
      </c>
      <c r="U75" s="425" t="s">
        <v>22</v>
      </c>
      <c r="V75" s="20" t="s">
        <v>17</v>
      </c>
      <c r="W75" s="21" t="s">
        <v>22</v>
      </c>
      <c r="X75" s="16" t="s">
        <v>22</v>
      </c>
      <c r="Y75" s="17" t="s">
        <v>22</v>
      </c>
      <c r="Z75" s="375" t="s">
        <v>22</v>
      </c>
    </row>
  </sheetData>
  <autoFilter ref="A3:Z75">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335">
    <mergeCell ref="W74:X74"/>
    <mergeCell ref="R75:U75"/>
    <mergeCell ref="D74:D75"/>
    <mergeCell ref="F74:F75"/>
    <mergeCell ref="G74:G75"/>
    <mergeCell ref="H74:H75"/>
    <mergeCell ref="I74:I75"/>
    <mergeCell ref="J74:J75"/>
    <mergeCell ref="Z67:Z75"/>
    <mergeCell ref="M68:N68"/>
    <mergeCell ref="R68:T68"/>
    <mergeCell ref="V68:Y68"/>
    <mergeCell ref="D71:D73"/>
    <mergeCell ref="E71:K73"/>
    <mergeCell ref="L71:L73"/>
    <mergeCell ref="M71:N71"/>
    <mergeCell ref="R71:T71"/>
    <mergeCell ref="V71:Y71"/>
    <mergeCell ref="M72:N72"/>
    <mergeCell ref="R72:U72"/>
    <mergeCell ref="R65:U65"/>
    <mergeCell ref="W65:X65"/>
    <mergeCell ref="R66:U66"/>
    <mergeCell ref="D69:L70"/>
    <mergeCell ref="M69:N69"/>
    <mergeCell ref="R69:T69"/>
    <mergeCell ref="V69:Y69"/>
    <mergeCell ref="M70:N70"/>
    <mergeCell ref="R70:T70"/>
    <mergeCell ref="V70:Y70"/>
    <mergeCell ref="R63:U63"/>
    <mergeCell ref="W63:X63"/>
    <mergeCell ref="M64:N64"/>
    <mergeCell ref="R64:U64"/>
    <mergeCell ref="A67:C68"/>
    <mergeCell ref="D67:E67"/>
    <mergeCell ref="F67:L68"/>
    <mergeCell ref="M67:N67"/>
    <mergeCell ref="O67:P75"/>
    <mergeCell ref="D65:D66"/>
    <mergeCell ref="F65:F66"/>
    <mergeCell ref="G65:G66"/>
    <mergeCell ref="H65:H66"/>
    <mergeCell ref="I65:I66"/>
    <mergeCell ref="J65:J66"/>
    <mergeCell ref="R67:T67"/>
    <mergeCell ref="V67:Y67"/>
    <mergeCell ref="A69:C73"/>
    <mergeCell ref="W72:X72"/>
    <mergeCell ref="M73:N73"/>
    <mergeCell ref="R73:U73"/>
    <mergeCell ref="L74:L75"/>
    <mergeCell ref="M74:N74"/>
    <mergeCell ref="R74:U74"/>
    <mergeCell ref="R58:T58"/>
    <mergeCell ref="V58:Y58"/>
    <mergeCell ref="Z58:Z66"/>
    <mergeCell ref="M59:N59"/>
    <mergeCell ref="R59:T59"/>
    <mergeCell ref="V59:Y59"/>
    <mergeCell ref="L56:L57"/>
    <mergeCell ref="M56:N56"/>
    <mergeCell ref="R56:U56"/>
    <mergeCell ref="W56:X56"/>
    <mergeCell ref="R57:U57"/>
    <mergeCell ref="D60:L61"/>
    <mergeCell ref="M60:N60"/>
    <mergeCell ref="R60:T60"/>
    <mergeCell ref="V60:Y60"/>
    <mergeCell ref="M61:N61"/>
    <mergeCell ref="R61:T61"/>
    <mergeCell ref="V61:Y61"/>
    <mergeCell ref="D62:D64"/>
    <mergeCell ref="E62:K64"/>
    <mergeCell ref="L62:L64"/>
    <mergeCell ref="M62:N62"/>
    <mergeCell ref="R62:T62"/>
    <mergeCell ref="V62:Y62"/>
    <mergeCell ref="A58:C59"/>
    <mergeCell ref="D58:E58"/>
    <mergeCell ref="F58:L59"/>
    <mergeCell ref="M58:N58"/>
    <mergeCell ref="O58:P66"/>
    <mergeCell ref="D56:D57"/>
    <mergeCell ref="F56:F57"/>
    <mergeCell ref="G56:G57"/>
    <mergeCell ref="H56:H57"/>
    <mergeCell ref="I56:I57"/>
    <mergeCell ref="J56:J57"/>
    <mergeCell ref="A60:C64"/>
    <mergeCell ref="M63:N63"/>
    <mergeCell ref="L65:L66"/>
    <mergeCell ref="M65:N65"/>
    <mergeCell ref="Z49:Z57"/>
    <mergeCell ref="M50:N50"/>
    <mergeCell ref="R50:T50"/>
    <mergeCell ref="V50:Y50"/>
    <mergeCell ref="L47:L48"/>
    <mergeCell ref="M47:N47"/>
    <mergeCell ref="R47:U47"/>
    <mergeCell ref="W47:X47"/>
    <mergeCell ref="R48:U48"/>
    <mergeCell ref="D51:L52"/>
    <mergeCell ref="M51:N51"/>
    <mergeCell ref="R51:T51"/>
    <mergeCell ref="V51:Y51"/>
    <mergeCell ref="M52:N52"/>
    <mergeCell ref="R52:T52"/>
    <mergeCell ref="V52:Y52"/>
    <mergeCell ref="D53:D55"/>
    <mergeCell ref="E53:K55"/>
    <mergeCell ref="L53:L55"/>
    <mergeCell ref="M53:N53"/>
    <mergeCell ref="R53:T53"/>
    <mergeCell ref="V53:Y53"/>
    <mergeCell ref="M54:N54"/>
    <mergeCell ref="R54:U54"/>
    <mergeCell ref="R45:U45"/>
    <mergeCell ref="W45:X45"/>
    <mergeCell ref="M46:N46"/>
    <mergeCell ref="R46:U46"/>
    <mergeCell ref="A49:C50"/>
    <mergeCell ref="D49:E49"/>
    <mergeCell ref="F49:L50"/>
    <mergeCell ref="M49:N49"/>
    <mergeCell ref="O49:P57"/>
    <mergeCell ref="D47:D48"/>
    <mergeCell ref="F47:F48"/>
    <mergeCell ref="G47:G48"/>
    <mergeCell ref="H47:H48"/>
    <mergeCell ref="I47:I48"/>
    <mergeCell ref="J47:J48"/>
    <mergeCell ref="R49:T49"/>
    <mergeCell ref="V49:Y49"/>
    <mergeCell ref="A51:C55"/>
    <mergeCell ref="W54:X54"/>
    <mergeCell ref="M55:N55"/>
    <mergeCell ref="R55:U55"/>
    <mergeCell ref="R40:T40"/>
    <mergeCell ref="V40:Y40"/>
    <mergeCell ref="Z40:Z48"/>
    <mergeCell ref="M41:N41"/>
    <mergeCell ref="R41:T41"/>
    <mergeCell ref="V41:Y41"/>
    <mergeCell ref="L38:L39"/>
    <mergeCell ref="M38:N38"/>
    <mergeCell ref="R38:U38"/>
    <mergeCell ref="W38:X38"/>
    <mergeCell ref="R39:U39"/>
    <mergeCell ref="D42:L43"/>
    <mergeCell ref="M42:N42"/>
    <mergeCell ref="R42:T42"/>
    <mergeCell ref="V42:Y42"/>
    <mergeCell ref="M43:N43"/>
    <mergeCell ref="R43:T43"/>
    <mergeCell ref="V43:Y43"/>
    <mergeCell ref="D44:D46"/>
    <mergeCell ref="E44:K46"/>
    <mergeCell ref="L44:L46"/>
    <mergeCell ref="M44:N44"/>
    <mergeCell ref="R44:T44"/>
    <mergeCell ref="V44:Y44"/>
    <mergeCell ref="A40:C41"/>
    <mergeCell ref="D40:E40"/>
    <mergeCell ref="F40:L41"/>
    <mergeCell ref="M40:N40"/>
    <mergeCell ref="O40:P48"/>
    <mergeCell ref="D38:D39"/>
    <mergeCell ref="F38:F39"/>
    <mergeCell ref="G38:G39"/>
    <mergeCell ref="H38:H39"/>
    <mergeCell ref="I38:I39"/>
    <mergeCell ref="J38:J39"/>
    <mergeCell ref="A42:C46"/>
    <mergeCell ref="M45:N45"/>
    <mergeCell ref="Z31:Z39"/>
    <mergeCell ref="M32:N32"/>
    <mergeCell ref="R32:T32"/>
    <mergeCell ref="V32:Y32"/>
    <mergeCell ref="L29:L30"/>
    <mergeCell ref="M29:N29"/>
    <mergeCell ref="R29:U29"/>
    <mergeCell ref="W29:X29"/>
    <mergeCell ref="R30:U30"/>
    <mergeCell ref="D33:L34"/>
    <mergeCell ref="M33:N33"/>
    <mergeCell ref="R33:T33"/>
    <mergeCell ref="V33:Y33"/>
    <mergeCell ref="M34:N34"/>
    <mergeCell ref="R34:T34"/>
    <mergeCell ref="V34:Y34"/>
    <mergeCell ref="D35:D37"/>
    <mergeCell ref="E35:K37"/>
    <mergeCell ref="L35:L37"/>
    <mergeCell ref="M35:N35"/>
    <mergeCell ref="R35:T35"/>
    <mergeCell ref="V35:Y35"/>
    <mergeCell ref="M36:N36"/>
    <mergeCell ref="R36:U36"/>
    <mergeCell ref="R27:U27"/>
    <mergeCell ref="W27:X27"/>
    <mergeCell ref="M28:N28"/>
    <mergeCell ref="R28:U28"/>
    <mergeCell ref="A31:C32"/>
    <mergeCell ref="D31:E31"/>
    <mergeCell ref="F31:L32"/>
    <mergeCell ref="M31:N31"/>
    <mergeCell ref="O31:P39"/>
    <mergeCell ref="D29:D30"/>
    <mergeCell ref="F29:F30"/>
    <mergeCell ref="G29:G30"/>
    <mergeCell ref="H29:H30"/>
    <mergeCell ref="I29:I30"/>
    <mergeCell ref="J29:J30"/>
    <mergeCell ref="R31:T31"/>
    <mergeCell ref="V31:Y31"/>
    <mergeCell ref="A33:C37"/>
    <mergeCell ref="W36:X36"/>
    <mergeCell ref="M37:N37"/>
    <mergeCell ref="R37:U37"/>
    <mergeCell ref="R22:T22"/>
    <mergeCell ref="V22:Y22"/>
    <mergeCell ref="Z22:Z30"/>
    <mergeCell ref="M23:N23"/>
    <mergeCell ref="R23:T23"/>
    <mergeCell ref="V23:Y23"/>
    <mergeCell ref="L20:L21"/>
    <mergeCell ref="M20:N20"/>
    <mergeCell ref="R20:U20"/>
    <mergeCell ref="W20:X20"/>
    <mergeCell ref="R21:U21"/>
    <mergeCell ref="D24:L25"/>
    <mergeCell ref="M24:N24"/>
    <mergeCell ref="R24:T24"/>
    <mergeCell ref="V24:Y24"/>
    <mergeCell ref="M25:N25"/>
    <mergeCell ref="R25:T25"/>
    <mergeCell ref="V25:Y25"/>
    <mergeCell ref="D26:D28"/>
    <mergeCell ref="E26:K28"/>
    <mergeCell ref="L26:L28"/>
    <mergeCell ref="M26:N26"/>
    <mergeCell ref="R26:T26"/>
    <mergeCell ref="V26:Y26"/>
    <mergeCell ref="A22:C23"/>
    <mergeCell ref="D22:E22"/>
    <mergeCell ref="F22:L23"/>
    <mergeCell ref="M22:N22"/>
    <mergeCell ref="O22:P30"/>
    <mergeCell ref="D20:D21"/>
    <mergeCell ref="F20:F21"/>
    <mergeCell ref="G20:G21"/>
    <mergeCell ref="H20:H21"/>
    <mergeCell ref="I20:I21"/>
    <mergeCell ref="J20:J21"/>
    <mergeCell ref="A24:C28"/>
    <mergeCell ref="M27:N27"/>
    <mergeCell ref="Z13:Z21"/>
    <mergeCell ref="M14:N14"/>
    <mergeCell ref="R14:T14"/>
    <mergeCell ref="V14:Y14"/>
    <mergeCell ref="L11:L12"/>
    <mergeCell ref="M11:N11"/>
    <mergeCell ref="R11:U11"/>
    <mergeCell ref="W11:X11"/>
    <mergeCell ref="R12:U12"/>
    <mergeCell ref="D15:L16"/>
    <mergeCell ref="M15:N15"/>
    <mergeCell ref="R15:T15"/>
    <mergeCell ref="V15:Y15"/>
    <mergeCell ref="M16:N16"/>
    <mergeCell ref="R16:T16"/>
    <mergeCell ref="V16:Y16"/>
    <mergeCell ref="D17:D19"/>
    <mergeCell ref="E17:K19"/>
    <mergeCell ref="L17:L19"/>
    <mergeCell ref="M17:N17"/>
    <mergeCell ref="R17:T17"/>
    <mergeCell ref="V17:Y17"/>
    <mergeCell ref="M18:N18"/>
    <mergeCell ref="R18:U18"/>
    <mergeCell ref="R9:U9"/>
    <mergeCell ref="W9:X9"/>
    <mergeCell ref="M10:N10"/>
    <mergeCell ref="R10:U10"/>
    <mergeCell ref="A13:C14"/>
    <mergeCell ref="D13:E13"/>
    <mergeCell ref="F13:L14"/>
    <mergeCell ref="M13:N13"/>
    <mergeCell ref="O13:P21"/>
    <mergeCell ref="D11:D12"/>
    <mergeCell ref="F11:F12"/>
    <mergeCell ref="G11:G12"/>
    <mergeCell ref="H11:H12"/>
    <mergeCell ref="I11:I12"/>
    <mergeCell ref="J11:J12"/>
    <mergeCell ref="R13:T13"/>
    <mergeCell ref="V13:Y13"/>
    <mergeCell ref="A15:C19"/>
    <mergeCell ref="W18:X18"/>
    <mergeCell ref="M19:N19"/>
    <mergeCell ref="R19:U19"/>
    <mergeCell ref="Z4:Z12"/>
    <mergeCell ref="M5:N5"/>
    <mergeCell ref="R5:T5"/>
    <mergeCell ref="V5:Y5"/>
    <mergeCell ref="A4:C5"/>
    <mergeCell ref="D4:E4"/>
    <mergeCell ref="F4:L5"/>
    <mergeCell ref="M4:N4"/>
    <mergeCell ref="O4:P12"/>
    <mergeCell ref="A6:C10"/>
    <mergeCell ref="D6:L7"/>
    <mergeCell ref="M6:N6"/>
    <mergeCell ref="R6:T6"/>
    <mergeCell ref="V6:Y6"/>
    <mergeCell ref="M7:N7"/>
    <mergeCell ref="R7:T7"/>
    <mergeCell ref="V7:Y7"/>
    <mergeCell ref="D8:D10"/>
    <mergeCell ref="E8:K10"/>
    <mergeCell ref="L8:L10"/>
    <mergeCell ref="M8:N8"/>
    <mergeCell ref="R8:T8"/>
    <mergeCell ref="V8:Y8"/>
    <mergeCell ref="M9:N9"/>
    <mergeCell ref="W3:X3"/>
    <mergeCell ref="B2:P2"/>
    <mergeCell ref="A3:C3"/>
    <mergeCell ref="D3:L3"/>
    <mergeCell ref="M3:N3"/>
    <mergeCell ref="O3:P3"/>
    <mergeCell ref="Q3:T3"/>
    <mergeCell ref="R4:T4"/>
    <mergeCell ref="V4:Y4"/>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1" manualBreakCount="1">
    <brk id="48" max="2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B1:K37"/>
  <sheetViews>
    <sheetView zoomScaleNormal="100" zoomScaleSheetLayoutView="90" workbookViewId="0">
      <selection activeCell="B1" sqref="B1"/>
    </sheetView>
  </sheetViews>
  <sheetFormatPr defaultRowHeight="13.5" x14ac:dyDescent="0.15"/>
  <cols>
    <col min="1" max="2" width="0.625" style="157" customWidth="1"/>
    <col min="3" max="3" width="2.625" style="157" customWidth="1"/>
    <col min="4" max="4" width="9.25" style="157" customWidth="1"/>
    <col min="5" max="5" width="16.625" style="157" customWidth="1"/>
    <col min="6" max="8" width="12.625" style="157" customWidth="1"/>
    <col min="9" max="9" width="7.5" style="157" customWidth="1"/>
    <col min="10" max="10" width="12.625" style="157" customWidth="1"/>
    <col min="11" max="11" width="6.875" style="157" customWidth="1"/>
    <col min="12" max="253" width="9" style="157"/>
    <col min="254" max="254" width="9" style="157" customWidth="1"/>
    <col min="255" max="255" width="0.625" style="157" customWidth="1"/>
    <col min="256" max="256" width="2.625" style="157" customWidth="1"/>
    <col min="257" max="257" width="9.25" style="157" customWidth="1"/>
    <col min="258" max="258" width="14.625" style="157" customWidth="1"/>
    <col min="259" max="261" width="12.625" style="157" customWidth="1"/>
    <col min="262" max="262" width="7.5" style="157" customWidth="1"/>
    <col min="263" max="263" width="12.625" style="157" customWidth="1"/>
    <col min="264" max="264" width="6.875" style="157" customWidth="1"/>
    <col min="265" max="267" width="9" style="157"/>
    <col min="268" max="268" width="11.375" style="157" bestFit="1" customWidth="1"/>
    <col min="269" max="509" width="9" style="157"/>
    <col min="510" max="510" width="9" style="157" customWidth="1"/>
    <col min="511" max="511" width="0.625" style="157" customWidth="1"/>
    <col min="512" max="512" width="2.625" style="157" customWidth="1"/>
    <col min="513" max="513" width="9.25" style="157" customWidth="1"/>
    <col min="514" max="514" width="14.625" style="157" customWidth="1"/>
    <col min="515" max="517" width="12.625" style="157" customWidth="1"/>
    <col min="518" max="518" width="7.5" style="157" customWidth="1"/>
    <col min="519" max="519" width="12.625" style="157" customWidth="1"/>
    <col min="520" max="520" width="6.875" style="157" customWidth="1"/>
    <col min="521" max="523" width="9" style="157"/>
    <col min="524" max="524" width="11.375" style="157" bestFit="1" customWidth="1"/>
    <col min="525" max="765" width="9" style="157"/>
    <col min="766" max="766" width="9" style="157" customWidth="1"/>
    <col min="767" max="767" width="0.625" style="157" customWidth="1"/>
    <col min="768" max="768" width="2.625" style="157" customWidth="1"/>
    <col min="769" max="769" width="9.25" style="157" customWidth="1"/>
    <col min="770" max="770" width="14.625" style="157" customWidth="1"/>
    <col min="771" max="773" width="12.625" style="157" customWidth="1"/>
    <col min="774" max="774" width="7.5" style="157" customWidth="1"/>
    <col min="775" max="775" width="12.625" style="157" customWidth="1"/>
    <col min="776" max="776" width="6.875" style="157" customWidth="1"/>
    <col min="777" max="779" width="9" style="157"/>
    <col min="780" max="780" width="11.375" style="157" bestFit="1" customWidth="1"/>
    <col min="781" max="1021" width="9" style="157"/>
    <col min="1022" max="1022" width="9" style="157" customWidth="1"/>
    <col min="1023" max="1023" width="0.625" style="157" customWidth="1"/>
    <col min="1024" max="1024" width="2.625" style="157" customWidth="1"/>
    <col min="1025" max="1025" width="9.25" style="157" customWidth="1"/>
    <col min="1026" max="1026" width="14.625" style="157" customWidth="1"/>
    <col min="1027" max="1029" width="12.625" style="157" customWidth="1"/>
    <col min="1030" max="1030" width="7.5" style="157" customWidth="1"/>
    <col min="1031" max="1031" width="12.625" style="157" customWidth="1"/>
    <col min="1032" max="1032" width="6.875" style="157" customWidth="1"/>
    <col min="1033" max="1035" width="9" style="157"/>
    <col min="1036" max="1036" width="11.375" style="157" bestFit="1" customWidth="1"/>
    <col min="1037" max="1277" width="9" style="157"/>
    <col min="1278" max="1278" width="9" style="157" customWidth="1"/>
    <col min="1279" max="1279" width="0.625" style="157" customWidth="1"/>
    <col min="1280" max="1280" width="2.625" style="157" customWidth="1"/>
    <col min="1281" max="1281" width="9.25" style="157" customWidth="1"/>
    <col min="1282" max="1282" width="14.625" style="157" customWidth="1"/>
    <col min="1283" max="1285" width="12.625" style="157" customWidth="1"/>
    <col min="1286" max="1286" width="7.5" style="157" customWidth="1"/>
    <col min="1287" max="1287" width="12.625" style="157" customWidth="1"/>
    <col min="1288" max="1288" width="6.875" style="157" customWidth="1"/>
    <col min="1289" max="1291" width="9" style="157"/>
    <col min="1292" max="1292" width="11.375" style="157" bestFit="1" customWidth="1"/>
    <col min="1293" max="1533" width="9" style="157"/>
    <col min="1534" max="1534" width="9" style="157" customWidth="1"/>
    <col min="1535" max="1535" width="0.625" style="157" customWidth="1"/>
    <col min="1536" max="1536" width="2.625" style="157" customWidth="1"/>
    <col min="1537" max="1537" width="9.25" style="157" customWidth="1"/>
    <col min="1538" max="1538" width="14.625" style="157" customWidth="1"/>
    <col min="1539" max="1541" width="12.625" style="157" customWidth="1"/>
    <col min="1542" max="1542" width="7.5" style="157" customWidth="1"/>
    <col min="1543" max="1543" width="12.625" style="157" customWidth="1"/>
    <col min="1544" max="1544" width="6.875" style="157" customWidth="1"/>
    <col min="1545" max="1547" width="9" style="157"/>
    <col min="1548" max="1548" width="11.375" style="157" bestFit="1" customWidth="1"/>
    <col min="1549" max="1789" width="9" style="157"/>
    <col min="1790" max="1790" width="9" style="157" customWidth="1"/>
    <col min="1791" max="1791" width="0.625" style="157" customWidth="1"/>
    <col min="1792" max="1792" width="2.625" style="157" customWidth="1"/>
    <col min="1793" max="1793" width="9.25" style="157" customWidth="1"/>
    <col min="1794" max="1794" width="14.625" style="157" customWidth="1"/>
    <col min="1795" max="1797" width="12.625" style="157" customWidth="1"/>
    <col min="1798" max="1798" width="7.5" style="157" customWidth="1"/>
    <col min="1799" max="1799" width="12.625" style="157" customWidth="1"/>
    <col min="1800" max="1800" width="6.875" style="157" customWidth="1"/>
    <col min="1801" max="1803" width="9" style="157"/>
    <col min="1804" max="1804" width="11.375" style="157" bestFit="1" customWidth="1"/>
    <col min="1805" max="2045" width="9" style="157"/>
    <col min="2046" max="2046" width="9" style="157" customWidth="1"/>
    <col min="2047" max="2047" width="0.625" style="157" customWidth="1"/>
    <col min="2048" max="2048" width="2.625" style="157" customWidth="1"/>
    <col min="2049" max="2049" width="9.25" style="157" customWidth="1"/>
    <col min="2050" max="2050" width="14.625" style="157" customWidth="1"/>
    <col min="2051" max="2053" width="12.625" style="157" customWidth="1"/>
    <col min="2054" max="2054" width="7.5" style="157" customWidth="1"/>
    <col min="2055" max="2055" width="12.625" style="157" customWidth="1"/>
    <col min="2056" max="2056" width="6.875" style="157" customWidth="1"/>
    <col min="2057" max="2059" width="9" style="157"/>
    <col min="2060" max="2060" width="11.375" style="157" bestFit="1" customWidth="1"/>
    <col min="2061" max="2301" width="9" style="157"/>
    <col min="2302" max="2302" width="9" style="157" customWidth="1"/>
    <col min="2303" max="2303" width="0.625" style="157" customWidth="1"/>
    <col min="2304" max="2304" width="2.625" style="157" customWidth="1"/>
    <col min="2305" max="2305" width="9.25" style="157" customWidth="1"/>
    <col min="2306" max="2306" width="14.625" style="157" customWidth="1"/>
    <col min="2307" max="2309" width="12.625" style="157" customWidth="1"/>
    <col min="2310" max="2310" width="7.5" style="157" customWidth="1"/>
    <col min="2311" max="2311" width="12.625" style="157" customWidth="1"/>
    <col min="2312" max="2312" width="6.875" style="157" customWidth="1"/>
    <col min="2313" max="2315" width="9" style="157"/>
    <col min="2316" max="2316" width="11.375" style="157" bestFit="1" customWidth="1"/>
    <col min="2317" max="2557" width="9" style="157"/>
    <col min="2558" max="2558" width="9" style="157" customWidth="1"/>
    <col min="2559" max="2559" width="0.625" style="157" customWidth="1"/>
    <col min="2560" max="2560" width="2.625" style="157" customWidth="1"/>
    <col min="2561" max="2561" width="9.25" style="157" customWidth="1"/>
    <col min="2562" max="2562" width="14.625" style="157" customWidth="1"/>
    <col min="2563" max="2565" width="12.625" style="157" customWidth="1"/>
    <col min="2566" max="2566" width="7.5" style="157" customWidth="1"/>
    <col min="2567" max="2567" width="12.625" style="157" customWidth="1"/>
    <col min="2568" max="2568" width="6.875" style="157" customWidth="1"/>
    <col min="2569" max="2571" width="9" style="157"/>
    <col min="2572" max="2572" width="11.375" style="157" bestFit="1" customWidth="1"/>
    <col min="2573" max="2813" width="9" style="157"/>
    <col min="2814" max="2814" width="9" style="157" customWidth="1"/>
    <col min="2815" max="2815" width="0.625" style="157" customWidth="1"/>
    <col min="2816" max="2816" width="2.625" style="157" customWidth="1"/>
    <col min="2817" max="2817" width="9.25" style="157" customWidth="1"/>
    <col min="2818" max="2818" width="14.625" style="157" customWidth="1"/>
    <col min="2819" max="2821" width="12.625" style="157" customWidth="1"/>
    <col min="2822" max="2822" width="7.5" style="157" customWidth="1"/>
    <col min="2823" max="2823" width="12.625" style="157" customWidth="1"/>
    <col min="2824" max="2824" width="6.875" style="157" customWidth="1"/>
    <col min="2825" max="2827" width="9" style="157"/>
    <col min="2828" max="2828" width="11.375" style="157" bestFit="1" customWidth="1"/>
    <col min="2829" max="3069" width="9" style="157"/>
    <col min="3070" max="3070" width="9" style="157" customWidth="1"/>
    <col min="3071" max="3071" width="0.625" style="157" customWidth="1"/>
    <col min="3072" max="3072" width="2.625" style="157" customWidth="1"/>
    <col min="3073" max="3073" width="9.25" style="157" customWidth="1"/>
    <col min="3074" max="3074" width="14.625" style="157" customWidth="1"/>
    <col min="3075" max="3077" width="12.625" style="157" customWidth="1"/>
    <col min="3078" max="3078" width="7.5" style="157" customWidth="1"/>
    <col min="3079" max="3079" width="12.625" style="157" customWidth="1"/>
    <col min="3080" max="3080" width="6.875" style="157" customWidth="1"/>
    <col min="3081" max="3083" width="9" style="157"/>
    <col min="3084" max="3084" width="11.375" style="157" bestFit="1" customWidth="1"/>
    <col min="3085" max="3325" width="9" style="157"/>
    <col min="3326" max="3326" width="9" style="157" customWidth="1"/>
    <col min="3327" max="3327" width="0.625" style="157" customWidth="1"/>
    <col min="3328" max="3328" width="2.625" style="157" customWidth="1"/>
    <col min="3329" max="3329" width="9.25" style="157" customWidth="1"/>
    <col min="3330" max="3330" width="14.625" style="157" customWidth="1"/>
    <col min="3331" max="3333" width="12.625" style="157" customWidth="1"/>
    <col min="3334" max="3334" width="7.5" style="157" customWidth="1"/>
    <col min="3335" max="3335" width="12.625" style="157" customWidth="1"/>
    <col min="3336" max="3336" width="6.875" style="157" customWidth="1"/>
    <col min="3337" max="3339" width="9" style="157"/>
    <col min="3340" max="3340" width="11.375" style="157" bestFit="1" customWidth="1"/>
    <col min="3341" max="3581" width="9" style="157"/>
    <col min="3582" max="3582" width="9" style="157" customWidth="1"/>
    <col min="3583" max="3583" width="0.625" style="157" customWidth="1"/>
    <col min="3584" max="3584" width="2.625" style="157" customWidth="1"/>
    <col min="3585" max="3585" width="9.25" style="157" customWidth="1"/>
    <col min="3586" max="3586" width="14.625" style="157" customWidth="1"/>
    <col min="3587" max="3589" width="12.625" style="157" customWidth="1"/>
    <col min="3590" max="3590" width="7.5" style="157" customWidth="1"/>
    <col min="3591" max="3591" width="12.625" style="157" customWidth="1"/>
    <col min="3592" max="3592" width="6.875" style="157" customWidth="1"/>
    <col min="3593" max="3595" width="9" style="157"/>
    <col min="3596" max="3596" width="11.375" style="157" bestFit="1" customWidth="1"/>
    <col min="3597" max="3837" width="9" style="157"/>
    <col min="3838" max="3838" width="9" style="157" customWidth="1"/>
    <col min="3839" max="3839" width="0.625" style="157" customWidth="1"/>
    <col min="3840" max="3840" width="2.625" style="157" customWidth="1"/>
    <col min="3841" max="3841" width="9.25" style="157" customWidth="1"/>
    <col min="3842" max="3842" width="14.625" style="157" customWidth="1"/>
    <col min="3843" max="3845" width="12.625" style="157" customWidth="1"/>
    <col min="3846" max="3846" width="7.5" style="157" customWidth="1"/>
    <col min="3847" max="3847" width="12.625" style="157" customWidth="1"/>
    <col min="3848" max="3848" width="6.875" style="157" customWidth="1"/>
    <col min="3849" max="3851" width="9" style="157"/>
    <col min="3852" max="3852" width="11.375" style="157" bestFit="1" customWidth="1"/>
    <col min="3853" max="4093" width="9" style="157"/>
    <col min="4094" max="4094" width="9" style="157" customWidth="1"/>
    <col min="4095" max="4095" width="0.625" style="157" customWidth="1"/>
    <col min="4096" max="4096" width="2.625" style="157" customWidth="1"/>
    <col min="4097" max="4097" width="9.25" style="157" customWidth="1"/>
    <col min="4098" max="4098" width="14.625" style="157" customWidth="1"/>
    <col min="4099" max="4101" width="12.625" style="157" customWidth="1"/>
    <col min="4102" max="4102" width="7.5" style="157" customWidth="1"/>
    <col min="4103" max="4103" width="12.625" style="157" customWidth="1"/>
    <col min="4104" max="4104" width="6.875" style="157" customWidth="1"/>
    <col min="4105" max="4107" width="9" style="157"/>
    <col min="4108" max="4108" width="11.375" style="157" bestFit="1" customWidth="1"/>
    <col min="4109" max="4349" width="9" style="157"/>
    <col min="4350" max="4350" width="9" style="157" customWidth="1"/>
    <col min="4351" max="4351" width="0.625" style="157" customWidth="1"/>
    <col min="4352" max="4352" width="2.625" style="157" customWidth="1"/>
    <col min="4353" max="4353" width="9.25" style="157" customWidth="1"/>
    <col min="4354" max="4354" width="14.625" style="157" customWidth="1"/>
    <col min="4355" max="4357" width="12.625" style="157" customWidth="1"/>
    <col min="4358" max="4358" width="7.5" style="157" customWidth="1"/>
    <col min="4359" max="4359" width="12.625" style="157" customWidth="1"/>
    <col min="4360" max="4360" width="6.875" style="157" customWidth="1"/>
    <col min="4361" max="4363" width="9" style="157"/>
    <col min="4364" max="4364" width="11.375" style="157" bestFit="1" customWidth="1"/>
    <col min="4365" max="4605" width="9" style="157"/>
    <col min="4606" max="4606" width="9" style="157" customWidth="1"/>
    <col min="4607" max="4607" width="0.625" style="157" customWidth="1"/>
    <col min="4608" max="4608" width="2.625" style="157" customWidth="1"/>
    <col min="4609" max="4609" width="9.25" style="157" customWidth="1"/>
    <col min="4610" max="4610" width="14.625" style="157" customWidth="1"/>
    <col min="4611" max="4613" width="12.625" style="157" customWidth="1"/>
    <col min="4614" max="4614" width="7.5" style="157" customWidth="1"/>
    <col min="4615" max="4615" width="12.625" style="157" customWidth="1"/>
    <col min="4616" max="4616" width="6.875" style="157" customWidth="1"/>
    <col min="4617" max="4619" width="9" style="157"/>
    <col min="4620" max="4620" width="11.375" style="157" bestFit="1" customWidth="1"/>
    <col min="4621" max="4861" width="9" style="157"/>
    <col min="4862" max="4862" width="9" style="157" customWidth="1"/>
    <col min="4863" max="4863" width="0.625" style="157" customWidth="1"/>
    <col min="4864" max="4864" width="2.625" style="157" customWidth="1"/>
    <col min="4865" max="4865" width="9.25" style="157" customWidth="1"/>
    <col min="4866" max="4866" width="14.625" style="157" customWidth="1"/>
    <col min="4867" max="4869" width="12.625" style="157" customWidth="1"/>
    <col min="4870" max="4870" width="7.5" style="157" customWidth="1"/>
    <col min="4871" max="4871" width="12.625" style="157" customWidth="1"/>
    <col min="4872" max="4872" width="6.875" style="157" customWidth="1"/>
    <col min="4873" max="4875" width="9" style="157"/>
    <col min="4876" max="4876" width="11.375" style="157" bestFit="1" customWidth="1"/>
    <col min="4877" max="5117" width="9" style="157"/>
    <col min="5118" max="5118" width="9" style="157" customWidth="1"/>
    <col min="5119" max="5119" width="0.625" style="157" customWidth="1"/>
    <col min="5120" max="5120" width="2.625" style="157" customWidth="1"/>
    <col min="5121" max="5121" width="9.25" style="157" customWidth="1"/>
    <col min="5122" max="5122" width="14.625" style="157" customWidth="1"/>
    <col min="5123" max="5125" width="12.625" style="157" customWidth="1"/>
    <col min="5126" max="5126" width="7.5" style="157" customWidth="1"/>
    <col min="5127" max="5127" width="12.625" style="157" customWidth="1"/>
    <col min="5128" max="5128" width="6.875" style="157" customWidth="1"/>
    <col min="5129" max="5131" width="9" style="157"/>
    <col min="5132" max="5132" width="11.375" style="157" bestFit="1" customWidth="1"/>
    <col min="5133" max="5373" width="9" style="157"/>
    <col min="5374" max="5374" width="9" style="157" customWidth="1"/>
    <col min="5375" max="5375" width="0.625" style="157" customWidth="1"/>
    <col min="5376" max="5376" width="2.625" style="157" customWidth="1"/>
    <col min="5377" max="5377" width="9.25" style="157" customWidth="1"/>
    <col min="5378" max="5378" width="14.625" style="157" customWidth="1"/>
    <col min="5379" max="5381" width="12.625" style="157" customWidth="1"/>
    <col min="5382" max="5382" width="7.5" style="157" customWidth="1"/>
    <col min="5383" max="5383" width="12.625" style="157" customWidth="1"/>
    <col min="5384" max="5384" width="6.875" style="157" customWidth="1"/>
    <col min="5385" max="5387" width="9" style="157"/>
    <col min="5388" max="5388" width="11.375" style="157" bestFit="1" customWidth="1"/>
    <col min="5389" max="5629" width="9" style="157"/>
    <col min="5630" max="5630" width="9" style="157" customWidth="1"/>
    <col min="5631" max="5631" width="0.625" style="157" customWidth="1"/>
    <col min="5632" max="5632" width="2.625" style="157" customWidth="1"/>
    <col min="5633" max="5633" width="9.25" style="157" customWidth="1"/>
    <col min="5634" max="5634" width="14.625" style="157" customWidth="1"/>
    <col min="5635" max="5637" width="12.625" style="157" customWidth="1"/>
    <col min="5638" max="5638" width="7.5" style="157" customWidth="1"/>
    <col min="5639" max="5639" width="12.625" style="157" customWidth="1"/>
    <col min="5640" max="5640" width="6.875" style="157" customWidth="1"/>
    <col min="5641" max="5643" width="9" style="157"/>
    <col min="5644" max="5644" width="11.375" style="157" bestFit="1" customWidth="1"/>
    <col min="5645" max="5885" width="9" style="157"/>
    <col min="5886" max="5886" width="9" style="157" customWidth="1"/>
    <col min="5887" max="5887" width="0.625" style="157" customWidth="1"/>
    <col min="5888" max="5888" width="2.625" style="157" customWidth="1"/>
    <col min="5889" max="5889" width="9.25" style="157" customWidth="1"/>
    <col min="5890" max="5890" width="14.625" style="157" customWidth="1"/>
    <col min="5891" max="5893" width="12.625" style="157" customWidth="1"/>
    <col min="5894" max="5894" width="7.5" style="157" customWidth="1"/>
    <col min="5895" max="5895" width="12.625" style="157" customWidth="1"/>
    <col min="5896" max="5896" width="6.875" style="157" customWidth="1"/>
    <col min="5897" max="5899" width="9" style="157"/>
    <col min="5900" max="5900" width="11.375" style="157" bestFit="1" customWidth="1"/>
    <col min="5901" max="6141" width="9" style="157"/>
    <col min="6142" max="6142" width="9" style="157" customWidth="1"/>
    <col min="6143" max="6143" width="0.625" style="157" customWidth="1"/>
    <col min="6144" max="6144" width="2.625" style="157" customWidth="1"/>
    <col min="6145" max="6145" width="9.25" style="157" customWidth="1"/>
    <col min="6146" max="6146" width="14.625" style="157" customWidth="1"/>
    <col min="6147" max="6149" width="12.625" style="157" customWidth="1"/>
    <col min="6150" max="6150" width="7.5" style="157" customWidth="1"/>
    <col min="6151" max="6151" width="12.625" style="157" customWidth="1"/>
    <col min="6152" max="6152" width="6.875" style="157" customWidth="1"/>
    <col min="6153" max="6155" width="9" style="157"/>
    <col min="6156" max="6156" width="11.375" style="157" bestFit="1" customWidth="1"/>
    <col min="6157" max="6397" width="9" style="157"/>
    <col min="6398" max="6398" width="9" style="157" customWidth="1"/>
    <col min="6399" max="6399" width="0.625" style="157" customWidth="1"/>
    <col min="6400" max="6400" width="2.625" style="157" customWidth="1"/>
    <col min="6401" max="6401" width="9.25" style="157" customWidth="1"/>
    <col min="6402" max="6402" width="14.625" style="157" customWidth="1"/>
    <col min="6403" max="6405" width="12.625" style="157" customWidth="1"/>
    <col min="6406" max="6406" width="7.5" style="157" customWidth="1"/>
    <col min="6407" max="6407" width="12.625" style="157" customWidth="1"/>
    <col min="6408" max="6408" width="6.875" style="157" customWidth="1"/>
    <col min="6409" max="6411" width="9" style="157"/>
    <col min="6412" max="6412" width="11.375" style="157" bestFit="1" customWidth="1"/>
    <col min="6413" max="6653" width="9" style="157"/>
    <col min="6654" max="6654" width="9" style="157" customWidth="1"/>
    <col min="6655" max="6655" width="0.625" style="157" customWidth="1"/>
    <col min="6656" max="6656" width="2.625" style="157" customWidth="1"/>
    <col min="6657" max="6657" width="9.25" style="157" customWidth="1"/>
    <col min="6658" max="6658" width="14.625" style="157" customWidth="1"/>
    <col min="6659" max="6661" width="12.625" style="157" customWidth="1"/>
    <col min="6662" max="6662" width="7.5" style="157" customWidth="1"/>
    <col min="6663" max="6663" width="12.625" style="157" customWidth="1"/>
    <col min="6664" max="6664" width="6.875" style="157" customWidth="1"/>
    <col min="6665" max="6667" width="9" style="157"/>
    <col min="6668" max="6668" width="11.375" style="157" bestFit="1" customWidth="1"/>
    <col min="6669" max="6909" width="9" style="157"/>
    <col min="6910" max="6910" width="9" style="157" customWidth="1"/>
    <col min="6911" max="6911" width="0.625" style="157" customWidth="1"/>
    <col min="6912" max="6912" width="2.625" style="157" customWidth="1"/>
    <col min="6913" max="6913" width="9.25" style="157" customWidth="1"/>
    <col min="6914" max="6914" width="14.625" style="157" customWidth="1"/>
    <col min="6915" max="6917" width="12.625" style="157" customWidth="1"/>
    <col min="6918" max="6918" width="7.5" style="157" customWidth="1"/>
    <col min="6919" max="6919" width="12.625" style="157" customWidth="1"/>
    <col min="6920" max="6920" width="6.875" style="157" customWidth="1"/>
    <col min="6921" max="6923" width="9" style="157"/>
    <col min="6924" max="6924" width="11.375" style="157" bestFit="1" customWidth="1"/>
    <col min="6925" max="7165" width="9" style="157"/>
    <col min="7166" max="7166" width="9" style="157" customWidth="1"/>
    <col min="7167" max="7167" width="0.625" style="157" customWidth="1"/>
    <col min="7168" max="7168" width="2.625" style="157" customWidth="1"/>
    <col min="7169" max="7169" width="9.25" style="157" customWidth="1"/>
    <col min="7170" max="7170" width="14.625" style="157" customWidth="1"/>
    <col min="7171" max="7173" width="12.625" style="157" customWidth="1"/>
    <col min="7174" max="7174" width="7.5" style="157" customWidth="1"/>
    <col min="7175" max="7175" width="12.625" style="157" customWidth="1"/>
    <col min="7176" max="7176" width="6.875" style="157" customWidth="1"/>
    <col min="7177" max="7179" width="9" style="157"/>
    <col min="7180" max="7180" width="11.375" style="157" bestFit="1" customWidth="1"/>
    <col min="7181" max="7421" width="9" style="157"/>
    <col min="7422" max="7422" width="9" style="157" customWidth="1"/>
    <col min="7423" max="7423" width="0.625" style="157" customWidth="1"/>
    <col min="7424" max="7424" width="2.625" style="157" customWidth="1"/>
    <col min="7425" max="7425" width="9.25" style="157" customWidth="1"/>
    <col min="7426" max="7426" width="14.625" style="157" customWidth="1"/>
    <col min="7427" max="7429" width="12.625" style="157" customWidth="1"/>
    <col min="7430" max="7430" width="7.5" style="157" customWidth="1"/>
    <col min="7431" max="7431" width="12.625" style="157" customWidth="1"/>
    <col min="7432" max="7432" width="6.875" style="157" customWidth="1"/>
    <col min="7433" max="7435" width="9" style="157"/>
    <col min="7436" max="7436" width="11.375" style="157" bestFit="1" customWidth="1"/>
    <col min="7437" max="7677" width="9" style="157"/>
    <col min="7678" max="7678" width="9" style="157" customWidth="1"/>
    <col min="7679" max="7679" width="0.625" style="157" customWidth="1"/>
    <col min="7680" max="7680" width="2.625" style="157" customWidth="1"/>
    <col min="7681" max="7681" width="9.25" style="157" customWidth="1"/>
    <col min="7682" max="7682" width="14.625" style="157" customWidth="1"/>
    <col min="7683" max="7685" width="12.625" style="157" customWidth="1"/>
    <col min="7686" max="7686" width="7.5" style="157" customWidth="1"/>
    <col min="7687" max="7687" width="12.625" style="157" customWidth="1"/>
    <col min="7688" max="7688" width="6.875" style="157" customWidth="1"/>
    <col min="7689" max="7691" width="9" style="157"/>
    <col min="7692" max="7692" width="11.375" style="157" bestFit="1" customWidth="1"/>
    <col min="7693" max="7933" width="9" style="157"/>
    <col min="7934" max="7934" width="9" style="157" customWidth="1"/>
    <col min="7935" max="7935" width="0.625" style="157" customWidth="1"/>
    <col min="7936" max="7936" width="2.625" style="157" customWidth="1"/>
    <col min="7937" max="7937" width="9.25" style="157" customWidth="1"/>
    <col min="7938" max="7938" width="14.625" style="157" customWidth="1"/>
    <col min="7939" max="7941" width="12.625" style="157" customWidth="1"/>
    <col min="7942" max="7942" width="7.5" style="157" customWidth="1"/>
    <col min="7943" max="7943" width="12.625" style="157" customWidth="1"/>
    <col min="7944" max="7944" width="6.875" style="157" customWidth="1"/>
    <col min="7945" max="7947" width="9" style="157"/>
    <col min="7948" max="7948" width="11.375" style="157" bestFit="1" customWidth="1"/>
    <col min="7949" max="8189" width="9" style="157"/>
    <col min="8190" max="8190" width="9" style="157" customWidth="1"/>
    <col min="8191" max="8191" width="0.625" style="157" customWidth="1"/>
    <col min="8192" max="8192" width="2.625" style="157" customWidth="1"/>
    <col min="8193" max="8193" width="9.25" style="157" customWidth="1"/>
    <col min="8194" max="8194" width="14.625" style="157" customWidth="1"/>
    <col min="8195" max="8197" width="12.625" style="157" customWidth="1"/>
    <col min="8198" max="8198" width="7.5" style="157" customWidth="1"/>
    <col min="8199" max="8199" width="12.625" style="157" customWidth="1"/>
    <col min="8200" max="8200" width="6.875" style="157" customWidth="1"/>
    <col min="8201" max="8203" width="9" style="157"/>
    <col min="8204" max="8204" width="11.375" style="157" bestFit="1" customWidth="1"/>
    <col min="8205" max="8445" width="9" style="157"/>
    <col min="8446" max="8446" width="9" style="157" customWidth="1"/>
    <col min="8447" max="8447" width="0.625" style="157" customWidth="1"/>
    <col min="8448" max="8448" width="2.625" style="157" customWidth="1"/>
    <col min="8449" max="8449" width="9.25" style="157" customWidth="1"/>
    <col min="8450" max="8450" width="14.625" style="157" customWidth="1"/>
    <col min="8451" max="8453" width="12.625" style="157" customWidth="1"/>
    <col min="8454" max="8454" width="7.5" style="157" customWidth="1"/>
    <col min="8455" max="8455" width="12.625" style="157" customWidth="1"/>
    <col min="8456" max="8456" width="6.875" style="157" customWidth="1"/>
    <col min="8457" max="8459" width="9" style="157"/>
    <col min="8460" max="8460" width="11.375" style="157" bestFit="1" customWidth="1"/>
    <col min="8461" max="8701" width="9" style="157"/>
    <col min="8702" max="8702" width="9" style="157" customWidth="1"/>
    <col min="8703" max="8703" width="0.625" style="157" customWidth="1"/>
    <col min="8704" max="8704" width="2.625" style="157" customWidth="1"/>
    <col min="8705" max="8705" width="9.25" style="157" customWidth="1"/>
    <col min="8706" max="8706" width="14.625" style="157" customWidth="1"/>
    <col min="8707" max="8709" width="12.625" style="157" customWidth="1"/>
    <col min="8710" max="8710" width="7.5" style="157" customWidth="1"/>
    <col min="8711" max="8711" width="12.625" style="157" customWidth="1"/>
    <col min="8712" max="8712" width="6.875" style="157" customWidth="1"/>
    <col min="8713" max="8715" width="9" style="157"/>
    <col min="8716" max="8716" width="11.375" style="157" bestFit="1" customWidth="1"/>
    <col min="8717" max="8957" width="9" style="157"/>
    <col min="8958" max="8958" width="9" style="157" customWidth="1"/>
    <col min="8959" max="8959" width="0.625" style="157" customWidth="1"/>
    <col min="8960" max="8960" width="2.625" style="157" customWidth="1"/>
    <col min="8961" max="8961" width="9.25" style="157" customWidth="1"/>
    <col min="8962" max="8962" width="14.625" style="157" customWidth="1"/>
    <col min="8963" max="8965" width="12.625" style="157" customWidth="1"/>
    <col min="8966" max="8966" width="7.5" style="157" customWidth="1"/>
    <col min="8967" max="8967" width="12.625" style="157" customWidth="1"/>
    <col min="8968" max="8968" width="6.875" style="157" customWidth="1"/>
    <col min="8969" max="8971" width="9" style="157"/>
    <col min="8972" max="8972" width="11.375" style="157" bestFit="1" customWidth="1"/>
    <col min="8973" max="9213" width="9" style="157"/>
    <col min="9214" max="9214" width="9" style="157" customWidth="1"/>
    <col min="9215" max="9215" width="0.625" style="157" customWidth="1"/>
    <col min="9216" max="9216" width="2.625" style="157" customWidth="1"/>
    <col min="9217" max="9217" width="9.25" style="157" customWidth="1"/>
    <col min="9218" max="9218" width="14.625" style="157" customWidth="1"/>
    <col min="9219" max="9221" width="12.625" style="157" customWidth="1"/>
    <col min="9222" max="9222" width="7.5" style="157" customWidth="1"/>
    <col min="9223" max="9223" width="12.625" style="157" customWidth="1"/>
    <col min="9224" max="9224" width="6.875" style="157" customWidth="1"/>
    <col min="9225" max="9227" width="9" style="157"/>
    <col min="9228" max="9228" width="11.375" style="157" bestFit="1" customWidth="1"/>
    <col min="9229" max="9469" width="9" style="157"/>
    <col min="9470" max="9470" width="9" style="157" customWidth="1"/>
    <col min="9471" max="9471" width="0.625" style="157" customWidth="1"/>
    <col min="9472" max="9472" width="2.625" style="157" customWidth="1"/>
    <col min="9473" max="9473" width="9.25" style="157" customWidth="1"/>
    <col min="9474" max="9474" width="14.625" style="157" customWidth="1"/>
    <col min="9475" max="9477" width="12.625" style="157" customWidth="1"/>
    <col min="9478" max="9478" width="7.5" style="157" customWidth="1"/>
    <col min="9479" max="9479" width="12.625" style="157" customWidth="1"/>
    <col min="9480" max="9480" width="6.875" style="157" customWidth="1"/>
    <col min="9481" max="9483" width="9" style="157"/>
    <col min="9484" max="9484" width="11.375" style="157" bestFit="1" customWidth="1"/>
    <col min="9485" max="9725" width="9" style="157"/>
    <col min="9726" max="9726" width="9" style="157" customWidth="1"/>
    <col min="9727" max="9727" width="0.625" style="157" customWidth="1"/>
    <col min="9728" max="9728" width="2.625" style="157" customWidth="1"/>
    <col min="9729" max="9729" width="9.25" style="157" customWidth="1"/>
    <col min="9730" max="9730" width="14.625" style="157" customWidth="1"/>
    <col min="9731" max="9733" width="12.625" style="157" customWidth="1"/>
    <col min="9734" max="9734" width="7.5" style="157" customWidth="1"/>
    <col min="9735" max="9735" width="12.625" style="157" customWidth="1"/>
    <col min="9736" max="9736" width="6.875" style="157" customWidth="1"/>
    <col min="9737" max="9739" width="9" style="157"/>
    <col min="9740" max="9740" width="11.375" style="157" bestFit="1" customWidth="1"/>
    <col min="9741" max="9981" width="9" style="157"/>
    <col min="9982" max="9982" width="9" style="157" customWidth="1"/>
    <col min="9983" max="9983" width="0.625" style="157" customWidth="1"/>
    <col min="9984" max="9984" width="2.625" style="157" customWidth="1"/>
    <col min="9985" max="9985" width="9.25" style="157" customWidth="1"/>
    <col min="9986" max="9986" width="14.625" style="157" customWidth="1"/>
    <col min="9987" max="9989" width="12.625" style="157" customWidth="1"/>
    <col min="9990" max="9990" width="7.5" style="157" customWidth="1"/>
    <col min="9991" max="9991" width="12.625" style="157" customWidth="1"/>
    <col min="9992" max="9992" width="6.875" style="157" customWidth="1"/>
    <col min="9993" max="9995" width="9" style="157"/>
    <col min="9996" max="9996" width="11.375" style="157" bestFit="1" customWidth="1"/>
    <col min="9997" max="10237" width="9" style="157"/>
    <col min="10238" max="10238" width="9" style="157" customWidth="1"/>
    <col min="10239" max="10239" width="0.625" style="157" customWidth="1"/>
    <col min="10240" max="10240" width="2.625" style="157" customWidth="1"/>
    <col min="10241" max="10241" width="9.25" style="157" customWidth="1"/>
    <col min="10242" max="10242" width="14.625" style="157" customWidth="1"/>
    <col min="10243" max="10245" width="12.625" style="157" customWidth="1"/>
    <col min="10246" max="10246" width="7.5" style="157" customWidth="1"/>
    <col min="10247" max="10247" width="12.625" style="157" customWidth="1"/>
    <col min="10248" max="10248" width="6.875" style="157" customWidth="1"/>
    <col min="10249" max="10251" width="9" style="157"/>
    <col min="10252" max="10252" width="11.375" style="157" bestFit="1" customWidth="1"/>
    <col min="10253" max="10493" width="9" style="157"/>
    <col min="10494" max="10494" width="9" style="157" customWidth="1"/>
    <col min="10495" max="10495" width="0.625" style="157" customWidth="1"/>
    <col min="10496" max="10496" width="2.625" style="157" customWidth="1"/>
    <col min="10497" max="10497" width="9.25" style="157" customWidth="1"/>
    <col min="10498" max="10498" width="14.625" style="157" customWidth="1"/>
    <col min="10499" max="10501" width="12.625" style="157" customWidth="1"/>
    <col min="10502" max="10502" width="7.5" style="157" customWidth="1"/>
    <col min="10503" max="10503" width="12.625" style="157" customWidth="1"/>
    <col min="10504" max="10504" width="6.875" style="157" customWidth="1"/>
    <col min="10505" max="10507" width="9" style="157"/>
    <col min="10508" max="10508" width="11.375" style="157" bestFit="1" customWidth="1"/>
    <col min="10509" max="10749" width="9" style="157"/>
    <col min="10750" max="10750" width="9" style="157" customWidth="1"/>
    <col min="10751" max="10751" width="0.625" style="157" customWidth="1"/>
    <col min="10752" max="10752" width="2.625" style="157" customWidth="1"/>
    <col min="10753" max="10753" width="9.25" style="157" customWidth="1"/>
    <col min="10754" max="10754" width="14.625" style="157" customWidth="1"/>
    <col min="10755" max="10757" width="12.625" style="157" customWidth="1"/>
    <col min="10758" max="10758" width="7.5" style="157" customWidth="1"/>
    <col min="10759" max="10759" width="12.625" style="157" customWidth="1"/>
    <col min="10760" max="10760" width="6.875" style="157" customWidth="1"/>
    <col min="10761" max="10763" width="9" style="157"/>
    <col min="10764" max="10764" width="11.375" style="157" bestFit="1" customWidth="1"/>
    <col min="10765" max="11005" width="9" style="157"/>
    <col min="11006" max="11006" width="9" style="157" customWidth="1"/>
    <col min="11007" max="11007" width="0.625" style="157" customWidth="1"/>
    <col min="11008" max="11008" width="2.625" style="157" customWidth="1"/>
    <col min="11009" max="11009" width="9.25" style="157" customWidth="1"/>
    <col min="11010" max="11010" width="14.625" style="157" customWidth="1"/>
    <col min="11011" max="11013" width="12.625" style="157" customWidth="1"/>
    <col min="11014" max="11014" width="7.5" style="157" customWidth="1"/>
    <col min="11015" max="11015" width="12.625" style="157" customWidth="1"/>
    <col min="11016" max="11016" width="6.875" style="157" customWidth="1"/>
    <col min="11017" max="11019" width="9" style="157"/>
    <col min="11020" max="11020" width="11.375" style="157" bestFit="1" customWidth="1"/>
    <col min="11021" max="11261" width="9" style="157"/>
    <col min="11262" max="11262" width="9" style="157" customWidth="1"/>
    <col min="11263" max="11263" width="0.625" style="157" customWidth="1"/>
    <col min="11264" max="11264" width="2.625" style="157" customWidth="1"/>
    <col min="11265" max="11265" width="9.25" style="157" customWidth="1"/>
    <col min="11266" max="11266" width="14.625" style="157" customWidth="1"/>
    <col min="11267" max="11269" width="12.625" style="157" customWidth="1"/>
    <col min="11270" max="11270" width="7.5" style="157" customWidth="1"/>
    <col min="11271" max="11271" width="12.625" style="157" customWidth="1"/>
    <col min="11272" max="11272" width="6.875" style="157" customWidth="1"/>
    <col min="11273" max="11275" width="9" style="157"/>
    <col min="11276" max="11276" width="11.375" style="157" bestFit="1" customWidth="1"/>
    <col min="11277" max="11517" width="9" style="157"/>
    <col min="11518" max="11518" width="9" style="157" customWidth="1"/>
    <col min="11519" max="11519" width="0.625" style="157" customWidth="1"/>
    <col min="11520" max="11520" width="2.625" style="157" customWidth="1"/>
    <col min="11521" max="11521" width="9.25" style="157" customWidth="1"/>
    <col min="11522" max="11522" width="14.625" style="157" customWidth="1"/>
    <col min="11523" max="11525" width="12.625" style="157" customWidth="1"/>
    <col min="11526" max="11526" width="7.5" style="157" customWidth="1"/>
    <col min="11527" max="11527" width="12.625" style="157" customWidth="1"/>
    <col min="11528" max="11528" width="6.875" style="157" customWidth="1"/>
    <col min="11529" max="11531" width="9" style="157"/>
    <col min="11532" max="11532" width="11.375" style="157" bestFit="1" customWidth="1"/>
    <col min="11533" max="11773" width="9" style="157"/>
    <col min="11774" max="11774" width="9" style="157" customWidth="1"/>
    <col min="11775" max="11775" width="0.625" style="157" customWidth="1"/>
    <col min="11776" max="11776" width="2.625" style="157" customWidth="1"/>
    <col min="11777" max="11777" width="9.25" style="157" customWidth="1"/>
    <col min="11778" max="11778" width="14.625" style="157" customWidth="1"/>
    <col min="11779" max="11781" width="12.625" style="157" customWidth="1"/>
    <col min="11782" max="11782" width="7.5" style="157" customWidth="1"/>
    <col min="11783" max="11783" width="12.625" style="157" customWidth="1"/>
    <col min="11784" max="11784" width="6.875" style="157" customWidth="1"/>
    <col min="11785" max="11787" width="9" style="157"/>
    <col min="11788" max="11788" width="11.375" style="157" bestFit="1" customWidth="1"/>
    <col min="11789" max="12029" width="9" style="157"/>
    <col min="12030" max="12030" width="9" style="157" customWidth="1"/>
    <col min="12031" max="12031" width="0.625" style="157" customWidth="1"/>
    <col min="12032" max="12032" width="2.625" style="157" customWidth="1"/>
    <col min="12033" max="12033" width="9.25" style="157" customWidth="1"/>
    <col min="12034" max="12034" width="14.625" style="157" customWidth="1"/>
    <col min="12035" max="12037" width="12.625" style="157" customWidth="1"/>
    <col min="12038" max="12038" width="7.5" style="157" customWidth="1"/>
    <col min="12039" max="12039" width="12.625" style="157" customWidth="1"/>
    <col min="12040" max="12040" width="6.875" style="157" customWidth="1"/>
    <col min="12041" max="12043" width="9" style="157"/>
    <col min="12044" max="12044" width="11.375" style="157" bestFit="1" customWidth="1"/>
    <col min="12045" max="12285" width="9" style="157"/>
    <col min="12286" max="12286" width="9" style="157" customWidth="1"/>
    <col min="12287" max="12287" width="0.625" style="157" customWidth="1"/>
    <col min="12288" max="12288" width="2.625" style="157" customWidth="1"/>
    <col min="12289" max="12289" width="9.25" style="157" customWidth="1"/>
    <col min="12290" max="12290" width="14.625" style="157" customWidth="1"/>
    <col min="12291" max="12293" width="12.625" style="157" customWidth="1"/>
    <col min="12294" max="12294" width="7.5" style="157" customWidth="1"/>
    <col min="12295" max="12295" width="12.625" style="157" customWidth="1"/>
    <col min="12296" max="12296" width="6.875" style="157" customWidth="1"/>
    <col min="12297" max="12299" width="9" style="157"/>
    <col min="12300" max="12300" width="11.375" style="157" bestFit="1" customWidth="1"/>
    <col min="12301" max="12541" width="9" style="157"/>
    <col min="12542" max="12542" width="9" style="157" customWidth="1"/>
    <col min="12543" max="12543" width="0.625" style="157" customWidth="1"/>
    <col min="12544" max="12544" width="2.625" style="157" customWidth="1"/>
    <col min="12545" max="12545" width="9.25" style="157" customWidth="1"/>
    <col min="12546" max="12546" width="14.625" style="157" customWidth="1"/>
    <col min="12547" max="12549" width="12.625" style="157" customWidth="1"/>
    <col min="12550" max="12550" width="7.5" style="157" customWidth="1"/>
    <col min="12551" max="12551" width="12.625" style="157" customWidth="1"/>
    <col min="12552" max="12552" width="6.875" style="157" customWidth="1"/>
    <col min="12553" max="12555" width="9" style="157"/>
    <col min="12556" max="12556" width="11.375" style="157" bestFit="1" customWidth="1"/>
    <col min="12557" max="12797" width="9" style="157"/>
    <col min="12798" max="12798" width="9" style="157" customWidth="1"/>
    <col min="12799" max="12799" width="0.625" style="157" customWidth="1"/>
    <col min="12800" max="12800" width="2.625" style="157" customWidth="1"/>
    <col min="12801" max="12801" width="9.25" style="157" customWidth="1"/>
    <col min="12802" max="12802" width="14.625" style="157" customWidth="1"/>
    <col min="12803" max="12805" width="12.625" style="157" customWidth="1"/>
    <col min="12806" max="12806" width="7.5" style="157" customWidth="1"/>
    <col min="12807" max="12807" width="12.625" style="157" customWidth="1"/>
    <col min="12808" max="12808" width="6.875" style="157" customWidth="1"/>
    <col min="12809" max="12811" width="9" style="157"/>
    <col min="12812" max="12812" width="11.375" style="157" bestFit="1" customWidth="1"/>
    <col min="12813" max="13053" width="9" style="157"/>
    <col min="13054" max="13054" width="9" style="157" customWidth="1"/>
    <col min="13055" max="13055" width="0.625" style="157" customWidth="1"/>
    <col min="13056" max="13056" width="2.625" style="157" customWidth="1"/>
    <col min="13057" max="13057" width="9.25" style="157" customWidth="1"/>
    <col min="13058" max="13058" width="14.625" style="157" customWidth="1"/>
    <col min="13059" max="13061" width="12.625" style="157" customWidth="1"/>
    <col min="13062" max="13062" width="7.5" style="157" customWidth="1"/>
    <col min="13063" max="13063" width="12.625" style="157" customWidth="1"/>
    <col min="13064" max="13064" width="6.875" style="157" customWidth="1"/>
    <col min="13065" max="13067" width="9" style="157"/>
    <col min="13068" max="13068" width="11.375" style="157" bestFit="1" customWidth="1"/>
    <col min="13069" max="13309" width="9" style="157"/>
    <col min="13310" max="13310" width="9" style="157" customWidth="1"/>
    <col min="13311" max="13311" width="0.625" style="157" customWidth="1"/>
    <col min="13312" max="13312" width="2.625" style="157" customWidth="1"/>
    <col min="13313" max="13313" width="9.25" style="157" customWidth="1"/>
    <col min="13314" max="13314" width="14.625" style="157" customWidth="1"/>
    <col min="13315" max="13317" width="12.625" style="157" customWidth="1"/>
    <col min="13318" max="13318" width="7.5" style="157" customWidth="1"/>
    <col min="13319" max="13319" width="12.625" style="157" customWidth="1"/>
    <col min="13320" max="13320" width="6.875" style="157" customWidth="1"/>
    <col min="13321" max="13323" width="9" style="157"/>
    <col min="13324" max="13324" width="11.375" style="157" bestFit="1" customWidth="1"/>
    <col min="13325" max="13565" width="9" style="157"/>
    <col min="13566" max="13566" width="9" style="157" customWidth="1"/>
    <col min="13567" max="13567" width="0.625" style="157" customWidth="1"/>
    <col min="13568" max="13568" width="2.625" style="157" customWidth="1"/>
    <col min="13569" max="13569" width="9.25" style="157" customWidth="1"/>
    <col min="13570" max="13570" width="14.625" style="157" customWidth="1"/>
    <col min="13571" max="13573" width="12.625" style="157" customWidth="1"/>
    <col min="13574" max="13574" width="7.5" style="157" customWidth="1"/>
    <col min="13575" max="13575" width="12.625" style="157" customWidth="1"/>
    <col min="13576" max="13576" width="6.875" style="157" customWidth="1"/>
    <col min="13577" max="13579" width="9" style="157"/>
    <col min="13580" max="13580" width="11.375" style="157" bestFit="1" customWidth="1"/>
    <col min="13581" max="13821" width="9" style="157"/>
    <col min="13822" max="13822" width="9" style="157" customWidth="1"/>
    <col min="13823" max="13823" width="0.625" style="157" customWidth="1"/>
    <col min="13824" max="13824" width="2.625" style="157" customWidth="1"/>
    <col min="13825" max="13825" width="9.25" style="157" customWidth="1"/>
    <col min="13826" max="13826" width="14.625" style="157" customWidth="1"/>
    <col min="13827" max="13829" width="12.625" style="157" customWidth="1"/>
    <col min="13830" max="13830" width="7.5" style="157" customWidth="1"/>
    <col min="13831" max="13831" width="12.625" style="157" customWidth="1"/>
    <col min="13832" max="13832" width="6.875" style="157" customWidth="1"/>
    <col min="13833" max="13835" width="9" style="157"/>
    <col min="13836" max="13836" width="11.375" style="157" bestFit="1" customWidth="1"/>
    <col min="13837" max="14077" width="9" style="157"/>
    <col min="14078" max="14078" width="9" style="157" customWidth="1"/>
    <col min="14079" max="14079" width="0.625" style="157" customWidth="1"/>
    <col min="14080" max="14080" width="2.625" style="157" customWidth="1"/>
    <col min="14081" max="14081" width="9.25" style="157" customWidth="1"/>
    <col min="14082" max="14082" width="14.625" style="157" customWidth="1"/>
    <col min="14083" max="14085" width="12.625" style="157" customWidth="1"/>
    <col min="14086" max="14086" width="7.5" style="157" customWidth="1"/>
    <col min="14087" max="14087" width="12.625" style="157" customWidth="1"/>
    <col min="14088" max="14088" width="6.875" style="157" customWidth="1"/>
    <col min="14089" max="14091" width="9" style="157"/>
    <col min="14092" max="14092" width="11.375" style="157" bestFit="1" customWidth="1"/>
    <col min="14093" max="14333" width="9" style="157"/>
    <col min="14334" max="14334" width="9" style="157" customWidth="1"/>
    <col min="14335" max="14335" width="0.625" style="157" customWidth="1"/>
    <col min="14336" max="14336" width="2.625" style="157" customWidth="1"/>
    <col min="14337" max="14337" width="9.25" style="157" customWidth="1"/>
    <col min="14338" max="14338" width="14.625" style="157" customWidth="1"/>
    <col min="14339" max="14341" width="12.625" style="157" customWidth="1"/>
    <col min="14342" max="14342" width="7.5" style="157" customWidth="1"/>
    <col min="14343" max="14343" width="12.625" style="157" customWidth="1"/>
    <col min="14344" max="14344" width="6.875" style="157" customWidth="1"/>
    <col min="14345" max="14347" width="9" style="157"/>
    <col min="14348" max="14348" width="11.375" style="157" bestFit="1" customWidth="1"/>
    <col min="14349" max="14589" width="9" style="157"/>
    <col min="14590" max="14590" width="9" style="157" customWidth="1"/>
    <col min="14591" max="14591" width="0.625" style="157" customWidth="1"/>
    <col min="14592" max="14592" width="2.625" style="157" customWidth="1"/>
    <col min="14593" max="14593" width="9.25" style="157" customWidth="1"/>
    <col min="14594" max="14594" width="14.625" style="157" customWidth="1"/>
    <col min="14595" max="14597" width="12.625" style="157" customWidth="1"/>
    <col min="14598" max="14598" width="7.5" style="157" customWidth="1"/>
    <col min="14599" max="14599" width="12.625" style="157" customWidth="1"/>
    <col min="14600" max="14600" width="6.875" style="157" customWidth="1"/>
    <col min="14601" max="14603" width="9" style="157"/>
    <col min="14604" max="14604" width="11.375" style="157" bestFit="1" customWidth="1"/>
    <col min="14605" max="14845" width="9" style="157"/>
    <col min="14846" max="14846" width="9" style="157" customWidth="1"/>
    <col min="14847" max="14847" width="0.625" style="157" customWidth="1"/>
    <col min="14848" max="14848" width="2.625" style="157" customWidth="1"/>
    <col min="14849" max="14849" width="9.25" style="157" customWidth="1"/>
    <col min="14850" max="14850" width="14.625" style="157" customWidth="1"/>
    <col min="14851" max="14853" width="12.625" style="157" customWidth="1"/>
    <col min="14854" max="14854" width="7.5" style="157" customWidth="1"/>
    <col min="14855" max="14855" width="12.625" style="157" customWidth="1"/>
    <col min="14856" max="14856" width="6.875" style="157" customWidth="1"/>
    <col min="14857" max="14859" width="9" style="157"/>
    <col min="14860" max="14860" width="11.375" style="157" bestFit="1" customWidth="1"/>
    <col min="14861" max="15101" width="9" style="157"/>
    <col min="15102" max="15102" width="9" style="157" customWidth="1"/>
    <col min="15103" max="15103" width="0.625" style="157" customWidth="1"/>
    <col min="15104" max="15104" width="2.625" style="157" customWidth="1"/>
    <col min="15105" max="15105" width="9.25" style="157" customWidth="1"/>
    <col min="15106" max="15106" width="14.625" style="157" customWidth="1"/>
    <col min="15107" max="15109" width="12.625" style="157" customWidth="1"/>
    <col min="15110" max="15110" width="7.5" style="157" customWidth="1"/>
    <col min="15111" max="15111" width="12.625" style="157" customWidth="1"/>
    <col min="15112" max="15112" width="6.875" style="157" customWidth="1"/>
    <col min="15113" max="15115" width="9" style="157"/>
    <col min="15116" max="15116" width="11.375" style="157" bestFit="1" customWidth="1"/>
    <col min="15117" max="15357" width="9" style="157"/>
    <col min="15358" max="15358" width="9" style="157" customWidth="1"/>
    <col min="15359" max="15359" width="0.625" style="157" customWidth="1"/>
    <col min="15360" max="15360" width="2.625" style="157" customWidth="1"/>
    <col min="15361" max="15361" width="9.25" style="157" customWidth="1"/>
    <col min="15362" max="15362" width="14.625" style="157" customWidth="1"/>
    <col min="15363" max="15365" width="12.625" style="157" customWidth="1"/>
    <col min="15366" max="15366" width="7.5" style="157" customWidth="1"/>
    <col min="15367" max="15367" width="12.625" style="157" customWidth="1"/>
    <col min="15368" max="15368" width="6.875" style="157" customWidth="1"/>
    <col min="15369" max="15371" width="9" style="157"/>
    <col min="15372" max="15372" width="11.375" style="157" bestFit="1" customWidth="1"/>
    <col min="15373" max="15613" width="9" style="157"/>
    <col min="15614" max="15614" width="9" style="157" customWidth="1"/>
    <col min="15615" max="15615" width="0.625" style="157" customWidth="1"/>
    <col min="15616" max="15616" width="2.625" style="157" customWidth="1"/>
    <col min="15617" max="15617" width="9.25" style="157" customWidth="1"/>
    <col min="15618" max="15618" width="14.625" style="157" customWidth="1"/>
    <col min="15619" max="15621" width="12.625" style="157" customWidth="1"/>
    <col min="15622" max="15622" width="7.5" style="157" customWidth="1"/>
    <col min="15623" max="15623" width="12.625" style="157" customWidth="1"/>
    <col min="15624" max="15624" width="6.875" style="157" customWidth="1"/>
    <col min="15625" max="15627" width="9" style="157"/>
    <col min="15628" max="15628" width="11.375" style="157" bestFit="1" customWidth="1"/>
    <col min="15629" max="15869" width="9" style="157"/>
    <col min="15870" max="15870" width="9" style="157" customWidth="1"/>
    <col min="15871" max="15871" width="0.625" style="157" customWidth="1"/>
    <col min="15872" max="15872" width="2.625" style="157" customWidth="1"/>
    <col min="15873" max="15873" width="9.25" style="157" customWidth="1"/>
    <col min="15874" max="15874" width="14.625" style="157" customWidth="1"/>
    <col min="15875" max="15877" width="12.625" style="157" customWidth="1"/>
    <col min="15878" max="15878" width="7.5" style="157" customWidth="1"/>
    <col min="15879" max="15879" width="12.625" style="157" customWidth="1"/>
    <col min="15880" max="15880" width="6.875" style="157" customWidth="1"/>
    <col min="15881" max="15883" width="9" style="157"/>
    <col min="15884" max="15884" width="11.375" style="157" bestFit="1" customWidth="1"/>
    <col min="15885" max="16125" width="9" style="157"/>
    <col min="16126" max="16126" width="9" style="157" customWidth="1"/>
    <col min="16127" max="16127" width="0.625" style="157" customWidth="1"/>
    <col min="16128" max="16128" width="2.625" style="157" customWidth="1"/>
    <col min="16129" max="16129" width="9.25" style="157" customWidth="1"/>
    <col min="16130" max="16130" width="14.625" style="157" customWidth="1"/>
    <col min="16131" max="16133" width="12.625" style="157" customWidth="1"/>
    <col min="16134" max="16134" width="7.5" style="157" customWidth="1"/>
    <col min="16135" max="16135" width="12.625" style="157" customWidth="1"/>
    <col min="16136" max="16136" width="6.875" style="157" customWidth="1"/>
    <col min="16137" max="16139" width="9" style="157"/>
    <col min="16140" max="16140" width="11.375" style="157" bestFit="1" customWidth="1"/>
    <col min="16141" max="16384" width="9" style="157"/>
  </cols>
  <sheetData>
    <row r="1" spans="2:11" s="103" customFormat="1" ht="21" customHeight="1" x14ac:dyDescent="0.2">
      <c r="B1" s="99" t="s">
        <v>5000</v>
      </c>
      <c r="C1" s="99"/>
      <c r="D1" s="100"/>
      <c r="E1" s="100"/>
      <c r="F1" s="100"/>
      <c r="G1" s="100"/>
      <c r="H1" s="100"/>
      <c r="I1" s="101"/>
      <c r="J1" s="102"/>
      <c r="K1" s="100"/>
    </row>
    <row r="2" spans="2:11" s="108" customFormat="1" ht="18.75" x14ac:dyDescent="0.2">
      <c r="B2" s="104" t="s">
        <v>5002</v>
      </c>
      <c r="C2" s="104" t="s">
        <v>5018</v>
      </c>
      <c r="D2" s="105"/>
      <c r="E2" s="105"/>
      <c r="F2" s="104"/>
      <c r="G2" s="104"/>
      <c r="H2" s="104"/>
      <c r="I2" s="106"/>
      <c r="J2" s="107"/>
      <c r="K2" s="105"/>
    </row>
    <row r="3" spans="2:11" s="103" customFormat="1" x14ac:dyDescent="0.15">
      <c r="I3" s="109"/>
      <c r="J3" s="110"/>
      <c r="K3" s="111"/>
    </row>
    <row r="4" spans="2:11" s="103" customFormat="1" ht="31.5" x14ac:dyDescent="0.15">
      <c r="B4" s="427" t="s">
        <v>5003</v>
      </c>
      <c r="C4" s="428"/>
      <c r="D4" s="431" t="s">
        <v>5004</v>
      </c>
      <c r="E4" s="431" t="s">
        <v>5005</v>
      </c>
      <c r="F4" s="112" t="s">
        <v>5006</v>
      </c>
      <c r="G4" s="112" t="s">
        <v>5007</v>
      </c>
      <c r="H4" s="112" t="s">
        <v>5008</v>
      </c>
      <c r="I4" s="113" t="s">
        <v>5009</v>
      </c>
      <c r="J4" s="114" t="s">
        <v>5010</v>
      </c>
      <c r="K4" s="115" t="s">
        <v>5011</v>
      </c>
    </row>
    <row r="5" spans="2:11" s="103" customFormat="1" ht="66.75" customHeight="1" x14ac:dyDescent="0.15">
      <c r="B5" s="429"/>
      <c r="C5" s="430"/>
      <c r="D5" s="432"/>
      <c r="E5" s="432"/>
      <c r="F5" s="116" t="s">
        <v>5012</v>
      </c>
      <c r="G5" s="116" t="s">
        <v>5012</v>
      </c>
      <c r="H5" s="116" t="s">
        <v>5012</v>
      </c>
      <c r="I5" s="117" t="s">
        <v>5013</v>
      </c>
      <c r="J5" s="118" t="s">
        <v>5012</v>
      </c>
      <c r="K5" s="119" t="s">
        <v>5014</v>
      </c>
    </row>
    <row r="6" spans="2:11" s="103" customFormat="1" ht="21.75" customHeight="1" x14ac:dyDescent="0.15">
      <c r="B6" s="121" t="s">
        <v>5015</v>
      </c>
      <c r="C6" s="122" t="s">
        <v>5019</v>
      </c>
      <c r="D6" s="122"/>
      <c r="E6" s="123"/>
      <c r="F6" s="124">
        <f>SUM(F7,F16,F18,F24)</f>
        <v>17823713000</v>
      </c>
      <c r="G6" s="124">
        <f>SUM(G7,G16,G18,G24)</f>
        <v>17439660635</v>
      </c>
      <c r="H6" s="124">
        <f>F6-G6</f>
        <v>384052365</v>
      </c>
      <c r="I6" s="125">
        <f t="shared" ref="I6:I21" si="0">+ROUND(G6/F6*100,1)</f>
        <v>97.8</v>
      </c>
      <c r="J6" s="124">
        <f>SUM(J7,J16,J18,J24)</f>
        <v>41153000</v>
      </c>
      <c r="K6" s="126"/>
    </row>
    <row r="7" spans="2:11" s="103" customFormat="1" ht="21.75" customHeight="1" x14ac:dyDescent="0.15">
      <c r="B7" s="127"/>
      <c r="C7" s="128"/>
      <c r="D7" s="129" t="s">
        <v>5020</v>
      </c>
      <c r="E7" s="129"/>
      <c r="F7" s="76">
        <f>SUM(F8:F15)</f>
        <v>17136391000</v>
      </c>
      <c r="G7" s="76">
        <f>SUM(G8:G15)</f>
        <v>16767494798</v>
      </c>
      <c r="H7" s="76">
        <f>F7-G7</f>
        <v>368896202</v>
      </c>
      <c r="I7" s="125">
        <f t="shared" si="0"/>
        <v>97.8</v>
      </c>
      <c r="J7" s="76">
        <f>SUM(J8:J15)</f>
        <v>41153000</v>
      </c>
      <c r="K7" s="130"/>
    </row>
    <row r="8" spans="2:11" s="103" customFormat="1" ht="21.75" customHeight="1" x14ac:dyDescent="0.15">
      <c r="B8" s="131"/>
      <c r="C8" s="128"/>
      <c r="D8" s="129"/>
      <c r="E8" s="132" t="s">
        <v>5021</v>
      </c>
      <c r="F8" s="76">
        <v>6090109000</v>
      </c>
      <c r="G8" s="76">
        <v>6084135867</v>
      </c>
      <c r="H8" s="76">
        <f>F8-G8</f>
        <v>5973133</v>
      </c>
      <c r="I8" s="125">
        <f t="shared" si="0"/>
        <v>99.9</v>
      </c>
      <c r="J8" s="133">
        <v>0</v>
      </c>
      <c r="K8" s="134" t="s">
        <v>5273</v>
      </c>
    </row>
    <row r="9" spans="2:11" s="103" customFormat="1" ht="21.75" customHeight="1" x14ac:dyDescent="0.15">
      <c r="B9" s="135"/>
      <c r="C9" s="136"/>
      <c r="D9" s="137"/>
      <c r="E9" s="132" t="s">
        <v>5022</v>
      </c>
      <c r="F9" s="76">
        <v>4346741000</v>
      </c>
      <c r="G9" s="76">
        <v>4319761371</v>
      </c>
      <c r="H9" s="76">
        <f t="shared" ref="H9:H24" si="1">F9-G9</f>
        <v>26979629</v>
      </c>
      <c r="I9" s="125">
        <f t="shared" si="0"/>
        <v>99.4</v>
      </c>
      <c r="J9" s="133">
        <v>0</v>
      </c>
      <c r="K9" s="134" t="s">
        <v>5274</v>
      </c>
    </row>
    <row r="10" spans="2:11" s="103" customFormat="1" ht="21.75" customHeight="1" x14ac:dyDescent="0.15">
      <c r="B10" s="135"/>
      <c r="C10" s="136"/>
      <c r="D10" s="137"/>
      <c r="E10" s="132" t="s">
        <v>5023</v>
      </c>
      <c r="F10" s="76">
        <v>2651785000</v>
      </c>
      <c r="G10" s="76">
        <v>2571360428</v>
      </c>
      <c r="H10" s="76">
        <f t="shared" si="1"/>
        <v>80424572</v>
      </c>
      <c r="I10" s="125">
        <f t="shared" si="0"/>
        <v>97</v>
      </c>
      <c r="J10" s="133">
        <v>8351000</v>
      </c>
      <c r="K10" s="134" t="s">
        <v>5275</v>
      </c>
    </row>
    <row r="11" spans="2:11" s="103" customFormat="1" ht="21.75" customHeight="1" x14ac:dyDescent="0.15">
      <c r="B11" s="135"/>
      <c r="C11" s="136"/>
      <c r="D11" s="137"/>
      <c r="E11" s="132" t="s">
        <v>5024</v>
      </c>
      <c r="F11" s="76">
        <v>303143000</v>
      </c>
      <c r="G11" s="76">
        <v>291591059</v>
      </c>
      <c r="H11" s="76">
        <f t="shared" si="1"/>
        <v>11551941</v>
      </c>
      <c r="I11" s="125">
        <f t="shared" si="0"/>
        <v>96.2</v>
      </c>
      <c r="J11" s="133">
        <v>0</v>
      </c>
      <c r="K11" s="134" t="s">
        <v>5276</v>
      </c>
    </row>
    <row r="12" spans="2:11" s="103" customFormat="1" ht="21.75" customHeight="1" x14ac:dyDescent="0.15">
      <c r="B12" s="138"/>
      <c r="C12" s="139"/>
      <c r="D12" s="140"/>
      <c r="E12" s="132" t="s">
        <v>5025</v>
      </c>
      <c r="F12" s="76">
        <v>2363461000</v>
      </c>
      <c r="G12" s="76">
        <v>2229774156</v>
      </c>
      <c r="H12" s="76">
        <f t="shared" si="1"/>
        <v>133686844</v>
      </c>
      <c r="I12" s="125">
        <f t="shared" si="0"/>
        <v>94.3</v>
      </c>
      <c r="J12" s="133">
        <v>27502000</v>
      </c>
      <c r="K12" s="134" t="s">
        <v>5277</v>
      </c>
    </row>
    <row r="13" spans="2:11" s="103" customFormat="1" ht="21.75" customHeight="1" x14ac:dyDescent="0.15">
      <c r="B13" s="138"/>
      <c r="C13" s="139"/>
      <c r="D13" s="140"/>
      <c r="E13" s="132" t="s">
        <v>5026</v>
      </c>
      <c r="F13" s="76">
        <v>310431000</v>
      </c>
      <c r="G13" s="76">
        <v>290816395</v>
      </c>
      <c r="H13" s="76">
        <f t="shared" si="1"/>
        <v>19614605</v>
      </c>
      <c r="I13" s="125">
        <f t="shared" si="0"/>
        <v>93.7</v>
      </c>
      <c r="J13" s="133">
        <v>0</v>
      </c>
      <c r="K13" s="134" t="s">
        <v>5278</v>
      </c>
    </row>
    <row r="14" spans="2:11" s="103" customFormat="1" ht="21.75" customHeight="1" x14ac:dyDescent="0.15">
      <c r="B14" s="138"/>
      <c r="C14" s="139"/>
      <c r="D14" s="140"/>
      <c r="E14" s="132" t="s">
        <v>5027</v>
      </c>
      <c r="F14" s="76">
        <v>356882000</v>
      </c>
      <c r="G14" s="76">
        <v>327870902</v>
      </c>
      <c r="H14" s="76">
        <f t="shared" si="1"/>
        <v>29011098</v>
      </c>
      <c r="I14" s="125">
        <f t="shared" si="0"/>
        <v>91.9</v>
      </c>
      <c r="J14" s="133">
        <v>0</v>
      </c>
      <c r="K14" s="134" t="s">
        <v>5279</v>
      </c>
    </row>
    <row r="15" spans="2:11" s="103" customFormat="1" ht="21.75" customHeight="1" x14ac:dyDescent="0.15">
      <c r="B15" s="138"/>
      <c r="C15" s="139"/>
      <c r="D15" s="140"/>
      <c r="E15" s="132" t="s">
        <v>5028</v>
      </c>
      <c r="F15" s="76">
        <v>713839000</v>
      </c>
      <c r="G15" s="76">
        <v>652184620</v>
      </c>
      <c r="H15" s="76">
        <f t="shared" si="1"/>
        <v>61654380</v>
      </c>
      <c r="I15" s="125">
        <f t="shared" si="0"/>
        <v>91.4</v>
      </c>
      <c r="J15" s="133">
        <v>5300000</v>
      </c>
      <c r="K15" s="134" t="s">
        <v>5280</v>
      </c>
    </row>
    <row r="16" spans="2:11" s="103" customFormat="1" ht="21.75" customHeight="1" x14ac:dyDescent="0.15">
      <c r="B16" s="138"/>
      <c r="C16" s="139"/>
      <c r="D16" s="129" t="s">
        <v>5029</v>
      </c>
      <c r="E16" s="132"/>
      <c r="F16" s="76">
        <f>SUM(F17)</f>
        <v>132470000</v>
      </c>
      <c r="G16" s="76">
        <f>SUM(G17)</f>
        <v>127229337</v>
      </c>
      <c r="H16" s="76">
        <f>F16-G16</f>
        <v>5240663</v>
      </c>
      <c r="I16" s="125">
        <f t="shared" si="0"/>
        <v>96</v>
      </c>
      <c r="J16" s="76">
        <f>SUM(J17)</f>
        <v>0</v>
      </c>
      <c r="K16" s="141"/>
    </row>
    <row r="17" spans="2:11" s="103" customFormat="1" ht="21.75" customHeight="1" x14ac:dyDescent="0.15">
      <c r="B17" s="138"/>
      <c r="C17" s="139"/>
      <c r="D17" s="140"/>
      <c r="E17" s="132" t="s">
        <v>5029</v>
      </c>
      <c r="F17" s="76">
        <v>132470000</v>
      </c>
      <c r="G17" s="76">
        <v>127229337</v>
      </c>
      <c r="H17" s="76">
        <f t="shared" si="1"/>
        <v>5240663</v>
      </c>
      <c r="I17" s="125">
        <f t="shared" si="0"/>
        <v>96</v>
      </c>
      <c r="J17" s="133">
        <v>0</v>
      </c>
      <c r="K17" s="134">
        <v>44</v>
      </c>
    </row>
    <row r="18" spans="2:11" s="103" customFormat="1" ht="21.75" customHeight="1" x14ac:dyDescent="0.15">
      <c r="B18" s="138"/>
      <c r="C18" s="139"/>
      <c r="D18" s="129" t="s">
        <v>5030</v>
      </c>
      <c r="E18" s="132"/>
      <c r="F18" s="76">
        <f>SUM(F19:F22)</f>
        <v>541621000</v>
      </c>
      <c r="G18" s="76">
        <f>SUM(G19:G22)</f>
        <v>532188318</v>
      </c>
      <c r="H18" s="76">
        <f t="shared" si="1"/>
        <v>9432682</v>
      </c>
      <c r="I18" s="125">
        <f t="shared" si="0"/>
        <v>98.3</v>
      </c>
      <c r="J18" s="76">
        <f>SUM(J19:J21)</f>
        <v>0</v>
      </c>
      <c r="K18" s="141"/>
    </row>
    <row r="19" spans="2:11" s="103" customFormat="1" ht="21.75" customHeight="1" x14ac:dyDescent="0.15">
      <c r="B19" s="138"/>
      <c r="C19" s="139"/>
      <c r="D19" s="140"/>
      <c r="E19" s="132" t="s">
        <v>5031</v>
      </c>
      <c r="F19" s="76">
        <v>48447000</v>
      </c>
      <c r="G19" s="76">
        <v>47758392</v>
      </c>
      <c r="H19" s="76">
        <f t="shared" si="1"/>
        <v>688608</v>
      </c>
      <c r="I19" s="125">
        <f t="shared" si="0"/>
        <v>98.6</v>
      </c>
      <c r="J19" s="133">
        <v>0</v>
      </c>
      <c r="K19" s="134">
        <v>45</v>
      </c>
    </row>
    <row r="20" spans="2:11" s="103" customFormat="1" ht="21.75" customHeight="1" x14ac:dyDescent="0.15">
      <c r="B20" s="138"/>
      <c r="C20" s="139"/>
      <c r="D20" s="140"/>
      <c r="E20" s="132" t="s">
        <v>5032</v>
      </c>
      <c r="F20" s="76">
        <v>3743000</v>
      </c>
      <c r="G20" s="76">
        <v>2683097</v>
      </c>
      <c r="H20" s="76">
        <f t="shared" si="1"/>
        <v>1059903</v>
      </c>
      <c r="I20" s="125">
        <f t="shared" si="0"/>
        <v>71.7</v>
      </c>
      <c r="J20" s="133">
        <v>0</v>
      </c>
      <c r="K20" s="134">
        <v>46</v>
      </c>
    </row>
    <row r="21" spans="2:11" s="103" customFormat="1" ht="21.75" customHeight="1" x14ac:dyDescent="0.15">
      <c r="B21" s="138"/>
      <c r="C21" s="139"/>
      <c r="D21" s="140"/>
      <c r="E21" s="132" t="s">
        <v>5033</v>
      </c>
      <c r="F21" s="76">
        <v>198681000</v>
      </c>
      <c r="G21" s="76">
        <v>195850315</v>
      </c>
      <c r="H21" s="76">
        <f t="shared" si="1"/>
        <v>2830685</v>
      </c>
      <c r="I21" s="125">
        <f t="shared" si="0"/>
        <v>98.6</v>
      </c>
      <c r="J21" s="133">
        <v>0</v>
      </c>
      <c r="K21" s="134">
        <v>47</v>
      </c>
    </row>
    <row r="22" spans="2:11" s="103" customFormat="1" ht="21.75" customHeight="1" x14ac:dyDescent="0.15">
      <c r="B22" s="138"/>
      <c r="C22" s="139"/>
      <c r="D22" s="140"/>
      <c r="E22" s="132" t="s">
        <v>5210</v>
      </c>
      <c r="F22" s="76">
        <v>290750000</v>
      </c>
      <c r="G22" s="76">
        <v>285896514</v>
      </c>
      <c r="H22" s="76">
        <f t="shared" ref="H22" si="2">F22-G22</f>
        <v>4853486</v>
      </c>
      <c r="I22" s="125">
        <f t="shared" ref="I22" si="3">+ROUND(G22/F22*100,1)</f>
        <v>98.3</v>
      </c>
      <c r="J22" s="133">
        <v>0</v>
      </c>
      <c r="K22" s="134">
        <v>48</v>
      </c>
    </row>
    <row r="23" spans="2:11" s="103" customFormat="1" ht="21.75" customHeight="1" x14ac:dyDescent="0.15">
      <c r="B23" s="138"/>
      <c r="C23" s="139"/>
      <c r="D23" s="142" t="s">
        <v>5034</v>
      </c>
      <c r="E23" s="132"/>
      <c r="F23" s="76">
        <f>SUM(F24)</f>
        <v>13231000</v>
      </c>
      <c r="G23" s="76">
        <f>SUM(G24)</f>
        <v>12748182</v>
      </c>
      <c r="H23" s="76">
        <f t="shared" si="1"/>
        <v>482818</v>
      </c>
      <c r="I23" s="125">
        <f>+ROUND(G23/F23*100,1)</f>
        <v>96.4</v>
      </c>
      <c r="J23" s="76">
        <f>SUM(J24)</f>
        <v>0</v>
      </c>
      <c r="K23" s="134"/>
    </row>
    <row r="24" spans="2:11" s="103" customFormat="1" ht="21.75" customHeight="1" x14ac:dyDescent="0.15">
      <c r="B24" s="135" t="s">
        <v>11</v>
      </c>
      <c r="C24" s="136"/>
      <c r="D24" s="137"/>
      <c r="E24" s="132" t="s">
        <v>5034</v>
      </c>
      <c r="F24" s="76">
        <v>13231000</v>
      </c>
      <c r="G24" s="76">
        <v>12748182</v>
      </c>
      <c r="H24" s="76">
        <f t="shared" si="1"/>
        <v>482818</v>
      </c>
      <c r="I24" s="125">
        <f>+ROUND(G24/F24*100,1)</f>
        <v>96.4</v>
      </c>
      <c r="J24" s="133">
        <v>0</v>
      </c>
      <c r="K24" s="134">
        <v>49</v>
      </c>
    </row>
    <row r="25" spans="2:11" s="103" customFormat="1" ht="21.75" customHeight="1" x14ac:dyDescent="0.15">
      <c r="B25" s="135"/>
      <c r="C25" s="136"/>
      <c r="D25" s="137"/>
      <c r="E25" s="132"/>
      <c r="F25" s="76"/>
      <c r="G25" s="76"/>
      <c r="H25" s="76"/>
      <c r="I25" s="125"/>
      <c r="J25" s="133"/>
      <c r="K25" s="134"/>
    </row>
    <row r="26" spans="2:11" s="103" customFormat="1" ht="21.75" customHeight="1" x14ac:dyDescent="0.15">
      <c r="B26" s="135"/>
      <c r="C26" s="136"/>
      <c r="D26" s="137"/>
      <c r="E26" s="143"/>
      <c r="F26" s="137"/>
      <c r="G26" s="137"/>
      <c r="H26" s="137"/>
      <c r="I26" s="144"/>
      <c r="J26" s="145"/>
      <c r="K26" s="146"/>
    </row>
    <row r="27" spans="2:11" s="103" customFormat="1" ht="21.75" customHeight="1" x14ac:dyDescent="0.15">
      <c r="B27" s="135"/>
      <c r="C27" s="136"/>
      <c r="D27" s="137"/>
      <c r="E27" s="143"/>
      <c r="F27" s="137"/>
      <c r="G27" s="137"/>
      <c r="H27" s="137"/>
      <c r="I27" s="144"/>
      <c r="J27" s="145"/>
      <c r="K27" s="146"/>
    </row>
    <row r="28" spans="2:11" s="103" customFormat="1" ht="21.75" customHeight="1" x14ac:dyDescent="0.15">
      <c r="B28" s="135"/>
      <c r="C28" s="136"/>
      <c r="D28" s="137"/>
      <c r="E28" s="143"/>
      <c r="F28" s="137"/>
      <c r="G28" s="137"/>
      <c r="H28" s="137"/>
      <c r="I28" s="144"/>
      <c r="J28" s="145"/>
      <c r="K28" s="146"/>
    </row>
    <row r="29" spans="2:11" s="103" customFormat="1" ht="21.75" customHeight="1" x14ac:dyDescent="0.15">
      <c r="B29" s="135"/>
      <c r="C29" s="136"/>
      <c r="D29" s="137"/>
      <c r="E29" s="143"/>
      <c r="F29" s="137"/>
      <c r="G29" s="137"/>
      <c r="H29" s="137"/>
      <c r="I29" s="144"/>
      <c r="J29" s="145"/>
      <c r="K29" s="146"/>
    </row>
    <row r="30" spans="2:11" s="103" customFormat="1" ht="21.75" customHeight="1" x14ac:dyDescent="0.15">
      <c r="B30" s="135"/>
      <c r="C30" s="136"/>
      <c r="D30" s="136"/>
      <c r="E30" s="143"/>
      <c r="F30" s="137"/>
      <c r="G30" s="137"/>
      <c r="H30" s="137"/>
      <c r="I30" s="144"/>
      <c r="J30" s="145"/>
      <c r="K30" s="146"/>
    </row>
    <row r="31" spans="2:11" s="103" customFormat="1" ht="21.75" customHeight="1" x14ac:dyDescent="0.15">
      <c r="B31" s="135"/>
      <c r="C31" s="136"/>
      <c r="D31" s="136"/>
      <c r="E31" s="143"/>
      <c r="F31" s="137"/>
      <c r="G31" s="137"/>
      <c r="H31" s="137"/>
      <c r="I31" s="144"/>
      <c r="J31" s="145"/>
      <c r="K31" s="146"/>
    </row>
    <row r="32" spans="2:11" s="103" customFormat="1" ht="21.75" customHeight="1" x14ac:dyDescent="0.15">
      <c r="B32" s="138"/>
      <c r="C32" s="139"/>
      <c r="D32" s="147"/>
      <c r="E32" s="148"/>
      <c r="F32" s="149"/>
      <c r="G32" s="149"/>
      <c r="H32" s="149"/>
      <c r="I32" s="150"/>
      <c r="J32" s="151"/>
      <c r="K32" s="146"/>
    </row>
    <row r="33" spans="2:11" s="103" customFormat="1" ht="21.75" customHeight="1" x14ac:dyDescent="0.15">
      <c r="B33" s="138"/>
      <c r="C33" s="139"/>
      <c r="D33" s="147"/>
      <c r="E33" s="148"/>
      <c r="F33" s="149"/>
      <c r="G33" s="149"/>
      <c r="H33" s="149"/>
      <c r="I33" s="150"/>
      <c r="J33" s="151"/>
      <c r="K33" s="146"/>
    </row>
    <row r="34" spans="2:11" s="103" customFormat="1" ht="21.75" customHeight="1" x14ac:dyDescent="0.15">
      <c r="B34" s="138"/>
      <c r="C34" s="139"/>
      <c r="D34" s="147"/>
      <c r="E34" s="148"/>
      <c r="F34" s="149"/>
      <c r="G34" s="149"/>
      <c r="H34" s="149"/>
      <c r="I34" s="150"/>
      <c r="J34" s="151"/>
      <c r="K34" s="146"/>
    </row>
    <row r="35" spans="2:11" s="103" customFormat="1" ht="21.75" customHeight="1" x14ac:dyDescent="0.15">
      <c r="B35" s="138"/>
      <c r="C35" s="139"/>
      <c r="D35" s="147"/>
      <c r="E35" s="148"/>
      <c r="F35" s="149"/>
      <c r="G35" s="149"/>
      <c r="H35" s="149"/>
      <c r="I35" s="150"/>
      <c r="J35" s="151"/>
      <c r="K35" s="146"/>
    </row>
    <row r="36" spans="2:11" s="103" customFormat="1" ht="21.75" customHeight="1" x14ac:dyDescent="0.15">
      <c r="B36" s="138"/>
      <c r="C36" s="139"/>
      <c r="D36" s="147"/>
      <c r="E36" s="148"/>
      <c r="F36" s="149"/>
      <c r="G36" s="149"/>
      <c r="H36" s="149"/>
      <c r="I36" s="150"/>
      <c r="J36" s="151"/>
      <c r="K36" s="146"/>
    </row>
    <row r="37" spans="2:11" s="103" customFormat="1" ht="21.75" customHeight="1" x14ac:dyDescent="0.15">
      <c r="B37" s="152"/>
      <c r="C37" s="153"/>
      <c r="D37" s="153"/>
      <c r="E37" s="153"/>
      <c r="F37" s="153"/>
      <c r="G37" s="153"/>
      <c r="H37" s="153"/>
      <c r="I37" s="154"/>
      <c r="J37" s="155"/>
      <c r="K37" s="156"/>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417"/>
  <sheetViews>
    <sheetView zoomScaleNormal="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4983</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43</v>
      </c>
      <c r="P4" s="404" t="s">
        <v>22</v>
      </c>
      <c r="Q4" s="5" t="s">
        <v>10</v>
      </c>
      <c r="R4" s="409" t="s">
        <v>44</v>
      </c>
      <c r="S4" s="409" t="s">
        <v>22</v>
      </c>
      <c r="T4" s="409" t="s">
        <v>22</v>
      </c>
      <c r="U4" s="22">
        <v>394</v>
      </c>
      <c r="V4" s="371" t="str">
        <f>IF(U4="","","千円")</f>
        <v>千円</v>
      </c>
      <c r="W4" s="371" t="s">
        <v>22</v>
      </c>
      <c r="X4" s="371" t="s">
        <v>22</v>
      </c>
      <c r="Y4" s="372" t="s">
        <v>22</v>
      </c>
      <c r="Z4" s="373">
        <v>229</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3573000</v>
      </c>
      <c r="N5" s="377" t="s">
        <v>22</v>
      </c>
      <c r="O5" s="405" t="s">
        <v>22</v>
      </c>
      <c r="P5" s="406" t="s">
        <v>22</v>
      </c>
      <c r="Q5" s="6" t="s">
        <v>22</v>
      </c>
      <c r="R5" s="378" t="s">
        <v>45</v>
      </c>
      <c r="S5" s="378" t="s">
        <v>22</v>
      </c>
      <c r="T5" s="378" t="s">
        <v>22</v>
      </c>
      <c r="U5" s="23">
        <v>1910</v>
      </c>
      <c r="V5" s="379" t="str">
        <f>IF(U5="","","千円")</f>
        <v>千円</v>
      </c>
      <c r="W5" s="379" t="s">
        <v>22</v>
      </c>
      <c r="X5" s="379" t="s">
        <v>22</v>
      </c>
      <c r="Y5" s="380" t="s">
        <v>22</v>
      </c>
      <c r="Z5" s="374" t="s">
        <v>22</v>
      </c>
    </row>
    <row r="6" spans="1:26" ht="13.5" customHeight="1" x14ac:dyDescent="0.15">
      <c r="A6" s="381" t="s">
        <v>46</v>
      </c>
      <c r="B6" s="382" t="s">
        <v>22</v>
      </c>
      <c r="C6" s="383" t="s">
        <v>22</v>
      </c>
      <c r="D6" s="384" t="s">
        <v>47</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48</v>
      </c>
      <c r="S6" s="378" t="s">
        <v>22</v>
      </c>
      <c r="T6" s="378" t="s">
        <v>22</v>
      </c>
      <c r="U6" s="23">
        <v>12</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2315994</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49</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1257006</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64.8</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50</v>
      </c>
      <c r="P13" s="404" t="s">
        <v>22</v>
      </c>
      <c r="Q13" s="5" t="s">
        <v>10</v>
      </c>
      <c r="R13" s="409" t="s">
        <v>51</v>
      </c>
      <c r="S13" s="409" t="s">
        <v>22</v>
      </c>
      <c r="T13" s="409" t="s">
        <v>22</v>
      </c>
      <c r="U13" s="22">
        <v>1053</v>
      </c>
      <c r="V13" s="371" t="str">
        <f>IF(U13="","","千円")</f>
        <v>千円</v>
      </c>
      <c r="W13" s="371" t="s">
        <v>22</v>
      </c>
      <c r="X13" s="371" t="s">
        <v>22</v>
      </c>
      <c r="Y13" s="372" t="s">
        <v>22</v>
      </c>
      <c r="Z13" s="373">
        <v>229</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23746000</v>
      </c>
      <c r="N14" s="377" t="s">
        <v>22</v>
      </c>
      <c r="O14" s="405" t="s">
        <v>22</v>
      </c>
      <c r="P14" s="406" t="s">
        <v>22</v>
      </c>
      <c r="Q14" s="6" t="s">
        <v>22</v>
      </c>
      <c r="R14" s="378" t="s">
        <v>52</v>
      </c>
      <c r="S14" s="378" t="s">
        <v>22</v>
      </c>
      <c r="T14" s="378" t="s">
        <v>22</v>
      </c>
      <c r="U14" s="23">
        <v>6337</v>
      </c>
      <c r="V14" s="379" t="str">
        <f>IF(U14="","","千円")</f>
        <v>千円</v>
      </c>
      <c r="W14" s="379" t="s">
        <v>22</v>
      </c>
      <c r="X14" s="379" t="s">
        <v>22</v>
      </c>
      <c r="Y14" s="380" t="s">
        <v>22</v>
      </c>
      <c r="Z14" s="374" t="s">
        <v>22</v>
      </c>
    </row>
    <row r="15" spans="1:26" ht="13.5" customHeight="1" x14ac:dyDescent="0.15">
      <c r="A15" s="381" t="s">
        <v>53</v>
      </c>
      <c r="B15" s="382" t="s">
        <v>22</v>
      </c>
      <c r="C15" s="383" t="s">
        <v>22</v>
      </c>
      <c r="D15" s="384" t="s">
        <v>54</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55</v>
      </c>
      <c r="S15" s="378" t="s">
        <v>22</v>
      </c>
      <c r="T15" s="378" t="s">
        <v>22</v>
      </c>
      <c r="U15" s="23">
        <v>12762</v>
      </c>
      <c r="V15" s="379" t="str">
        <f>IF(U15="","","千円")</f>
        <v>千円</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22232834</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49</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56</v>
      </c>
      <c r="S17" s="378" t="s">
        <v>22</v>
      </c>
      <c r="T17" s="378" t="s">
        <v>22</v>
      </c>
      <c r="U17" s="23">
        <v>2081</v>
      </c>
      <c r="V17" s="379" t="str">
        <f>IF(U17="","","千円")</f>
        <v>千円</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1513166</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57</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93.6</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58</v>
      </c>
      <c r="P22" s="404" t="s">
        <v>22</v>
      </c>
      <c r="Q22" s="5" t="s">
        <v>10</v>
      </c>
      <c r="R22" s="409" t="s">
        <v>59</v>
      </c>
      <c r="S22" s="409" t="s">
        <v>22</v>
      </c>
      <c r="T22" s="409" t="s">
        <v>22</v>
      </c>
      <c r="U22" s="22">
        <v>8847</v>
      </c>
      <c r="V22" s="371" t="str">
        <f>IF(U22="","","千円")</f>
        <v>千円</v>
      </c>
      <c r="W22" s="371" t="s">
        <v>22</v>
      </c>
      <c r="X22" s="371" t="s">
        <v>22</v>
      </c>
      <c r="Y22" s="372" t="s">
        <v>22</v>
      </c>
      <c r="Z22" s="373">
        <v>229</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13237000</v>
      </c>
      <c r="N23" s="377" t="s">
        <v>22</v>
      </c>
      <c r="O23" s="405" t="s">
        <v>22</v>
      </c>
      <c r="P23" s="406" t="s">
        <v>22</v>
      </c>
      <c r="Q23" s="6" t="s">
        <v>22</v>
      </c>
      <c r="R23" s="378" t="s">
        <v>60</v>
      </c>
      <c r="S23" s="378" t="s">
        <v>22</v>
      </c>
      <c r="T23" s="378" t="s">
        <v>22</v>
      </c>
      <c r="U23" s="23">
        <v>1143</v>
      </c>
      <c r="V23" s="379" t="str">
        <f>IF(U23="","","千円")</f>
        <v>千円</v>
      </c>
      <c r="W23" s="379" t="s">
        <v>22</v>
      </c>
      <c r="X23" s="379" t="s">
        <v>22</v>
      </c>
      <c r="Y23" s="380" t="s">
        <v>22</v>
      </c>
      <c r="Z23" s="374" t="s">
        <v>22</v>
      </c>
    </row>
    <row r="24" spans="1:26" ht="13.5" customHeight="1" x14ac:dyDescent="0.15">
      <c r="A24" s="381" t="s">
        <v>61</v>
      </c>
      <c r="B24" s="382" t="s">
        <v>22</v>
      </c>
      <c r="C24" s="383" t="s">
        <v>22</v>
      </c>
      <c r="D24" s="384" t="s">
        <v>62</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63</v>
      </c>
      <c r="S24" s="378" t="s">
        <v>22</v>
      </c>
      <c r="T24" s="378" t="s">
        <v>22</v>
      </c>
      <c r="U24" s="23">
        <v>1452</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13062967</v>
      </c>
      <c r="N25" s="377" t="s">
        <v>22</v>
      </c>
      <c r="O25" s="405" t="s">
        <v>22</v>
      </c>
      <c r="P25" s="406" t="s">
        <v>22</v>
      </c>
      <c r="Q25" s="6" t="s">
        <v>22</v>
      </c>
      <c r="R25" s="378" t="s">
        <v>64</v>
      </c>
      <c r="S25" s="378" t="s">
        <v>22</v>
      </c>
      <c r="T25" s="378" t="s">
        <v>22</v>
      </c>
      <c r="U25" s="23">
        <v>454</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49</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65</v>
      </c>
      <c r="S26" s="378" t="s">
        <v>22</v>
      </c>
      <c r="T26" s="378" t="s">
        <v>22</v>
      </c>
      <c r="U26" s="23">
        <v>1167</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174033</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57</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98.7</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66</v>
      </c>
      <c r="P31" s="404" t="s">
        <v>22</v>
      </c>
      <c r="Q31" s="5" t="s">
        <v>10</v>
      </c>
      <c r="R31" s="409" t="s">
        <v>67</v>
      </c>
      <c r="S31" s="409" t="s">
        <v>22</v>
      </c>
      <c r="T31" s="409" t="s">
        <v>22</v>
      </c>
      <c r="U31" s="22">
        <v>6046524</v>
      </c>
      <c r="V31" s="371" t="str">
        <f>IF(U31="","","千円")</f>
        <v>千円</v>
      </c>
      <c r="W31" s="371" t="s">
        <v>22</v>
      </c>
      <c r="X31" s="371" t="s">
        <v>22</v>
      </c>
      <c r="Y31" s="372" t="s">
        <v>22</v>
      </c>
      <c r="Z31" s="373">
        <v>229</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6049553000</v>
      </c>
      <c r="N32" s="377" t="s">
        <v>22</v>
      </c>
      <c r="O32" s="405" t="s">
        <v>22</v>
      </c>
      <c r="P32" s="406" t="s">
        <v>22</v>
      </c>
      <c r="Q32" s="6" t="s">
        <v>22</v>
      </c>
      <c r="R32" s="378" t="s">
        <v>22</v>
      </c>
      <c r="S32" s="378" t="s">
        <v>22</v>
      </c>
      <c r="T32" s="378" t="s">
        <v>22</v>
      </c>
      <c r="U32" s="23" t="s">
        <v>22</v>
      </c>
      <c r="V32" s="379" t="str">
        <f>IF(U32="","","千円")</f>
        <v/>
      </c>
      <c r="W32" s="379" t="s">
        <v>22</v>
      </c>
      <c r="X32" s="379" t="s">
        <v>22</v>
      </c>
      <c r="Y32" s="380" t="s">
        <v>22</v>
      </c>
      <c r="Z32" s="374" t="s">
        <v>22</v>
      </c>
    </row>
    <row r="33" spans="1:26" ht="13.5" customHeight="1" x14ac:dyDescent="0.15">
      <c r="A33" s="381" t="s">
        <v>68</v>
      </c>
      <c r="B33" s="382" t="s">
        <v>22</v>
      </c>
      <c r="C33" s="383" t="s">
        <v>22</v>
      </c>
      <c r="D33" s="384" t="s">
        <v>69</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6046524072</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49</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3028928</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99.9</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70</v>
      </c>
      <c r="P40" s="404" t="s">
        <v>22</v>
      </c>
      <c r="Q40" s="5" t="s">
        <v>10</v>
      </c>
      <c r="R40" s="409" t="s">
        <v>71</v>
      </c>
      <c r="S40" s="409" t="s">
        <v>22</v>
      </c>
      <c r="T40" s="409" t="s">
        <v>22</v>
      </c>
      <c r="U40" s="22">
        <v>1604</v>
      </c>
      <c r="V40" s="371" t="str">
        <f>IF(U40="","","千円")</f>
        <v>千円</v>
      </c>
      <c r="W40" s="371" t="s">
        <v>22</v>
      </c>
      <c r="X40" s="371" t="s">
        <v>22</v>
      </c>
      <c r="Y40" s="372" t="s">
        <v>22</v>
      </c>
      <c r="Z40" s="373">
        <v>231</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3903000</v>
      </c>
      <c r="N41" s="377" t="s">
        <v>22</v>
      </c>
      <c r="O41" s="405" t="s">
        <v>22</v>
      </c>
      <c r="P41" s="406" t="s">
        <v>22</v>
      </c>
      <c r="Q41" s="6" t="s">
        <v>22</v>
      </c>
      <c r="R41" s="378" t="s">
        <v>5216</v>
      </c>
      <c r="S41" s="378" t="s">
        <v>22</v>
      </c>
      <c r="T41" s="378" t="s">
        <v>22</v>
      </c>
      <c r="U41" s="23">
        <v>291</v>
      </c>
      <c r="V41" s="379" t="str">
        <f>IF(U41="","","千円")</f>
        <v>千円</v>
      </c>
      <c r="W41" s="379" t="s">
        <v>22</v>
      </c>
      <c r="X41" s="379" t="s">
        <v>22</v>
      </c>
      <c r="Y41" s="380" t="s">
        <v>22</v>
      </c>
      <c r="Z41" s="374" t="s">
        <v>22</v>
      </c>
    </row>
    <row r="42" spans="1:26" ht="13.5" customHeight="1" x14ac:dyDescent="0.15">
      <c r="A42" s="381" t="s">
        <v>72</v>
      </c>
      <c r="B42" s="382" t="s">
        <v>22</v>
      </c>
      <c r="C42" s="383" t="s">
        <v>22</v>
      </c>
      <c r="D42" s="384" t="s">
        <v>73</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22</v>
      </c>
      <c r="S42" s="378" t="s">
        <v>22</v>
      </c>
      <c r="T42" s="378" t="s">
        <v>22</v>
      </c>
      <c r="U42" s="23" t="s">
        <v>22</v>
      </c>
      <c r="V42" s="379" t="str">
        <f>IF(U42="","","千円")</f>
        <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3383010</v>
      </c>
      <c r="N43" s="377"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74</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75</v>
      </c>
      <c r="S44" s="378" t="s">
        <v>22</v>
      </c>
      <c r="T44" s="378" t="s">
        <v>22</v>
      </c>
      <c r="U44" s="23">
        <v>1488</v>
      </c>
      <c r="V44" s="379" t="str">
        <f>IF(U44="","","千円")</f>
        <v>千円</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519990</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86.7</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76</v>
      </c>
      <c r="P49" s="404" t="s">
        <v>22</v>
      </c>
      <c r="Q49" s="5" t="s">
        <v>10</v>
      </c>
      <c r="R49" s="409" t="s">
        <v>77</v>
      </c>
      <c r="S49" s="409" t="s">
        <v>22</v>
      </c>
      <c r="T49" s="409" t="s">
        <v>22</v>
      </c>
      <c r="U49" s="22">
        <v>3737253</v>
      </c>
      <c r="V49" s="371" t="str">
        <f>IF(U49="","","千円")</f>
        <v>千円</v>
      </c>
      <c r="W49" s="371" t="s">
        <v>22</v>
      </c>
      <c r="X49" s="371" t="s">
        <v>22</v>
      </c>
      <c r="Y49" s="372" t="s">
        <v>22</v>
      </c>
      <c r="Z49" s="373">
        <v>231</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3743960000</v>
      </c>
      <c r="N50" s="377" t="s">
        <v>22</v>
      </c>
      <c r="O50" s="405" t="s">
        <v>22</v>
      </c>
      <c r="P50" s="406" t="s">
        <v>22</v>
      </c>
      <c r="Q50" s="6" t="s">
        <v>22</v>
      </c>
      <c r="R50" s="378" t="s">
        <v>22</v>
      </c>
      <c r="S50" s="378" t="s">
        <v>22</v>
      </c>
      <c r="T50" s="378" t="s">
        <v>22</v>
      </c>
      <c r="U50" s="23" t="s">
        <v>22</v>
      </c>
      <c r="V50" s="379" t="str">
        <f>IF(U50="","","千円")</f>
        <v/>
      </c>
      <c r="W50" s="379" t="s">
        <v>22</v>
      </c>
      <c r="X50" s="379" t="s">
        <v>22</v>
      </c>
      <c r="Y50" s="380" t="s">
        <v>22</v>
      </c>
      <c r="Z50" s="374" t="s">
        <v>22</v>
      </c>
    </row>
    <row r="51" spans="1:26" ht="13.5" customHeight="1" x14ac:dyDescent="0.15">
      <c r="A51" s="381" t="s">
        <v>78</v>
      </c>
      <c r="B51" s="382" t="s">
        <v>22</v>
      </c>
      <c r="C51" s="383" t="s">
        <v>22</v>
      </c>
      <c r="D51" s="384" t="s">
        <v>79</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3737253436</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74</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22</v>
      </c>
      <c r="S53" s="378" t="s">
        <v>22</v>
      </c>
      <c r="T53" s="378" t="s">
        <v>22</v>
      </c>
      <c r="U53" s="23" t="s">
        <v>22</v>
      </c>
      <c r="V53" s="379" t="str">
        <f>IF(U53="","","千円")</f>
        <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6706564</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99.8</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80</v>
      </c>
      <c r="P58" s="404" t="s">
        <v>22</v>
      </c>
      <c r="Q58" s="5" t="s">
        <v>10</v>
      </c>
      <c r="R58" s="409" t="s">
        <v>81</v>
      </c>
      <c r="S58" s="409" t="s">
        <v>22</v>
      </c>
      <c r="T58" s="409" t="s">
        <v>22</v>
      </c>
      <c r="U58" s="22">
        <v>579125</v>
      </c>
      <c r="V58" s="371" t="str">
        <f>IF(U58="","","千円")</f>
        <v>千円</v>
      </c>
      <c r="W58" s="371" t="s">
        <v>22</v>
      </c>
      <c r="X58" s="371" t="s">
        <v>22</v>
      </c>
      <c r="Y58" s="372" t="s">
        <v>22</v>
      </c>
      <c r="Z58" s="373">
        <v>231</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598878000</v>
      </c>
      <c r="N59" s="377" t="s">
        <v>22</v>
      </c>
      <c r="O59" s="405" t="s">
        <v>22</v>
      </c>
      <c r="P59" s="406" t="s">
        <v>22</v>
      </c>
      <c r="Q59" s="6" t="s">
        <v>22</v>
      </c>
      <c r="R59" s="378" t="s">
        <v>22</v>
      </c>
      <c r="S59" s="378" t="s">
        <v>22</v>
      </c>
      <c r="T59" s="378" t="s">
        <v>22</v>
      </c>
      <c r="U59" s="23" t="s">
        <v>22</v>
      </c>
      <c r="V59" s="379" t="str">
        <f>IF(U59="","","千円")</f>
        <v/>
      </c>
      <c r="W59" s="379" t="s">
        <v>22</v>
      </c>
      <c r="X59" s="379" t="s">
        <v>22</v>
      </c>
      <c r="Y59" s="380" t="s">
        <v>22</v>
      </c>
      <c r="Z59" s="374" t="s">
        <v>22</v>
      </c>
    </row>
    <row r="60" spans="1:26" ht="13.5" customHeight="1" x14ac:dyDescent="0.15">
      <c r="A60" s="381" t="s">
        <v>82</v>
      </c>
      <c r="B60" s="382" t="s">
        <v>22</v>
      </c>
      <c r="C60" s="383" t="s">
        <v>22</v>
      </c>
      <c r="D60" s="384" t="s">
        <v>83</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579124925</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74</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22</v>
      </c>
      <c r="S62" s="378" t="s">
        <v>22</v>
      </c>
      <c r="T62" s="378" t="s">
        <v>22</v>
      </c>
      <c r="U62" s="23" t="s">
        <v>22</v>
      </c>
      <c r="V62" s="379" t="str">
        <f>IF(U62="","","千円")</f>
        <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19753075</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96.7</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84</v>
      </c>
      <c r="P67" s="404" t="s">
        <v>22</v>
      </c>
      <c r="Q67" s="5" t="s">
        <v>10</v>
      </c>
      <c r="R67" s="409" t="s">
        <v>85</v>
      </c>
      <c r="S67" s="409" t="s">
        <v>22</v>
      </c>
      <c r="T67" s="409" t="s">
        <v>22</v>
      </c>
      <c r="U67" s="22">
        <v>629142</v>
      </c>
      <c r="V67" s="371" t="str">
        <f>IF(U67="","","千円")</f>
        <v>千円</v>
      </c>
      <c r="W67" s="371" t="s">
        <v>22</v>
      </c>
      <c r="X67" s="371" t="s">
        <v>22</v>
      </c>
      <c r="Y67" s="372" t="s">
        <v>22</v>
      </c>
      <c r="Z67" s="373">
        <v>231</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2595921000</v>
      </c>
      <c r="N68" s="377" t="s">
        <v>22</v>
      </c>
      <c r="O68" s="405" t="s">
        <v>22</v>
      </c>
      <c r="P68" s="406" t="s">
        <v>22</v>
      </c>
      <c r="Q68" s="6" t="s">
        <v>22</v>
      </c>
      <c r="R68" s="378" t="s">
        <v>86</v>
      </c>
      <c r="S68" s="378" t="s">
        <v>22</v>
      </c>
      <c r="T68" s="378" t="s">
        <v>22</v>
      </c>
      <c r="U68" s="23">
        <v>457169</v>
      </c>
      <c r="V68" s="379" t="str">
        <f>IF(U68="","","千円")</f>
        <v>千円</v>
      </c>
      <c r="W68" s="379" t="s">
        <v>22</v>
      </c>
      <c r="X68" s="379" t="s">
        <v>22</v>
      </c>
      <c r="Y68" s="380" t="s">
        <v>22</v>
      </c>
      <c r="Z68" s="374" t="s">
        <v>22</v>
      </c>
    </row>
    <row r="69" spans="1:26" ht="13.5" customHeight="1" x14ac:dyDescent="0.15">
      <c r="A69" s="381" t="s">
        <v>87</v>
      </c>
      <c r="B69" s="382" t="s">
        <v>22</v>
      </c>
      <c r="C69" s="383" t="s">
        <v>22</v>
      </c>
      <c r="D69" s="384" t="s">
        <v>88</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89</v>
      </c>
      <c r="S69" s="378" t="s">
        <v>22</v>
      </c>
      <c r="T69" s="378" t="s">
        <v>22</v>
      </c>
      <c r="U69" s="23">
        <v>800368</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2522090395</v>
      </c>
      <c r="N70" s="377" t="s">
        <v>22</v>
      </c>
      <c r="O70" s="405" t="s">
        <v>22</v>
      </c>
      <c r="P70" s="406" t="s">
        <v>22</v>
      </c>
      <c r="Q70" s="6" t="s">
        <v>22</v>
      </c>
      <c r="R70" s="378" t="s">
        <v>90</v>
      </c>
      <c r="S70" s="378" t="s">
        <v>22</v>
      </c>
      <c r="T70" s="378" t="s">
        <v>22</v>
      </c>
      <c r="U70" s="23">
        <v>72087</v>
      </c>
      <c r="V70" s="379" t="str">
        <f>IF(U70="","","千円")</f>
        <v>千円</v>
      </c>
      <c r="W70" s="379" t="s">
        <v>22</v>
      </c>
      <c r="X70" s="379" t="s">
        <v>22</v>
      </c>
      <c r="Y70" s="380" t="s">
        <v>22</v>
      </c>
      <c r="Z70" s="374" t="s">
        <v>22</v>
      </c>
    </row>
    <row r="71" spans="1:26" ht="13.5" customHeight="1" x14ac:dyDescent="0.15">
      <c r="A71" s="381" t="s">
        <v>22</v>
      </c>
      <c r="B71" s="382" t="s">
        <v>22</v>
      </c>
      <c r="C71" s="383" t="s">
        <v>22</v>
      </c>
      <c r="D71" s="410" t="s">
        <v>13</v>
      </c>
      <c r="E71" s="411" t="s">
        <v>91</v>
      </c>
      <c r="F71" s="411" t="s">
        <v>22</v>
      </c>
      <c r="G71" s="411" t="s">
        <v>22</v>
      </c>
      <c r="H71" s="411" t="s">
        <v>22</v>
      </c>
      <c r="I71" s="411" t="s">
        <v>22</v>
      </c>
      <c r="J71" s="411" t="s">
        <v>22</v>
      </c>
      <c r="K71" s="411" t="s">
        <v>22</v>
      </c>
      <c r="L71" s="412" t="s">
        <v>14</v>
      </c>
      <c r="M71" s="413" t="s">
        <v>4904</v>
      </c>
      <c r="N71" s="414" t="s">
        <v>22</v>
      </c>
      <c r="O71" s="405" t="s">
        <v>22</v>
      </c>
      <c r="P71" s="406" t="s">
        <v>22</v>
      </c>
      <c r="Q71" s="7" t="s">
        <v>22</v>
      </c>
      <c r="R71" s="378" t="s">
        <v>92</v>
      </c>
      <c r="S71" s="378" t="s">
        <v>22</v>
      </c>
      <c r="T71" s="378" t="s">
        <v>22</v>
      </c>
      <c r="U71" s="23">
        <v>563324</v>
      </c>
      <c r="V71" s="379" t="str">
        <f>IF(U71="","","千円")</f>
        <v>千円</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8351000</v>
      </c>
      <c r="N72" s="416"/>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413" t="s">
        <v>20</v>
      </c>
      <c r="N73" s="414"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57</v>
      </c>
      <c r="K74" s="14" t="s">
        <v>22</v>
      </c>
      <c r="L74" s="412" t="s">
        <v>14</v>
      </c>
      <c r="M74" s="415">
        <v>65479605</v>
      </c>
      <c r="N74" s="416"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97.2</v>
      </c>
      <c r="O75" s="407" t="s">
        <v>22</v>
      </c>
      <c r="P75" s="408" t="s">
        <v>22</v>
      </c>
      <c r="Q75" s="19" t="s">
        <v>16</v>
      </c>
      <c r="R75" s="425" t="s">
        <v>22</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4903</v>
      </c>
      <c r="G76" s="397" t="s">
        <v>22</v>
      </c>
      <c r="H76" s="397" t="s">
        <v>22</v>
      </c>
      <c r="I76" s="397" t="s">
        <v>22</v>
      </c>
      <c r="J76" s="397" t="s">
        <v>22</v>
      </c>
      <c r="K76" s="397" t="s">
        <v>22</v>
      </c>
      <c r="L76" s="398" t="s">
        <v>22</v>
      </c>
      <c r="M76" s="401" t="s">
        <v>9</v>
      </c>
      <c r="N76" s="402" t="s">
        <v>22</v>
      </c>
      <c r="O76" s="403" t="s">
        <v>93</v>
      </c>
      <c r="P76" s="404" t="s">
        <v>22</v>
      </c>
      <c r="Q76" s="5" t="s">
        <v>10</v>
      </c>
      <c r="R76" s="409" t="s">
        <v>94</v>
      </c>
      <c r="S76" s="409" t="s">
        <v>22</v>
      </c>
      <c r="T76" s="409" t="s">
        <v>22</v>
      </c>
      <c r="U76" s="22">
        <v>2124</v>
      </c>
      <c r="V76" s="371" t="str">
        <f>IF(U76="","","千円")</f>
        <v>千円</v>
      </c>
      <c r="W76" s="371" t="s">
        <v>22</v>
      </c>
      <c r="X76" s="371" t="s">
        <v>22</v>
      </c>
      <c r="Y76" s="372" t="s">
        <v>22</v>
      </c>
      <c r="Z76" s="373">
        <v>233</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5654000</v>
      </c>
      <c r="N77" s="377" t="s">
        <v>22</v>
      </c>
      <c r="O77" s="405" t="s">
        <v>22</v>
      </c>
      <c r="P77" s="406" t="s">
        <v>22</v>
      </c>
      <c r="Q77" s="6" t="s">
        <v>22</v>
      </c>
      <c r="R77" s="378" t="s">
        <v>95</v>
      </c>
      <c r="S77" s="378" t="s">
        <v>22</v>
      </c>
      <c r="T77" s="378" t="s">
        <v>22</v>
      </c>
      <c r="U77" s="23">
        <v>2529</v>
      </c>
      <c r="V77" s="379" t="str">
        <f>IF(U77="","","千円")</f>
        <v>千円</v>
      </c>
      <c r="W77" s="379" t="s">
        <v>22</v>
      </c>
      <c r="X77" s="379" t="s">
        <v>22</v>
      </c>
      <c r="Y77" s="380" t="s">
        <v>22</v>
      </c>
      <c r="Z77" s="374" t="s">
        <v>22</v>
      </c>
    </row>
    <row r="78" spans="1:26" ht="13.5" customHeight="1" x14ac:dyDescent="0.15">
      <c r="A78" s="381" t="s">
        <v>96</v>
      </c>
      <c r="B78" s="382" t="s">
        <v>22</v>
      </c>
      <c r="C78" s="383" t="s">
        <v>22</v>
      </c>
      <c r="D78" s="384" t="s">
        <v>97</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22</v>
      </c>
      <c r="S78" s="378" t="s">
        <v>22</v>
      </c>
      <c r="T78" s="378" t="s">
        <v>22</v>
      </c>
      <c r="U78" s="23" t="s">
        <v>22</v>
      </c>
      <c r="V78" s="379" t="str">
        <f>IF(U78="","","千円")</f>
        <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4653474</v>
      </c>
      <c r="N79" s="377" t="s">
        <v>22</v>
      </c>
      <c r="O79" s="405" t="s">
        <v>22</v>
      </c>
      <c r="P79" s="406" t="s">
        <v>22</v>
      </c>
      <c r="Q79" s="6" t="s">
        <v>22</v>
      </c>
      <c r="R79" s="378" t="s">
        <v>22</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91</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22</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1000526</v>
      </c>
      <c r="N81" s="416" t="s">
        <v>22</v>
      </c>
      <c r="O81" s="405" t="s">
        <v>22</v>
      </c>
      <c r="P81" s="406" t="s">
        <v>22</v>
      </c>
      <c r="Q81" s="8" t="s">
        <v>15</v>
      </c>
      <c r="R81" s="378" t="s">
        <v>22</v>
      </c>
      <c r="S81" s="378" t="s">
        <v>22</v>
      </c>
      <c r="T81" s="378" t="s">
        <v>22</v>
      </c>
      <c r="U81" s="378" t="s">
        <v>22</v>
      </c>
      <c r="V81" s="9" t="s">
        <v>13</v>
      </c>
      <c r="W81" s="417" t="s">
        <v>22</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22</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22</v>
      </c>
      <c r="J83" s="420" t="s">
        <v>57</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82.3</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4903</v>
      </c>
      <c r="G85" s="397" t="s">
        <v>22</v>
      </c>
      <c r="H85" s="397" t="s">
        <v>22</v>
      </c>
      <c r="I85" s="397" t="s">
        <v>22</v>
      </c>
      <c r="J85" s="397" t="s">
        <v>22</v>
      </c>
      <c r="K85" s="397" t="s">
        <v>22</v>
      </c>
      <c r="L85" s="398" t="s">
        <v>22</v>
      </c>
      <c r="M85" s="401" t="s">
        <v>9</v>
      </c>
      <c r="N85" s="402" t="s">
        <v>22</v>
      </c>
      <c r="O85" s="403" t="s">
        <v>98</v>
      </c>
      <c r="P85" s="404" t="s">
        <v>22</v>
      </c>
      <c r="Q85" s="5" t="s">
        <v>10</v>
      </c>
      <c r="R85" s="409" t="s">
        <v>99</v>
      </c>
      <c r="S85" s="409" t="s">
        <v>22</v>
      </c>
      <c r="T85" s="409" t="s">
        <v>22</v>
      </c>
      <c r="U85" s="22">
        <v>19160</v>
      </c>
      <c r="V85" s="371" t="str">
        <f>IF(U85="","","千円")</f>
        <v>千円</v>
      </c>
      <c r="W85" s="371" t="s">
        <v>22</v>
      </c>
      <c r="X85" s="371" t="s">
        <v>22</v>
      </c>
      <c r="Y85" s="372" t="s">
        <v>22</v>
      </c>
      <c r="Z85" s="373">
        <v>233</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50210000</v>
      </c>
      <c r="N86" s="377" t="s">
        <v>22</v>
      </c>
      <c r="O86" s="405" t="s">
        <v>22</v>
      </c>
      <c r="P86" s="406" t="s">
        <v>22</v>
      </c>
      <c r="Q86" s="6" t="s">
        <v>22</v>
      </c>
      <c r="R86" s="378" t="s">
        <v>100</v>
      </c>
      <c r="S86" s="378" t="s">
        <v>22</v>
      </c>
      <c r="T86" s="378" t="s">
        <v>22</v>
      </c>
      <c r="U86" s="23">
        <v>11200</v>
      </c>
      <c r="V86" s="379" t="str">
        <f>IF(U86="","","千円")</f>
        <v>千円</v>
      </c>
      <c r="W86" s="379" t="s">
        <v>22</v>
      </c>
      <c r="X86" s="379" t="s">
        <v>22</v>
      </c>
      <c r="Y86" s="380" t="s">
        <v>22</v>
      </c>
      <c r="Z86" s="374" t="s">
        <v>22</v>
      </c>
    </row>
    <row r="87" spans="1:26" ht="13.5" customHeight="1" x14ac:dyDescent="0.15">
      <c r="A87" s="381" t="s">
        <v>101</v>
      </c>
      <c r="B87" s="382" t="s">
        <v>22</v>
      </c>
      <c r="C87" s="383" t="s">
        <v>22</v>
      </c>
      <c r="D87" s="384" t="s">
        <v>102</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103</v>
      </c>
      <c r="S87" s="378" t="s">
        <v>22</v>
      </c>
      <c r="T87" s="378" t="s">
        <v>22</v>
      </c>
      <c r="U87" s="23">
        <v>2035</v>
      </c>
      <c r="V87" s="379" t="str">
        <f>IF(U87="","","千円")</f>
        <v>千円</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44616559</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91</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104</v>
      </c>
      <c r="S89" s="378" t="s">
        <v>22</v>
      </c>
      <c r="T89" s="378" t="s">
        <v>22</v>
      </c>
      <c r="U89" s="23">
        <v>12222</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5593441</v>
      </c>
      <c r="N90" s="416" t="s">
        <v>22</v>
      </c>
      <c r="O90" s="405" t="s">
        <v>22</v>
      </c>
      <c r="P90" s="406" t="s">
        <v>22</v>
      </c>
      <c r="Q90" s="8" t="s">
        <v>15</v>
      </c>
      <c r="R90" s="378" t="s">
        <v>22</v>
      </c>
      <c r="S90" s="378" t="s">
        <v>22</v>
      </c>
      <c r="T90" s="378" t="s">
        <v>22</v>
      </c>
      <c r="U90" s="378" t="s">
        <v>22</v>
      </c>
      <c r="V90" s="9" t="s">
        <v>13</v>
      </c>
      <c r="W90" s="417" t="s">
        <v>22</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22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22</v>
      </c>
      <c r="J92" s="420" t="s">
        <v>57</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88.9</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4903</v>
      </c>
      <c r="G94" s="397" t="s">
        <v>22</v>
      </c>
      <c r="H94" s="397" t="s">
        <v>22</v>
      </c>
      <c r="I94" s="397" t="s">
        <v>22</v>
      </c>
      <c r="J94" s="397" t="s">
        <v>22</v>
      </c>
      <c r="K94" s="397" t="s">
        <v>22</v>
      </c>
      <c r="L94" s="398" t="s">
        <v>22</v>
      </c>
      <c r="M94" s="401" t="s">
        <v>9</v>
      </c>
      <c r="N94" s="402" t="s">
        <v>22</v>
      </c>
      <c r="O94" s="403" t="s">
        <v>105</v>
      </c>
      <c r="P94" s="404" t="s">
        <v>22</v>
      </c>
      <c r="Q94" s="5" t="s">
        <v>10</v>
      </c>
      <c r="R94" s="409" t="s">
        <v>106</v>
      </c>
      <c r="S94" s="409" t="s">
        <v>22</v>
      </c>
      <c r="T94" s="409" t="s">
        <v>22</v>
      </c>
      <c r="U94" s="22">
        <v>24646</v>
      </c>
      <c r="V94" s="371" t="str">
        <f>IF(U94="","","千円")</f>
        <v>千円</v>
      </c>
      <c r="W94" s="371" t="s">
        <v>22</v>
      </c>
      <c r="X94" s="371" t="s">
        <v>22</v>
      </c>
      <c r="Y94" s="372" t="s">
        <v>22</v>
      </c>
      <c r="Z94" s="373">
        <v>233</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34002000</v>
      </c>
      <c r="N95" s="377" t="s">
        <v>22</v>
      </c>
      <c r="O95" s="405" t="s">
        <v>22</v>
      </c>
      <c r="P95" s="406" t="s">
        <v>22</v>
      </c>
      <c r="Q95" s="6" t="s">
        <v>22</v>
      </c>
      <c r="R95" s="378" t="s">
        <v>107</v>
      </c>
      <c r="S95" s="378" t="s">
        <v>22</v>
      </c>
      <c r="T95" s="378" t="s">
        <v>22</v>
      </c>
      <c r="U95" s="23">
        <v>4079</v>
      </c>
      <c r="V95" s="379" t="str">
        <f>IF(U95="","","千円")</f>
        <v>千円</v>
      </c>
      <c r="W95" s="379" t="s">
        <v>22</v>
      </c>
      <c r="X95" s="379" t="s">
        <v>22</v>
      </c>
      <c r="Y95" s="380" t="s">
        <v>22</v>
      </c>
      <c r="Z95" s="374" t="s">
        <v>22</v>
      </c>
    </row>
    <row r="96" spans="1:26" ht="13.5" customHeight="1" x14ac:dyDescent="0.15">
      <c r="A96" s="381" t="s">
        <v>108</v>
      </c>
      <c r="B96" s="382" t="s">
        <v>22</v>
      </c>
      <c r="C96" s="383" t="s">
        <v>22</v>
      </c>
      <c r="D96" s="384" t="s">
        <v>109</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22</v>
      </c>
      <c r="S96" s="378" t="s">
        <v>22</v>
      </c>
      <c r="T96" s="378" t="s">
        <v>22</v>
      </c>
      <c r="U96" s="23" t="s">
        <v>22</v>
      </c>
      <c r="V96" s="379" t="str">
        <f>IF(U96="","","千円")</f>
        <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33414602</v>
      </c>
      <c r="N97" s="377" t="s">
        <v>22</v>
      </c>
      <c r="O97" s="405" t="s">
        <v>22</v>
      </c>
      <c r="P97" s="406" t="s">
        <v>22</v>
      </c>
      <c r="Q97" s="6" t="s">
        <v>22</v>
      </c>
      <c r="R97" s="378" t="s">
        <v>22</v>
      </c>
      <c r="S97" s="378" t="s">
        <v>22</v>
      </c>
      <c r="T97" s="378" t="s">
        <v>22</v>
      </c>
      <c r="U97" s="23" t="s">
        <v>22</v>
      </c>
      <c r="V97" s="379" t="str">
        <f>IF(U97="","","千円")</f>
        <v/>
      </c>
      <c r="W97" s="379" t="s">
        <v>22</v>
      </c>
      <c r="X97" s="379" t="s">
        <v>22</v>
      </c>
      <c r="Y97" s="380" t="s">
        <v>22</v>
      </c>
      <c r="Z97" s="374" t="s">
        <v>22</v>
      </c>
    </row>
    <row r="98" spans="1:26" ht="13.5" customHeight="1" x14ac:dyDescent="0.15">
      <c r="A98" s="381" t="s">
        <v>22</v>
      </c>
      <c r="B98" s="382" t="s">
        <v>22</v>
      </c>
      <c r="C98" s="383" t="s">
        <v>22</v>
      </c>
      <c r="D98" s="410" t="s">
        <v>13</v>
      </c>
      <c r="E98" s="411" t="s">
        <v>110</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111</v>
      </c>
      <c r="S98" s="378" t="s">
        <v>22</v>
      </c>
      <c r="T98" s="378" t="s">
        <v>22</v>
      </c>
      <c r="U98" s="23">
        <v>4690</v>
      </c>
      <c r="V98" s="379" t="str">
        <f>IF(U98="","","千円")</f>
        <v>千円</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587398</v>
      </c>
      <c r="N99" s="416" t="s">
        <v>22</v>
      </c>
      <c r="O99" s="405" t="s">
        <v>22</v>
      </c>
      <c r="P99" s="406" t="s">
        <v>22</v>
      </c>
      <c r="Q99" s="8" t="s">
        <v>15</v>
      </c>
      <c r="R99" s="378" t="s">
        <v>22</v>
      </c>
      <c r="S99" s="378" t="s">
        <v>22</v>
      </c>
      <c r="T99" s="378" t="s">
        <v>22</v>
      </c>
      <c r="U99" s="378" t="s">
        <v>22</v>
      </c>
      <c r="V99" s="9" t="s">
        <v>13</v>
      </c>
      <c r="W99" s="417" t="s">
        <v>22</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22</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22</v>
      </c>
      <c r="S101" s="378" t="s">
        <v>22</v>
      </c>
      <c r="T101" s="378" t="s">
        <v>22</v>
      </c>
      <c r="U101" s="378" t="s">
        <v>22</v>
      </c>
      <c r="V101" s="9" t="s">
        <v>13</v>
      </c>
      <c r="W101" s="417" t="s">
        <v>22</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98.3</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4903</v>
      </c>
      <c r="G103" s="397" t="s">
        <v>22</v>
      </c>
      <c r="H103" s="397" t="s">
        <v>22</v>
      </c>
      <c r="I103" s="397" t="s">
        <v>22</v>
      </c>
      <c r="J103" s="397" t="s">
        <v>22</v>
      </c>
      <c r="K103" s="397" t="s">
        <v>22</v>
      </c>
      <c r="L103" s="398" t="s">
        <v>22</v>
      </c>
      <c r="M103" s="401" t="s">
        <v>9</v>
      </c>
      <c r="N103" s="402" t="s">
        <v>22</v>
      </c>
      <c r="O103" s="403" t="s">
        <v>112</v>
      </c>
      <c r="P103" s="404" t="s">
        <v>22</v>
      </c>
      <c r="Q103" s="5" t="s">
        <v>10</v>
      </c>
      <c r="R103" s="409" t="s">
        <v>113</v>
      </c>
      <c r="S103" s="409" t="s">
        <v>22</v>
      </c>
      <c r="T103" s="409" t="s">
        <v>22</v>
      </c>
      <c r="U103" s="22">
        <v>93473</v>
      </c>
      <c r="V103" s="371" t="str">
        <f>IF(U103="","","千円")</f>
        <v>千円</v>
      </c>
      <c r="W103" s="371" t="s">
        <v>22</v>
      </c>
      <c r="X103" s="371" t="s">
        <v>22</v>
      </c>
      <c r="Y103" s="372" t="s">
        <v>22</v>
      </c>
      <c r="Z103" s="373">
        <v>235</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97927000</v>
      </c>
      <c r="N104" s="377" t="s">
        <v>22</v>
      </c>
      <c r="O104" s="405" t="s">
        <v>22</v>
      </c>
      <c r="P104" s="406" t="s">
        <v>22</v>
      </c>
      <c r="Q104" s="6" t="s">
        <v>22</v>
      </c>
      <c r="R104" s="378" t="s">
        <v>114</v>
      </c>
      <c r="S104" s="378" t="s">
        <v>22</v>
      </c>
      <c r="T104" s="378" t="s">
        <v>22</v>
      </c>
      <c r="U104" s="23">
        <v>4453</v>
      </c>
      <c r="V104" s="379" t="str">
        <f>IF(U104="","","千円")</f>
        <v>千円</v>
      </c>
      <c r="W104" s="379" t="s">
        <v>22</v>
      </c>
      <c r="X104" s="379" t="s">
        <v>22</v>
      </c>
      <c r="Y104" s="380" t="s">
        <v>22</v>
      </c>
      <c r="Z104" s="374" t="s">
        <v>22</v>
      </c>
    </row>
    <row r="105" spans="1:26" ht="13.5" customHeight="1" x14ac:dyDescent="0.15">
      <c r="A105" s="381" t="s">
        <v>115</v>
      </c>
      <c r="B105" s="382" t="s">
        <v>22</v>
      </c>
      <c r="C105" s="383" t="s">
        <v>22</v>
      </c>
      <c r="D105" s="384" t="s">
        <v>116</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22</v>
      </c>
      <c r="S105" s="378" t="s">
        <v>22</v>
      </c>
      <c r="T105" s="378" t="s">
        <v>22</v>
      </c>
      <c r="U105" s="23" t="s">
        <v>22</v>
      </c>
      <c r="V105" s="379" t="str">
        <f>IF(U105="","","千円")</f>
        <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97925910</v>
      </c>
      <c r="N106" s="377" t="s">
        <v>22</v>
      </c>
      <c r="O106" s="405" t="s">
        <v>22</v>
      </c>
      <c r="P106" s="406" t="s">
        <v>22</v>
      </c>
      <c r="Q106" s="6" t="s">
        <v>22</v>
      </c>
      <c r="R106" s="378" t="s">
        <v>22</v>
      </c>
      <c r="S106" s="378" t="s">
        <v>22</v>
      </c>
      <c r="T106" s="378" t="s">
        <v>22</v>
      </c>
      <c r="U106" s="23" t="s">
        <v>22</v>
      </c>
      <c r="V106" s="379" t="str">
        <f>IF(U106="","","千円")</f>
        <v/>
      </c>
      <c r="W106" s="379" t="s">
        <v>22</v>
      </c>
      <c r="X106" s="379" t="s">
        <v>22</v>
      </c>
      <c r="Y106" s="380" t="s">
        <v>22</v>
      </c>
      <c r="Z106" s="374" t="s">
        <v>22</v>
      </c>
    </row>
    <row r="107" spans="1:26" ht="13.5" customHeight="1" x14ac:dyDescent="0.15">
      <c r="A107" s="381" t="s">
        <v>22</v>
      </c>
      <c r="B107" s="382" t="s">
        <v>22</v>
      </c>
      <c r="C107" s="383" t="s">
        <v>22</v>
      </c>
      <c r="D107" s="410" t="s">
        <v>13</v>
      </c>
      <c r="E107" s="411" t="s">
        <v>110</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22</v>
      </c>
      <c r="S107" s="378" t="s">
        <v>22</v>
      </c>
      <c r="T107" s="378" t="s">
        <v>22</v>
      </c>
      <c r="U107" s="23" t="s">
        <v>22</v>
      </c>
      <c r="V107" s="379" t="str">
        <f>IF(U107="","","千円")</f>
        <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1090</v>
      </c>
      <c r="N108" s="416" t="s">
        <v>22</v>
      </c>
      <c r="O108" s="405" t="s">
        <v>22</v>
      </c>
      <c r="P108" s="406" t="s">
        <v>22</v>
      </c>
      <c r="Q108" s="8" t="s">
        <v>15</v>
      </c>
      <c r="R108" s="378" t="s">
        <v>22</v>
      </c>
      <c r="S108" s="378" t="s">
        <v>22</v>
      </c>
      <c r="T108" s="378" t="s">
        <v>22</v>
      </c>
      <c r="U108" s="378" t="s">
        <v>22</v>
      </c>
      <c r="V108" s="9" t="s">
        <v>13</v>
      </c>
      <c r="W108" s="417" t="s">
        <v>22</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22</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9">
        <v>100</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4903</v>
      </c>
      <c r="G112" s="397" t="s">
        <v>22</v>
      </c>
      <c r="H112" s="397" t="s">
        <v>22</v>
      </c>
      <c r="I112" s="397" t="s">
        <v>22</v>
      </c>
      <c r="J112" s="397" t="s">
        <v>22</v>
      </c>
      <c r="K112" s="397" t="s">
        <v>22</v>
      </c>
      <c r="L112" s="398" t="s">
        <v>22</v>
      </c>
      <c r="M112" s="401" t="s">
        <v>9</v>
      </c>
      <c r="N112" s="402" t="s">
        <v>22</v>
      </c>
      <c r="O112" s="403" t="s">
        <v>117</v>
      </c>
      <c r="P112" s="404" t="s">
        <v>22</v>
      </c>
      <c r="Q112" s="5" t="s">
        <v>10</v>
      </c>
      <c r="R112" s="409" t="s">
        <v>118</v>
      </c>
      <c r="S112" s="409" t="s">
        <v>22</v>
      </c>
      <c r="T112" s="409" t="s">
        <v>22</v>
      </c>
      <c r="U112" s="22">
        <v>26619</v>
      </c>
      <c r="V112" s="371" t="str">
        <f>IF(U112="","","千円")</f>
        <v>千円</v>
      </c>
      <c r="W112" s="371" t="s">
        <v>22</v>
      </c>
      <c r="X112" s="371" t="s">
        <v>22</v>
      </c>
      <c r="Y112" s="372" t="s">
        <v>22</v>
      </c>
      <c r="Z112" s="373">
        <v>235</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27279000</v>
      </c>
      <c r="N113" s="377" t="s">
        <v>22</v>
      </c>
      <c r="O113" s="405" t="s">
        <v>22</v>
      </c>
      <c r="P113" s="406" t="s">
        <v>22</v>
      </c>
      <c r="Q113" s="6" t="s">
        <v>22</v>
      </c>
      <c r="R113" s="378" t="s">
        <v>22</v>
      </c>
      <c r="S113" s="378" t="s">
        <v>22</v>
      </c>
      <c r="T113" s="378" t="s">
        <v>22</v>
      </c>
      <c r="U113" s="23" t="s">
        <v>22</v>
      </c>
      <c r="V113" s="379" t="str">
        <f>IF(U113="","","千円")</f>
        <v/>
      </c>
      <c r="W113" s="379" t="s">
        <v>22</v>
      </c>
      <c r="X113" s="379" t="s">
        <v>22</v>
      </c>
      <c r="Y113" s="380" t="s">
        <v>22</v>
      </c>
      <c r="Z113" s="374" t="s">
        <v>22</v>
      </c>
    </row>
    <row r="114" spans="1:26" ht="13.5" customHeight="1" x14ac:dyDescent="0.15">
      <c r="A114" s="381" t="s">
        <v>119</v>
      </c>
      <c r="B114" s="382" t="s">
        <v>22</v>
      </c>
      <c r="C114" s="383" t="s">
        <v>22</v>
      </c>
      <c r="D114" s="384" t="s">
        <v>120</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22</v>
      </c>
      <c r="S114" s="378" t="s">
        <v>22</v>
      </c>
      <c r="T114" s="378" t="s">
        <v>22</v>
      </c>
      <c r="U114" s="23" t="s">
        <v>22</v>
      </c>
      <c r="V114" s="379" t="str">
        <f>IF(U114="","","千円")</f>
        <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26618735</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110</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22</v>
      </c>
      <c r="S116" s="378" t="s">
        <v>22</v>
      </c>
      <c r="T116" s="378" t="s">
        <v>22</v>
      </c>
      <c r="U116" s="23" t="s">
        <v>22</v>
      </c>
      <c r="V116" s="379" t="str">
        <f>IF(U116="","","千円")</f>
        <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660265</v>
      </c>
      <c r="N117" s="416" t="s">
        <v>22</v>
      </c>
      <c r="O117" s="405" t="s">
        <v>22</v>
      </c>
      <c r="P117" s="406" t="s">
        <v>22</v>
      </c>
      <c r="Q117" s="8" t="s">
        <v>15</v>
      </c>
      <c r="R117" s="378" t="s">
        <v>22</v>
      </c>
      <c r="S117" s="378" t="s">
        <v>22</v>
      </c>
      <c r="T117" s="378" t="s">
        <v>22</v>
      </c>
      <c r="U117" s="378" t="s">
        <v>22</v>
      </c>
      <c r="V117" s="9" t="s">
        <v>13</v>
      </c>
      <c r="W117" s="417" t="s">
        <v>22</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22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22</v>
      </c>
      <c r="J119" s="420" t="s">
        <v>22</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97.6</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4903</v>
      </c>
      <c r="G121" s="397" t="s">
        <v>22</v>
      </c>
      <c r="H121" s="397" t="s">
        <v>22</v>
      </c>
      <c r="I121" s="397" t="s">
        <v>22</v>
      </c>
      <c r="J121" s="397" t="s">
        <v>22</v>
      </c>
      <c r="K121" s="397" t="s">
        <v>22</v>
      </c>
      <c r="L121" s="398" t="s">
        <v>22</v>
      </c>
      <c r="M121" s="401" t="s">
        <v>9</v>
      </c>
      <c r="N121" s="402" t="s">
        <v>22</v>
      </c>
      <c r="O121" s="403" t="s">
        <v>121</v>
      </c>
      <c r="P121" s="404" t="s">
        <v>22</v>
      </c>
      <c r="Q121" s="5" t="s">
        <v>10</v>
      </c>
      <c r="R121" s="409" t="s">
        <v>122</v>
      </c>
      <c r="S121" s="409" t="s">
        <v>22</v>
      </c>
      <c r="T121" s="409" t="s">
        <v>22</v>
      </c>
      <c r="U121" s="22">
        <v>1474</v>
      </c>
      <c r="V121" s="371" t="str">
        <f>IF(U121="","","千円")</f>
        <v>千円</v>
      </c>
      <c r="W121" s="371" t="s">
        <v>22</v>
      </c>
      <c r="X121" s="371" t="s">
        <v>22</v>
      </c>
      <c r="Y121" s="372" t="s">
        <v>22</v>
      </c>
      <c r="Z121" s="373">
        <v>235</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31913000</v>
      </c>
      <c r="N122" s="377" t="s">
        <v>22</v>
      </c>
      <c r="O122" s="405" t="s">
        <v>22</v>
      </c>
      <c r="P122" s="406" t="s">
        <v>22</v>
      </c>
      <c r="Q122" s="6" t="s">
        <v>22</v>
      </c>
      <c r="R122" s="378" t="s">
        <v>123</v>
      </c>
      <c r="S122" s="378" t="s">
        <v>22</v>
      </c>
      <c r="T122" s="378" t="s">
        <v>22</v>
      </c>
      <c r="U122" s="23">
        <v>665</v>
      </c>
      <c r="V122" s="379" t="str">
        <f>IF(U122="","","千円")</f>
        <v>千円</v>
      </c>
      <c r="W122" s="379" t="s">
        <v>22</v>
      </c>
      <c r="X122" s="379" t="s">
        <v>22</v>
      </c>
      <c r="Y122" s="380" t="s">
        <v>22</v>
      </c>
      <c r="Z122" s="374" t="s">
        <v>22</v>
      </c>
    </row>
    <row r="123" spans="1:26" ht="13.5" customHeight="1" x14ac:dyDescent="0.15">
      <c r="A123" s="381" t="s">
        <v>124</v>
      </c>
      <c r="B123" s="382" t="s">
        <v>22</v>
      </c>
      <c r="C123" s="383" t="s">
        <v>22</v>
      </c>
      <c r="D123" s="384" t="s">
        <v>125</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126</v>
      </c>
      <c r="S123" s="378" t="s">
        <v>22</v>
      </c>
      <c r="T123" s="378" t="s">
        <v>22</v>
      </c>
      <c r="U123" s="23">
        <v>2611</v>
      </c>
      <c r="V123" s="379" t="str">
        <f>IF(U123="","","千円")</f>
        <v>千円</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30473308</v>
      </c>
      <c r="N124" s="377" t="s">
        <v>22</v>
      </c>
      <c r="O124" s="405" t="s">
        <v>22</v>
      </c>
      <c r="P124" s="406" t="s">
        <v>22</v>
      </c>
      <c r="Q124" s="6" t="s">
        <v>22</v>
      </c>
      <c r="R124" s="378" t="s">
        <v>127</v>
      </c>
      <c r="S124" s="378" t="s">
        <v>22</v>
      </c>
      <c r="T124" s="378" t="s">
        <v>22</v>
      </c>
      <c r="U124" s="23">
        <v>25723</v>
      </c>
      <c r="V124" s="379" t="str">
        <f>IF(U124="","","千円")</f>
        <v>千円</v>
      </c>
      <c r="W124" s="379" t="s">
        <v>22</v>
      </c>
      <c r="X124" s="379" t="s">
        <v>22</v>
      </c>
      <c r="Y124" s="380" t="s">
        <v>22</v>
      </c>
      <c r="Z124" s="374" t="s">
        <v>22</v>
      </c>
    </row>
    <row r="125" spans="1:26" ht="13.5" customHeight="1" x14ac:dyDescent="0.15">
      <c r="A125" s="381" t="s">
        <v>22</v>
      </c>
      <c r="B125" s="382" t="s">
        <v>22</v>
      </c>
      <c r="C125" s="383" t="s">
        <v>22</v>
      </c>
      <c r="D125" s="410" t="s">
        <v>13</v>
      </c>
      <c r="E125" s="411" t="s">
        <v>110</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22</v>
      </c>
      <c r="S125" s="378" t="s">
        <v>22</v>
      </c>
      <c r="T125" s="378" t="s">
        <v>22</v>
      </c>
      <c r="U125" s="23" t="s">
        <v>22</v>
      </c>
      <c r="V125" s="379" t="str">
        <f>IF(U125="","","千円")</f>
        <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1439692</v>
      </c>
      <c r="N126" s="416" t="s">
        <v>22</v>
      </c>
      <c r="O126" s="405" t="s">
        <v>22</v>
      </c>
      <c r="P126" s="406" t="s">
        <v>22</v>
      </c>
      <c r="Q126" s="8" t="s">
        <v>15</v>
      </c>
      <c r="R126" s="378" t="s">
        <v>22</v>
      </c>
      <c r="S126" s="378" t="s">
        <v>22</v>
      </c>
      <c r="T126" s="378" t="s">
        <v>22</v>
      </c>
      <c r="U126" s="378" t="s">
        <v>22</v>
      </c>
      <c r="V126" s="9" t="s">
        <v>13</v>
      </c>
      <c r="W126" s="417" t="s">
        <v>22</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22</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22</v>
      </c>
      <c r="J128" s="420" t="s">
        <v>22</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95.5</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4903</v>
      </c>
      <c r="G130" s="397" t="s">
        <v>22</v>
      </c>
      <c r="H130" s="397" t="s">
        <v>22</v>
      </c>
      <c r="I130" s="397" t="s">
        <v>22</v>
      </c>
      <c r="J130" s="397" t="s">
        <v>22</v>
      </c>
      <c r="K130" s="397" t="s">
        <v>22</v>
      </c>
      <c r="L130" s="398" t="s">
        <v>22</v>
      </c>
      <c r="M130" s="401" t="s">
        <v>9</v>
      </c>
      <c r="N130" s="402" t="s">
        <v>22</v>
      </c>
      <c r="O130" s="403" t="s">
        <v>128</v>
      </c>
      <c r="P130" s="404" t="s">
        <v>22</v>
      </c>
      <c r="Q130" s="5" t="s">
        <v>10</v>
      </c>
      <c r="R130" s="409" t="s">
        <v>129</v>
      </c>
      <c r="S130" s="409" t="s">
        <v>22</v>
      </c>
      <c r="T130" s="409" t="s">
        <v>22</v>
      </c>
      <c r="U130" s="22">
        <v>34234</v>
      </c>
      <c r="V130" s="371" t="str">
        <f>IF(U130="","","千円")</f>
        <v>千円</v>
      </c>
      <c r="W130" s="371" t="s">
        <v>22</v>
      </c>
      <c r="X130" s="371" t="s">
        <v>22</v>
      </c>
      <c r="Y130" s="372" t="s">
        <v>22</v>
      </c>
      <c r="Z130" s="373">
        <v>235</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80711000</v>
      </c>
      <c r="N131" s="377" t="s">
        <v>22</v>
      </c>
      <c r="O131" s="405" t="s">
        <v>22</v>
      </c>
      <c r="P131" s="406" t="s">
        <v>22</v>
      </c>
      <c r="Q131" s="6" t="s">
        <v>22</v>
      </c>
      <c r="R131" s="378" t="s">
        <v>130</v>
      </c>
      <c r="S131" s="378" t="s">
        <v>22</v>
      </c>
      <c r="T131" s="378" t="s">
        <v>22</v>
      </c>
      <c r="U131" s="23">
        <v>7671</v>
      </c>
      <c r="V131" s="379" t="str">
        <f>IF(U131="","","千円")</f>
        <v>千円</v>
      </c>
      <c r="W131" s="379" t="s">
        <v>22</v>
      </c>
      <c r="X131" s="379" t="s">
        <v>22</v>
      </c>
      <c r="Y131" s="380" t="s">
        <v>22</v>
      </c>
      <c r="Z131" s="374" t="s">
        <v>22</v>
      </c>
    </row>
    <row r="132" spans="1:26" ht="13.5" customHeight="1" x14ac:dyDescent="0.15">
      <c r="A132" s="381" t="s">
        <v>131</v>
      </c>
      <c r="B132" s="382" t="s">
        <v>22</v>
      </c>
      <c r="C132" s="383" t="s">
        <v>22</v>
      </c>
      <c r="D132" s="384" t="s">
        <v>132</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133</v>
      </c>
      <c r="S132" s="378" t="s">
        <v>22</v>
      </c>
      <c r="T132" s="378" t="s">
        <v>22</v>
      </c>
      <c r="U132" s="23">
        <v>8438</v>
      </c>
      <c r="V132" s="379" t="str">
        <f>IF(U132="","","千円")</f>
        <v>千円</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72972795</v>
      </c>
      <c r="N133" s="377" t="s">
        <v>22</v>
      </c>
      <c r="O133" s="405" t="s">
        <v>22</v>
      </c>
      <c r="P133" s="406" t="s">
        <v>22</v>
      </c>
      <c r="Q133" s="6" t="s">
        <v>22</v>
      </c>
      <c r="R133" s="378" t="s">
        <v>134</v>
      </c>
      <c r="S133" s="378" t="s">
        <v>22</v>
      </c>
      <c r="T133" s="378" t="s">
        <v>22</v>
      </c>
      <c r="U133" s="23">
        <v>8860</v>
      </c>
      <c r="V133" s="379" t="str">
        <f>IF(U133="","","千円")</f>
        <v>千円</v>
      </c>
      <c r="W133" s="379" t="s">
        <v>22</v>
      </c>
      <c r="X133" s="379" t="s">
        <v>22</v>
      </c>
      <c r="Y133" s="380" t="s">
        <v>22</v>
      </c>
      <c r="Z133" s="374" t="s">
        <v>22</v>
      </c>
    </row>
    <row r="134" spans="1:26" ht="13.5" customHeight="1" x14ac:dyDescent="0.15">
      <c r="A134" s="381" t="s">
        <v>22</v>
      </c>
      <c r="B134" s="382" t="s">
        <v>22</v>
      </c>
      <c r="C134" s="383" t="s">
        <v>22</v>
      </c>
      <c r="D134" s="410" t="s">
        <v>13</v>
      </c>
      <c r="E134" s="411" t="s">
        <v>110</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135</v>
      </c>
      <c r="S134" s="378" t="s">
        <v>22</v>
      </c>
      <c r="T134" s="378" t="s">
        <v>22</v>
      </c>
      <c r="U134" s="23">
        <v>13770</v>
      </c>
      <c r="V134" s="379" t="str">
        <f>IF(U134="","","千円")</f>
        <v>千円</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7738205</v>
      </c>
      <c r="N135" s="416" t="s">
        <v>22</v>
      </c>
      <c r="O135" s="405" t="s">
        <v>22</v>
      </c>
      <c r="P135" s="406" t="s">
        <v>22</v>
      </c>
      <c r="Q135" s="8" t="s">
        <v>15</v>
      </c>
      <c r="R135" s="378" t="s">
        <v>22</v>
      </c>
      <c r="S135" s="378" t="s">
        <v>22</v>
      </c>
      <c r="T135" s="378" t="s">
        <v>22</v>
      </c>
      <c r="U135" s="378" t="s">
        <v>22</v>
      </c>
      <c r="V135" s="9" t="s">
        <v>13</v>
      </c>
      <c r="W135" s="417" t="s">
        <v>22</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22</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22</v>
      </c>
      <c r="J137" s="420" t="s">
        <v>22</v>
      </c>
      <c r="K137" s="14" t="s">
        <v>22</v>
      </c>
      <c r="L137" s="412" t="s">
        <v>14</v>
      </c>
      <c r="M137" s="423" t="s">
        <v>22</v>
      </c>
      <c r="N137" s="424" t="s">
        <v>22</v>
      </c>
      <c r="O137" s="405" t="s">
        <v>22</v>
      </c>
      <c r="P137" s="406" t="s">
        <v>22</v>
      </c>
      <c r="Q137" s="8" t="s">
        <v>15</v>
      </c>
      <c r="R137" s="378" t="s">
        <v>22</v>
      </c>
      <c r="S137" s="378" t="s">
        <v>22</v>
      </c>
      <c r="T137" s="378" t="s">
        <v>22</v>
      </c>
      <c r="U137" s="378" t="s">
        <v>22</v>
      </c>
      <c r="V137" s="9" t="s">
        <v>13</v>
      </c>
      <c r="W137" s="417" t="s">
        <v>22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90.4</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4903</v>
      </c>
      <c r="G139" s="397" t="s">
        <v>22</v>
      </c>
      <c r="H139" s="397" t="s">
        <v>22</v>
      </c>
      <c r="I139" s="397" t="s">
        <v>22</v>
      </c>
      <c r="J139" s="397" t="s">
        <v>22</v>
      </c>
      <c r="K139" s="397" t="s">
        <v>22</v>
      </c>
      <c r="L139" s="398" t="s">
        <v>22</v>
      </c>
      <c r="M139" s="401" t="s">
        <v>9</v>
      </c>
      <c r="N139" s="402" t="s">
        <v>22</v>
      </c>
      <c r="O139" s="403" t="s">
        <v>136</v>
      </c>
      <c r="P139" s="404" t="s">
        <v>22</v>
      </c>
      <c r="Q139" s="5" t="s">
        <v>10</v>
      </c>
      <c r="R139" s="409" t="s">
        <v>137</v>
      </c>
      <c r="S139" s="409" t="s">
        <v>22</v>
      </c>
      <c r="T139" s="409" t="s">
        <v>22</v>
      </c>
      <c r="U139" s="22">
        <v>26341</v>
      </c>
      <c r="V139" s="371" t="str">
        <f>IF(U139="","","千円")</f>
        <v>千円</v>
      </c>
      <c r="W139" s="371" t="s">
        <v>22</v>
      </c>
      <c r="X139" s="371" t="s">
        <v>22</v>
      </c>
      <c r="Y139" s="372" t="s">
        <v>22</v>
      </c>
      <c r="Z139" s="373">
        <v>235</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31311000</v>
      </c>
      <c r="N140" s="377" t="s">
        <v>22</v>
      </c>
      <c r="O140" s="405" t="s">
        <v>22</v>
      </c>
      <c r="P140" s="406" t="s">
        <v>22</v>
      </c>
      <c r="Q140" s="6" t="s">
        <v>22</v>
      </c>
      <c r="R140" s="378" t="s">
        <v>138</v>
      </c>
      <c r="S140" s="378" t="s">
        <v>22</v>
      </c>
      <c r="T140" s="378" t="s">
        <v>22</v>
      </c>
      <c r="U140" s="23">
        <v>2406</v>
      </c>
      <c r="V140" s="379" t="str">
        <f>IF(U140="","","千円")</f>
        <v>千円</v>
      </c>
      <c r="W140" s="379" t="s">
        <v>22</v>
      </c>
      <c r="X140" s="379" t="s">
        <v>22</v>
      </c>
      <c r="Y140" s="380" t="s">
        <v>22</v>
      </c>
      <c r="Z140" s="374" t="s">
        <v>22</v>
      </c>
    </row>
    <row r="141" spans="1:26" ht="13.5" customHeight="1" x14ac:dyDescent="0.15">
      <c r="A141" s="381" t="s">
        <v>139</v>
      </c>
      <c r="B141" s="382" t="s">
        <v>22</v>
      </c>
      <c r="C141" s="383" t="s">
        <v>22</v>
      </c>
      <c r="D141" s="384" t="s">
        <v>140</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141</v>
      </c>
      <c r="S141" s="378" t="s">
        <v>22</v>
      </c>
      <c r="T141" s="378" t="s">
        <v>22</v>
      </c>
      <c r="U141" s="23">
        <v>187</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30185709</v>
      </c>
      <c r="N142" s="377" t="s">
        <v>22</v>
      </c>
      <c r="O142" s="405" t="s">
        <v>22</v>
      </c>
      <c r="P142" s="406" t="s">
        <v>22</v>
      </c>
      <c r="Q142" s="6" t="s">
        <v>22</v>
      </c>
      <c r="R142" s="378" t="s">
        <v>22</v>
      </c>
      <c r="S142" s="378" t="s">
        <v>22</v>
      </c>
      <c r="T142" s="378" t="s">
        <v>22</v>
      </c>
      <c r="U142" s="23" t="s">
        <v>22</v>
      </c>
      <c r="V142" s="379" t="str">
        <f>IF(U142="","","千円")</f>
        <v/>
      </c>
      <c r="W142" s="379" t="s">
        <v>22</v>
      </c>
      <c r="X142" s="379" t="s">
        <v>22</v>
      </c>
      <c r="Y142" s="380" t="s">
        <v>22</v>
      </c>
      <c r="Z142" s="374" t="s">
        <v>22</v>
      </c>
    </row>
    <row r="143" spans="1:26" ht="13.5" customHeight="1" x14ac:dyDescent="0.15">
      <c r="A143" s="381" t="s">
        <v>22</v>
      </c>
      <c r="B143" s="382" t="s">
        <v>22</v>
      </c>
      <c r="C143" s="383" t="s">
        <v>22</v>
      </c>
      <c r="D143" s="410" t="s">
        <v>13</v>
      </c>
      <c r="E143" s="411" t="s">
        <v>110</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142</v>
      </c>
      <c r="S143" s="378" t="s">
        <v>22</v>
      </c>
      <c r="T143" s="378" t="s">
        <v>22</v>
      </c>
      <c r="U143" s="23">
        <v>1252</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1125291</v>
      </c>
      <c r="N144" s="416" t="s">
        <v>22</v>
      </c>
      <c r="O144" s="405" t="s">
        <v>22</v>
      </c>
      <c r="P144" s="406" t="s">
        <v>22</v>
      </c>
      <c r="Q144" s="8" t="s">
        <v>15</v>
      </c>
      <c r="R144" s="378" t="s">
        <v>22</v>
      </c>
      <c r="S144" s="378" t="s">
        <v>22</v>
      </c>
      <c r="T144" s="378" t="s">
        <v>22</v>
      </c>
      <c r="U144" s="378" t="s">
        <v>22</v>
      </c>
      <c r="V144" s="9" t="s">
        <v>13</v>
      </c>
      <c r="W144" s="417" t="s">
        <v>22</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22</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22</v>
      </c>
      <c r="J146" s="420" t="s">
        <v>22</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96.4</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143</v>
      </c>
      <c r="G148" s="397" t="s">
        <v>22</v>
      </c>
      <c r="H148" s="397" t="s">
        <v>22</v>
      </c>
      <c r="I148" s="397" t="s">
        <v>22</v>
      </c>
      <c r="J148" s="397" t="s">
        <v>22</v>
      </c>
      <c r="K148" s="397" t="s">
        <v>22</v>
      </c>
      <c r="L148" s="398" t="s">
        <v>22</v>
      </c>
      <c r="M148" s="401" t="s">
        <v>9</v>
      </c>
      <c r="N148" s="402" t="s">
        <v>22</v>
      </c>
      <c r="O148" s="403" t="s">
        <v>144</v>
      </c>
      <c r="P148" s="404" t="s">
        <v>22</v>
      </c>
      <c r="Q148" s="5" t="s">
        <v>10</v>
      </c>
      <c r="R148" s="409" t="s">
        <v>145</v>
      </c>
      <c r="S148" s="409" t="s">
        <v>22</v>
      </c>
      <c r="T148" s="409" t="s">
        <v>22</v>
      </c>
      <c r="U148" s="22">
        <v>31002</v>
      </c>
      <c r="V148" s="371" t="str">
        <f>IF(U148="","","千円")</f>
        <v>千円</v>
      </c>
      <c r="W148" s="371" t="s">
        <v>22</v>
      </c>
      <c r="X148" s="371" t="s">
        <v>22</v>
      </c>
      <c r="Y148" s="372" t="s">
        <v>22</v>
      </c>
      <c r="Z148" s="373">
        <v>237</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858336000</v>
      </c>
      <c r="N149" s="377" t="s">
        <v>22</v>
      </c>
      <c r="O149" s="405" t="s">
        <v>22</v>
      </c>
      <c r="P149" s="406" t="s">
        <v>22</v>
      </c>
      <c r="Q149" s="6" t="s">
        <v>22</v>
      </c>
      <c r="R149" s="378" t="s">
        <v>146</v>
      </c>
      <c r="S149" s="378" t="s">
        <v>22</v>
      </c>
      <c r="T149" s="378" t="s">
        <v>22</v>
      </c>
      <c r="U149" s="23">
        <v>4805</v>
      </c>
      <c r="V149" s="379" t="str">
        <f>IF(U149="","","千円")</f>
        <v>千円</v>
      </c>
      <c r="W149" s="379" t="s">
        <v>22</v>
      </c>
      <c r="X149" s="379" t="s">
        <v>22</v>
      </c>
      <c r="Y149" s="380" t="s">
        <v>22</v>
      </c>
      <c r="Z149" s="374" t="s">
        <v>22</v>
      </c>
    </row>
    <row r="150" spans="1:26" ht="13.5" customHeight="1" x14ac:dyDescent="0.15">
      <c r="A150" s="381" t="s">
        <v>147</v>
      </c>
      <c r="B150" s="382" t="s">
        <v>22</v>
      </c>
      <c r="C150" s="383" t="s">
        <v>22</v>
      </c>
      <c r="D150" s="384" t="s">
        <v>148</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149</v>
      </c>
      <c r="S150" s="378" t="s">
        <v>22</v>
      </c>
      <c r="T150" s="378" t="s">
        <v>22</v>
      </c>
      <c r="U150" s="23">
        <v>4805</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810476593</v>
      </c>
      <c r="N151" s="377" t="s">
        <v>22</v>
      </c>
      <c r="O151" s="405" t="s">
        <v>22</v>
      </c>
      <c r="P151" s="406" t="s">
        <v>22</v>
      </c>
      <c r="Q151" s="6" t="s">
        <v>22</v>
      </c>
      <c r="R151" s="378" t="s">
        <v>22</v>
      </c>
      <c r="S151" s="378" t="s">
        <v>22</v>
      </c>
      <c r="T151" s="378" t="s">
        <v>22</v>
      </c>
      <c r="U151" s="23" t="s">
        <v>22</v>
      </c>
      <c r="V151" s="379" t="str">
        <f>IF(U151="","","千円")</f>
        <v/>
      </c>
      <c r="W151" s="379" t="s">
        <v>22</v>
      </c>
      <c r="X151" s="379" t="s">
        <v>22</v>
      </c>
      <c r="Y151" s="380" t="s">
        <v>22</v>
      </c>
      <c r="Z151" s="374" t="s">
        <v>22</v>
      </c>
    </row>
    <row r="152" spans="1:26" ht="13.5" customHeight="1" x14ac:dyDescent="0.15">
      <c r="A152" s="381" t="s">
        <v>22</v>
      </c>
      <c r="B152" s="382" t="s">
        <v>22</v>
      </c>
      <c r="C152" s="383" t="s">
        <v>22</v>
      </c>
      <c r="D152" s="410" t="s">
        <v>13</v>
      </c>
      <c r="E152" s="411" t="s">
        <v>150</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151</v>
      </c>
      <c r="S152" s="378" t="s">
        <v>22</v>
      </c>
      <c r="T152" s="378" t="s">
        <v>22</v>
      </c>
      <c r="U152" s="23">
        <v>769865</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47859407</v>
      </c>
      <c r="N153" s="416" t="s">
        <v>22</v>
      </c>
      <c r="O153" s="405" t="s">
        <v>22</v>
      </c>
      <c r="P153" s="406" t="s">
        <v>22</v>
      </c>
      <c r="Q153" s="8" t="s">
        <v>15</v>
      </c>
      <c r="R153" s="378" t="s">
        <v>22</v>
      </c>
      <c r="S153" s="378" t="s">
        <v>22</v>
      </c>
      <c r="T153" s="378" t="s">
        <v>22</v>
      </c>
      <c r="U153" s="378" t="s">
        <v>22</v>
      </c>
      <c r="V153" s="9" t="s">
        <v>13</v>
      </c>
      <c r="W153" s="417" t="s">
        <v>22</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152</v>
      </c>
      <c r="J155" s="420" t="s">
        <v>57</v>
      </c>
      <c r="K155" s="14" t="s">
        <v>22</v>
      </c>
      <c r="L155" s="412" t="s">
        <v>14</v>
      </c>
      <c r="M155" s="423" t="s">
        <v>22</v>
      </c>
      <c r="N155" s="424" t="s">
        <v>22</v>
      </c>
      <c r="O155" s="405" t="s">
        <v>22</v>
      </c>
      <c r="P155" s="406" t="s">
        <v>22</v>
      </c>
      <c r="Q155" s="8" t="s">
        <v>15</v>
      </c>
      <c r="R155" s="378" t="s">
        <v>22</v>
      </c>
      <c r="S155" s="378" t="s">
        <v>22</v>
      </c>
      <c r="T155" s="378" t="s">
        <v>22</v>
      </c>
      <c r="U155" s="378" t="s">
        <v>22</v>
      </c>
      <c r="V155" s="9" t="s">
        <v>13</v>
      </c>
      <c r="W155" s="417" t="s">
        <v>22</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94.4</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143</v>
      </c>
      <c r="G157" s="397" t="s">
        <v>22</v>
      </c>
      <c r="H157" s="397" t="s">
        <v>22</v>
      </c>
      <c r="I157" s="397" t="s">
        <v>22</v>
      </c>
      <c r="J157" s="397" t="s">
        <v>22</v>
      </c>
      <c r="K157" s="397" t="s">
        <v>22</v>
      </c>
      <c r="L157" s="398" t="s">
        <v>22</v>
      </c>
      <c r="M157" s="401" t="s">
        <v>9</v>
      </c>
      <c r="N157" s="402" t="s">
        <v>22</v>
      </c>
      <c r="O157" s="403" t="s">
        <v>153</v>
      </c>
      <c r="P157" s="404" t="s">
        <v>22</v>
      </c>
      <c r="Q157" s="5" t="s">
        <v>10</v>
      </c>
      <c r="R157" s="409" t="s">
        <v>154</v>
      </c>
      <c r="S157" s="409" t="s">
        <v>22</v>
      </c>
      <c r="T157" s="409" t="s">
        <v>22</v>
      </c>
      <c r="U157" s="22">
        <v>70584</v>
      </c>
      <c r="V157" s="371" t="str">
        <f>IF(U157="","","千円")</f>
        <v>千円</v>
      </c>
      <c r="W157" s="371" t="s">
        <v>22</v>
      </c>
      <c r="X157" s="371" t="s">
        <v>22</v>
      </c>
      <c r="Y157" s="372" t="s">
        <v>22</v>
      </c>
      <c r="Z157" s="373">
        <v>237</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167309000</v>
      </c>
      <c r="N158" s="377" t="s">
        <v>22</v>
      </c>
      <c r="O158" s="405" t="s">
        <v>22</v>
      </c>
      <c r="P158" s="406" t="s">
        <v>22</v>
      </c>
      <c r="Q158" s="6" t="s">
        <v>22</v>
      </c>
      <c r="R158" s="378" t="s">
        <v>155</v>
      </c>
      <c r="S158" s="378" t="s">
        <v>22</v>
      </c>
      <c r="T158" s="378" t="s">
        <v>22</v>
      </c>
      <c r="U158" s="23">
        <v>45720</v>
      </c>
      <c r="V158" s="379" t="str">
        <f>IF(U158="","","千円")</f>
        <v>千円</v>
      </c>
      <c r="W158" s="379" t="s">
        <v>22</v>
      </c>
      <c r="X158" s="379" t="s">
        <v>22</v>
      </c>
      <c r="Y158" s="380" t="s">
        <v>22</v>
      </c>
      <c r="Z158" s="374" t="s">
        <v>22</v>
      </c>
    </row>
    <row r="159" spans="1:26" ht="13.5" customHeight="1" x14ac:dyDescent="0.15">
      <c r="A159" s="381" t="s">
        <v>156</v>
      </c>
      <c r="B159" s="382" t="s">
        <v>22</v>
      </c>
      <c r="C159" s="383" t="s">
        <v>22</v>
      </c>
      <c r="D159" s="384" t="s">
        <v>157</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158</v>
      </c>
      <c r="S159" s="378" t="s">
        <v>22</v>
      </c>
      <c r="T159" s="378" t="s">
        <v>22</v>
      </c>
      <c r="U159" s="23">
        <v>1042</v>
      </c>
      <c r="V159" s="379" t="str">
        <f>IF(U159="","","千円")</f>
        <v>千円</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144383820</v>
      </c>
      <c r="N160" s="377" t="s">
        <v>22</v>
      </c>
      <c r="O160" s="405" t="s">
        <v>22</v>
      </c>
      <c r="P160" s="406" t="s">
        <v>22</v>
      </c>
      <c r="Q160" s="6" t="s">
        <v>22</v>
      </c>
      <c r="R160" s="378" t="s">
        <v>159</v>
      </c>
      <c r="S160" s="378" t="s">
        <v>22</v>
      </c>
      <c r="T160" s="378" t="s">
        <v>22</v>
      </c>
      <c r="U160" s="23">
        <v>600</v>
      </c>
      <c r="V160" s="379" t="str">
        <f>IF(U160="","","千円")</f>
        <v>千円</v>
      </c>
      <c r="W160" s="379" t="s">
        <v>22</v>
      </c>
      <c r="X160" s="379" t="s">
        <v>22</v>
      </c>
      <c r="Y160" s="380" t="s">
        <v>22</v>
      </c>
      <c r="Z160" s="374" t="s">
        <v>22</v>
      </c>
    </row>
    <row r="161" spans="1:26" ht="13.5" customHeight="1" x14ac:dyDescent="0.15">
      <c r="A161" s="381" t="s">
        <v>22</v>
      </c>
      <c r="B161" s="382" t="s">
        <v>22</v>
      </c>
      <c r="C161" s="383" t="s">
        <v>22</v>
      </c>
      <c r="D161" s="410" t="s">
        <v>13</v>
      </c>
      <c r="E161" s="411" t="s">
        <v>150</v>
      </c>
      <c r="F161" s="411" t="s">
        <v>22</v>
      </c>
      <c r="G161" s="411" t="s">
        <v>22</v>
      </c>
      <c r="H161" s="411" t="s">
        <v>22</v>
      </c>
      <c r="I161" s="411" t="s">
        <v>22</v>
      </c>
      <c r="J161" s="411" t="s">
        <v>22</v>
      </c>
      <c r="K161" s="411" t="s">
        <v>22</v>
      </c>
      <c r="L161" s="412" t="s">
        <v>14</v>
      </c>
      <c r="M161" s="413" t="s">
        <v>4904</v>
      </c>
      <c r="N161" s="414" t="s">
        <v>22</v>
      </c>
      <c r="O161" s="405" t="s">
        <v>22</v>
      </c>
      <c r="P161" s="406" t="s">
        <v>22</v>
      </c>
      <c r="Q161" s="7" t="s">
        <v>22</v>
      </c>
      <c r="R161" s="378" t="s">
        <v>160</v>
      </c>
      <c r="S161" s="378" t="s">
        <v>22</v>
      </c>
      <c r="T161" s="378" t="s">
        <v>22</v>
      </c>
      <c r="U161" s="23">
        <v>26438</v>
      </c>
      <c r="V161" s="379" t="str">
        <f>IF(U161="","","千円")</f>
        <v>千円</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10802000</v>
      </c>
      <c r="N162" s="416"/>
      <c r="O162" s="405" t="s">
        <v>22</v>
      </c>
      <c r="P162" s="406" t="s">
        <v>22</v>
      </c>
      <c r="Q162" s="8" t="s">
        <v>15</v>
      </c>
      <c r="R162" s="378" t="s">
        <v>22</v>
      </c>
      <c r="S162" s="378" t="s">
        <v>22</v>
      </c>
      <c r="T162" s="378" t="s">
        <v>22</v>
      </c>
      <c r="U162" s="378" t="s">
        <v>22</v>
      </c>
      <c r="V162" s="9" t="s">
        <v>13</v>
      </c>
      <c r="W162" s="417" t="s">
        <v>22</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413" t="s">
        <v>20</v>
      </c>
      <c r="N163" s="414" t="s">
        <v>22</v>
      </c>
      <c r="O163" s="405" t="s">
        <v>22</v>
      </c>
      <c r="P163" s="406" t="s">
        <v>22</v>
      </c>
      <c r="Q163" s="7" t="s">
        <v>16</v>
      </c>
      <c r="R163" s="378" t="s">
        <v>22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152</v>
      </c>
      <c r="J164" s="420" t="s">
        <v>57</v>
      </c>
      <c r="K164" s="14" t="s">
        <v>22</v>
      </c>
      <c r="L164" s="412" t="s">
        <v>14</v>
      </c>
      <c r="M164" s="415">
        <v>12123180</v>
      </c>
      <c r="N164" s="416" t="s">
        <v>22</v>
      </c>
      <c r="O164" s="405" t="s">
        <v>22</v>
      </c>
      <c r="P164" s="406" t="s">
        <v>22</v>
      </c>
      <c r="Q164" s="8" t="s">
        <v>15</v>
      </c>
      <c r="R164" s="378" t="s">
        <v>22</v>
      </c>
      <c r="S164" s="378" t="s">
        <v>22</v>
      </c>
      <c r="T164" s="378" t="s">
        <v>22</v>
      </c>
      <c r="U164" s="378" t="s">
        <v>22</v>
      </c>
      <c r="V164" s="9" t="s">
        <v>13</v>
      </c>
      <c r="W164" s="417" t="s">
        <v>22</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86.3</v>
      </c>
      <c r="O165" s="407" t="s">
        <v>22</v>
      </c>
      <c r="P165" s="408"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4903</v>
      </c>
      <c r="G166" s="397" t="s">
        <v>22</v>
      </c>
      <c r="H166" s="397" t="s">
        <v>22</v>
      </c>
      <c r="I166" s="397" t="s">
        <v>22</v>
      </c>
      <c r="J166" s="397" t="s">
        <v>22</v>
      </c>
      <c r="K166" s="397" t="s">
        <v>22</v>
      </c>
      <c r="L166" s="398" t="s">
        <v>22</v>
      </c>
      <c r="M166" s="401" t="s">
        <v>9</v>
      </c>
      <c r="N166" s="402" t="s">
        <v>22</v>
      </c>
      <c r="O166" s="403" t="s">
        <v>161</v>
      </c>
      <c r="P166" s="404" t="s">
        <v>22</v>
      </c>
      <c r="Q166" s="5" t="s">
        <v>10</v>
      </c>
      <c r="R166" s="409" t="s">
        <v>162</v>
      </c>
      <c r="S166" s="409" t="s">
        <v>22</v>
      </c>
      <c r="T166" s="409" t="s">
        <v>22</v>
      </c>
      <c r="U166" s="22">
        <v>224</v>
      </c>
      <c r="V166" s="371" t="str">
        <f>IF(U166="","","千円")</f>
        <v>千円</v>
      </c>
      <c r="W166" s="371" t="s">
        <v>22</v>
      </c>
      <c r="X166" s="371" t="s">
        <v>22</v>
      </c>
      <c r="Y166" s="372" t="s">
        <v>22</v>
      </c>
      <c r="Z166" s="373">
        <v>237</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3270000</v>
      </c>
      <c r="N167" s="377" t="s">
        <v>22</v>
      </c>
      <c r="O167" s="405" t="s">
        <v>22</v>
      </c>
      <c r="P167" s="406" t="s">
        <v>22</v>
      </c>
      <c r="Q167" s="6" t="s">
        <v>22</v>
      </c>
      <c r="R167" s="378" t="s">
        <v>163</v>
      </c>
      <c r="S167" s="378" t="s">
        <v>22</v>
      </c>
      <c r="T167" s="378" t="s">
        <v>22</v>
      </c>
      <c r="U167" s="23" t="s">
        <v>22</v>
      </c>
      <c r="V167" s="379" t="str">
        <f>IF(U167="","","千円")</f>
        <v/>
      </c>
      <c r="W167" s="379" t="s">
        <v>22</v>
      </c>
      <c r="X167" s="379" t="s">
        <v>22</v>
      </c>
      <c r="Y167" s="380" t="s">
        <v>22</v>
      </c>
      <c r="Z167" s="374" t="s">
        <v>22</v>
      </c>
    </row>
    <row r="168" spans="1:26" ht="13.5" customHeight="1" x14ac:dyDescent="0.15">
      <c r="A168" s="381" t="s">
        <v>164</v>
      </c>
      <c r="B168" s="382" t="s">
        <v>22</v>
      </c>
      <c r="C168" s="383" t="s">
        <v>22</v>
      </c>
      <c r="D168" s="384" t="s">
        <v>165</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166</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2611197</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150</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167</v>
      </c>
      <c r="S170" s="378" t="s">
        <v>22</v>
      </c>
      <c r="T170" s="378" t="s">
        <v>22</v>
      </c>
      <c r="U170" s="23">
        <v>2387</v>
      </c>
      <c r="V170" s="379" t="str">
        <f>IF(U170="","","千円")</f>
        <v>千円</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658803</v>
      </c>
      <c r="N171" s="416" t="s">
        <v>22</v>
      </c>
      <c r="O171" s="405" t="s">
        <v>22</v>
      </c>
      <c r="P171" s="406" t="s">
        <v>22</v>
      </c>
      <c r="Q171" s="8" t="s">
        <v>15</v>
      </c>
      <c r="R171" s="378" t="s">
        <v>22</v>
      </c>
      <c r="S171" s="378" t="s">
        <v>22</v>
      </c>
      <c r="T171" s="378" t="s">
        <v>22</v>
      </c>
      <c r="U171" s="378" t="s">
        <v>22</v>
      </c>
      <c r="V171" s="9" t="s">
        <v>13</v>
      </c>
      <c r="W171" s="417" t="s">
        <v>22</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57</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79.900000000000006</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168</v>
      </c>
      <c r="P175" s="404" t="s">
        <v>22</v>
      </c>
      <c r="Q175" s="5" t="s">
        <v>10</v>
      </c>
      <c r="R175" s="409" t="s">
        <v>169</v>
      </c>
      <c r="S175" s="409" t="s">
        <v>22</v>
      </c>
      <c r="T175" s="409" t="s">
        <v>22</v>
      </c>
      <c r="U175" s="22">
        <v>11909</v>
      </c>
      <c r="V175" s="371" t="str">
        <f>IF(U175="","","千円")</f>
        <v>千円</v>
      </c>
      <c r="W175" s="371" t="s">
        <v>22</v>
      </c>
      <c r="X175" s="371" t="s">
        <v>22</v>
      </c>
      <c r="Y175" s="372" t="s">
        <v>22</v>
      </c>
      <c r="Z175" s="373">
        <v>239</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53352000</v>
      </c>
      <c r="N176" s="377" t="s">
        <v>22</v>
      </c>
      <c r="O176" s="405" t="s">
        <v>22</v>
      </c>
      <c r="P176" s="406" t="s">
        <v>22</v>
      </c>
      <c r="Q176" s="6" t="s">
        <v>22</v>
      </c>
      <c r="R176" s="378" t="s">
        <v>170</v>
      </c>
      <c r="S176" s="378" t="s">
        <v>22</v>
      </c>
      <c r="T176" s="378" t="s">
        <v>22</v>
      </c>
      <c r="U176" s="23">
        <v>14064</v>
      </c>
      <c r="V176" s="379" t="str">
        <f>IF(U176="","","千円")</f>
        <v>千円</v>
      </c>
      <c r="W176" s="379" t="s">
        <v>22</v>
      </c>
      <c r="X176" s="379" t="s">
        <v>22</v>
      </c>
      <c r="Y176" s="380" t="s">
        <v>22</v>
      </c>
      <c r="Z176" s="374" t="s">
        <v>22</v>
      </c>
    </row>
    <row r="177" spans="1:26" ht="13.5" customHeight="1" x14ac:dyDescent="0.15">
      <c r="A177" s="381" t="s">
        <v>171</v>
      </c>
      <c r="B177" s="382" t="s">
        <v>22</v>
      </c>
      <c r="C177" s="383" t="s">
        <v>22</v>
      </c>
      <c r="D177" s="384" t="s">
        <v>172</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173</v>
      </c>
      <c r="S177" s="378" t="s">
        <v>22</v>
      </c>
      <c r="T177" s="378" t="s">
        <v>22</v>
      </c>
      <c r="U177" s="23">
        <v>1855</v>
      </c>
      <c r="V177" s="379" t="str">
        <f>IF(U177="","","千円")</f>
        <v>千円</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43773709</v>
      </c>
      <c r="N178" s="377" t="s">
        <v>22</v>
      </c>
      <c r="O178" s="405" t="s">
        <v>22</v>
      </c>
      <c r="P178" s="406" t="s">
        <v>22</v>
      </c>
      <c r="Q178" s="6" t="s">
        <v>22</v>
      </c>
      <c r="R178" s="378" t="s">
        <v>174</v>
      </c>
      <c r="S178" s="378" t="s">
        <v>22</v>
      </c>
      <c r="T178" s="378" t="s">
        <v>22</v>
      </c>
      <c r="U178" s="23">
        <v>144</v>
      </c>
      <c r="V178" s="379" t="str">
        <f>IF(U178="","","千円")</f>
        <v>千円</v>
      </c>
      <c r="W178" s="379" t="s">
        <v>22</v>
      </c>
      <c r="X178" s="379" t="s">
        <v>22</v>
      </c>
      <c r="Y178" s="380" t="s">
        <v>22</v>
      </c>
      <c r="Z178" s="374" t="s">
        <v>22</v>
      </c>
    </row>
    <row r="179" spans="1:26" ht="13.5" customHeight="1" x14ac:dyDescent="0.15">
      <c r="A179" s="381" t="s">
        <v>22</v>
      </c>
      <c r="B179" s="382" t="s">
        <v>22</v>
      </c>
      <c r="C179" s="383" t="s">
        <v>22</v>
      </c>
      <c r="D179" s="410" t="s">
        <v>13</v>
      </c>
      <c r="E179" s="411" t="s">
        <v>150</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175</v>
      </c>
      <c r="S179" s="378" t="s">
        <v>22</v>
      </c>
      <c r="T179" s="378" t="s">
        <v>22</v>
      </c>
      <c r="U179" s="23">
        <v>15802</v>
      </c>
      <c r="V179" s="379" t="str">
        <f>IF(U179="","","千円")</f>
        <v>千円</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9578291</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82</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4903</v>
      </c>
      <c r="G184" s="397" t="s">
        <v>22</v>
      </c>
      <c r="H184" s="397" t="s">
        <v>22</v>
      </c>
      <c r="I184" s="397" t="s">
        <v>22</v>
      </c>
      <c r="J184" s="397" t="s">
        <v>22</v>
      </c>
      <c r="K184" s="397" t="s">
        <v>22</v>
      </c>
      <c r="L184" s="398" t="s">
        <v>22</v>
      </c>
      <c r="M184" s="401" t="s">
        <v>9</v>
      </c>
      <c r="N184" s="402" t="s">
        <v>22</v>
      </c>
      <c r="O184" s="403" t="s">
        <v>176</v>
      </c>
      <c r="P184" s="404" t="s">
        <v>22</v>
      </c>
      <c r="Q184" s="5" t="s">
        <v>10</v>
      </c>
      <c r="R184" s="409" t="s">
        <v>177</v>
      </c>
      <c r="S184" s="409" t="s">
        <v>22</v>
      </c>
      <c r="T184" s="409" t="s">
        <v>22</v>
      </c>
      <c r="U184" s="22">
        <v>195710</v>
      </c>
      <c r="V184" s="371" t="str">
        <f>IF(U184="","","千円")</f>
        <v>千円</v>
      </c>
      <c r="W184" s="371" t="s">
        <v>22</v>
      </c>
      <c r="X184" s="371" t="s">
        <v>22</v>
      </c>
      <c r="Y184" s="372" t="s">
        <v>22</v>
      </c>
      <c r="Z184" s="373">
        <v>239</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198338000</v>
      </c>
      <c r="N185" s="377" t="s">
        <v>22</v>
      </c>
      <c r="O185" s="405" t="s">
        <v>22</v>
      </c>
      <c r="P185" s="406" t="s">
        <v>22</v>
      </c>
      <c r="Q185" s="6" t="s">
        <v>22</v>
      </c>
      <c r="R185" s="378" t="s">
        <v>22</v>
      </c>
      <c r="S185" s="378" t="s">
        <v>22</v>
      </c>
      <c r="T185" s="378" t="s">
        <v>22</v>
      </c>
      <c r="U185" s="23" t="s">
        <v>22</v>
      </c>
      <c r="V185" s="379" t="str">
        <f>IF(U185="","","千円")</f>
        <v/>
      </c>
      <c r="W185" s="379" t="s">
        <v>22</v>
      </c>
      <c r="X185" s="379" t="s">
        <v>22</v>
      </c>
      <c r="Y185" s="380" t="s">
        <v>22</v>
      </c>
      <c r="Z185" s="374" t="s">
        <v>22</v>
      </c>
    </row>
    <row r="186" spans="1:26" ht="13.5" customHeight="1" x14ac:dyDescent="0.15">
      <c r="A186" s="381" t="s">
        <v>178</v>
      </c>
      <c r="B186" s="382" t="s">
        <v>22</v>
      </c>
      <c r="C186" s="383" t="s">
        <v>22</v>
      </c>
      <c r="D186" s="384" t="s">
        <v>179</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22</v>
      </c>
      <c r="S186" s="378" t="s">
        <v>22</v>
      </c>
      <c r="T186" s="378" t="s">
        <v>22</v>
      </c>
      <c r="U186" s="23" t="s">
        <v>22</v>
      </c>
      <c r="V186" s="379" t="str">
        <f>IF(U186="","","千円")</f>
        <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195710486</v>
      </c>
      <c r="N187" s="377" t="s">
        <v>22</v>
      </c>
      <c r="O187" s="405" t="s">
        <v>22</v>
      </c>
      <c r="P187" s="406" t="s">
        <v>22</v>
      </c>
      <c r="Q187" s="6" t="s">
        <v>22</v>
      </c>
      <c r="R187" s="378" t="s">
        <v>22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150</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22</v>
      </c>
      <c r="S188" s="378" t="s">
        <v>22</v>
      </c>
      <c r="T188" s="378" t="s">
        <v>22</v>
      </c>
      <c r="U188" s="23" t="s">
        <v>22</v>
      </c>
      <c r="V188" s="379" t="str">
        <f>IF(U188="","","千円")</f>
        <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2627514</v>
      </c>
      <c r="N189" s="416" t="s">
        <v>22</v>
      </c>
      <c r="O189" s="405" t="s">
        <v>22</v>
      </c>
      <c r="P189" s="406" t="s">
        <v>22</v>
      </c>
      <c r="Q189" s="8" t="s">
        <v>15</v>
      </c>
      <c r="R189" s="378" t="s">
        <v>22</v>
      </c>
      <c r="S189" s="378" t="s">
        <v>22</v>
      </c>
      <c r="T189" s="378" t="s">
        <v>22</v>
      </c>
      <c r="U189" s="378" t="s">
        <v>22</v>
      </c>
      <c r="V189" s="9" t="s">
        <v>13</v>
      </c>
      <c r="W189" s="417" t="s">
        <v>22</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22</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22</v>
      </c>
      <c r="J191" s="420" t="s">
        <v>22</v>
      </c>
      <c r="K191" s="14" t="s">
        <v>22</v>
      </c>
      <c r="L191" s="412" t="s">
        <v>14</v>
      </c>
      <c r="M191" s="423" t="s">
        <v>22</v>
      </c>
      <c r="N191" s="424" t="s">
        <v>22</v>
      </c>
      <c r="O191" s="405" t="s">
        <v>22</v>
      </c>
      <c r="P191" s="406" t="s">
        <v>22</v>
      </c>
      <c r="Q191" s="8" t="s">
        <v>15</v>
      </c>
      <c r="R191" s="378" t="s">
        <v>22</v>
      </c>
      <c r="S191" s="378" t="s">
        <v>22</v>
      </c>
      <c r="T191" s="378" t="s">
        <v>22</v>
      </c>
      <c r="U191" s="378" t="s">
        <v>22</v>
      </c>
      <c r="V191" s="9" t="s">
        <v>13</v>
      </c>
      <c r="W191" s="417" t="s">
        <v>22</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98.7</v>
      </c>
      <c r="O192" s="407" t="s">
        <v>22</v>
      </c>
      <c r="P192" s="408" t="s">
        <v>22</v>
      </c>
      <c r="Q192" s="19" t="s">
        <v>16</v>
      </c>
      <c r="R192" s="425" t="s">
        <v>22</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143</v>
      </c>
      <c r="G193" s="397" t="s">
        <v>22</v>
      </c>
      <c r="H193" s="397" t="s">
        <v>22</v>
      </c>
      <c r="I193" s="397" t="s">
        <v>22</v>
      </c>
      <c r="J193" s="397" t="s">
        <v>22</v>
      </c>
      <c r="K193" s="397" t="s">
        <v>22</v>
      </c>
      <c r="L193" s="398" t="s">
        <v>22</v>
      </c>
      <c r="M193" s="401" t="s">
        <v>9</v>
      </c>
      <c r="N193" s="402" t="s">
        <v>22</v>
      </c>
      <c r="O193" s="403" t="s">
        <v>180</v>
      </c>
      <c r="P193" s="404" t="s">
        <v>22</v>
      </c>
      <c r="Q193" s="5" t="s">
        <v>10</v>
      </c>
      <c r="R193" s="409" t="s">
        <v>181</v>
      </c>
      <c r="S193" s="409" t="s">
        <v>22</v>
      </c>
      <c r="T193" s="409" t="s">
        <v>22</v>
      </c>
      <c r="U193" s="22">
        <v>22716</v>
      </c>
      <c r="V193" s="371" t="str">
        <f>IF(U193="","","千円")</f>
        <v>千円</v>
      </c>
      <c r="W193" s="371" t="s">
        <v>22</v>
      </c>
      <c r="X193" s="371" t="s">
        <v>22</v>
      </c>
      <c r="Y193" s="372" t="s">
        <v>22</v>
      </c>
      <c r="Z193" s="373">
        <v>239</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40392000</v>
      </c>
      <c r="N194" s="377" t="s">
        <v>22</v>
      </c>
      <c r="O194" s="405" t="s">
        <v>22</v>
      </c>
      <c r="P194" s="406" t="s">
        <v>22</v>
      </c>
      <c r="Q194" s="6" t="s">
        <v>22</v>
      </c>
      <c r="R194" s="378" t="s">
        <v>182</v>
      </c>
      <c r="S194" s="378" t="s">
        <v>22</v>
      </c>
      <c r="T194" s="378" t="s">
        <v>22</v>
      </c>
      <c r="U194" s="23">
        <v>7500</v>
      </c>
      <c r="V194" s="379" t="str">
        <f>IF(U194="","","千円")</f>
        <v>千円</v>
      </c>
      <c r="W194" s="379" t="s">
        <v>22</v>
      </c>
      <c r="X194" s="379" t="s">
        <v>22</v>
      </c>
      <c r="Y194" s="380" t="s">
        <v>22</v>
      </c>
      <c r="Z194" s="374" t="s">
        <v>22</v>
      </c>
    </row>
    <row r="195" spans="1:26" ht="13.5" customHeight="1" x14ac:dyDescent="0.15">
      <c r="A195" s="381" t="s">
        <v>183</v>
      </c>
      <c r="B195" s="382" t="s">
        <v>22</v>
      </c>
      <c r="C195" s="383" t="s">
        <v>22</v>
      </c>
      <c r="D195" s="384" t="s">
        <v>184</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5339</v>
      </c>
      <c r="S195" s="378" t="s">
        <v>22</v>
      </c>
      <c r="T195" s="378" t="s">
        <v>22</v>
      </c>
      <c r="U195" s="23">
        <v>2218</v>
      </c>
      <c r="V195" s="379" t="str">
        <f>IF(U195="","","千円")</f>
        <v>千円</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38576109</v>
      </c>
      <c r="N196" s="377" t="s">
        <v>22</v>
      </c>
      <c r="O196" s="405" t="s">
        <v>22</v>
      </c>
      <c r="P196" s="406" t="s">
        <v>22</v>
      </c>
      <c r="Q196" s="6" t="s">
        <v>22</v>
      </c>
      <c r="R196" s="378" t="s">
        <v>185</v>
      </c>
      <c r="S196" s="378" t="s">
        <v>22</v>
      </c>
      <c r="T196" s="378" t="s">
        <v>22</v>
      </c>
      <c r="U196" s="23">
        <v>1485</v>
      </c>
      <c r="V196" s="379" t="str">
        <f>IF(U196="","","千円")</f>
        <v>千円</v>
      </c>
      <c r="W196" s="379" t="s">
        <v>22</v>
      </c>
      <c r="X196" s="379" t="s">
        <v>22</v>
      </c>
      <c r="Y196" s="380" t="s">
        <v>22</v>
      </c>
      <c r="Z196" s="374" t="s">
        <v>22</v>
      </c>
    </row>
    <row r="197" spans="1:26" ht="13.5" customHeight="1" x14ac:dyDescent="0.15">
      <c r="A197" s="381" t="s">
        <v>22</v>
      </c>
      <c r="B197" s="382" t="s">
        <v>22</v>
      </c>
      <c r="C197" s="383" t="s">
        <v>22</v>
      </c>
      <c r="D197" s="410" t="s">
        <v>13</v>
      </c>
      <c r="E197" s="411" t="s">
        <v>186</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187</v>
      </c>
      <c r="S197" s="378" t="s">
        <v>22</v>
      </c>
      <c r="T197" s="378" t="s">
        <v>22</v>
      </c>
      <c r="U197" s="23">
        <v>4657</v>
      </c>
      <c r="V197" s="379" t="str">
        <f>IF(U197="","","千円")</f>
        <v>千円</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1815891</v>
      </c>
      <c r="N198" s="416" t="s">
        <v>22</v>
      </c>
      <c r="O198" s="405" t="s">
        <v>22</v>
      </c>
      <c r="P198" s="406" t="s">
        <v>22</v>
      </c>
      <c r="Q198" s="8" t="s">
        <v>15</v>
      </c>
      <c r="R198" s="378" t="s">
        <v>22</v>
      </c>
      <c r="S198" s="378" t="s">
        <v>22</v>
      </c>
      <c r="T198" s="378" t="s">
        <v>22</v>
      </c>
      <c r="U198" s="378" t="s">
        <v>22</v>
      </c>
      <c r="V198" s="9" t="s">
        <v>13</v>
      </c>
      <c r="W198" s="417" t="s">
        <v>22</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22</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152</v>
      </c>
      <c r="J200" s="420" t="s">
        <v>22</v>
      </c>
      <c r="K200" s="14" t="s">
        <v>22</v>
      </c>
      <c r="L200" s="412" t="s">
        <v>14</v>
      </c>
      <c r="M200" s="423" t="s">
        <v>22</v>
      </c>
      <c r="N200" s="424" t="s">
        <v>22</v>
      </c>
      <c r="O200" s="405" t="s">
        <v>22</v>
      </c>
      <c r="P200" s="406" t="s">
        <v>22</v>
      </c>
      <c r="Q200" s="8" t="s">
        <v>15</v>
      </c>
      <c r="R200" s="378" t="s">
        <v>22</v>
      </c>
      <c r="S200" s="378" t="s">
        <v>22</v>
      </c>
      <c r="T200" s="378" t="s">
        <v>22</v>
      </c>
      <c r="U200" s="378" t="s">
        <v>22</v>
      </c>
      <c r="V200" s="9" t="s">
        <v>13</v>
      </c>
      <c r="W200" s="417" t="s">
        <v>22</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95.5</v>
      </c>
      <c r="O201" s="407" t="s">
        <v>22</v>
      </c>
      <c r="P201" s="408" t="s">
        <v>22</v>
      </c>
      <c r="Q201" s="19" t="s">
        <v>16</v>
      </c>
      <c r="R201" s="425" t="s">
        <v>22</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4903</v>
      </c>
      <c r="G202" s="397" t="s">
        <v>22</v>
      </c>
      <c r="H202" s="397" t="s">
        <v>22</v>
      </c>
      <c r="I202" s="397" t="s">
        <v>22</v>
      </c>
      <c r="J202" s="397" t="s">
        <v>22</v>
      </c>
      <c r="K202" s="397" t="s">
        <v>22</v>
      </c>
      <c r="L202" s="398" t="s">
        <v>22</v>
      </c>
      <c r="M202" s="401" t="s">
        <v>9</v>
      </c>
      <c r="N202" s="402" t="s">
        <v>22</v>
      </c>
      <c r="O202" s="403" t="s">
        <v>188</v>
      </c>
      <c r="P202" s="404" t="s">
        <v>22</v>
      </c>
      <c r="Q202" s="5" t="s">
        <v>10</v>
      </c>
      <c r="R202" s="409" t="s">
        <v>189</v>
      </c>
      <c r="S202" s="409" t="s">
        <v>22</v>
      </c>
      <c r="T202" s="409" t="s">
        <v>22</v>
      </c>
      <c r="U202" s="22">
        <v>49060</v>
      </c>
      <c r="V202" s="371" t="str">
        <f>IF(U202="","","千円")</f>
        <v>千円</v>
      </c>
      <c r="W202" s="371" t="s">
        <v>22</v>
      </c>
      <c r="X202" s="371" t="s">
        <v>22</v>
      </c>
      <c r="Y202" s="372" t="s">
        <v>22</v>
      </c>
      <c r="Z202" s="373">
        <v>239</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956639000</v>
      </c>
      <c r="N203" s="377" t="s">
        <v>22</v>
      </c>
      <c r="O203" s="405" t="s">
        <v>22</v>
      </c>
      <c r="P203" s="406" t="s">
        <v>22</v>
      </c>
      <c r="Q203" s="6" t="s">
        <v>22</v>
      </c>
      <c r="R203" s="378" t="s">
        <v>190</v>
      </c>
      <c r="S203" s="378" t="s">
        <v>22</v>
      </c>
      <c r="T203" s="378" t="s">
        <v>22</v>
      </c>
      <c r="U203" s="23">
        <v>43978</v>
      </c>
      <c r="V203" s="379" t="str">
        <f>IF(U203="","","千円")</f>
        <v>千円</v>
      </c>
      <c r="W203" s="379" t="s">
        <v>22</v>
      </c>
      <c r="X203" s="379" t="s">
        <v>22</v>
      </c>
      <c r="Y203" s="380" t="s">
        <v>22</v>
      </c>
      <c r="Z203" s="374" t="s">
        <v>22</v>
      </c>
    </row>
    <row r="204" spans="1:26" ht="13.5" customHeight="1" x14ac:dyDescent="0.15">
      <c r="A204" s="381" t="s">
        <v>191</v>
      </c>
      <c r="B204" s="382" t="s">
        <v>22</v>
      </c>
      <c r="C204" s="383" t="s">
        <v>22</v>
      </c>
      <c r="D204" s="384" t="s">
        <v>192</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193</v>
      </c>
      <c r="S204" s="378" t="s">
        <v>22</v>
      </c>
      <c r="T204" s="378" t="s">
        <v>22</v>
      </c>
      <c r="U204" s="23">
        <v>42950</v>
      </c>
      <c r="V204" s="379" t="str">
        <f>IF(U204="","","千円")</f>
        <v>千円</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918130086</v>
      </c>
      <c r="N205" s="377" t="s">
        <v>22</v>
      </c>
      <c r="O205" s="405" t="s">
        <v>22</v>
      </c>
      <c r="P205" s="406" t="s">
        <v>22</v>
      </c>
      <c r="Q205" s="6" t="s">
        <v>22</v>
      </c>
      <c r="R205" s="378" t="s">
        <v>194</v>
      </c>
      <c r="S205" s="378" t="s">
        <v>22</v>
      </c>
      <c r="T205" s="378" t="s">
        <v>22</v>
      </c>
      <c r="U205" s="23">
        <v>38478</v>
      </c>
      <c r="V205" s="379" t="str">
        <f>IF(U205="","","千円")</f>
        <v>千円</v>
      </c>
      <c r="W205" s="379" t="s">
        <v>22</v>
      </c>
      <c r="X205" s="379" t="s">
        <v>22</v>
      </c>
      <c r="Y205" s="380" t="s">
        <v>22</v>
      </c>
      <c r="Z205" s="374" t="s">
        <v>22</v>
      </c>
    </row>
    <row r="206" spans="1:26" ht="13.5" customHeight="1" x14ac:dyDescent="0.15">
      <c r="A206" s="381" t="s">
        <v>22</v>
      </c>
      <c r="B206" s="382" t="s">
        <v>22</v>
      </c>
      <c r="C206" s="383" t="s">
        <v>22</v>
      </c>
      <c r="D206" s="410" t="s">
        <v>13</v>
      </c>
      <c r="E206" s="411" t="s">
        <v>186</v>
      </c>
      <c r="F206" s="411" t="s">
        <v>22</v>
      </c>
      <c r="G206" s="411" t="s">
        <v>22</v>
      </c>
      <c r="H206" s="411" t="s">
        <v>22</v>
      </c>
      <c r="I206" s="411" t="s">
        <v>22</v>
      </c>
      <c r="J206" s="411" t="s">
        <v>22</v>
      </c>
      <c r="K206" s="411" t="s">
        <v>22</v>
      </c>
      <c r="L206" s="412" t="s">
        <v>14</v>
      </c>
      <c r="M206" s="413" t="s">
        <v>4904</v>
      </c>
      <c r="N206" s="414" t="s">
        <v>22</v>
      </c>
      <c r="O206" s="405" t="s">
        <v>22</v>
      </c>
      <c r="P206" s="406" t="s">
        <v>22</v>
      </c>
      <c r="Q206" s="7" t="s">
        <v>22</v>
      </c>
      <c r="R206" s="378" t="s">
        <v>195</v>
      </c>
      <c r="S206" s="378" t="s">
        <v>22</v>
      </c>
      <c r="T206" s="378" t="s">
        <v>22</v>
      </c>
      <c r="U206" s="23">
        <v>743664</v>
      </c>
      <c r="V206" s="379" t="str">
        <f>IF(U206="","","千円")</f>
        <v>千円</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16700000</v>
      </c>
      <c r="N207" s="416"/>
      <c r="O207" s="405" t="s">
        <v>22</v>
      </c>
      <c r="P207" s="406" t="s">
        <v>22</v>
      </c>
      <c r="Q207" s="8" t="s">
        <v>15</v>
      </c>
      <c r="R207" s="378" t="s">
        <v>22</v>
      </c>
      <c r="S207" s="378" t="s">
        <v>22</v>
      </c>
      <c r="T207" s="378" t="s">
        <v>22</v>
      </c>
      <c r="U207" s="378" t="s">
        <v>22</v>
      </c>
      <c r="V207" s="9" t="s">
        <v>13</v>
      </c>
      <c r="W207" s="417" t="s">
        <v>22</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413" t="s">
        <v>20</v>
      </c>
      <c r="N208" s="414" t="s">
        <v>22</v>
      </c>
      <c r="O208" s="405" t="s">
        <v>22</v>
      </c>
      <c r="P208" s="406" t="s">
        <v>22</v>
      </c>
      <c r="Q208" s="7" t="s">
        <v>16</v>
      </c>
      <c r="R208" s="378" t="s">
        <v>22</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196</v>
      </c>
      <c r="H209" s="382" t="s">
        <v>22</v>
      </c>
      <c r="I209" s="382" t="s">
        <v>22</v>
      </c>
      <c r="J209" s="420" t="s">
        <v>22</v>
      </c>
      <c r="K209" s="14" t="s">
        <v>22</v>
      </c>
      <c r="L209" s="412" t="s">
        <v>14</v>
      </c>
      <c r="M209" s="415">
        <v>21808914</v>
      </c>
      <c r="N209" s="416"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v>96</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4903</v>
      </c>
      <c r="G211" s="397" t="s">
        <v>22</v>
      </c>
      <c r="H211" s="397" t="s">
        <v>22</v>
      </c>
      <c r="I211" s="397" t="s">
        <v>22</v>
      </c>
      <c r="J211" s="397" t="s">
        <v>22</v>
      </c>
      <c r="K211" s="397" t="s">
        <v>22</v>
      </c>
      <c r="L211" s="398" t="s">
        <v>22</v>
      </c>
      <c r="M211" s="401" t="s">
        <v>9</v>
      </c>
      <c r="N211" s="402" t="s">
        <v>22</v>
      </c>
      <c r="O211" s="403" t="s">
        <v>197</v>
      </c>
      <c r="P211" s="404" t="s">
        <v>22</v>
      </c>
      <c r="Q211" s="5" t="s">
        <v>10</v>
      </c>
      <c r="R211" s="409" t="s">
        <v>198</v>
      </c>
      <c r="S211" s="409" t="s">
        <v>22</v>
      </c>
      <c r="T211" s="409" t="s">
        <v>22</v>
      </c>
      <c r="U211" s="22">
        <v>12287</v>
      </c>
      <c r="V211" s="371" t="str">
        <f>IF(U211="","","千円")</f>
        <v>千円</v>
      </c>
      <c r="W211" s="371" t="s">
        <v>22</v>
      </c>
      <c r="X211" s="371" t="s">
        <v>22</v>
      </c>
      <c r="Y211" s="372" t="s">
        <v>22</v>
      </c>
      <c r="Z211" s="373">
        <v>241</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85825000</v>
      </c>
      <c r="N212" s="377" t="s">
        <v>22</v>
      </c>
      <c r="O212" s="405" t="s">
        <v>22</v>
      </c>
      <c r="P212" s="406" t="s">
        <v>22</v>
      </c>
      <c r="Q212" s="6" t="s">
        <v>22</v>
      </c>
      <c r="R212" s="378" t="s">
        <v>199</v>
      </c>
      <c r="S212" s="378" t="s">
        <v>22</v>
      </c>
      <c r="T212" s="378" t="s">
        <v>22</v>
      </c>
      <c r="U212" s="23">
        <v>297</v>
      </c>
      <c r="V212" s="379" t="str">
        <f>IF(U212="","","千円")</f>
        <v>千円</v>
      </c>
      <c r="W212" s="379" t="s">
        <v>22</v>
      </c>
      <c r="X212" s="379" t="s">
        <v>22</v>
      </c>
      <c r="Y212" s="380" t="s">
        <v>22</v>
      </c>
      <c r="Z212" s="374" t="s">
        <v>22</v>
      </c>
    </row>
    <row r="213" spans="1:26" ht="13.5" customHeight="1" x14ac:dyDescent="0.15">
      <c r="A213" s="381" t="s">
        <v>200</v>
      </c>
      <c r="B213" s="382" t="s">
        <v>22</v>
      </c>
      <c r="C213" s="383" t="s">
        <v>22</v>
      </c>
      <c r="D213" s="384" t="s">
        <v>201</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202</v>
      </c>
      <c r="S213" s="378" t="s">
        <v>22</v>
      </c>
      <c r="T213" s="378" t="s">
        <v>22</v>
      </c>
      <c r="U213" s="23">
        <v>1540</v>
      </c>
      <c r="V213" s="379" t="str">
        <f>IF(U213="","","千円")</f>
        <v>千円</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76112156</v>
      </c>
      <c r="N214" s="377" t="s">
        <v>22</v>
      </c>
      <c r="O214" s="405" t="s">
        <v>22</v>
      </c>
      <c r="P214" s="406" t="s">
        <v>22</v>
      </c>
      <c r="Q214" s="6" t="s">
        <v>22</v>
      </c>
      <c r="R214" s="378" t="s">
        <v>203</v>
      </c>
      <c r="S214" s="378" t="s">
        <v>22</v>
      </c>
      <c r="T214" s="378" t="s">
        <v>22</v>
      </c>
      <c r="U214" s="23">
        <v>61988</v>
      </c>
      <c r="V214" s="379" t="str">
        <f>IF(U214="","","千円")</f>
        <v>千円</v>
      </c>
      <c r="W214" s="379" t="s">
        <v>22</v>
      </c>
      <c r="X214" s="379" t="s">
        <v>22</v>
      </c>
      <c r="Y214" s="380" t="s">
        <v>22</v>
      </c>
      <c r="Z214" s="374" t="s">
        <v>22</v>
      </c>
    </row>
    <row r="215" spans="1:26" ht="13.5" customHeight="1" x14ac:dyDescent="0.15">
      <c r="A215" s="381" t="s">
        <v>22</v>
      </c>
      <c r="B215" s="382" t="s">
        <v>22</v>
      </c>
      <c r="C215" s="383" t="s">
        <v>22</v>
      </c>
      <c r="D215" s="410" t="s">
        <v>13</v>
      </c>
      <c r="E215" s="411" t="s">
        <v>49</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c r="S215" s="378" t="s">
        <v>22</v>
      </c>
      <c r="T215" s="378" t="s">
        <v>22</v>
      </c>
      <c r="U215" s="23" t="s">
        <v>22</v>
      </c>
      <c r="V215" s="379" t="str">
        <f>IF(U215="","","千円")</f>
        <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9712844</v>
      </c>
      <c r="N216" s="416" t="s">
        <v>22</v>
      </c>
      <c r="O216" s="405" t="s">
        <v>22</v>
      </c>
      <c r="P216" s="406" t="s">
        <v>22</v>
      </c>
      <c r="Q216" s="8" t="s">
        <v>15</v>
      </c>
      <c r="R216" s="378" t="s">
        <v>22</v>
      </c>
      <c r="S216" s="378" t="s">
        <v>22</v>
      </c>
      <c r="T216" s="378" t="s">
        <v>22</v>
      </c>
      <c r="U216" s="378" t="s">
        <v>22</v>
      </c>
      <c r="V216" s="9" t="s">
        <v>13</v>
      </c>
      <c r="W216" s="417" t="s">
        <v>22</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22</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22</v>
      </c>
      <c r="J218" s="420" t="s">
        <v>22</v>
      </c>
      <c r="K218" s="14" t="s">
        <v>22</v>
      </c>
      <c r="L218" s="412" t="s">
        <v>14</v>
      </c>
      <c r="M218" s="423" t="s">
        <v>22</v>
      </c>
      <c r="N218" s="424" t="s">
        <v>22</v>
      </c>
      <c r="O218" s="405" t="s">
        <v>22</v>
      </c>
      <c r="P218" s="406" t="s">
        <v>22</v>
      </c>
      <c r="Q218" s="8" t="s">
        <v>15</v>
      </c>
      <c r="R218" s="378" t="s">
        <v>22</v>
      </c>
      <c r="S218" s="378" t="s">
        <v>22</v>
      </c>
      <c r="T218" s="378" t="s">
        <v>22</v>
      </c>
      <c r="U218" s="378" t="s">
        <v>22</v>
      </c>
      <c r="V218" s="9" t="s">
        <v>13</v>
      </c>
      <c r="W218" s="417" t="s">
        <v>22</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v>88.7</v>
      </c>
      <c r="O219" s="407" t="s">
        <v>22</v>
      </c>
      <c r="P219" s="408" t="s">
        <v>22</v>
      </c>
      <c r="Q219" s="19" t="s">
        <v>16</v>
      </c>
      <c r="R219" s="425" t="s">
        <v>22</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4903</v>
      </c>
      <c r="G220" s="397" t="s">
        <v>22</v>
      </c>
      <c r="H220" s="397" t="s">
        <v>22</v>
      </c>
      <c r="I220" s="397" t="s">
        <v>22</v>
      </c>
      <c r="J220" s="397" t="s">
        <v>22</v>
      </c>
      <c r="K220" s="397" t="s">
        <v>22</v>
      </c>
      <c r="L220" s="398" t="s">
        <v>22</v>
      </c>
      <c r="M220" s="401" t="s">
        <v>9</v>
      </c>
      <c r="N220" s="402" t="s">
        <v>22</v>
      </c>
      <c r="O220" s="403" t="s">
        <v>205</v>
      </c>
      <c r="P220" s="404" t="s">
        <v>22</v>
      </c>
      <c r="Q220" s="5" t="s">
        <v>10</v>
      </c>
      <c r="R220" s="409" t="s">
        <v>206</v>
      </c>
      <c r="S220" s="409" t="s">
        <v>22</v>
      </c>
      <c r="T220" s="409" t="s">
        <v>22</v>
      </c>
      <c r="U220" s="22">
        <v>470</v>
      </c>
      <c r="V220" s="371" t="str">
        <f>IF(U220="","","千円")</f>
        <v>千円</v>
      </c>
      <c r="W220" s="371" t="s">
        <v>22</v>
      </c>
      <c r="X220" s="371" t="s">
        <v>22</v>
      </c>
      <c r="Y220" s="372" t="s">
        <v>22</v>
      </c>
      <c r="Z220" s="373">
        <v>241</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3862000</v>
      </c>
      <c r="N221" s="377" t="s">
        <v>22</v>
      </c>
      <c r="O221" s="405" t="s">
        <v>22</v>
      </c>
      <c r="P221" s="406" t="s">
        <v>22</v>
      </c>
      <c r="Q221" s="6" t="s">
        <v>22</v>
      </c>
      <c r="R221" s="378" t="s">
        <v>207</v>
      </c>
      <c r="S221" s="378" t="s">
        <v>22</v>
      </c>
      <c r="T221" s="378" t="s">
        <v>22</v>
      </c>
      <c r="U221" s="23">
        <v>1320</v>
      </c>
      <c r="V221" s="379" t="str">
        <f>IF(U221="","","千円")</f>
        <v>千円</v>
      </c>
      <c r="W221" s="379" t="s">
        <v>22</v>
      </c>
      <c r="X221" s="379" t="s">
        <v>22</v>
      </c>
      <c r="Y221" s="380" t="s">
        <v>22</v>
      </c>
      <c r="Z221" s="374" t="s">
        <v>22</v>
      </c>
    </row>
    <row r="222" spans="1:26" ht="13.5" customHeight="1" x14ac:dyDescent="0.15">
      <c r="A222" s="381" t="s">
        <v>208</v>
      </c>
      <c r="B222" s="382" t="s">
        <v>22</v>
      </c>
      <c r="C222" s="383" t="s">
        <v>22</v>
      </c>
      <c r="D222" s="384" t="s">
        <v>209</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210</v>
      </c>
      <c r="S222" s="378" t="s">
        <v>22</v>
      </c>
      <c r="T222" s="378" t="s">
        <v>22</v>
      </c>
      <c r="U222" s="23">
        <v>301</v>
      </c>
      <c r="V222" s="379" t="str">
        <f>IF(U222="","","千円")</f>
        <v>千円</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2091401</v>
      </c>
      <c r="N223" s="377" t="s">
        <v>22</v>
      </c>
      <c r="O223" s="405" t="s">
        <v>22</v>
      </c>
      <c r="P223" s="406" t="s">
        <v>22</v>
      </c>
      <c r="Q223" s="6" t="s">
        <v>22</v>
      </c>
      <c r="R223" s="378" t="s">
        <v>22</v>
      </c>
      <c r="S223" s="378" t="s">
        <v>22</v>
      </c>
      <c r="T223" s="378" t="s">
        <v>22</v>
      </c>
      <c r="U223" s="23" t="s">
        <v>22</v>
      </c>
      <c r="V223" s="379" t="str">
        <f>IF(U223="","","千円")</f>
        <v/>
      </c>
      <c r="W223" s="379" t="s">
        <v>22</v>
      </c>
      <c r="X223" s="379" t="s">
        <v>22</v>
      </c>
      <c r="Y223" s="380" t="s">
        <v>22</v>
      </c>
      <c r="Z223" s="374" t="s">
        <v>22</v>
      </c>
    </row>
    <row r="224" spans="1:26" ht="13.5" customHeight="1" x14ac:dyDescent="0.15">
      <c r="A224" s="381" t="s">
        <v>22</v>
      </c>
      <c r="B224" s="382" t="s">
        <v>22</v>
      </c>
      <c r="C224" s="383" t="s">
        <v>22</v>
      </c>
      <c r="D224" s="410" t="s">
        <v>13</v>
      </c>
      <c r="E224" s="411" t="s">
        <v>211</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22</v>
      </c>
      <c r="S224" s="378" t="s">
        <v>22</v>
      </c>
      <c r="T224" s="378" t="s">
        <v>22</v>
      </c>
      <c r="U224" s="23" t="s">
        <v>22</v>
      </c>
      <c r="V224" s="379" t="str">
        <f>IF(U224="","","千円")</f>
        <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1770599</v>
      </c>
      <c r="N225" s="416" t="s">
        <v>22</v>
      </c>
      <c r="O225" s="405" t="s">
        <v>22</v>
      </c>
      <c r="P225" s="406" t="s">
        <v>22</v>
      </c>
      <c r="Q225" s="8" t="s">
        <v>15</v>
      </c>
      <c r="R225" s="378" t="s">
        <v>22</v>
      </c>
      <c r="S225" s="378" t="s">
        <v>22</v>
      </c>
      <c r="T225" s="378" t="s">
        <v>22</v>
      </c>
      <c r="U225" s="378" t="s">
        <v>22</v>
      </c>
      <c r="V225" s="9" t="s">
        <v>13</v>
      </c>
      <c r="W225" s="417" t="s">
        <v>22</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22</v>
      </c>
      <c r="S227" s="378" t="s">
        <v>22</v>
      </c>
      <c r="T227" s="378" t="s">
        <v>22</v>
      </c>
      <c r="U227" s="378" t="s">
        <v>22</v>
      </c>
      <c r="V227" s="9" t="s">
        <v>13</v>
      </c>
      <c r="W227" s="417" t="s">
        <v>22</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v>54.2</v>
      </c>
      <c r="O228" s="407" t="s">
        <v>22</v>
      </c>
      <c r="P228" s="408" t="s">
        <v>22</v>
      </c>
      <c r="Q228" s="19" t="s">
        <v>16</v>
      </c>
      <c r="R228" s="425" t="s">
        <v>22</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212</v>
      </c>
      <c r="G229" s="397" t="s">
        <v>22</v>
      </c>
      <c r="H229" s="397" t="s">
        <v>22</v>
      </c>
      <c r="I229" s="397" t="s">
        <v>22</v>
      </c>
      <c r="J229" s="397" t="s">
        <v>22</v>
      </c>
      <c r="K229" s="397" t="s">
        <v>22</v>
      </c>
      <c r="L229" s="398" t="s">
        <v>22</v>
      </c>
      <c r="M229" s="401" t="s">
        <v>9</v>
      </c>
      <c r="N229" s="402" t="s">
        <v>22</v>
      </c>
      <c r="O229" s="403" t="s">
        <v>213</v>
      </c>
      <c r="P229" s="404" t="s">
        <v>22</v>
      </c>
      <c r="Q229" s="5" t="s">
        <v>10</v>
      </c>
      <c r="R229" s="409" t="s">
        <v>214</v>
      </c>
      <c r="S229" s="409" t="s">
        <v>22</v>
      </c>
      <c r="T229" s="409" t="s">
        <v>22</v>
      </c>
      <c r="U229" s="22" t="s">
        <v>22</v>
      </c>
      <c r="V229" s="371" t="str">
        <f>IF(U229="","","千円")</f>
        <v/>
      </c>
      <c r="W229" s="371" t="s">
        <v>22</v>
      </c>
      <c r="X229" s="371" t="s">
        <v>22</v>
      </c>
      <c r="Y229" s="372" t="s">
        <v>22</v>
      </c>
      <c r="Z229" s="373">
        <v>241</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230073000</v>
      </c>
      <c r="N230" s="377" t="s">
        <v>22</v>
      </c>
      <c r="O230" s="405" t="s">
        <v>22</v>
      </c>
      <c r="P230" s="406" t="s">
        <v>22</v>
      </c>
      <c r="Q230" s="6" t="s">
        <v>22</v>
      </c>
      <c r="R230" s="378" t="s">
        <v>215</v>
      </c>
      <c r="S230" s="378" t="s">
        <v>22</v>
      </c>
      <c r="T230" s="378" t="s">
        <v>22</v>
      </c>
      <c r="U230" s="23">
        <v>1927</v>
      </c>
      <c r="V230" s="379" t="str">
        <f>IF(U230="","","千円")</f>
        <v>千円</v>
      </c>
      <c r="W230" s="379" t="s">
        <v>22</v>
      </c>
      <c r="X230" s="379" t="s">
        <v>22</v>
      </c>
      <c r="Y230" s="380" t="s">
        <v>22</v>
      </c>
      <c r="Z230" s="374" t="s">
        <v>22</v>
      </c>
    </row>
    <row r="231" spans="1:26" ht="13.5" customHeight="1" x14ac:dyDescent="0.15">
      <c r="A231" s="381" t="s">
        <v>216</v>
      </c>
      <c r="B231" s="382" t="s">
        <v>22</v>
      </c>
      <c r="C231" s="383" t="s">
        <v>22</v>
      </c>
      <c r="D231" s="384" t="s">
        <v>217</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218</v>
      </c>
      <c r="S231" s="378" t="s">
        <v>22</v>
      </c>
      <c r="T231" s="378" t="s">
        <v>22</v>
      </c>
      <c r="U231" s="23">
        <v>10128</v>
      </c>
      <c r="V231" s="379" t="str">
        <f>IF(U231="","","千円")</f>
        <v>千円</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222780005</v>
      </c>
      <c r="N232" s="377" t="s">
        <v>22</v>
      </c>
      <c r="O232" s="405" t="s">
        <v>22</v>
      </c>
      <c r="P232" s="406" t="s">
        <v>22</v>
      </c>
      <c r="Q232" s="6" t="s">
        <v>22</v>
      </c>
      <c r="R232" s="378" t="s">
        <v>22</v>
      </c>
      <c r="S232" s="378" t="s">
        <v>22</v>
      </c>
      <c r="T232" s="378" t="s">
        <v>22</v>
      </c>
      <c r="U232" s="23" t="s">
        <v>22</v>
      </c>
      <c r="V232" s="379" t="str">
        <f>IF(U232="","","千円")</f>
        <v/>
      </c>
      <c r="W232" s="379" t="s">
        <v>22</v>
      </c>
      <c r="X232" s="379" t="s">
        <v>22</v>
      </c>
      <c r="Y232" s="380" t="s">
        <v>22</v>
      </c>
      <c r="Z232" s="374" t="s">
        <v>22</v>
      </c>
    </row>
    <row r="233" spans="1:26" ht="13.5" customHeight="1" x14ac:dyDescent="0.15">
      <c r="A233" s="381" t="s">
        <v>22</v>
      </c>
      <c r="B233" s="382" t="s">
        <v>22</v>
      </c>
      <c r="C233" s="383" t="s">
        <v>22</v>
      </c>
      <c r="D233" s="410" t="s">
        <v>13</v>
      </c>
      <c r="E233" s="411" t="s">
        <v>211</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219</v>
      </c>
      <c r="S233" s="378" t="s">
        <v>22</v>
      </c>
      <c r="T233" s="378" t="s">
        <v>22</v>
      </c>
      <c r="U233" s="23">
        <v>210725</v>
      </c>
      <c r="V233" s="379" t="str">
        <f>IF(U233="","","千円")</f>
        <v>千円</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7292995</v>
      </c>
      <c r="N234" s="416" t="s">
        <v>22</v>
      </c>
      <c r="O234" s="405" t="s">
        <v>22</v>
      </c>
      <c r="P234" s="406" t="s">
        <v>22</v>
      </c>
      <c r="Q234" s="8" t="s">
        <v>15</v>
      </c>
      <c r="R234" s="378" t="s">
        <v>22</v>
      </c>
      <c r="S234" s="378" t="s">
        <v>22</v>
      </c>
      <c r="T234" s="378" t="s">
        <v>22</v>
      </c>
      <c r="U234" s="378" t="s">
        <v>22</v>
      </c>
      <c r="V234" s="9" t="s">
        <v>13</v>
      </c>
      <c r="W234" s="417" t="s">
        <v>22</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22</v>
      </c>
      <c r="H236" s="382" t="s">
        <v>22</v>
      </c>
      <c r="I236" s="382" t="s">
        <v>152</v>
      </c>
      <c r="J236" s="420" t="s">
        <v>57</v>
      </c>
      <c r="K236" s="14" t="s">
        <v>22</v>
      </c>
      <c r="L236" s="412" t="s">
        <v>14</v>
      </c>
      <c r="M236" s="423" t="s">
        <v>22</v>
      </c>
      <c r="N236" s="424" t="s">
        <v>22</v>
      </c>
      <c r="O236" s="405" t="s">
        <v>22</v>
      </c>
      <c r="P236" s="406" t="s">
        <v>22</v>
      </c>
      <c r="Q236" s="8" t="s">
        <v>15</v>
      </c>
      <c r="R236" s="378" t="s">
        <v>22</v>
      </c>
      <c r="S236" s="378" t="s">
        <v>22</v>
      </c>
      <c r="T236" s="378" t="s">
        <v>22</v>
      </c>
      <c r="U236" s="378" t="s">
        <v>22</v>
      </c>
      <c r="V236" s="9" t="s">
        <v>13</v>
      </c>
      <c r="W236" s="417" t="s">
        <v>22</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7">
        <v>96.8</v>
      </c>
      <c r="O237" s="407" t="s">
        <v>22</v>
      </c>
      <c r="P237" s="408" t="s">
        <v>22</v>
      </c>
      <c r="Q237" s="19" t="s">
        <v>16</v>
      </c>
      <c r="R237" s="425" t="s">
        <v>22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4903</v>
      </c>
      <c r="G238" s="397" t="s">
        <v>22</v>
      </c>
      <c r="H238" s="397" t="s">
        <v>22</v>
      </c>
      <c r="I238" s="397" t="s">
        <v>22</v>
      </c>
      <c r="J238" s="397" t="s">
        <v>22</v>
      </c>
      <c r="K238" s="397" t="s">
        <v>22</v>
      </c>
      <c r="L238" s="398" t="s">
        <v>22</v>
      </c>
      <c r="M238" s="401" t="s">
        <v>9</v>
      </c>
      <c r="N238" s="402" t="s">
        <v>22</v>
      </c>
      <c r="O238" s="403" t="s">
        <v>220</v>
      </c>
      <c r="P238" s="404" t="s">
        <v>22</v>
      </c>
      <c r="Q238" s="5" t="s">
        <v>10</v>
      </c>
      <c r="R238" s="409" t="s">
        <v>4949</v>
      </c>
      <c r="S238" s="409" t="s">
        <v>22</v>
      </c>
      <c r="T238" s="409" t="s">
        <v>22</v>
      </c>
      <c r="U238" s="22">
        <v>27688</v>
      </c>
      <c r="V238" s="371" t="str">
        <f>IF(U238="","","千円")</f>
        <v>千円</v>
      </c>
      <c r="W238" s="371" t="s">
        <v>22</v>
      </c>
      <c r="X238" s="371" t="s">
        <v>22</v>
      </c>
      <c r="Y238" s="372" t="s">
        <v>22</v>
      </c>
      <c r="Z238" s="373">
        <v>243</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72479000</v>
      </c>
      <c r="N239" s="377" t="s">
        <v>22</v>
      </c>
      <c r="O239" s="405" t="s">
        <v>22</v>
      </c>
      <c r="P239" s="406" t="s">
        <v>22</v>
      </c>
      <c r="Q239" s="6" t="s">
        <v>22</v>
      </c>
      <c r="R239" s="378" t="s">
        <v>221</v>
      </c>
      <c r="S239" s="378" t="s">
        <v>22</v>
      </c>
      <c r="T239" s="378" t="s">
        <v>22</v>
      </c>
      <c r="U239" s="23">
        <v>4724</v>
      </c>
      <c r="V239" s="379" t="str">
        <f>IF(U239="","","千円")</f>
        <v>千円</v>
      </c>
      <c r="W239" s="379" t="s">
        <v>22</v>
      </c>
      <c r="X239" s="379" t="s">
        <v>22</v>
      </c>
      <c r="Y239" s="380" t="s">
        <v>22</v>
      </c>
      <c r="Z239" s="374" t="s">
        <v>22</v>
      </c>
    </row>
    <row r="240" spans="1:26" ht="13.5" customHeight="1" x14ac:dyDescent="0.15">
      <c r="A240" s="381" t="s">
        <v>222</v>
      </c>
      <c r="B240" s="382" t="s">
        <v>22</v>
      </c>
      <c r="C240" s="383" t="s">
        <v>22</v>
      </c>
      <c r="D240" s="384" t="s">
        <v>223</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224</v>
      </c>
      <c r="S240" s="378" t="s">
        <v>22</v>
      </c>
      <c r="T240" s="378" t="s">
        <v>22</v>
      </c>
      <c r="U240" s="23">
        <v>20468</v>
      </c>
      <c r="V240" s="379" t="str">
        <f>IF(U240="","","千円")</f>
        <v>千円</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63248986</v>
      </c>
      <c r="N241" s="377" t="s">
        <v>22</v>
      </c>
      <c r="O241" s="405" t="s">
        <v>22</v>
      </c>
      <c r="P241" s="406" t="s">
        <v>22</v>
      </c>
      <c r="Q241" s="6" t="s">
        <v>22</v>
      </c>
      <c r="R241" s="378" t="s">
        <v>225</v>
      </c>
      <c r="S241" s="378" t="s">
        <v>22</v>
      </c>
      <c r="T241" s="378" t="s">
        <v>22</v>
      </c>
      <c r="U241" s="23">
        <v>698</v>
      </c>
      <c r="V241" s="379" t="str">
        <f>IF(U241="","","千円")</f>
        <v>千円</v>
      </c>
      <c r="W241" s="379" t="s">
        <v>22</v>
      </c>
      <c r="X241" s="379" t="s">
        <v>22</v>
      </c>
      <c r="Y241" s="380" t="s">
        <v>22</v>
      </c>
      <c r="Z241" s="374" t="s">
        <v>22</v>
      </c>
    </row>
    <row r="242" spans="1:26" ht="13.5" customHeight="1" x14ac:dyDescent="0.15">
      <c r="A242" s="381" t="s">
        <v>22</v>
      </c>
      <c r="B242" s="382" t="s">
        <v>22</v>
      </c>
      <c r="C242" s="383" t="s">
        <v>22</v>
      </c>
      <c r="D242" s="410" t="s">
        <v>13</v>
      </c>
      <c r="E242" s="411" t="s">
        <v>211</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226</v>
      </c>
      <c r="S242" s="378" t="s">
        <v>22</v>
      </c>
      <c r="T242" s="378" t="s">
        <v>22</v>
      </c>
      <c r="U242" s="23">
        <v>9671</v>
      </c>
      <c r="V242" s="379" t="str">
        <f>IF(U242="","","千円")</f>
        <v>千円</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9230014</v>
      </c>
      <c r="N243" s="416" t="s">
        <v>22</v>
      </c>
      <c r="O243" s="405" t="s">
        <v>22</v>
      </c>
      <c r="P243" s="406" t="s">
        <v>22</v>
      </c>
      <c r="Q243" s="8" t="s">
        <v>15</v>
      </c>
      <c r="R243" s="378" t="s">
        <v>22</v>
      </c>
      <c r="S243" s="378" t="s">
        <v>22</v>
      </c>
      <c r="T243" s="378" t="s">
        <v>22</v>
      </c>
      <c r="U243" s="378" t="s">
        <v>22</v>
      </c>
      <c r="V243" s="9" t="s">
        <v>13</v>
      </c>
      <c r="W243" s="417" t="s">
        <v>22</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22</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22</v>
      </c>
      <c r="J245" s="420" t="s">
        <v>22</v>
      </c>
      <c r="K245" s="14" t="s">
        <v>22</v>
      </c>
      <c r="L245" s="412" t="s">
        <v>14</v>
      </c>
      <c r="M245" s="423" t="s">
        <v>22</v>
      </c>
      <c r="N245" s="424" t="s">
        <v>22</v>
      </c>
      <c r="O245" s="405" t="s">
        <v>22</v>
      </c>
      <c r="P245" s="406" t="s">
        <v>22</v>
      </c>
      <c r="Q245" s="8" t="s">
        <v>15</v>
      </c>
      <c r="R245" s="378" t="s">
        <v>22</v>
      </c>
      <c r="S245" s="378" t="s">
        <v>22</v>
      </c>
      <c r="T245" s="378" t="s">
        <v>22</v>
      </c>
      <c r="U245" s="378" t="s">
        <v>22</v>
      </c>
      <c r="V245" s="9" t="s">
        <v>13</v>
      </c>
      <c r="W245" s="417" t="s">
        <v>22</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7">
        <v>87.3</v>
      </c>
      <c r="O246" s="407" t="s">
        <v>22</v>
      </c>
      <c r="P246" s="408" t="s">
        <v>22</v>
      </c>
      <c r="Q246" s="19" t="s">
        <v>16</v>
      </c>
      <c r="R246" s="425" t="s">
        <v>22</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4903</v>
      </c>
      <c r="G247" s="397" t="s">
        <v>22</v>
      </c>
      <c r="H247" s="397" t="s">
        <v>22</v>
      </c>
      <c r="I247" s="397" t="s">
        <v>22</v>
      </c>
      <c r="J247" s="397" t="s">
        <v>22</v>
      </c>
      <c r="K247" s="397" t="s">
        <v>22</v>
      </c>
      <c r="L247" s="398" t="s">
        <v>22</v>
      </c>
      <c r="M247" s="401" t="s">
        <v>9</v>
      </c>
      <c r="N247" s="402" t="s">
        <v>22</v>
      </c>
      <c r="O247" s="403" t="s">
        <v>227</v>
      </c>
      <c r="P247" s="404" t="s">
        <v>22</v>
      </c>
      <c r="Q247" s="5" t="s">
        <v>10</v>
      </c>
      <c r="R247" s="409" t="s">
        <v>228</v>
      </c>
      <c r="S247" s="409" t="s">
        <v>22</v>
      </c>
      <c r="T247" s="409" t="s">
        <v>22</v>
      </c>
      <c r="U247" s="22">
        <v>1787</v>
      </c>
      <c r="V247" s="371" t="str">
        <f>IF(U247="","","千円")</f>
        <v>千円</v>
      </c>
      <c r="W247" s="371" t="s">
        <v>22</v>
      </c>
      <c r="X247" s="371" t="s">
        <v>22</v>
      </c>
      <c r="Y247" s="372" t="s">
        <v>22</v>
      </c>
      <c r="Z247" s="373">
        <v>243</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4017000</v>
      </c>
      <c r="N248" s="377" t="s">
        <v>22</v>
      </c>
      <c r="O248" s="405" t="s">
        <v>22</v>
      </c>
      <c r="P248" s="406" t="s">
        <v>22</v>
      </c>
      <c r="Q248" s="6" t="s">
        <v>22</v>
      </c>
      <c r="R248" s="378" t="s">
        <v>229</v>
      </c>
      <c r="S248" s="378" t="s">
        <v>22</v>
      </c>
      <c r="T248" s="378" t="s">
        <v>22</v>
      </c>
      <c r="U248" s="23">
        <v>909</v>
      </c>
      <c r="V248" s="379" t="str">
        <f>IF(U248="","","千円")</f>
        <v>千円</v>
      </c>
      <c r="W248" s="379" t="s">
        <v>22</v>
      </c>
      <c r="X248" s="379" t="s">
        <v>22</v>
      </c>
      <c r="Y248" s="380" t="s">
        <v>22</v>
      </c>
      <c r="Z248" s="374" t="s">
        <v>22</v>
      </c>
    </row>
    <row r="249" spans="1:26" ht="13.5" customHeight="1" x14ac:dyDescent="0.15">
      <c r="A249" s="381" t="s">
        <v>230</v>
      </c>
      <c r="B249" s="382" t="s">
        <v>22</v>
      </c>
      <c r="C249" s="383" t="s">
        <v>22</v>
      </c>
      <c r="D249" s="384" t="s">
        <v>229</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22</v>
      </c>
      <c r="S249" s="378" t="s">
        <v>22</v>
      </c>
      <c r="T249" s="378" t="s">
        <v>22</v>
      </c>
      <c r="U249" s="23" t="s">
        <v>22</v>
      </c>
      <c r="V249" s="379" t="str">
        <f>IF(U249="","","千円")</f>
        <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2696003</v>
      </c>
      <c r="N250" s="377" t="s">
        <v>22</v>
      </c>
      <c r="O250" s="405" t="s">
        <v>22</v>
      </c>
      <c r="P250" s="406" t="s">
        <v>22</v>
      </c>
      <c r="Q250" s="6" t="s">
        <v>22</v>
      </c>
      <c r="R250" s="378" t="s">
        <v>22</v>
      </c>
      <c r="S250" s="378" t="s">
        <v>22</v>
      </c>
      <c r="T250" s="378" t="s">
        <v>22</v>
      </c>
      <c r="U250" s="23" t="s">
        <v>22</v>
      </c>
      <c r="V250" s="379" t="str">
        <f>IF(U250="","","千円")</f>
        <v/>
      </c>
      <c r="W250" s="379" t="s">
        <v>22</v>
      </c>
      <c r="X250" s="379" t="s">
        <v>22</v>
      </c>
      <c r="Y250" s="380" t="s">
        <v>22</v>
      </c>
      <c r="Z250" s="374" t="s">
        <v>22</v>
      </c>
    </row>
    <row r="251" spans="1:26" ht="13.5" customHeight="1" x14ac:dyDescent="0.15">
      <c r="A251" s="381" t="s">
        <v>22</v>
      </c>
      <c r="B251" s="382" t="s">
        <v>22</v>
      </c>
      <c r="C251" s="383" t="s">
        <v>22</v>
      </c>
      <c r="D251" s="410" t="s">
        <v>13</v>
      </c>
      <c r="E251" s="411" t="s">
        <v>231</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22</v>
      </c>
      <c r="S251" s="378" t="s">
        <v>22</v>
      </c>
      <c r="T251" s="378" t="s">
        <v>22</v>
      </c>
      <c r="U251" s="23" t="s">
        <v>22</v>
      </c>
      <c r="V251" s="379" t="str">
        <f>IF(U251="","","千円")</f>
        <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1320997</v>
      </c>
      <c r="N252" s="416" t="s">
        <v>22</v>
      </c>
      <c r="O252" s="405" t="s">
        <v>22</v>
      </c>
      <c r="P252" s="406" t="s">
        <v>22</v>
      </c>
      <c r="Q252" s="8" t="s">
        <v>15</v>
      </c>
      <c r="R252" s="378" t="s">
        <v>22</v>
      </c>
      <c r="S252" s="378" t="s">
        <v>22</v>
      </c>
      <c r="T252" s="378" t="s">
        <v>22</v>
      </c>
      <c r="U252" s="378" t="s">
        <v>22</v>
      </c>
      <c r="V252" s="9" t="s">
        <v>13</v>
      </c>
      <c r="W252" s="417" t="s">
        <v>22</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22</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22</v>
      </c>
      <c r="J254" s="420" t="s">
        <v>22</v>
      </c>
      <c r="K254" s="14" t="s">
        <v>22</v>
      </c>
      <c r="L254" s="412" t="s">
        <v>14</v>
      </c>
      <c r="M254" s="423" t="s">
        <v>22</v>
      </c>
      <c r="N254" s="424" t="s">
        <v>22</v>
      </c>
      <c r="O254" s="405" t="s">
        <v>22</v>
      </c>
      <c r="P254" s="406" t="s">
        <v>22</v>
      </c>
      <c r="Q254" s="8" t="s">
        <v>15</v>
      </c>
      <c r="R254" s="378" t="s">
        <v>22</v>
      </c>
      <c r="S254" s="378" t="s">
        <v>22</v>
      </c>
      <c r="T254" s="378" t="s">
        <v>22</v>
      </c>
      <c r="U254" s="378" t="s">
        <v>22</v>
      </c>
      <c r="V254" s="9" t="s">
        <v>13</v>
      </c>
      <c r="W254" s="417" t="s">
        <v>22</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7">
        <v>67.099999999999994</v>
      </c>
      <c r="O255" s="407" t="s">
        <v>22</v>
      </c>
      <c r="P255" s="408" t="s">
        <v>22</v>
      </c>
      <c r="Q255" s="19" t="s">
        <v>16</v>
      </c>
      <c r="R255" s="425" t="s">
        <v>22</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4903</v>
      </c>
      <c r="G256" s="397" t="s">
        <v>22</v>
      </c>
      <c r="H256" s="397" t="s">
        <v>22</v>
      </c>
      <c r="I256" s="397" t="s">
        <v>22</v>
      </c>
      <c r="J256" s="397" t="s">
        <v>22</v>
      </c>
      <c r="K256" s="397" t="s">
        <v>22</v>
      </c>
      <c r="L256" s="398" t="s">
        <v>22</v>
      </c>
      <c r="M256" s="401" t="s">
        <v>9</v>
      </c>
      <c r="N256" s="402" t="s">
        <v>22</v>
      </c>
      <c r="O256" s="403" t="s">
        <v>232</v>
      </c>
      <c r="P256" s="404" t="s">
        <v>22</v>
      </c>
      <c r="Q256" s="5" t="s">
        <v>10</v>
      </c>
      <c r="R256" s="409" t="s">
        <v>233</v>
      </c>
      <c r="S256" s="409" t="s">
        <v>22</v>
      </c>
      <c r="T256" s="409" t="s">
        <v>22</v>
      </c>
      <c r="U256" s="22">
        <v>27435</v>
      </c>
      <c r="V256" s="371" t="str">
        <f>IF(U256="","","千円")</f>
        <v>千円</v>
      </c>
      <c r="W256" s="371" t="s">
        <v>22</v>
      </c>
      <c r="X256" s="371" t="s">
        <v>22</v>
      </c>
      <c r="Y256" s="372" t="s">
        <v>22</v>
      </c>
      <c r="Z256" s="373">
        <v>245</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295115000</v>
      </c>
      <c r="N257" s="377" t="s">
        <v>22</v>
      </c>
      <c r="O257" s="405" t="s">
        <v>22</v>
      </c>
      <c r="P257" s="406" t="s">
        <v>22</v>
      </c>
      <c r="Q257" s="6" t="s">
        <v>22</v>
      </c>
      <c r="R257" s="378" t="s">
        <v>234</v>
      </c>
      <c r="S257" s="378" t="s">
        <v>22</v>
      </c>
      <c r="T257" s="378" t="s">
        <v>22</v>
      </c>
      <c r="U257" s="23">
        <v>54324</v>
      </c>
      <c r="V257" s="379" t="str">
        <f>IF(U257="","","千円")</f>
        <v>千円</v>
      </c>
      <c r="W257" s="379" t="s">
        <v>22</v>
      </c>
      <c r="X257" s="379" t="s">
        <v>22</v>
      </c>
      <c r="Y257" s="380" t="s">
        <v>22</v>
      </c>
      <c r="Z257" s="374" t="s">
        <v>22</v>
      </c>
    </row>
    <row r="258" spans="1:26" ht="13.5" customHeight="1" x14ac:dyDescent="0.15">
      <c r="A258" s="381" t="s">
        <v>235</v>
      </c>
      <c r="B258" s="382" t="s">
        <v>22</v>
      </c>
      <c r="C258" s="383" t="s">
        <v>22</v>
      </c>
      <c r="D258" s="384" t="s">
        <v>236</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237</v>
      </c>
      <c r="S258" s="378" t="s">
        <v>22</v>
      </c>
      <c r="T258" s="378" t="s">
        <v>22</v>
      </c>
      <c r="U258" s="23">
        <v>59448</v>
      </c>
      <c r="V258" s="379" t="str">
        <f>IF(U258="","","千円")</f>
        <v>千円</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268050274</v>
      </c>
      <c r="N259" s="377" t="s">
        <v>22</v>
      </c>
      <c r="O259" s="405" t="s">
        <v>22</v>
      </c>
      <c r="P259" s="406" t="s">
        <v>22</v>
      </c>
      <c r="Q259" s="6" t="s">
        <v>22</v>
      </c>
      <c r="R259" s="378" t="s">
        <v>238</v>
      </c>
      <c r="S259" s="378" t="s">
        <v>22</v>
      </c>
      <c r="T259" s="378" t="s">
        <v>22</v>
      </c>
      <c r="U259" s="23">
        <v>13941</v>
      </c>
      <c r="V259" s="379" t="str">
        <f>IF(U259="","","千円")</f>
        <v>千円</v>
      </c>
      <c r="W259" s="379" t="s">
        <v>22</v>
      </c>
      <c r="X259" s="379" t="s">
        <v>22</v>
      </c>
      <c r="Y259" s="380" t="s">
        <v>22</v>
      </c>
      <c r="Z259" s="374" t="s">
        <v>22</v>
      </c>
    </row>
    <row r="260" spans="1:26" ht="13.5" customHeight="1" x14ac:dyDescent="0.15">
      <c r="A260" s="381" t="s">
        <v>22</v>
      </c>
      <c r="B260" s="382" t="s">
        <v>22</v>
      </c>
      <c r="C260" s="383" t="s">
        <v>22</v>
      </c>
      <c r="D260" s="410" t="s">
        <v>13</v>
      </c>
      <c r="E260" s="411" t="s">
        <v>239</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240</v>
      </c>
      <c r="S260" s="378" t="s">
        <v>22</v>
      </c>
      <c r="T260" s="378" t="s">
        <v>22</v>
      </c>
      <c r="U260" s="23">
        <v>112902</v>
      </c>
      <c r="V260" s="379" t="str">
        <f>IF(U260="","","千円")</f>
        <v>千円</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27064726</v>
      </c>
      <c r="N261" s="416" t="s">
        <v>22</v>
      </c>
      <c r="O261" s="405" t="s">
        <v>22</v>
      </c>
      <c r="P261" s="406" t="s">
        <v>22</v>
      </c>
      <c r="Q261" s="8" t="s">
        <v>15</v>
      </c>
      <c r="R261" s="378" t="s">
        <v>22</v>
      </c>
      <c r="S261" s="378" t="s">
        <v>22</v>
      </c>
      <c r="T261" s="378" t="s">
        <v>22</v>
      </c>
      <c r="U261" s="378" t="s">
        <v>22</v>
      </c>
      <c r="V261" s="9" t="s">
        <v>13</v>
      </c>
      <c r="W261" s="417" t="s">
        <v>22</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22</v>
      </c>
      <c r="J263" s="420" t="s">
        <v>57</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90.8</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4903</v>
      </c>
      <c r="G265" s="397" t="s">
        <v>22</v>
      </c>
      <c r="H265" s="397" t="s">
        <v>22</v>
      </c>
      <c r="I265" s="397" t="s">
        <v>22</v>
      </c>
      <c r="J265" s="397" t="s">
        <v>22</v>
      </c>
      <c r="K265" s="397" t="s">
        <v>22</v>
      </c>
      <c r="L265" s="398" t="s">
        <v>22</v>
      </c>
      <c r="M265" s="401" t="s">
        <v>9</v>
      </c>
      <c r="N265" s="402" t="s">
        <v>22</v>
      </c>
      <c r="O265" s="403" t="s">
        <v>241</v>
      </c>
      <c r="P265" s="404" t="s">
        <v>22</v>
      </c>
      <c r="Q265" s="5" t="s">
        <v>10</v>
      </c>
      <c r="R265" s="409" t="s">
        <v>242</v>
      </c>
      <c r="S265" s="409" t="s">
        <v>22</v>
      </c>
      <c r="T265" s="409" t="s">
        <v>22</v>
      </c>
      <c r="U265" s="22">
        <v>3058</v>
      </c>
      <c r="V265" s="371" t="str">
        <f>IF(U265="","","千円")</f>
        <v>千円</v>
      </c>
      <c r="W265" s="371" t="s">
        <v>22</v>
      </c>
      <c r="X265" s="371" t="s">
        <v>22</v>
      </c>
      <c r="Y265" s="372" t="s">
        <v>22</v>
      </c>
      <c r="Z265" s="373">
        <v>245</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50898000</v>
      </c>
      <c r="N266" s="377" t="s">
        <v>22</v>
      </c>
      <c r="O266" s="405" t="s">
        <v>22</v>
      </c>
      <c r="P266" s="406" t="s">
        <v>22</v>
      </c>
      <c r="Q266" s="6" t="s">
        <v>22</v>
      </c>
      <c r="R266" s="378" t="s">
        <v>243</v>
      </c>
      <c r="S266" s="378" t="s">
        <v>22</v>
      </c>
      <c r="T266" s="378" t="s">
        <v>22</v>
      </c>
      <c r="U266" s="23">
        <v>1127</v>
      </c>
      <c r="V266" s="379" t="str">
        <f>IF(U266="","","千円")</f>
        <v>千円</v>
      </c>
      <c r="W266" s="379" t="s">
        <v>22</v>
      </c>
      <c r="X266" s="379" t="s">
        <v>22</v>
      </c>
      <c r="Y266" s="380" t="s">
        <v>22</v>
      </c>
      <c r="Z266" s="374" t="s">
        <v>22</v>
      </c>
    </row>
    <row r="267" spans="1:26" ht="13.5" customHeight="1" x14ac:dyDescent="0.15">
      <c r="A267" s="381" t="s">
        <v>244</v>
      </c>
      <c r="B267" s="382" t="s">
        <v>22</v>
      </c>
      <c r="C267" s="383" t="s">
        <v>22</v>
      </c>
      <c r="D267" s="384" t="s">
        <v>245</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246</v>
      </c>
      <c r="S267" s="378" t="s">
        <v>22</v>
      </c>
      <c r="T267" s="378" t="s">
        <v>22</v>
      </c>
      <c r="U267" s="23">
        <v>39720</v>
      </c>
      <c r="V267" s="379" t="str">
        <f>IF(U267="","","千円")</f>
        <v>千円</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49013588</v>
      </c>
      <c r="N268" s="377" t="s">
        <v>22</v>
      </c>
      <c r="O268" s="405" t="s">
        <v>22</v>
      </c>
      <c r="P268" s="406" t="s">
        <v>22</v>
      </c>
      <c r="Q268" s="6" t="s">
        <v>22</v>
      </c>
      <c r="R268" s="378" t="s">
        <v>247</v>
      </c>
      <c r="S268" s="378" t="s">
        <v>22</v>
      </c>
      <c r="T268" s="378" t="s">
        <v>22</v>
      </c>
      <c r="U268" s="23">
        <v>2816</v>
      </c>
      <c r="V268" s="379" t="str">
        <f>IF(U268="","","千円")</f>
        <v>千円</v>
      </c>
      <c r="W268" s="379" t="s">
        <v>22</v>
      </c>
      <c r="X268" s="379" t="s">
        <v>22</v>
      </c>
      <c r="Y268" s="380" t="s">
        <v>22</v>
      </c>
      <c r="Z268" s="374" t="s">
        <v>22</v>
      </c>
    </row>
    <row r="269" spans="1:26" ht="13.5" customHeight="1" x14ac:dyDescent="0.15">
      <c r="A269" s="381" t="s">
        <v>22</v>
      </c>
      <c r="B269" s="382" t="s">
        <v>22</v>
      </c>
      <c r="C269" s="383" t="s">
        <v>22</v>
      </c>
      <c r="D269" s="410" t="s">
        <v>13</v>
      </c>
      <c r="E269" s="411" t="s">
        <v>248</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249</v>
      </c>
      <c r="S269" s="378" t="s">
        <v>22</v>
      </c>
      <c r="T269" s="378" t="s">
        <v>22</v>
      </c>
      <c r="U269" s="23">
        <v>2293</v>
      </c>
      <c r="V269" s="379" t="str">
        <f>IF(U269="","","千円")</f>
        <v>千円</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1884412</v>
      </c>
      <c r="N270" s="416" t="s">
        <v>22</v>
      </c>
      <c r="O270" s="405" t="s">
        <v>22</v>
      </c>
      <c r="P270" s="406" t="s">
        <v>22</v>
      </c>
      <c r="Q270" s="8" t="s">
        <v>15</v>
      </c>
      <c r="R270" s="378" t="s">
        <v>22</v>
      </c>
      <c r="S270" s="378" t="s">
        <v>22</v>
      </c>
      <c r="T270" s="378" t="s">
        <v>22</v>
      </c>
      <c r="U270" s="378" t="s">
        <v>22</v>
      </c>
      <c r="V270" s="9" t="s">
        <v>13</v>
      </c>
      <c r="W270" s="417" t="s">
        <v>22</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22</v>
      </c>
      <c r="J272" s="420" t="s">
        <v>57</v>
      </c>
      <c r="K272" s="14" t="s">
        <v>22</v>
      </c>
      <c r="L272" s="412" t="s">
        <v>14</v>
      </c>
      <c r="M272" s="423" t="s">
        <v>22</v>
      </c>
      <c r="N272" s="424" t="s">
        <v>22</v>
      </c>
      <c r="O272" s="405" t="s">
        <v>22</v>
      </c>
      <c r="P272" s="406" t="s">
        <v>22</v>
      </c>
      <c r="Q272" s="8" t="s">
        <v>15</v>
      </c>
      <c r="R272" s="378" t="s">
        <v>22</v>
      </c>
      <c r="S272" s="378" t="s">
        <v>22</v>
      </c>
      <c r="T272" s="378" t="s">
        <v>22</v>
      </c>
      <c r="U272" s="378" t="s">
        <v>22</v>
      </c>
      <c r="V272" s="9" t="s">
        <v>13</v>
      </c>
      <c r="W272" s="417" t="s">
        <v>22</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v>96.3</v>
      </c>
      <c r="O273" s="407" t="s">
        <v>22</v>
      </c>
      <c r="P273" s="408" t="s">
        <v>22</v>
      </c>
      <c r="Q273" s="19" t="s">
        <v>16</v>
      </c>
      <c r="R273" s="425" t="s">
        <v>22</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4903</v>
      </c>
      <c r="G274" s="397" t="s">
        <v>22</v>
      </c>
      <c r="H274" s="397" t="s">
        <v>22</v>
      </c>
      <c r="I274" s="397" t="s">
        <v>22</v>
      </c>
      <c r="J274" s="397" t="s">
        <v>22</v>
      </c>
      <c r="K274" s="397" t="s">
        <v>22</v>
      </c>
      <c r="L274" s="398" t="s">
        <v>22</v>
      </c>
      <c r="M274" s="401" t="s">
        <v>9</v>
      </c>
      <c r="N274" s="402" t="s">
        <v>22</v>
      </c>
      <c r="O274" s="403" t="s">
        <v>250</v>
      </c>
      <c r="P274" s="404" t="s">
        <v>22</v>
      </c>
      <c r="Q274" s="5" t="s">
        <v>10</v>
      </c>
      <c r="R274" s="409" t="s">
        <v>251</v>
      </c>
      <c r="S274" s="409" t="s">
        <v>22</v>
      </c>
      <c r="T274" s="409" t="s">
        <v>22</v>
      </c>
      <c r="U274" s="22">
        <v>9515</v>
      </c>
      <c r="V274" s="371" t="str">
        <f>IF(U274="","","千円")</f>
        <v>千円</v>
      </c>
      <c r="W274" s="371" t="s">
        <v>22</v>
      </c>
      <c r="X274" s="371" t="s">
        <v>22</v>
      </c>
      <c r="Y274" s="372" t="s">
        <v>22</v>
      </c>
      <c r="Z274" s="373">
        <v>247</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10869000</v>
      </c>
      <c r="N275" s="377" t="s">
        <v>22</v>
      </c>
      <c r="O275" s="405" t="s">
        <v>22</v>
      </c>
      <c r="P275" s="406" t="s">
        <v>22</v>
      </c>
      <c r="Q275" s="6" t="s">
        <v>22</v>
      </c>
      <c r="R275" s="378" t="s">
        <v>252</v>
      </c>
      <c r="S275" s="378" t="s">
        <v>22</v>
      </c>
      <c r="T275" s="378" t="s">
        <v>22</v>
      </c>
      <c r="U275" s="23">
        <v>1117</v>
      </c>
      <c r="V275" s="379" t="str">
        <f>IF(U275="","","千円")</f>
        <v>千円</v>
      </c>
      <c r="W275" s="379" t="s">
        <v>22</v>
      </c>
      <c r="X275" s="379" t="s">
        <v>22</v>
      </c>
      <c r="Y275" s="380" t="s">
        <v>22</v>
      </c>
      <c r="Z275" s="374" t="s">
        <v>22</v>
      </c>
    </row>
    <row r="276" spans="1:26" ht="13.5" customHeight="1" x14ac:dyDescent="0.15">
      <c r="A276" s="381" t="s">
        <v>253</v>
      </c>
      <c r="B276" s="382" t="s">
        <v>22</v>
      </c>
      <c r="C276" s="383" t="s">
        <v>22</v>
      </c>
      <c r="D276" s="384" t="s">
        <v>254</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255</v>
      </c>
      <c r="S276" s="378" t="s">
        <v>22</v>
      </c>
      <c r="T276" s="378" t="s">
        <v>22</v>
      </c>
      <c r="U276" s="23">
        <v>144</v>
      </c>
      <c r="V276" s="379" t="str">
        <f>IF(U276="","","千円")</f>
        <v>千円</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10807040</v>
      </c>
      <c r="N277" s="377" t="s">
        <v>22</v>
      </c>
      <c r="O277" s="405" t="s">
        <v>22</v>
      </c>
      <c r="P277" s="406" t="s">
        <v>22</v>
      </c>
      <c r="Q277" s="6" t="s">
        <v>22</v>
      </c>
      <c r="R277" s="378" t="s">
        <v>22</v>
      </c>
      <c r="S277" s="378" t="s">
        <v>22</v>
      </c>
      <c r="T277" s="378" t="s">
        <v>22</v>
      </c>
      <c r="U277" s="23" t="s">
        <v>22</v>
      </c>
      <c r="V277" s="379" t="str">
        <f>IF(U277="","","千円")</f>
        <v/>
      </c>
      <c r="W277" s="379" t="s">
        <v>22</v>
      </c>
      <c r="X277" s="379" t="s">
        <v>22</v>
      </c>
      <c r="Y277" s="380" t="s">
        <v>22</v>
      </c>
      <c r="Z277" s="374" t="s">
        <v>22</v>
      </c>
    </row>
    <row r="278" spans="1:26" ht="13.5" customHeight="1" x14ac:dyDescent="0.15">
      <c r="A278" s="381" t="s">
        <v>22</v>
      </c>
      <c r="B278" s="382" t="s">
        <v>22</v>
      </c>
      <c r="C278" s="383" t="s">
        <v>22</v>
      </c>
      <c r="D278" s="410" t="s">
        <v>13</v>
      </c>
      <c r="E278" s="411" t="s">
        <v>248</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256</v>
      </c>
      <c r="S278" s="378" t="s">
        <v>22</v>
      </c>
      <c r="T278" s="378" t="s">
        <v>22</v>
      </c>
      <c r="U278" s="23">
        <v>31</v>
      </c>
      <c r="V278" s="379" t="str">
        <f>IF(U278="","","千円")</f>
        <v>千円</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61960</v>
      </c>
      <c r="N279" s="416" t="s">
        <v>22</v>
      </c>
      <c r="O279" s="405" t="s">
        <v>22</v>
      </c>
      <c r="P279" s="406" t="s">
        <v>22</v>
      </c>
      <c r="Q279" s="8" t="s">
        <v>15</v>
      </c>
      <c r="R279" s="378" t="s">
        <v>22</v>
      </c>
      <c r="S279" s="378" t="s">
        <v>22</v>
      </c>
      <c r="T279" s="378" t="s">
        <v>22</v>
      </c>
      <c r="U279" s="378" t="s">
        <v>22</v>
      </c>
      <c r="V279" s="9" t="s">
        <v>13</v>
      </c>
      <c r="W279" s="417" t="s">
        <v>22</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22</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22</v>
      </c>
      <c r="H281" s="382" t="s">
        <v>22</v>
      </c>
      <c r="I281" s="382" t="s">
        <v>22</v>
      </c>
      <c r="J281" s="420" t="s">
        <v>22</v>
      </c>
      <c r="K281" s="14" t="s">
        <v>22</v>
      </c>
      <c r="L281" s="412" t="s">
        <v>14</v>
      </c>
      <c r="M281" s="423" t="s">
        <v>22</v>
      </c>
      <c r="N281" s="424" t="s">
        <v>22</v>
      </c>
      <c r="O281" s="405" t="s">
        <v>22</v>
      </c>
      <c r="P281" s="406" t="s">
        <v>22</v>
      </c>
      <c r="Q281" s="8" t="s">
        <v>15</v>
      </c>
      <c r="R281" s="378" t="s">
        <v>22</v>
      </c>
      <c r="S281" s="378" t="s">
        <v>22</v>
      </c>
      <c r="T281" s="378" t="s">
        <v>22</v>
      </c>
      <c r="U281" s="378" t="s">
        <v>22</v>
      </c>
      <c r="V281" s="9" t="s">
        <v>13</v>
      </c>
      <c r="W281" s="417" t="s">
        <v>22</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7">
        <v>99.4</v>
      </c>
      <c r="O282" s="407" t="s">
        <v>22</v>
      </c>
      <c r="P282" s="408" t="s">
        <v>22</v>
      </c>
      <c r="Q282" s="19" t="s">
        <v>16</v>
      </c>
      <c r="R282" s="425" t="s">
        <v>22</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4903</v>
      </c>
      <c r="G283" s="397" t="s">
        <v>22</v>
      </c>
      <c r="H283" s="397" t="s">
        <v>22</v>
      </c>
      <c r="I283" s="397" t="s">
        <v>22</v>
      </c>
      <c r="J283" s="397" t="s">
        <v>22</v>
      </c>
      <c r="K283" s="397" t="s">
        <v>22</v>
      </c>
      <c r="L283" s="398" t="s">
        <v>22</v>
      </c>
      <c r="M283" s="401" t="s">
        <v>9</v>
      </c>
      <c r="N283" s="402" t="s">
        <v>22</v>
      </c>
      <c r="O283" s="403" t="s">
        <v>257</v>
      </c>
      <c r="P283" s="404" t="s">
        <v>22</v>
      </c>
      <c r="Q283" s="5" t="s">
        <v>10</v>
      </c>
      <c r="R283" s="409" t="s">
        <v>258</v>
      </c>
      <c r="S283" s="409" t="s">
        <v>22</v>
      </c>
      <c r="T283" s="409" t="s">
        <v>22</v>
      </c>
      <c r="U283" s="22">
        <v>147</v>
      </c>
      <c r="V283" s="371" t="str">
        <f>IF(U283="","","千円")</f>
        <v>千円</v>
      </c>
      <c r="W283" s="371" t="s">
        <v>22</v>
      </c>
      <c r="X283" s="371" t="s">
        <v>22</v>
      </c>
      <c r="Y283" s="372" t="s">
        <v>22</v>
      </c>
      <c r="Z283" s="373">
        <v>247</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562000</v>
      </c>
      <c r="N284" s="377" t="s">
        <v>22</v>
      </c>
      <c r="O284" s="405" t="s">
        <v>22</v>
      </c>
      <c r="P284" s="406" t="s">
        <v>22</v>
      </c>
      <c r="Q284" s="6" t="s">
        <v>22</v>
      </c>
      <c r="R284" s="378" t="s">
        <v>259</v>
      </c>
      <c r="S284" s="378" t="s">
        <v>22</v>
      </c>
      <c r="T284" s="378" t="s">
        <v>22</v>
      </c>
      <c r="U284" s="23">
        <v>108</v>
      </c>
      <c r="V284" s="379" t="str">
        <f>IF(U284="","","千円")</f>
        <v>千円</v>
      </c>
      <c r="W284" s="379" t="s">
        <v>22</v>
      </c>
      <c r="X284" s="379" t="s">
        <v>22</v>
      </c>
      <c r="Y284" s="380" t="s">
        <v>22</v>
      </c>
      <c r="Z284" s="374" t="s">
        <v>22</v>
      </c>
    </row>
    <row r="285" spans="1:26" ht="13.5" customHeight="1" x14ac:dyDescent="0.15">
      <c r="A285" s="381" t="s">
        <v>260</v>
      </c>
      <c r="B285" s="382" t="s">
        <v>22</v>
      </c>
      <c r="C285" s="383" t="s">
        <v>22</v>
      </c>
      <c r="D285" s="384" t="s">
        <v>261</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262</v>
      </c>
      <c r="S285" s="378" t="s">
        <v>22</v>
      </c>
      <c r="T285" s="378" t="s">
        <v>22</v>
      </c>
      <c r="U285" s="23">
        <v>99</v>
      </c>
      <c r="V285" s="379" t="str">
        <f>IF(U285="","","千円")</f>
        <v>千円</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383781</v>
      </c>
      <c r="N286" s="377" t="s">
        <v>22</v>
      </c>
      <c r="O286" s="405" t="s">
        <v>22</v>
      </c>
      <c r="P286" s="406" t="s">
        <v>22</v>
      </c>
      <c r="Q286" s="6" t="s">
        <v>22</v>
      </c>
      <c r="R286" s="378" t="s">
        <v>263</v>
      </c>
      <c r="S286" s="378" t="s">
        <v>22</v>
      </c>
      <c r="T286" s="378" t="s">
        <v>22</v>
      </c>
      <c r="U286" s="23">
        <v>30</v>
      </c>
      <c r="V286" s="379" t="str">
        <f>IF(U286="","","千円")</f>
        <v>千円</v>
      </c>
      <c r="W286" s="379" t="s">
        <v>22</v>
      </c>
      <c r="X286" s="379" t="s">
        <v>22</v>
      </c>
      <c r="Y286" s="380" t="s">
        <v>22</v>
      </c>
      <c r="Z286" s="374" t="s">
        <v>22</v>
      </c>
    </row>
    <row r="287" spans="1:26" ht="13.5" customHeight="1" x14ac:dyDescent="0.15">
      <c r="A287" s="381" t="s">
        <v>22</v>
      </c>
      <c r="B287" s="382" t="s">
        <v>22</v>
      </c>
      <c r="C287" s="383" t="s">
        <v>22</v>
      </c>
      <c r="D287" s="410" t="s">
        <v>13</v>
      </c>
      <c r="E287" s="411" t="s">
        <v>264</v>
      </c>
      <c r="F287" s="411" t="s">
        <v>22</v>
      </c>
      <c r="G287" s="411" t="s">
        <v>22</v>
      </c>
      <c r="H287" s="411" t="s">
        <v>22</v>
      </c>
      <c r="I287" s="411" t="s">
        <v>22</v>
      </c>
      <c r="J287" s="411" t="s">
        <v>22</v>
      </c>
      <c r="K287" s="411" t="s">
        <v>22</v>
      </c>
      <c r="L287" s="412" t="s">
        <v>14</v>
      </c>
      <c r="M287" s="413" t="s">
        <v>20</v>
      </c>
      <c r="N287" s="414" t="s">
        <v>22</v>
      </c>
      <c r="O287" s="405" t="s">
        <v>22</v>
      </c>
      <c r="P287" s="406" t="s">
        <v>22</v>
      </c>
      <c r="Q287" s="7" t="s">
        <v>22</v>
      </c>
      <c r="R287" s="378" t="s">
        <v>22</v>
      </c>
      <c r="S287" s="378" t="s">
        <v>22</v>
      </c>
      <c r="T287" s="378" t="s">
        <v>22</v>
      </c>
      <c r="U287" s="23" t="s">
        <v>22</v>
      </c>
      <c r="V287" s="379" t="str">
        <f>IF(U287="","","千円")</f>
        <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178219</v>
      </c>
      <c r="N288" s="416" t="s">
        <v>22</v>
      </c>
      <c r="O288" s="405" t="s">
        <v>22</v>
      </c>
      <c r="P288" s="406" t="s">
        <v>22</v>
      </c>
      <c r="Q288" s="8" t="s">
        <v>15</v>
      </c>
      <c r="R288" s="378" t="s">
        <v>22</v>
      </c>
      <c r="S288" s="378" t="s">
        <v>22</v>
      </c>
      <c r="T288" s="378" t="s">
        <v>22</v>
      </c>
      <c r="U288" s="378" t="s">
        <v>22</v>
      </c>
      <c r="V288" s="9" t="s">
        <v>13</v>
      </c>
      <c r="W288" s="417" t="s">
        <v>22</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387" t="s">
        <v>22</v>
      </c>
      <c r="N289" s="388" t="s">
        <v>22</v>
      </c>
      <c r="O289" s="405" t="s">
        <v>22</v>
      </c>
      <c r="P289" s="406" t="s">
        <v>22</v>
      </c>
      <c r="Q289" s="7" t="s">
        <v>16</v>
      </c>
      <c r="R289" s="378" t="s">
        <v>22</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22</v>
      </c>
      <c r="J290" s="420" t="s">
        <v>22</v>
      </c>
      <c r="K290" s="14" t="s">
        <v>22</v>
      </c>
      <c r="L290" s="412" t="s">
        <v>14</v>
      </c>
      <c r="M290" s="423" t="s">
        <v>22</v>
      </c>
      <c r="N290" s="424"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v>68.3</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265</v>
      </c>
      <c r="G292" s="397" t="s">
        <v>22</v>
      </c>
      <c r="H292" s="397" t="s">
        <v>22</v>
      </c>
      <c r="I292" s="397" t="s">
        <v>22</v>
      </c>
      <c r="J292" s="397" t="s">
        <v>22</v>
      </c>
      <c r="K292" s="397" t="s">
        <v>22</v>
      </c>
      <c r="L292" s="398" t="s">
        <v>22</v>
      </c>
      <c r="M292" s="401" t="s">
        <v>9</v>
      </c>
      <c r="N292" s="402" t="s">
        <v>22</v>
      </c>
      <c r="O292" s="403" t="s">
        <v>266</v>
      </c>
      <c r="P292" s="404" t="s">
        <v>22</v>
      </c>
      <c r="Q292" s="5" t="s">
        <v>10</v>
      </c>
      <c r="R292" s="409" t="s">
        <v>267</v>
      </c>
      <c r="S292" s="409" t="s">
        <v>22</v>
      </c>
      <c r="T292" s="409" t="s">
        <v>22</v>
      </c>
      <c r="U292" s="22">
        <v>1741</v>
      </c>
      <c r="V292" s="371" t="str">
        <f>IF(U292="","","千円")</f>
        <v>千円</v>
      </c>
      <c r="W292" s="371" t="s">
        <v>22</v>
      </c>
      <c r="X292" s="371" t="s">
        <v>22</v>
      </c>
      <c r="Y292" s="372" t="s">
        <v>22</v>
      </c>
      <c r="Z292" s="373">
        <v>247</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75273000</v>
      </c>
      <c r="N293" s="377" t="s">
        <v>22</v>
      </c>
      <c r="O293" s="405" t="s">
        <v>22</v>
      </c>
      <c r="P293" s="406" t="s">
        <v>22</v>
      </c>
      <c r="Q293" s="6" t="s">
        <v>22</v>
      </c>
      <c r="R293" s="378" t="s">
        <v>268</v>
      </c>
      <c r="S293" s="378" t="s">
        <v>22</v>
      </c>
      <c r="T293" s="378" t="s">
        <v>22</v>
      </c>
      <c r="U293" s="23">
        <v>41507</v>
      </c>
      <c r="V293" s="379" t="str">
        <f>IF(U293="","","千円")</f>
        <v>千円</v>
      </c>
      <c r="W293" s="379" t="s">
        <v>22</v>
      </c>
      <c r="X293" s="379" t="s">
        <v>22</v>
      </c>
      <c r="Y293" s="380" t="s">
        <v>22</v>
      </c>
      <c r="Z293" s="374" t="s">
        <v>22</v>
      </c>
    </row>
    <row r="294" spans="1:26" ht="13.5" customHeight="1" x14ac:dyDescent="0.15">
      <c r="A294" s="381" t="s">
        <v>269</v>
      </c>
      <c r="B294" s="382" t="s">
        <v>22</v>
      </c>
      <c r="C294" s="383" t="s">
        <v>22</v>
      </c>
      <c r="D294" s="384" t="s">
        <v>270</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271</v>
      </c>
      <c r="S294" s="378" t="s">
        <v>22</v>
      </c>
      <c r="T294" s="378" t="s">
        <v>22</v>
      </c>
      <c r="U294" s="23">
        <v>18924</v>
      </c>
      <c r="V294" s="379" t="str">
        <f>IF(U294="","","千円")</f>
        <v>千円</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72053976</v>
      </c>
      <c r="N295" s="377" t="s">
        <v>22</v>
      </c>
      <c r="O295" s="405" t="s">
        <v>22</v>
      </c>
      <c r="P295" s="406" t="s">
        <v>22</v>
      </c>
      <c r="Q295" s="6" t="s">
        <v>22</v>
      </c>
      <c r="R295" s="378" t="s">
        <v>272</v>
      </c>
      <c r="S295" s="378" t="s">
        <v>22</v>
      </c>
      <c r="T295" s="378" t="s">
        <v>22</v>
      </c>
      <c r="U295" s="23">
        <v>1500</v>
      </c>
      <c r="V295" s="379" t="str">
        <f>IF(U295="","","千円")</f>
        <v>千円</v>
      </c>
      <c r="W295" s="379" t="s">
        <v>22</v>
      </c>
      <c r="X295" s="379" t="s">
        <v>22</v>
      </c>
      <c r="Y295" s="380" t="s">
        <v>22</v>
      </c>
      <c r="Z295" s="374" t="s">
        <v>22</v>
      </c>
    </row>
    <row r="296" spans="1:26" ht="13.5" customHeight="1" x14ac:dyDescent="0.15">
      <c r="A296" s="381" t="s">
        <v>22</v>
      </c>
      <c r="B296" s="382" t="s">
        <v>22</v>
      </c>
      <c r="C296" s="383" t="s">
        <v>22</v>
      </c>
      <c r="D296" s="410" t="s">
        <v>13</v>
      </c>
      <c r="E296" s="411" t="s">
        <v>264</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273</v>
      </c>
      <c r="S296" s="378" t="s">
        <v>22</v>
      </c>
      <c r="T296" s="378" t="s">
        <v>22</v>
      </c>
      <c r="U296" s="23">
        <v>8382</v>
      </c>
      <c r="V296" s="379" t="str">
        <f>IF(U296="","","千円")</f>
        <v>千円</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3219024</v>
      </c>
      <c r="N297" s="416" t="s">
        <v>22</v>
      </c>
      <c r="O297" s="405" t="s">
        <v>22</v>
      </c>
      <c r="P297" s="406" t="s">
        <v>22</v>
      </c>
      <c r="Q297" s="8" t="s">
        <v>15</v>
      </c>
      <c r="R297" s="378" t="s">
        <v>274</v>
      </c>
      <c r="S297" s="378" t="s">
        <v>22</v>
      </c>
      <c r="T297" s="378" t="s">
        <v>22</v>
      </c>
      <c r="U297" s="378" t="s">
        <v>22</v>
      </c>
      <c r="V297" s="9" t="s">
        <v>13</v>
      </c>
      <c r="W297" s="417" t="s">
        <v>275</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276</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152</v>
      </c>
      <c r="J299" s="420" t="s">
        <v>57</v>
      </c>
      <c r="K299" s="14" t="s">
        <v>22</v>
      </c>
      <c r="L299" s="412" t="s">
        <v>14</v>
      </c>
      <c r="M299" s="423" t="s">
        <v>22</v>
      </c>
      <c r="N299" s="424" t="s">
        <v>22</v>
      </c>
      <c r="O299" s="405" t="s">
        <v>22</v>
      </c>
      <c r="P299" s="406" t="s">
        <v>22</v>
      </c>
      <c r="Q299" s="8" t="s">
        <v>15</v>
      </c>
      <c r="R299" s="378" t="s">
        <v>277</v>
      </c>
      <c r="S299" s="378" t="s">
        <v>22</v>
      </c>
      <c r="T299" s="378" t="s">
        <v>22</v>
      </c>
      <c r="U299" s="378" t="s">
        <v>22</v>
      </c>
      <c r="V299" s="9" t="s">
        <v>13</v>
      </c>
      <c r="W299" s="417" t="s">
        <v>278</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v>95.7</v>
      </c>
      <c r="O300" s="407" t="s">
        <v>22</v>
      </c>
      <c r="P300" s="408" t="s">
        <v>22</v>
      </c>
      <c r="Q300" s="19" t="s">
        <v>16</v>
      </c>
      <c r="R300" s="425" t="s">
        <v>279</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4903</v>
      </c>
      <c r="G301" s="397" t="s">
        <v>22</v>
      </c>
      <c r="H301" s="397" t="s">
        <v>22</v>
      </c>
      <c r="I301" s="397" t="s">
        <v>22</v>
      </c>
      <c r="J301" s="397" t="s">
        <v>22</v>
      </c>
      <c r="K301" s="397" t="s">
        <v>22</v>
      </c>
      <c r="L301" s="398" t="s">
        <v>22</v>
      </c>
      <c r="M301" s="401" t="s">
        <v>9</v>
      </c>
      <c r="N301" s="402" t="s">
        <v>22</v>
      </c>
      <c r="O301" s="403" t="s">
        <v>280</v>
      </c>
      <c r="P301" s="404" t="s">
        <v>22</v>
      </c>
      <c r="Q301" s="5" t="s">
        <v>10</v>
      </c>
      <c r="R301" s="409" t="s">
        <v>281</v>
      </c>
      <c r="S301" s="409" t="s">
        <v>22</v>
      </c>
      <c r="T301" s="409" t="s">
        <v>22</v>
      </c>
      <c r="U301" s="22">
        <v>7731</v>
      </c>
      <c r="V301" s="371" t="str">
        <f>IF(U301="","","千円")</f>
        <v>千円</v>
      </c>
      <c r="W301" s="371" t="s">
        <v>22</v>
      </c>
      <c r="X301" s="371" t="s">
        <v>22</v>
      </c>
      <c r="Y301" s="372" t="s">
        <v>22</v>
      </c>
      <c r="Z301" s="373">
        <v>247</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8441000</v>
      </c>
      <c r="N302" s="377" t="s">
        <v>22</v>
      </c>
      <c r="O302" s="405" t="s">
        <v>22</v>
      </c>
      <c r="P302" s="406" t="s">
        <v>22</v>
      </c>
      <c r="Q302" s="6" t="s">
        <v>22</v>
      </c>
      <c r="R302" s="378" t="s">
        <v>22</v>
      </c>
      <c r="S302" s="378" t="s">
        <v>22</v>
      </c>
      <c r="T302" s="378" t="s">
        <v>22</v>
      </c>
      <c r="U302" s="23" t="s">
        <v>22</v>
      </c>
      <c r="V302" s="379" t="str">
        <f>IF(U302="","","千円")</f>
        <v/>
      </c>
      <c r="W302" s="379" t="s">
        <v>22</v>
      </c>
      <c r="X302" s="379" t="s">
        <v>22</v>
      </c>
      <c r="Y302" s="380" t="s">
        <v>22</v>
      </c>
      <c r="Z302" s="374" t="s">
        <v>22</v>
      </c>
    </row>
    <row r="303" spans="1:26" ht="13.5" customHeight="1" x14ac:dyDescent="0.15">
      <c r="A303" s="381" t="s">
        <v>282</v>
      </c>
      <c r="B303" s="382" t="s">
        <v>22</v>
      </c>
      <c r="C303" s="383" t="s">
        <v>22</v>
      </c>
      <c r="D303" s="384" t="s">
        <v>283</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22</v>
      </c>
      <c r="S303" s="378" t="s">
        <v>22</v>
      </c>
      <c r="T303" s="378" t="s">
        <v>22</v>
      </c>
      <c r="U303" s="23" t="s">
        <v>22</v>
      </c>
      <c r="V303" s="379" t="str">
        <f>IF(U303="","","千円")</f>
        <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7777608</v>
      </c>
      <c r="N304" s="377" t="s">
        <v>22</v>
      </c>
      <c r="O304" s="405" t="s">
        <v>22</v>
      </c>
      <c r="P304" s="406" t="s">
        <v>22</v>
      </c>
      <c r="Q304" s="6" t="s">
        <v>22</v>
      </c>
      <c r="R304" s="378" t="s">
        <v>22</v>
      </c>
      <c r="S304" s="378" t="s">
        <v>22</v>
      </c>
      <c r="T304" s="378" t="s">
        <v>22</v>
      </c>
      <c r="U304" s="23" t="s">
        <v>22</v>
      </c>
      <c r="V304" s="379" t="str">
        <f>IF(U304="","","千円")</f>
        <v/>
      </c>
      <c r="W304" s="379" t="s">
        <v>22</v>
      </c>
      <c r="X304" s="379" t="s">
        <v>22</v>
      </c>
      <c r="Y304" s="380" t="s">
        <v>22</v>
      </c>
      <c r="Z304" s="374" t="s">
        <v>22</v>
      </c>
    </row>
    <row r="305" spans="1:26" ht="13.5" customHeight="1" x14ac:dyDescent="0.15">
      <c r="A305" s="381" t="s">
        <v>22</v>
      </c>
      <c r="B305" s="382" t="s">
        <v>22</v>
      </c>
      <c r="C305" s="383" t="s">
        <v>22</v>
      </c>
      <c r="D305" s="410" t="s">
        <v>13</v>
      </c>
      <c r="E305" s="411" t="s">
        <v>284</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285</v>
      </c>
      <c r="S305" s="378" t="s">
        <v>22</v>
      </c>
      <c r="T305" s="378" t="s">
        <v>22</v>
      </c>
      <c r="U305" s="23">
        <v>47</v>
      </c>
      <c r="V305" s="379" t="str">
        <f>IF(U305="","","千円")</f>
        <v>千円</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663392</v>
      </c>
      <c r="N306" s="416" t="s">
        <v>22</v>
      </c>
      <c r="O306" s="405" t="s">
        <v>22</v>
      </c>
      <c r="P306" s="406" t="s">
        <v>22</v>
      </c>
      <c r="Q306" s="8" t="s">
        <v>15</v>
      </c>
      <c r="R306" s="378" t="s">
        <v>22</v>
      </c>
      <c r="S306" s="378" t="s">
        <v>22</v>
      </c>
      <c r="T306" s="378" t="s">
        <v>22</v>
      </c>
      <c r="U306" s="378" t="s">
        <v>22</v>
      </c>
      <c r="V306" s="9" t="s">
        <v>13</v>
      </c>
      <c r="W306" s="417" t="s">
        <v>22</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22</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22</v>
      </c>
      <c r="S308" s="378" t="s">
        <v>22</v>
      </c>
      <c r="T308" s="378" t="s">
        <v>22</v>
      </c>
      <c r="U308" s="378" t="s">
        <v>22</v>
      </c>
      <c r="V308" s="9" t="s">
        <v>13</v>
      </c>
      <c r="W308" s="417" t="s">
        <v>22</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7">
        <v>92.1</v>
      </c>
      <c r="O309" s="407" t="s">
        <v>22</v>
      </c>
      <c r="P309" s="408" t="s">
        <v>22</v>
      </c>
      <c r="Q309" s="19" t="s">
        <v>16</v>
      </c>
      <c r="R309" s="425" t="s">
        <v>22</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286</v>
      </c>
      <c r="G310" s="397" t="s">
        <v>22</v>
      </c>
      <c r="H310" s="397" t="s">
        <v>22</v>
      </c>
      <c r="I310" s="397" t="s">
        <v>22</v>
      </c>
      <c r="J310" s="397" t="s">
        <v>22</v>
      </c>
      <c r="K310" s="397" t="s">
        <v>22</v>
      </c>
      <c r="L310" s="398" t="s">
        <v>22</v>
      </c>
      <c r="M310" s="401" t="s">
        <v>9</v>
      </c>
      <c r="N310" s="402" t="s">
        <v>22</v>
      </c>
      <c r="O310" s="403" t="s">
        <v>287</v>
      </c>
      <c r="P310" s="404" t="s">
        <v>22</v>
      </c>
      <c r="Q310" s="5" t="s">
        <v>10</v>
      </c>
      <c r="R310" s="409" t="s">
        <v>288</v>
      </c>
      <c r="S310" s="409" t="s">
        <v>22</v>
      </c>
      <c r="T310" s="409" t="s">
        <v>22</v>
      </c>
      <c r="U310" s="22">
        <v>11420</v>
      </c>
      <c r="V310" s="371" t="str">
        <f>IF(U310="","","千円")</f>
        <v>千円</v>
      </c>
      <c r="W310" s="371" t="s">
        <v>22</v>
      </c>
      <c r="X310" s="371" t="s">
        <v>22</v>
      </c>
      <c r="Y310" s="372" t="s">
        <v>22</v>
      </c>
      <c r="Z310" s="373">
        <v>247</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11763000</v>
      </c>
      <c r="N311" s="377" t="s">
        <v>22</v>
      </c>
      <c r="O311" s="405" t="s">
        <v>22</v>
      </c>
      <c r="P311" s="406" t="s">
        <v>22</v>
      </c>
      <c r="Q311" s="6" t="s">
        <v>22</v>
      </c>
      <c r="R311" s="378" t="s">
        <v>22</v>
      </c>
      <c r="S311" s="378" t="s">
        <v>22</v>
      </c>
      <c r="T311" s="378" t="s">
        <v>22</v>
      </c>
      <c r="U311" s="23" t="s">
        <v>22</v>
      </c>
      <c r="V311" s="379" t="str">
        <f>IF(U311="","","千円")</f>
        <v/>
      </c>
      <c r="W311" s="379" t="s">
        <v>22</v>
      </c>
      <c r="X311" s="379" t="s">
        <v>22</v>
      </c>
      <c r="Y311" s="380" t="s">
        <v>22</v>
      </c>
      <c r="Z311" s="374" t="s">
        <v>22</v>
      </c>
    </row>
    <row r="312" spans="1:26" ht="13.5" customHeight="1" x14ac:dyDescent="0.15">
      <c r="A312" s="381" t="s">
        <v>289</v>
      </c>
      <c r="B312" s="382" t="s">
        <v>22</v>
      </c>
      <c r="C312" s="383" t="s">
        <v>22</v>
      </c>
      <c r="D312" s="384" t="s">
        <v>290</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22</v>
      </c>
      <c r="S312" s="378" t="s">
        <v>22</v>
      </c>
      <c r="T312" s="378" t="s">
        <v>22</v>
      </c>
      <c r="U312" s="23" t="s">
        <v>22</v>
      </c>
      <c r="V312" s="379" t="str">
        <f>IF(U312="","","千円")</f>
        <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11756248</v>
      </c>
      <c r="N313" s="377" t="s">
        <v>22</v>
      </c>
      <c r="O313" s="405" t="s">
        <v>22</v>
      </c>
      <c r="P313" s="406" t="s">
        <v>22</v>
      </c>
      <c r="Q313" s="6" t="s">
        <v>22</v>
      </c>
      <c r="R313" s="378" t="s">
        <v>22</v>
      </c>
      <c r="S313" s="378" t="s">
        <v>22</v>
      </c>
      <c r="T313" s="378" t="s">
        <v>22</v>
      </c>
      <c r="U313" s="23" t="s">
        <v>22</v>
      </c>
      <c r="V313" s="379" t="str">
        <f>IF(U313="","","千円")</f>
        <v/>
      </c>
      <c r="W313" s="379" t="s">
        <v>22</v>
      </c>
      <c r="X313" s="379" t="s">
        <v>22</v>
      </c>
      <c r="Y313" s="380" t="s">
        <v>22</v>
      </c>
      <c r="Z313" s="374" t="s">
        <v>22</v>
      </c>
    </row>
    <row r="314" spans="1:26" ht="13.5" customHeight="1" x14ac:dyDescent="0.15">
      <c r="A314" s="381" t="s">
        <v>22</v>
      </c>
      <c r="B314" s="382" t="s">
        <v>22</v>
      </c>
      <c r="C314" s="383" t="s">
        <v>22</v>
      </c>
      <c r="D314" s="410" t="s">
        <v>13</v>
      </c>
      <c r="E314" s="411" t="s">
        <v>284</v>
      </c>
      <c r="F314" s="411" t="s">
        <v>22</v>
      </c>
      <c r="G314" s="411" t="s">
        <v>22</v>
      </c>
      <c r="H314" s="411" t="s">
        <v>22</v>
      </c>
      <c r="I314" s="411" t="s">
        <v>22</v>
      </c>
      <c r="J314" s="411" t="s">
        <v>22</v>
      </c>
      <c r="K314" s="411" t="s">
        <v>22</v>
      </c>
      <c r="L314" s="412" t="s">
        <v>14</v>
      </c>
      <c r="M314" s="413" t="s">
        <v>20</v>
      </c>
      <c r="N314" s="414" t="s">
        <v>22</v>
      </c>
      <c r="O314" s="405" t="s">
        <v>22</v>
      </c>
      <c r="P314" s="406" t="s">
        <v>22</v>
      </c>
      <c r="Q314" s="7" t="s">
        <v>22</v>
      </c>
      <c r="R314" s="378" t="s">
        <v>291</v>
      </c>
      <c r="S314" s="378" t="s">
        <v>22</v>
      </c>
      <c r="T314" s="378" t="s">
        <v>22</v>
      </c>
      <c r="U314" s="23">
        <v>336</v>
      </c>
      <c r="V314" s="379" t="str">
        <f>IF(U314="","","千円")</f>
        <v>千円</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6752</v>
      </c>
      <c r="N315" s="416" t="s">
        <v>22</v>
      </c>
      <c r="O315" s="405" t="s">
        <v>22</v>
      </c>
      <c r="P315" s="406" t="s">
        <v>22</v>
      </c>
      <c r="Q315" s="8" t="s">
        <v>15</v>
      </c>
      <c r="R315" s="378" t="s">
        <v>292</v>
      </c>
      <c r="S315" s="378" t="s">
        <v>22</v>
      </c>
      <c r="T315" s="378" t="s">
        <v>22</v>
      </c>
      <c r="U315" s="378" t="s">
        <v>22</v>
      </c>
      <c r="V315" s="9" t="s">
        <v>13</v>
      </c>
      <c r="W315" s="417" t="s">
        <v>293</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387" t="s">
        <v>22</v>
      </c>
      <c r="N316" s="388" t="s">
        <v>22</v>
      </c>
      <c r="O316" s="405" t="s">
        <v>22</v>
      </c>
      <c r="P316" s="406" t="s">
        <v>22</v>
      </c>
      <c r="Q316" s="7" t="s">
        <v>16</v>
      </c>
      <c r="R316" s="378" t="s">
        <v>294</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152</v>
      </c>
      <c r="J317" s="420" t="s">
        <v>22</v>
      </c>
      <c r="K317" s="14" t="s">
        <v>22</v>
      </c>
      <c r="L317" s="412" t="s">
        <v>14</v>
      </c>
      <c r="M317" s="423" t="s">
        <v>22</v>
      </c>
      <c r="N317" s="424"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v>99.9</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286</v>
      </c>
      <c r="G319" s="397" t="s">
        <v>22</v>
      </c>
      <c r="H319" s="397" t="s">
        <v>22</v>
      </c>
      <c r="I319" s="397" t="s">
        <v>22</v>
      </c>
      <c r="J319" s="397" t="s">
        <v>22</v>
      </c>
      <c r="K319" s="397" t="s">
        <v>22</v>
      </c>
      <c r="L319" s="398" t="s">
        <v>22</v>
      </c>
      <c r="M319" s="401" t="s">
        <v>9</v>
      </c>
      <c r="N319" s="402" t="s">
        <v>22</v>
      </c>
      <c r="O319" s="403" t="s">
        <v>295</v>
      </c>
      <c r="P319" s="404" t="s">
        <v>22</v>
      </c>
      <c r="Q319" s="5" t="s">
        <v>10</v>
      </c>
      <c r="R319" s="409" t="s">
        <v>296</v>
      </c>
      <c r="S319" s="409" t="s">
        <v>22</v>
      </c>
      <c r="T319" s="409" t="s">
        <v>22</v>
      </c>
      <c r="U319" s="22">
        <v>1097</v>
      </c>
      <c r="V319" s="371" t="str">
        <f>IF(U319="","","千円")</f>
        <v>千円</v>
      </c>
      <c r="W319" s="371" t="s">
        <v>22</v>
      </c>
      <c r="X319" s="371" t="s">
        <v>22</v>
      </c>
      <c r="Y319" s="372" t="s">
        <v>22</v>
      </c>
      <c r="Z319" s="373">
        <v>247</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70956000</v>
      </c>
      <c r="N320" s="377" t="s">
        <v>22</v>
      </c>
      <c r="O320" s="405" t="s">
        <v>22</v>
      </c>
      <c r="P320" s="406" t="s">
        <v>22</v>
      </c>
      <c r="Q320" s="6" t="s">
        <v>22</v>
      </c>
      <c r="R320" s="378" t="s">
        <v>297</v>
      </c>
      <c r="S320" s="378" t="s">
        <v>22</v>
      </c>
      <c r="T320" s="378" t="s">
        <v>22</v>
      </c>
      <c r="U320" s="23">
        <v>18059</v>
      </c>
      <c r="V320" s="379" t="str">
        <f>IF(U320="","","千円")</f>
        <v>千円</v>
      </c>
      <c r="W320" s="379" t="s">
        <v>22</v>
      </c>
      <c r="X320" s="379" t="s">
        <v>22</v>
      </c>
      <c r="Y320" s="380" t="s">
        <v>22</v>
      </c>
      <c r="Z320" s="374" t="s">
        <v>22</v>
      </c>
    </row>
    <row r="321" spans="1:26" ht="13.5" customHeight="1" x14ac:dyDescent="0.15">
      <c r="A321" s="381" t="s">
        <v>298</v>
      </c>
      <c r="B321" s="382" t="s">
        <v>22</v>
      </c>
      <c r="C321" s="383" t="s">
        <v>22</v>
      </c>
      <c r="D321" s="384" t="s">
        <v>299</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300</v>
      </c>
      <c r="S321" s="378" t="s">
        <v>22</v>
      </c>
      <c r="T321" s="378" t="s">
        <v>22</v>
      </c>
      <c r="U321" s="23">
        <v>10205</v>
      </c>
      <c r="V321" s="379" t="str">
        <f>IF(U321="","","千円")</f>
        <v>千円</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62074257</v>
      </c>
      <c r="N322" s="377" t="s">
        <v>22</v>
      </c>
      <c r="O322" s="405" t="s">
        <v>22</v>
      </c>
      <c r="P322" s="406" t="s">
        <v>22</v>
      </c>
      <c r="Q322" s="6" t="s">
        <v>22</v>
      </c>
      <c r="R322" s="378" t="s">
        <v>22</v>
      </c>
      <c r="S322" s="378" t="s">
        <v>22</v>
      </c>
      <c r="T322" s="378" t="s">
        <v>22</v>
      </c>
      <c r="U322" s="23" t="s">
        <v>22</v>
      </c>
      <c r="V322" s="379" t="str">
        <f>IF(U322="","","千円")</f>
        <v/>
      </c>
      <c r="W322" s="379" t="s">
        <v>22</v>
      </c>
      <c r="X322" s="379" t="s">
        <v>22</v>
      </c>
      <c r="Y322" s="380" t="s">
        <v>22</v>
      </c>
      <c r="Z322" s="374" t="s">
        <v>22</v>
      </c>
    </row>
    <row r="323" spans="1:26" ht="13.5" customHeight="1" x14ac:dyDescent="0.15">
      <c r="A323" s="381" t="s">
        <v>22</v>
      </c>
      <c r="B323" s="382" t="s">
        <v>22</v>
      </c>
      <c r="C323" s="383" t="s">
        <v>22</v>
      </c>
      <c r="D323" s="410" t="s">
        <v>13</v>
      </c>
      <c r="E323" s="411" t="s">
        <v>284</v>
      </c>
      <c r="F323" s="411" t="s">
        <v>22</v>
      </c>
      <c r="G323" s="411" t="s">
        <v>22</v>
      </c>
      <c r="H323" s="411" t="s">
        <v>22</v>
      </c>
      <c r="I323" s="411" t="s">
        <v>22</v>
      </c>
      <c r="J323" s="411" t="s">
        <v>22</v>
      </c>
      <c r="K323" s="411" t="s">
        <v>22</v>
      </c>
      <c r="L323" s="412" t="s">
        <v>14</v>
      </c>
      <c r="M323" s="413" t="s">
        <v>20</v>
      </c>
      <c r="N323" s="414" t="s">
        <v>22</v>
      </c>
      <c r="O323" s="405" t="s">
        <v>22</v>
      </c>
      <c r="P323" s="406" t="s">
        <v>22</v>
      </c>
      <c r="Q323" s="7" t="s">
        <v>22</v>
      </c>
      <c r="R323" s="378" t="s">
        <v>301</v>
      </c>
      <c r="S323" s="378" t="s">
        <v>22</v>
      </c>
      <c r="T323" s="378" t="s">
        <v>22</v>
      </c>
      <c r="U323" s="23">
        <v>32713</v>
      </c>
      <c r="V323" s="379" t="str">
        <f>IF(U323="","","千円")</f>
        <v>千円</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8881743</v>
      </c>
      <c r="N324" s="416" t="s">
        <v>22</v>
      </c>
      <c r="O324" s="405" t="s">
        <v>22</v>
      </c>
      <c r="P324" s="406" t="s">
        <v>22</v>
      </c>
      <c r="Q324" s="8" t="s">
        <v>15</v>
      </c>
      <c r="R324" s="378" t="s">
        <v>302</v>
      </c>
      <c r="S324" s="378" t="s">
        <v>22</v>
      </c>
      <c r="T324" s="378" t="s">
        <v>22</v>
      </c>
      <c r="U324" s="378" t="s">
        <v>22</v>
      </c>
      <c r="V324" s="9" t="s">
        <v>13</v>
      </c>
      <c r="W324" s="417" t="s">
        <v>303</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387" t="s">
        <v>22</v>
      </c>
      <c r="N325" s="388" t="s">
        <v>22</v>
      </c>
      <c r="O325" s="405" t="s">
        <v>22</v>
      </c>
      <c r="P325" s="406" t="s">
        <v>22</v>
      </c>
      <c r="Q325" s="7" t="s">
        <v>16</v>
      </c>
      <c r="R325" s="378" t="s">
        <v>304</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152</v>
      </c>
      <c r="J326" s="420" t="s">
        <v>57</v>
      </c>
      <c r="K326" s="14" t="s">
        <v>22</v>
      </c>
      <c r="L326" s="412" t="s">
        <v>14</v>
      </c>
      <c r="M326" s="423" t="s">
        <v>22</v>
      </c>
      <c r="N326" s="424" t="s">
        <v>22</v>
      </c>
      <c r="O326" s="405" t="s">
        <v>22</v>
      </c>
      <c r="P326" s="406" t="s">
        <v>22</v>
      </c>
      <c r="Q326" s="8" t="s">
        <v>15</v>
      </c>
      <c r="R326" s="378" t="s">
        <v>305</v>
      </c>
      <c r="S326" s="378" t="s">
        <v>22</v>
      </c>
      <c r="T326" s="378" t="s">
        <v>22</v>
      </c>
      <c r="U326" s="378" t="s">
        <v>22</v>
      </c>
      <c r="V326" s="9" t="s">
        <v>13</v>
      </c>
      <c r="W326" s="417" t="s">
        <v>306</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v>87.5</v>
      </c>
      <c r="O327" s="407" t="s">
        <v>22</v>
      </c>
      <c r="P327" s="408" t="s">
        <v>22</v>
      </c>
      <c r="Q327" s="19" t="s">
        <v>16</v>
      </c>
      <c r="R327" s="425" t="s">
        <v>307</v>
      </c>
      <c r="S327" s="425" t="s">
        <v>22</v>
      </c>
      <c r="T327" s="425" t="s">
        <v>22</v>
      </c>
      <c r="U327" s="425" t="s">
        <v>22</v>
      </c>
      <c r="V327" s="20" t="s">
        <v>17</v>
      </c>
      <c r="W327" s="21" t="s">
        <v>22</v>
      </c>
      <c r="X327" s="16" t="s">
        <v>22</v>
      </c>
      <c r="Y327" s="17" t="s">
        <v>22</v>
      </c>
      <c r="Z327" s="375" t="s">
        <v>22</v>
      </c>
    </row>
    <row r="328" spans="1:26" ht="13.5" customHeight="1" x14ac:dyDescent="0.15">
      <c r="A328" s="389" t="s">
        <v>7</v>
      </c>
      <c r="B328" s="390" t="s">
        <v>22</v>
      </c>
      <c r="C328" s="391" t="s">
        <v>22</v>
      </c>
      <c r="D328" s="395" t="s">
        <v>8</v>
      </c>
      <c r="E328" s="396" t="s">
        <v>22</v>
      </c>
      <c r="F328" s="397" t="s">
        <v>286</v>
      </c>
      <c r="G328" s="397" t="s">
        <v>22</v>
      </c>
      <c r="H328" s="397" t="s">
        <v>22</v>
      </c>
      <c r="I328" s="397" t="s">
        <v>22</v>
      </c>
      <c r="J328" s="397" t="s">
        <v>22</v>
      </c>
      <c r="K328" s="397" t="s">
        <v>22</v>
      </c>
      <c r="L328" s="398" t="s">
        <v>22</v>
      </c>
      <c r="M328" s="401" t="s">
        <v>9</v>
      </c>
      <c r="N328" s="402" t="s">
        <v>22</v>
      </c>
      <c r="O328" s="403" t="s">
        <v>308</v>
      </c>
      <c r="P328" s="404" t="s">
        <v>22</v>
      </c>
      <c r="Q328" s="5" t="s">
        <v>10</v>
      </c>
      <c r="R328" s="409" t="s">
        <v>309</v>
      </c>
      <c r="S328" s="409" t="s">
        <v>22</v>
      </c>
      <c r="T328" s="409" t="s">
        <v>22</v>
      </c>
      <c r="U328" s="22">
        <v>13329</v>
      </c>
      <c r="V328" s="371" t="str">
        <f>IF(U328="","","千円")</f>
        <v>千円</v>
      </c>
      <c r="W328" s="371" t="s">
        <v>22</v>
      </c>
      <c r="X328" s="371" t="s">
        <v>22</v>
      </c>
      <c r="Y328" s="372" t="s">
        <v>22</v>
      </c>
      <c r="Z328" s="373">
        <v>249</v>
      </c>
    </row>
    <row r="329" spans="1:26" ht="13.5" customHeight="1" x14ac:dyDescent="0.15">
      <c r="A329" s="392" t="s">
        <v>22</v>
      </c>
      <c r="B329" s="393" t="s">
        <v>22</v>
      </c>
      <c r="C329" s="394" t="s">
        <v>22</v>
      </c>
      <c r="D329" s="25" t="s">
        <v>22</v>
      </c>
      <c r="E329" s="24" t="s">
        <v>22</v>
      </c>
      <c r="F329" s="399" t="s">
        <v>22</v>
      </c>
      <c r="G329" s="399" t="s">
        <v>22</v>
      </c>
      <c r="H329" s="399" t="s">
        <v>22</v>
      </c>
      <c r="I329" s="399" t="s">
        <v>22</v>
      </c>
      <c r="J329" s="399" t="s">
        <v>22</v>
      </c>
      <c r="K329" s="399" t="s">
        <v>22</v>
      </c>
      <c r="L329" s="400" t="s">
        <v>22</v>
      </c>
      <c r="M329" s="376">
        <v>20752000</v>
      </c>
      <c r="N329" s="377" t="s">
        <v>22</v>
      </c>
      <c r="O329" s="405" t="s">
        <v>22</v>
      </c>
      <c r="P329" s="406" t="s">
        <v>22</v>
      </c>
      <c r="Q329" s="6" t="s">
        <v>22</v>
      </c>
      <c r="R329" s="378" t="s">
        <v>310</v>
      </c>
      <c r="S329" s="378" t="s">
        <v>22</v>
      </c>
      <c r="T329" s="378" t="s">
        <v>22</v>
      </c>
      <c r="U329" s="23">
        <v>487</v>
      </c>
      <c r="V329" s="379" t="str">
        <f>IF(U329="","","千円")</f>
        <v>千円</v>
      </c>
      <c r="W329" s="379" t="s">
        <v>22</v>
      </c>
      <c r="X329" s="379" t="s">
        <v>22</v>
      </c>
      <c r="Y329" s="380" t="s">
        <v>22</v>
      </c>
      <c r="Z329" s="374" t="s">
        <v>22</v>
      </c>
    </row>
    <row r="330" spans="1:26" ht="13.5" customHeight="1" x14ac:dyDescent="0.15">
      <c r="A330" s="381" t="s">
        <v>311</v>
      </c>
      <c r="B330" s="382" t="s">
        <v>22</v>
      </c>
      <c r="C330" s="383" t="s">
        <v>22</v>
      </c>
      <c r="D330" s="384" t="s">
        <v>312</v>
      </c>
      <c r="E330" s="385" t="s">
        <v>22</v>
      </c>
      <c r="F330" s="385" t="s">
        <v>22</v>
      </c>
      <c r="G330" s="385" t="s">
        <v>22</v>
      </c>
      <c r="H330" s="385" t="s">
        <v>22</v>
      </c>
      <c r="I330" s="385" t="s">
        <v>22</v>
      </c>
      <c r="J330" s="385" t="s">
        <v>22</v>
      </c>
      <c r="K330" s="385" t="s">
        <v>22</v>
      </c>
      <c r="L330" s="380" t="s">
        <v>22</v>
      </c>
      <c r="M330" s="387" t="s">
        <v>12</v>
      </c>
      <c r="N330" s="388" t="s">
        <v>22</v>
      </c>
      <c r="O330" s="405" t="s">
        <v>22</v>
      </c>
      <c r="P330" s="406" t="s">
        <v>22</v>
      </c>
      <c r="Q330" s="6" t="s">
        <v>22</v>
      </c>
      <c r="R330" s="378" t="s">
        <v>313</v>
      </c>
      <c r="S330" s="378" t="s">
        <v>22</v>
      </c>
      <c r="T330" s="378" t="s">
        <v>22</v>
      </c>
      <c r="U330" s="23">
        <v>1090</v>
      </c>
      <c r="V330" s="379" t="str">
        <f>IF(U330="","","千円")</f>
        <v>千円</v>
      </c>
      <c r="W330" s="379" t="s">
        <v>22</v>
      </c>
      <c r="X330" s="379" t="s">
        <v>22</v>
      </c>
      <c r="Y330" s="380" t="s">
        <v>22</v>
      </c>
      <c r="Z330" s="374" t="s">
        <v>22</v>
      </c>
    </row>
    <row r="331" spans="1:26" ht="13.5" customHeight="1" x14ac:dyDescent="0.15">
      <c r="A331" s="381" t="s">
        <v>22</v>
      </c>
      <c r="B331" s="382" t="s">
        <v>22</v>
      </c>
      <c r="C331" s="383" t="s">
        <v>22</v>
      </c>
      <c r="D331" s="386" t="s">
        <v>22</v>
      </c>
      <c r="E331" s="385" t="s">
        <v>22</v>
      </c>
      <c r="F331" s="385" t="s">
        <v>22</v>
      </c>
      <c r="G331" s="385" t="s">
        <v>22</v>
      </c>
      <c r="H331" s="385" t="s">
        <v>22</v>
      </c>
      <c r="I331" s="385" t="s">
        <v>22</v>
      </c>
      <c r="J331" s="385" t="s">
        <v>22</v>
      </c>
      <c r="K331" s="385" t="s">
        <v>22</v>
      </c>
      <c r="L331" s="380" t="s">
        <v>22</v>
      </c>
      <c r="M331" s="376">
        <v>19331540</v>
      </c>
      <c r="N331" s="377" t="s">
        <v>22</v>
      </c>
      <c r="O331" s="405" t="s">
        <v>22</v>
      </c>
      <c r="P331" s="406" t="s">
        <v>22</v>
      </c>
      <c r="Q331" s="6" t="s">
        <v>22</v>
      </c>
      <c r="R331" s="378" t="s">
        <v>314</v>
      </c>
      <c r="S331" s="378" t="s">
        <v>22</v>
      </c>
      <c r="T331" s="378" t="s">
        <v>22</v>
      </c>
      <c r="U331" s="23">
        <v>259</v>
      </c>
      <c r="V331" s="379" t="str">
        <f>IF(U331="","","千円")</f>
        <v>千円</v>
      </c>
      <c r="W331" s="379" t="s">
        <v>22</v>
      </c>
      <c r="X331" s="379" t="s">
        <v>22</v>
      </c>
      <c r="Y331" s="380" t="s">
        <v>22</v>
      </c>
      <c r="Z331" s="374" t="s">
        <v>22</v>
      </c>
    </row>
    <row r="332" spans="1:26" ht="13.5" customHeight="1" x14ac:dyDescent="0.15">
      <c r="A332" s="381" t="s">
        <v>22</v>
      </c>
      <c r="B332" s="382" t="s">
        <v>22</v>
      </c>
      <c r="C332" s="383" t="s">
        <v>22</v>
      </c>
      <c r="D332" s="410" t="s">
        <v>13</v>
      </c>
      <c r="E332" s="411" t="s">
        <v>284</v>
      </c>
      <c r="F332" s="411" t="s">
        <v>22</v>
      </c>
      <c r="G332" s="411" t="s">
        <v>22</v>
      </c>
      <c r="H332" s="411" t="s">
        <v>22</v>
      </c>
      <c r="I332" s="411" t="s">
        <v>22</v>
      </c>
      <c r="J332" s="411" t="s">
        <v>22</v>
      </c>
      <c r="K332" s="411" t="s">
        <v>22</v>
      </c>
      <c r="L332" s="412" t="s">
        <v>14</v>
      </c>
      <c r="M332" s="413" t="s">
        <v>20</v>
      </c>
      <c r="N332" s="414" t="s">
        <v>22</v>
      </c>
      <c r="O332" s="405" t="s">
        <v>22</v>
      </c>
      <c r="P332" s="406" t="s">
        <v>22</v>
      </c>
      <c r="Q332" s="7" t="s">
        <v>22</v>
      </c>
      <c r="R332" s="378" t="s">
        <v>315</v>
      </c>
      <c r="S332" s="378" t="s">
        <v>22</v>
      </c>
      <c r="T332" s="378" t="s">
        <v>22</v>
      </c>
      <c r="U332" s="23">
        <v>4167</v>
      </c>
      <c r="V332" s="379" t="str">
        <f>IF(U332="","","千円")</f>
        <v>千円</v>
      </c>
      <c r="W332" s="379" t="s">
        <v>22</v>
      </c>
      <c r="X332" s="379" t="s">
        <v>22</v>
      </c>
      <c r="Y332" s="380" t="s">
        <v>22</v>
      </c>
      <c r="Z332" s="374" t="s">
        <v>22</v>
      </c>
    </row>
    <row r="333" spans="1:26" ht="13.5" customHeight="1" x14ac:dyDescent="0.15">
      <c r="A333" s="381" t="s">
        <v>22</v>
      </c>
      <c r="B333" s="382" t="s">
        <v>22</v>
      </c>
      <c r="C333" s="383" t="s">
        <v>22</v>
      </c>
      <c r="D333" s="410" t="s">
        <v>22</v>
      </c>
      <c r="E333" s="411" t="s">
        <v>22</v>
      </c>
      <c r="F333" s="411" t="s">
        <v>22</v>
      </c>
      <c r="G333" s="411" t="s">
        <v>22</v>
      </c>
      <c r="H333" s="411" t="s">
        <v>22</v>
      </c>
      <c r="I333" s="411" t="s">
        <v>22</v>
      </c>
      <c r="J333" s="411" t="s">
        <v>22</v>
      </c>
      <c r="K333" s="411" t="s">
        <v>22</v>
      </c>
      <c r="L333" s="412" t="s">
        <v>22</v>
      </c>
      <c r="M333" s="415">
        <v>1420460</v>
      </c>
      <c r="N333" s="416" t="s">
        <v>22</v>
      </c>
      <c r="O333" s="405" t="s">
        <v>22</v>
      </c>
      <c r="P333" s="406" t="s">
        <v>22</v>
      </c>
      <c r="Q333" s="8" t="s">
        <v>15</v>
      </c>
      <c r="R333" s="378" t="s">
        <v>316</v>
      </c>
      <c r="S333" s="378" t="s">
        <v>22</v>
      </c>
      <c r="T333" s="378" t="s">
        <v>22</v>
      </c>
      <c r="U333" s="378" t="s">
        <v>22</v>
      </c>
      <c r="V333" s="9" t="s">
        <v>13</v>
      </c>
      <c r="W333" s="417" t="s">
        <v>293</v>
      </c>
      <c r="X333" s="417" t="s">
        <v>22</v>
      </c>
      <c r="Y333" s="10" t="s">
        <v>14</v>
      </c>
      <c r="Z333" s="374" t="s">
        <v>22</v>
      </c>
    </row>
    <row r="334" spans="1:26" ht="13.5" customHeight="1" x14ac:dyDescent="0.15">
      <c r="A334" s="381" t="s">
        <v>22</v>
      </c>
      <c r="B334" s="382" t="s">
        <v>22</v>
      </c>
      <c r="C334" s="383" t="s">
        <v>22</v>
      </c>
      <c r="D334" s="410" t="s">
        <v>22</v>
      </c>
      <c r="E334" s="411" t="s">
        <v>22</v>
      </c>
      <c r="F334" s="411" t="s">
        <v>22</v>
      </c>
      <c r="G334" s="411" t="s">
        <v>22</v>
      </c>
      <c r="H334" s="411" t="s">
        <v>22</v>
      </c>
      <c r="I334" s="411" t="s">
        <v>22</v>
      </c>
      <c r="J334" s="411" t="s">
        <v>22</v>
      </c>
      <c r="K334" s="411" t="s">
        <v>22</v>
      </c>
      <c r="L334" s="412" t="s">
        <v>22</v>
      </c>
      <c r="M334" s="387" t="s">
        <v>22</v>
      </c>
      <c r="N334" s="388" t="s">
        <v>22</v>
      </c>
      <c r="O334" s="405" t="s">
        <v>22</v>
      </c>
      <c r="P334" s="406" t="s">
        <v>22</v>
      </c>
      <c r="Q334" s="7" t="s">
        <v>16</v>
      </c>
      <c r="R334" s="378" t="s">
        <v>317</v>
      </c>
      <c r="S334" s="378" t="s">
        <v>22</v>
      </c>
      <c r="T334" s="378" t="s">
        <v>22</v>
      </c>
      <c r="U334" s="378" t="s">
        <v>22</v>
      </c>
      <c r="V334" s="11" t="s">
        <v>17</v>
      </c>
      <c r="W334" s="9" t="s">
        <v>22</v>
      </c>
      <c r="X334" s="12" t="s">
        <v>22</v>
      </c>
      <c r="Y334" s="13" t="s">
        <v>22</v>
      </c>
      <c r="Z334" s="374" t="s">
        <v>22</v>
      </c>
    </row>
    <row r="335" spans="1:26" ht="13.5" customHeight="1" x14ac:dyDescent="0.15">
      <c r="A335" s="6" t="s">
        <v>22</v>
      </c>
      <c r="B335" s="12" t="s">
        <v>22</v>
      </c>
      <c r="C335" s="13" t="s">
        <v>22</v>
      </c>
      <c r="D335" s="410" t="s">
        <v>13</v>
      </c>
      <c r="E335" s="14" t="s">
        <v>11</v>
      </c>
      <c r="F335" s="382" t="s">
        <v>22</v>
      </c>
      <c r="G335" s="382" t="s">
        <v>22</v>
      </c>
      <c r="H335" s="382" t="s">
        <v>22</v>
      </c>
      <c r="I335" s="382" t="s">
        <v>152</v>
      </c>
      <c r="J335" s="420" t="s">
        <v>22</v>
      </c>
      <c r="K335" s="14" t="s">
        <v>22</v>
      </c>
      <c r="L335" s="412" t="s">
        <v>14</v>
      </c>
      <c r="M335" s="423" t="s">
        <v>22</v>
      </c>
      <c r="N335" s="424" t="s">
        <v>22</v>
      </c>
      <c r="O335" s="405" t="s">
        <v>22</v>
      </c>
      <c r="P335" s="406" t="s">
        <v>22</v>
      </c>
      <c r="Q335" s="8" t="s">
        <v>15</v>
      </c>
      <c r="R335" s="378" t="s">
        <v>22</v>
      </c>
      <c r="S335" s="378" t="s">
        <v>22</v>
      </c>
      <c r="T335" s="378" t="s">
        <v>22</v>
      </c>
      <c r="U335" s="378" t="s">
        <v>22</v>
      </c>
      <c r="V335" s="9" t="s">
        <v>13</v>
      </c>
      <c r="W335" s="417" t="s">
        <v>22</v>
      </c>
      <c r="X335" s="417" t="s">
        <v>22</v>
      </c>
      <c r="Y335" s="10" t="s">
        <v>14</v>
      </c>
      <c r="Z335" s="374" t="s">
        <v>22</v>
      </c>
    </row>
    <row r="336" spans="1:26" ht="13.5" customHeight="1" x14ac:dyDescent="0.15">
      <c r="A336" s="15" t="s">
        <v>22</v>
      </c>
      <c r="B336" s="16" t="s">
        <v>22</v>
      </c>
      <c r="C336" s="17" t="s">
        <v>22</v>
      </c>
      <c r="D336" s="418" t="s">
        <v>22</v>
      </c>
      <c r="E336" s="18" t="s">
        <v>22</v>
      </c>
      <c r="F336" s="419" t="s">
        <v>22</v>
      </c>
      <c r="G336" s="419" t="s">
        <v>22</v>
      </c>
      <c r="H336" s="419" t="s">
        <v>22</v>
      </c>
      <c r="I336" s="419" t="s">
        <v>22</v>
      </c>
      <c r="J336" s="421" t="s">
        <v>22</v>
      </c>
      <c r="K336" s="18" t="s">
        <v>22</v>
      </c>
      <c r="L336" s="422" t="s">
        <v>22</v>
      </c>
      <c r="M336" s="26" t="s">
        <v>18</v>
      </c>
      <c r="N336" s="27">
        <v>93.2</v>
      </c>
      <c r="O336" s="407" t="s">
        <v>22</v>
      </c>
      <c r="P336" s="408" t="s">
        <v>22</v>
      </c>
      <c r="Q336" s="19" t="s">
        <v>16</v>
      </c>
      <c r="R336" s="425" t="s">
        <v>22</v>
      </c>
      <c r="S336" s="425" t="s">
        <v>22</v>
      </c>
      <c r="T336" s="425" t="s">
        <v>22</v>
      </c>
      <c r="U336" s="425" t="s">
        <v>22</v>
      </c>
      <c r="V336" s="20" t="s">
        <v>17</v>
      </c>
      <c r="W336" s="21" t="s">
        <v>22</v>
      </c>
      <c r="X336" s="16" t="s">
        <v>22</v>
      </c>
      <c r="Y336" s="17" t="s">
        <v>22</v>
      </c>
      <c r="Z336" s="375" t="s">
        <v>22</v>
      </c>
    </row>
    <row r="337" spans="1:26" ht="13.5" customHeight="1" x14ac:dyDescent="0.15">
      <c r="A337" s="389" t="s">
        <v>7</v>
      </c>
      <c r="B337" s="390" t="s">
        <v>22</v>
      </c>
      <c r="C337" s="391" t="s">
        <v>22</v>
      </c>
      <c r="D337" s="395" t="s">
        <v>8</v>
      </c>
      <c r="E337" s="396" t="s">
        <v>22</v>
      </c>
      <c r="F337" s="397" t="s">
        <v>286</v>
      </c>
      <c r="G337" s="397" t="s">
        <v>22</v>
      </c>
      <c r="H337" s="397" t="s">
        <v>22</v>
      </c>
      <c r="I337" s="397" t="s">
        <v>22</v>
      </c>
      <c r="J337" s="397" t="s">
        <v>22</v>
      </c>
      <c r="K337" s="397" t="s">
        <v>22</v>
      </c>
      <c r="L337" s="398" t="s">
        <v>22</v>
      </c>
      <c r="M337" s="401" t="s">
        <v>9</v>
      </c>
      <c r="N337" s="402" t="s">
        <v>22</v>
      </c>
      <c r="O337" s="403" t="s">
        <v>318</v>
      </c>
      <c r="P337" s="404" t="s">
        <v>22</v>
      </c>
      <c r="Q337" s="5" t="s">
        <v>10</v>
      </c>
      <c r="R337" s="409" t="s">
        <v>319</v>
      </c>
      <c r="S337" s="409" t="s">
        <v>22</v>
      </c>
      <c r="T337" s="409" t="s">
        <v>22</v>
      </c>
      <c r="U337" s="22">
        <v>35931</v>
      </c>
      <c r="V337" s="371" t="str">
        <f>IF(U337="","","千円")</f>
        <v>千円</v>
      </c>
      <c r="W337" s="371" t="s">
        <v>22</v>
      </c>
      <c r="X337" s="371" t="s">
        <v>22</v>
      </c>
      <c r="Y337" s="372" t="s">
        <v>22</v>
      </c>
      <c r="Z337" s="373">
        <v>251</v>
      </c>
    </row>
    <row r="338" spans="1:26" ht="13.5" customHeight="1" x14ac:dyDescent="0.15">
      <c r="A338" s="392" t="s">
        <v>22</v>
      </c>
      <c r="B338" s="393" t="s">
        <v>22</v>
      </c>
      <c r="C338" s="394" t="s">
        <v>22</v>
      </c>
      <c r="D338" s="25" t="s">
        <v>22</v>
      </c>
      <c r="E338" s="24" t="s">
        <v>22</v>
      </c>
      <c r="F338" s="399" t="s">
        <v>22</v>
      </c>
      <c r="G338" s="399" t="s">
        <v>22</v>
      </c>
      <c r="H338" s="399" t="s">
        <v>22</v>
      </c>
      <c r="I338" s="399" t="s">
        <v>22</v>
      </c>
      <c r="J338" s="399" t="s">
        <v>22</v>
      </c>
      <c r="K338" s="399" t="s">
        <v>22</v>
      </c>
      <c r="L338" s="400" t="s">
        <v>22</v>
      </c>
      <c r="M338" s="376">
        <v>95366000</v>
      </c>
      <c r="N338" s="377" t="s">
        <v>22</v>
      </c>
      <c r="O338" s="405" t="s">
        <v>22</v>
      </c>
      <c r="P338" s="406" t="s">
        <v>22</v>
      </c>
      <c r="Q338" s="6" t="s">
        <v>22</v>
      </c>
      <c r="R338" s="378" t="s">
        <v>320</v>
      </c>
      <c r="S338" s="378" t="s">
        <v>22</v>
      </c>
      <c r="T338" s="378" t="s">
        <v>22</v>
      </c>
      <c r="U338" s="23">
        <v>39774</v>
      </c>
      <c r="V338" s="379" t="str">
        <f>IF(U338="","","千円")</f>
        <v>千円</v>
      </c>
      <c r="W338" s="379" t="s">
        <v>22</v>
      </c>
      <c r="X338" s="379" t="s">
        <v>22</v>
      </c>
      <c r="Y338" s="380" t="s">
        <v>22</v>
      </c>
      <c r="Z338" s="374" t="s">
        <v>22</v>
      </c>
    </row>
    <row r="339" spans="1:26" ht="13.5" customHeight="1" x14ac:dyDescent="0.15">
      <c r="A339" s="381" t="s">
        <v>321</v>
      </c>
      <c r="B339" s="382" t="s">
        <v>22</v>
      </c>
      <c r="C339" s="383" t="s">
        <v>22</v>
      </c>
      <c r="D339" s="384" t="s">
        <v>322</v>
      </c>
      <c r="E339" s="385" t="s">
        <v>22</v>
      </c>
      <c r="F339" s="385" t="s">
        <v>22</v>
      </c>
      <c r="G339" s="385" t="s">
        <v>22</v>
      </c>
      <c r="H339" s="385" t="s">
        <v>22</v>
      </c>
      <c r="I339" s="385" t="s">
        <v>22</v>
      </c>
      <c r="J339" s="385" t="s">
        <v>22</v>
      </c>
      <c r="K339" s="385" t="s">
        <v>22</v>
      </c>
      <c r="L339" s="380" t="s">
        <v>22</v>
      </c>
      <c r="M339" s="387" t="s">
        <v>12</v>
      </c>
      <c r="N339" s="388" t="s">
        <v>22</v>
      </c>
      <c r="O339" s="405" t="s">
        <v>22</v>
      </c>
      <c r="P339" s="406" t="s">
        <v>22</v>
      </c>
      <c r="Q339" s="6" t="s">
        <v>22</v>
      </c>
      <c r="R339" s="378" t="s">
        <v>323</v>
      </c>
      <c r="S339" s="378" t="s">
        <v>22</v>
      </c>
      <c r="T339" s="378" t="s">
        <v>22</v>
      </c>
      <c r="U339" s="23">
        <v>7496</v>
      </c>
      <c r="V339" s="379" t="str">
        <f>IF(U339="","","千円")</f>
        <v>千円</v>
      </c>
      <c r="W339" s="379" t="s">
        <v>22</v>
      </c>
      <c r="X339" s="379" t="s">
        <v>22</v>
      </c>
      <c r="Y339" s="380" t="s">
        <v>22</v>
      </c>
      <c r="Z339" s="374" t="s">
        <v>22</v>
      </c>
    </row>
    <row r="340" spans="1:26" ht="13.5" customHeight="1" x14ac:dyDescent="0.15">
      <c r="A340" s="381" t="s">
        <v>22</v>
      </c>
      <c r="B340" s="382" t="s">
        <v>22</v>
      </c>
      <c r="C340" s="383" t="s">
        <v>22</v>
      </c>
      <c r="D340" s="386" t="s">
        <v>22</v>
      </c>
      <c r="E340" s="385" t="s">
        <v>22</v>
      </c>
      <c r="F340" s="385" t="s">
        <v>22</v>
      </c>
      <c r="G340" s="385" t="s">
        <v>22</v>
      </c>
      <c r="H340" s="385" t="s">
        <v>22</v>
      </c>
      <c r="I340" s="385" t="s">
        <v>22</v>
      </c>
      <c r="J340" s="385" t="s">
        <v>22</v>
      </c>
      <c r="K340" s="385" t="s">
        <v>22</v>
      </c>
      <c r="L340" s="380" t="s">
        <v>22</v>
      </c>
      <c r="M340" s="376">
        <v>94054489</v>
      </c>
      <c r="N340" s="377" t="s">
        <v>22</v>
      </c>
      <c r="O340" s="405" t="s">
        <v>22</v>
      </c>
      <c r="P340" s="406" t="s">
        <v>22</v>
      </c>
      <c r="Q340" s="6" t="s">
        <v>22</v>
      </c>
      <c r="R340" s="378" t="s">
        <v>324</v>
      </c>
      <c r="S340" s="378" t="s">
        <v>22</v>
      </c>
      <c r="T340" s="378" t="s">
        <v>22</v>
      </c>
      <c r="U340" s="23">
        <v>5324</v>
      </c>
      <c r="V340" s="379" t="str">
        <f>IF(U340="","","千円")</f>
        <v>千円</v>
      </c>
      <c r="W340" s="379" t="s">
        <v>22</v>
      </c>
      <c r="X340" s="379" t="s">
        <v>22</v>
      </c>
      <c r="Y340" s="380" t="s">
        <v>22</v>
      </c>
      <c r="Z340" s="374" t="s">
        <v>22</v>
      </c>
    </row>
    <row r="341" spans="1:26" ht="13.5" customHeight="1" x14ac:dyDescent="0.15">
      <c r="A341" s="381" t="s">
        <v>22</v>
      </c>
      <c r="B341" s="382" t="s">
        <v>22</v>
      </c>
      <c r="C341" s="383" t="s">
        <v>22</v>
      </c>
      <c r="D341" s="410" t="s">
        <v>13</v>
      </c>
      <c r="E341" s="411" t="s">
        <v>284</v>
      </c>
      <c r="F341" s="411" t="s">
        <v>22</v>
      </c>
      <c r="G341" s="411" t="s">
        <v>22</v>
      </c>
      <c r="H341" s="411" t="s">
        <v>22</v>
      </c>
      <c r="I341" s="411" t="s">
        <v>22</v>
      </c>
      <c r="J341" s="411" t="s">
        <v>22</v>
      </c>
      <c r="K341" s="411" t="s">
        <v>22</v>
      </c>
      <c r="L341" s="412" t="s">
        <v>14</v>
      </c>
      <c r="M341" s="413" t="s">
        <v>20</v>
      </c>
      <c r="N341" s="414" t="s">
        <v>22</v>
      </c>
      <c r="O341" s="405" t="s">
        <v>22</v>
      </c>
      <c r="P341" s="406" t="s">
        <v>22</v>
      </c>
      <c r="Q341" s="7" t="s">
        <v>22</v>
      </c>
      <c r="R341" s="378" t="s">
        <v>325</v>
      </c>
      <c r="S341" s="378" t="s">
        <v>22</v>
      </c>
      <c r="T341" s="378" t="s">
        <v>22</v>
      </c>
      <c r="U341" s="23">
        <v>5529</v>
      </c>
      <c r="V341" s="379" t="str">
        <f>IF(U341="","","千円")</f>
        <v>千円</v>
      </c>
      <c r="W341" s="379" t="s">
        <v>22</v>
      </c>
      <c r="X341" s="379" t="s">
        <v>22</v>
      </c>
      <c r="Y341" s="380" t="s">
        <v>22</v>
      </c>
      <c r="Z341" s="374" t="s">
        <v>22</v>
      </c>
    </row>
    <row r="342" spans="1:26" ht="13.5" customHeight="1" x14ac:dyDescent="0.15">
      <c r="A342" s="381" t="s">
        <v>22</v>
      </c>
      <c r="B342" s="382" t="s">
        <v>22</v>
      </c>
      <c r="C342" s="383" t="s">
        <v>22</v>
      </c>
      <c r="D342" s="410" t="s">
        <v>22</v>
      </c>
      <c r="E342" s="411" t="s">
        <v>22</v>
      </c>
      <c r="F342" s="411" t="s">
        <v>22</v>
      </c>
      <c r="G342" s="411" t="s">
        <v>22</v>
      </c>
      <c r="H342" s="411" t="s">
        <v>22</v>
      </c>
      <c r="I342" s="411" t="s">
        <v>22</v>
      </c>
      <c r="J342" s="411" t="s">
        <v>22</v>
      </c>
      <c r="K342" s="411" t="s">
        <v>22</v>
      </c>
      <c r="L342" s="412" t="s">
        <v>22</v>
      </c>
      <c r="M342" s="415">
        <v>1311511</v>
      </c>
      <c r="N342" s="416" t="s">
        <v>22</v>
      </c>
      <c r="O342" s="405" t="s">
        <v>22</v>
      </c>
      <c r="P342" s="406" t="s">
        <v>22</v>
      </c>
      <c r="Q342" s="8" t="s">
        <v>15</v>
      </c>
      <c r="R342" s="378" t="s">
        <v>326</v>
      </c>
      <c r="S342" s="378" t="s">
        <v>22</v>
      </c>
      <c r="T342" s="378" t="s">
        <v>22</v>
      </c>
      <c r="U342" s="378" t="s">
        <v>22</v>
      </c>
      <c r="V342" s="9" t="s">
        <v>13</v>
      </c>
      <c r="W342" s="417" t="s">
        <v>327</v>
      </c>
      <c r="X342" s="417" t="s">
        <v>22</v>
      </c>
      <c r="Y342" s="10" t="s">
        <v>14</v>
      </c>
      <c r="Z342" s="374" t="s">
        <v>22</v>
      </c>
    </row>
    <row r="343" spans="1:26" ht="13.5" customHeight="1" x14ac:dyDescent="0.15">
      <c r="A343" s="381" t="s">
        <v>22</v>
      </c>
      <c r="B343" s="382" t="s">
        <v>22</v>
      </c>
      <c r="C343" s="383" t="s">
        <v>22</v>
      </c>
      <c r="D343" s="410" t="s">
        <v>22</v>
      </c>
      <c r="E343" s="411" t="s">
        <v>22</v>
      </c>
      <c r="F343" s="411" t="s">
        <v>22</v>
      </c>
      <c r="G343" s="411" t="s">
        <v>22</v>
      </c>
      <c r="H343" s="411" t="s">
        <v>22</v>
      </c>
      <c r="I343" s="411" t="s">
        <v>22</v>
      </c>
      <c r="J343" s="411" t="s">
        <v>22</v>
      </c>
      <c r="K343" s="411" t="s">
        <v>22</v>
      </c>
      <c r="L343" s="412" t="s">
        <v>22</v>
      </c>
      <c r="M343" s="387" t="s">
        <v>22</v>
      </c>
      <c r="N343" s="388" t="s">
        <v>22</v>
      </c>
      <c r="O343" s="405" t="s">
        <v>22</v>
      </c>
      <c r="P343" s="406" t="s">
        <v>22</v>
      </c>
      <c r="Q343" s="7" t="s">
        <v>16</v>
      </c>
      <c r="R343" s="378" t="s">
        <v>328</v>
      </c>
      <c r="S343" s="378" t="s">
        <v>22</v>
      </c>
      <c r="T343" s="378" t="s">
        <v>22</v>
      </c>
      <c r="U343" s="378" t="s">
        <v>22</v>
      </c>
      <c r="V343" s="11" t="s">
        <v>17</v>
      </c>
      <c r="W343" s="9" t="s">
        <v>22</v>
      </c>
      <c r="X343" s="12" t="s">
        <v>22</v>
      </c>
      <c r="Y343" s="13" t="s">
        <v>22</v>
      </c>
      <c r="Z343" s="374" t="s">
        <v>22</v>
      </c>
    </row>
    <row r="344" spans="1:26" ht="13.5" customHeight="1" x14ac:dyDescent="0.15">
      <c r="A344" s="6" t="s">
        <v>22</v>
      </c>
      <c r="B344" s="12" t="s">
        <v>22</v>
      </c>
      <c r="C344" s="13" t="s">
        <v>22</v>
      </c>
      <c r="D344" s="410" t="s">
        <v>13</v>
      </c>
      <c r="E344" s="14" t="s">
        <v>11</v>
      </c>
      <c r="F344" s="382" t="s">
        <v>22</v>
      </c>
      <c r="G344" s="382" t="s">
        <v>22</v>
      </c>
      <c r="H344" s="382" t="s">
        <v>22</v>
      </c>
      <c r="I344" s="382" t="s">
        <v>152</v>
      </c>
      <c r="J344" s="420" t="s">
        <v>57</v>
      </c>
      <c r="K344" s="14" t="s">
        <v>22</v>
      </c>
      <c r="L344" s="412" t="s">
        <v>14</v>
      </c>
      <c r="M344" s="423" t="s">
        <v>22</v>
      </c>
      <c r="N344" s="424" t="s">
        <v>22</v>
      </c>
      <c r="O344" s="405" t="s">
        <v>22</v>
      </c>
      <c r="P344" s="406" t="s">
        <v>22</v>
      </c>
      <c r="Q344" s="8" t="s">
        <v>15</v>
      </c>
      <c r="R344" s="378" t="s">
        <v>22</v>
      </c>
      <c r="S344" s="378" t="s">
        <v>22</v>
      </c>
      <c r="T344" s="378" t="s">
        <v>22</v>
      </c>
      <c r="U344" s="378" t="s">
        <v>22</v>
      </c>
      <c r="V344" s="9" t="s">
        <v>13</v>
      </c>
      <c r="W344" s="417" t="s">
        <v>22</v>
      </c>
      <c r="X344" s="417" t="s">
        <v>22</v>
      </c>
      <c r="Y344" s="10" t="s">
        <v>14</v>
      </c>
      <c r="Z344" s="374" t="s">
        <v>22</v>
      </c>
    </row>
    <row r="345" spans="1:26" ht="13.5" customHeight="1" x14ac:dyDescent="0.15">
      <c r="A345" s="15" t="s">
        <v>22</v>
      </c>
      <c r="B345" s="16" t="s">
        <v>22</v>
      </c>
      <c r="C345" s="17" t="s">
        <v>22</v>
      </c>
      <c r="D345" s="418" t="s">
        <v>22</v>
      </c>
      <c r="E345" s="18" t="s">
        <v>22</v>
      </c>
      <c r="F345" s="419" t="s">
        <v>22</v>
      </c>
      <c r="G345" s="419" t="s">
        <v>22</v>
      </c>
      <c r="H345" s="419" t="s">
        <v>22</v>
      </c>
      <c r="I345" s="419" t="s">
        <v>22</v>
      </c>
      <c r="J345" s="421" t="s">
        <v>22</v>
      </c>
      <c r="K345" s="18" t="s">
        <v>22</v>
      </c>
      <c r="L345" s="422" t="s">
        <v>22</v>
      </c>
      <c r="M345" s="26" t="s">
        <v>18</v>
      </c>
      <c r="N345" s="27">
        <v>98.6</v>
      </c>
      <c r="O345" s="407" t="s">
        <v>22</v>
      </c>
      <c r="P345" s="408" t="s">
        <v>22</v>
      </c>
      <c r="Q345" s="19" t="s">
        <v>16</v>
      </c>
      <c r="R345" s="425" t="s">
        <v>22</v>
      </c>
      <c r="S345" s="425" t="s">
        <v>22</v>
      </c>
      <c r="T345" s="425" t="s">
        <v>22</v>
      </c>
      <c r="U345" s="425" t="s">
        <v>22</v>
      </c>
      <c r="V345" s="20" t="s">
        <v>17</v>
      </c>
      <c r="W345" s="21" t="s">
        <v>22</v>
      </c>
      <c r="X345" s="16" t="s">
        <v>22</v>
      </c>
      <c r="Y345" s="17" t="s">
        <v>22</v>
      </c>
      <c r="Z345" s="375" t="s">
        <v>22</v>
      </c>
    </row>
    <row r="346" spans="1:26" ht="13.5" customHeight="1" x14ac:dyDescent="0.15">
      <c r="A346" s="389" t="s">
        <v>7</v>
      </c>
      <c r="B346" s="390" t="s">
        <v>22</v>
      </c>
      <c r="C346" s="391" t="s">
        <v>22</v>
      </c>
      <c r="D346" s="395" t="s">
        <v>8</v>
      </c>
      <c r="E346" s="396" t="s">
        <v>22</v>
      </c>
      <c r="F346" s="397" t="s">
        <v>286</v>
      </c>
      <c r="G346" s="397" t="s">
        <v>22</v>
      </c>
      <c r="H346" s="397" t="s">
        <v>22</v>
      </c>
      <c r="I346" s="397" t="s">
        <v>22</v>
      </c>
      <c r="J346" s="397" t="s">
        <v>22</v>
      </c>
      <c r="K346" s="397" t="s">
        <v>22</v>
      </c>
      <c r="L346" s="398" t="s">
        <v>22</v>
      </c>
      <c r="M346" s="401" t="s">
        <v>9</v>
      </c>
      <c r="N346" s="402" t="s">
        <v>22</v>
      </c>
      <c r="O346" s="403" t="s">
        <v>329</v>
      </c>
      <c r="P346" s="404" t="s">
        <v>22</v>
      </c>
      <c r="Q346" s="5" t="s">
        <v>10</v>
      </c>
      <c r="R346" s="409" t="s">
        <v>330</v>
      </c>
      <c r="S346" s="409" t="s">
        <v>22</v>
      </c>
      <c r="T346" s="409" t="s">
        <v>22</v>
      </c>
      <c r="U346" s="22">
        <v>75347</v>
      </c>
      <c r="V346" s="371" t="str">
        <f>IF(U346="","","千円")</f>
        <v>千円</v>
      </c>
      <c r="W346" s="371" t="s">
        <v>22</v>
      </c>
      <c r="X346" s="371" t="s">
        <v>22</v>
      </c>
      <c r="Y346" s="372" t="s">
        <v>22</v>
      </c>
      <c r="Z346" s="373">
        <v>251</v>
      </c>
    </row>
    <row r="347" spans="1:26" ht="13.5" customHeight="1" x14ac:dyDescent="0.15">
      <c r="A347" s="392" t="s">
        <v>22</v>
      </c>
      <c r="B347" s="393" t="s">
        <v>22</v>
      </c>
      <c r="C347" s="394" t="s">
        <v>22</v>
      </c>
      <c r="D347" s="25" t="s">
        <v>22</v>
      </c>
      <c r="E347" s="24" t="s">
        <v>22</v>
      </c>
      <c r="F347" s="399" t="s">
        <v>22</v>
      </c>
      <c r="G347" s="399" t="s">
        <v>22</v>
      </c>
      <c r="H347" s="399" t="s">
        <v>22</v>
      </c>
      <c r="I347" s="399" t="s">
        <v>22</v>
      </c>
      <c r="J347" s="399" t="s">
        <v>22</v>
      </c>
      <c r="K347" s="399" t="s">
        <v>22</v>
      </c>
      <c r="L347" s="400" t="s">
        <v>22</v>
      </c>
      <c r="M347" s="376">
        <v>430089000</v>
      </c>
      <c r="N347" s="377" t="s">
        <v>22</v>
      </c>
      <c r="O347" s="405" t="s">
        <v>22</v>
      </c>
      <c r="P347" s="406" t="s">
        <v>22</v>
      </c>
      <c r="Q347" s="6" t="s">
        <v>22</v>
      </c>
      <c r="R347" s="378" t="s">
        <v>331</v>
      </c>
      <c r="S347" s="378" t="s">
        <v>22</v>
      </c>
      <c r="T347" s="378" t="s">
        <v>22</v>
      </c>
      <c r="U347" s="23">
        <v>105888</v>
      </c>
      <c r="V347" s="379" t="str">
        <f>IF(U347="","","千円")</f>
        <v>千円</v>
      </c>
      <c r="W347" s="379" t="s">
        <v>22</v>
      </c>
      <c r="X347" s="379" t="s">
        <v>22</v>
      </c>
      <c r="Y347" s="380" t="s">
        <v>22</v>
      </c>
      <c r="Z347" s="374" t="s">
        <v>22</v>
      </c>
    </row>
    <row r="348" spans="1:26" ht="13.5" customHeight="1" x14ac:dyDescent="0.15">
      <c r="A348" s="381" t="s">
        <v>332</v>
      </c>
      <c r="B348" s="382" t="s">
        <v>22</v>
      </c>
      <c r="C348" s="383" t="s">
        <v>22</v>
      </c>
      <c r="D348" s="384" t="s">
        <v>333</v>
      </c>
      <c r="E348" s="385" t="s">
        <v>22</v>
      </c>
      <c r="F348" s="385" t="s">
        <v>22</v>
      </c>
      <c r="G348" s="385" t="s">
        <v>22</v>
      </c>
      <c r="H348" s="385" t="s">
        <v>22</v>
      </c>
      <c r="I348" s="385" t="s">
        <v>22</v>
      </c>
      <c r="J348" s="385" t="s">
        <v>22</v>
      </c>
      <c r="K348" s="385" t="s">
        <v>22</v>
      </c>
      <c r="L348" s="380" t="s">
        <v>22</v>
      </c>
      <c r="M348" s="387" t="s">
        <v>12</v>
      </c>
      <c r="N348" s="388" t="s">
        <v>22</v>
      </c>
      <c r="O348" s="405" t="s">
        <v>22</v>
      </c>
      <c r="P348" s="406" t="s">
        <v>22</v>
      </c>
      <c r="Q348" s="6" t="s">
        <v>22</v>
      </c>
      <c r="R348" s="378" t="s">
        <v>334</v>
      </c>
      <c r="S348" s="378" t="s">
        <v>22</v>
      </c>
      <c r="T348" s="378" t="s">
        <v>22</v>
      </c>
      <c r="U348" s="23">
        <v>33512</v>
      </c>
      <c r="V348" s="379" t="str">
        <f>IF(U348="","","千円")</f>
        <v>千円</v>
      </c>
      <c r="W348" s="379" t="s">
        <v>22</v>
      </c>
      <c r="X348" s="379" t="s">
        <v>22</v>
      </c>
      <c r="Y348" s="380" t="s">
        <v>22</v>
      </c>
      <c r="Z348" s="374" t="s">
        <v>22</v>
      </c>
    </row>
    <row r="349" spans="1:26" ht="13.5" customHeight="1" x14ac:dyDescent="0.15">
      <c r="A349" s="381" t="s">
        <v>22</v>
      </c>
      <c r="B349" s="382" t="s">
        <v>22</v>
      </c>
      <c r="C349" s="383" t="s">
        <v>22</v>
      </c>
      <c r="D349" s="386" t="s">
        <v>22</v>
      </c>
      <c r="E349" s="385" t="s">
        <v>22</v>
      </c>
      <c r="F349" s="385" t="s">
        <v>22</v>
      </c>
      <c r="G349" s="385" t="s">
        <v>22</v>
      </c>
      <c r="H349" s="385" t="s">
        <v>22</v>
      </c>
      <c r="I349" s="385" t="s">
        <v>22</v>
      </c>
      <c r="J349" s="385" t="s">
        <v>22</v>
      </c>
      <c r="K349" s="385" t="s">
        <v>22</v>
      </c>
      <c r="L349" s="380" t="s">
        <v>22</v>
      </c>
      <c r="M349" s="376">
        <v>384508741</v>
      </c>
      <c r="N349" s="377" t="s">
        <v>22</v>
      </c>
      <c r="O349" s="405" t="s">
        <v>22</v>
      </c>
      <c r="P349" s="406" t="s">
        <v>22</v>
      </c>
      <c r="Q349" s="6" t="s">
        <v>22</v>
      </c>
      <c r="R349" s="378" t="s">
        <v>335</v>
      </c>
      <c r="S349" s="378" t="s">
        <v>22</v>
      </c>
      <c r="T349" s="378" t="s">
        <v>22</v>
      </c>
      <c r="U349" s="23">
        <v>870</v>
      </c>
      <c r="V349" s="379" t="str">
        <f>IF(U349="","","千円")</f>
        <v>千円</v>
      </c>
      <c r="W349" s="379" t="s">
        <v>22</v>
      </c>
      <c r="X349" s="379" t="s">
        <v>22</v>
      </c>
      <c r="Y349" s="380" t="s">
        <v>22</v>
      </c>
      <c r="Z349" s="374" t="s">
        <v>22</v>
      </c>
    </row>
    <row r="350" spans="1:26" ht="13.5" customHeight="1" x14ac:dyDescent="0.15">
      <c r="A350" s="381" t="s">
        <v>22</v>
      </c>
      <c r="B350" s="382" t="s">
        <v>22</v>
      </c>
      <c r="C350" s="383" t="s">
        <v>22</v>
      </c>
      <c r="D350" s="410" t="s">
        <v>13</v>
      </c>
      <c r="E350" s="411" t="s">
        <v>284</v>
      </c>
      <c r="F350" s="411" t="s">
        <v>22</v>
      </c>
      <c r="G350" s="411" t="s">
        <v>22</v>
      </c>
      <c r="H350" s="411" t="s">
        <v>22</v>
      </c>
      <c r="I350" s="411" t="s">
        <v>22</v>
      </c>
      <c r="J350" s="411" t="s">
        <v>22</v>
      </c>
      <c r="K350" s="411" t="s">
        <v>22</v>
      </c>
      <c r="L350" s="412" t="s">
        <v>14</v>
      </c>
      <c r="M350" s="413" t="s">
        <v>4904</v>
      </c>
      <c r="N350" s="414" t="s">
        <v>22</v>
      </c>
      <c r="O350" s="405" t="s">
        <v>22</v>
      </c>
      <c r="P350" s="406" t="s">
        <v>22</v>
      </c>
      <c r="Q350" s="7" t="s">
        <v>22</v>
      </c>
      <c r="R350" s="378" t="s">
        <v>336</v>
      </c>
      <c r="S350" s="378" t="s">
        <v>22</v>
      </c>
      <c r="T350" s="378" t="s">
        <v>22</v>
      </c>
      <c r="U350" s="23">
        <v>168892</v>
      </c>
      <c r="V350" s="379" t="str">
        <f>IF(U350="","","千円")</f>
        <v>千円</v>
      </c>
      <c r="W350" s="379" t="s">
        <v>22</v>
      </c>
      <c r="X350" s="379" t="s">
        <v>22</v>
      </c>
      <c r="Y350" s="380" t="s">
        <v>22</v>
      </c>
      <c r="Z350" s="374" t="s">
        <v>22</v>
      </c>
    </row>
    <row r="351" spans="1:26" ht="13.5" customHeight="1" x14ac:dyDescent="0.15">
      <c r="A351" s="381" t="s">
        <v>22</v>
      </c>
      <c r="B351" s="382" t="s">
        <v>22</v>
      </c>
      <c r="C351" s="383" t="s">
        <v>22</v>
      </c>
      <c r="D351" s="410" t="s">
        <v>22</v>
      </c>
      <c r="E351" s="411" t="s">
        <v>22</v>
      </c>
      <c r="F351" s="411" t="s">
        <v>22</v>
      </c>
      <c r="G351" s="411" t="s">
        <v>22</v>
      </c>
      <c r="H351" s="411" t="s">
        <v>22</v>
      </c>
      <c r="I351" s="411" t="s">
        <v>22</v>
      </c>
      <c r="J351" s="411" t="s">
        <v>22</v>
      </c>
      <c r="K351" s="411" t="s">
        <v>22</v>
      </c>
      <c r="L351" s="412" t="s">
        <v>22</v>
      </c>
      <c r="M351" s="415">
        <v>5300000</v>
      </c>
      <c r="N351" s="416"/>
      <c r="O351" s="405" t="s">
        <v>22</v>
      </c>
      <c r="P351" s="406" t="s">
        <v>22</v>
      </c>
      <c r="Q351" s="8" t="s">
        <v>15</v>
      </c>
      <c r="R351" s="378" t="s">
        <v>337</v>
      </c>
      <c r="S351" s="378" t="s">
        <v>22</v>
      </c>
      <c r="T351" s="378" t="s">
        <v>22</v>
      </c>
      <c r="U351" s="378" t="s">
        <v>22</v>
      </c>
      <c r="V351" s="9" t="s">
        <v>13</v>
      </c>
      <c r="W351" s="417" t="s">
        <v>338</v>
      </c>
      <c r="X351" s="417" t="s">
        <v>22</v>
      </c>
      <c r="Y351" s="10" t="s">
        <v>14</v>
      </c>
      <c r="Z351" s="374" t="s">
        <v>22</v>
      </c>
    </row>
    <row r="352" spans="1:26" ht="13.5" customHeight="1" x14ac:dyDescent="0.15">
      <c r="A352" s="381" t="s">
        <v>22</v>
      </c>
      <c r="B352" s="382" t="s">
        <v>22</v>
      </c>
      <c r="C352" s="383" t="s">
        <v>22</v>
      </c>
      <c r="D352" s="410" t="s">
        <v>22</v>
      </c>
      <c r="E352" s="411" t="s">
        <v>22</v>
      </c>
      <c r="F352" s="411" t="s">
        <v>22</v>
      </c>
      <c r="G352" s="411" t="s">
        <v>22</v>
      </c>
      <c r="H352" s="411" t="s">
        <v>22</v>
      </c>
      <c r="I352" s="411" t="s">
        <v>22</v>
      </c>
      <c r="J352" s="411" t="s">
        <v>22</v>
      </c>
      <c r="K352" s="411" t="s">
        <v>22</v>
      </c>
      <c r="L352" s="412" t="s">
        <v>22</v>
      </c>
      <c r="M352" s="413" t="s">
        <v>20</v>
      </c>
      <c r="N352" s="414" t="s">
        <v>22</v>
      </c>
      <c r="O352" s="405" t="s">
        <v>22</v>
      </c>
      <c r="P352" s="406" t="s">
        <v>22</v>
      </c>
      <c r="Q352" s="7" t="s">
        <v>16</v>
      </c>
      <c r="R352" s="378" t="s">
        <v>339</v>
      </c>
      <c r="S352" s="378" t="s">
        <v>22</v>
      </c>
      <c r="T352" s="378" t="s">
        <v>22</v>
      </c>
      <c r="U352" s="378" t="s">
        <v>22</v>
      </c>
      <c r="V352" s="11" t="s">
        <v>17</v>
      </c>
      <c r="W352" s="9" t="s">
        <v>22</v>
      </c>
      <c r="X352" s="12" t="s">
        <v>22</v>
      </c>
      <c r="Y352" s="13" t="s">
        <v>22</v>
      </c>
      <c r="Z352" s="374" t="s">
        <v>22</v>
      </c>
    </row>
    <row r="353" spans="1:26" ht="13.5" customHeight="1" x14ac:dyDescent="0.15">
      <c r="A353" s="6" t="s">
        <v>22</v>
      </c>
      <c r="B353" s="12" t="s">
        <v>22</v>
      </c>
      <c r="C353" s="13" t="s">
        <v>22</v>
      </c>
      <c r="D353" s="410" t="s">
        <v>13</v>
      </c>
      <c r="E353" s="14" t="s">
        <v>11</v>
      </c>
      <c r="F353" s="382" t="s">
        <v>22</v>
      </c>
      <c r="G353" s="382" t="s">
        <v>22</v>
      </c>
      <c r="H353" s="382" t="s">
        <v>22</v>
      </c>
      <c r="I353" s="382" t="s">
        <v>152</v>
      </c>
      <c r="J353" s="420" t="s">
        <v>57</v>
      </c>
      <c r="K353" s="14" t="s">
        <v>22</v>
      </c>
      <c r="L353" s="412" t="s">
        <v>14</v>
      </c>
      <c r="M353" s="415">
        <v>40280259</v>
      </c>
      <c r="N353" s="416" t="s">
        <v>22</v>
      </c>
      <c r="O353" s="405" t="s">
        <v>22</v>
      </c>
      <c r="P353" s="406" t="s">
        <v>22</v>
      </c>
      <c r="Q353" s="8" t="s">
        <v>15</v>
      </c>
      <c r="R353" s="378" t="s">
        <v>340</v>
      </c>
      <c r="S353" s="378" t="s">
        <v>22</v>
      </c>
      <c r="T353" s="378" t="s">
        <v>22</v>
      </c>
      <c r="U353" s="378" t="s">
        <v>22</v>
      </c>
      <c r="V353" s="9" t="s">
        <v>13</v>
      </c>
      <c r="W353" s="417" t="s">
        <v>293</v>
      </c>
      <c r="X353" s="417" t="s">
        <v>22</v>
      </c>
      <c r="Y353" s="10" t="s">
        <v>14</v>
      </c>
      <c r="Z353" s="374" t="s">
        <v>22</v>
      </c>
    </row>
    <row r="354" spans="1:26" ht="13.5" customHeight="1" x14ac:dyDescent="0.15">
      <c r="A354" s="15" t="s">
        <v>22</v>
      </c>
      <c r="B354" s="16" t="s">
        <v>22</v>
      </c>
      <c r="C354" s="17" t="s">
        <v>22</v>
      </c>
      <c r="D354" s="418" t="s">
        <v>22</v>
      </c>
      <c r="E354" s="18" t="s">
        <v>22</v>
      </c>
      <c r="F354" s="419" t="s">
        <v>22</v>
      </c>
      <c r="G354" s="419" t="s">
        <v>22</v>
      </c>
      <c r="H354" s="419" t="s">
        <v>22</v>
      </c>
      <c r="I354" s="419" t="s">
        <v>22</v>
      </c>
      <c r="J354" s="421" t="s">
        <v>22</v>
      </c>
      <c r="K354" s="18" t="s">
        <v>22</v>
      </c>
      <c r="L354" s="422" t="s">
        <v>22</v>
      </c>
      <c r="M354" s="26" t="s">
        <v>18</v>
      </c>
      <c r="N354" s="27">
        <v>89.4</v>
      </c>
      <c r="O354" s="407" t="s">
        <v>22</v>
      </c>
      <c r="P354" s="408" t="s">
        <v>22</v>
      </c>
      <c r="Q354" s="19" t="s">
        <v>16</v>
      </c>
      <c r="R354" s="425" t="s">
        <v>341</v>
      </c>
      <c r="S354" s="425" t="s">
        <v>22</v>
      </c>
      <c r="T354" s="425" t="s">
        <v>22</v>
      </c>
      <c r="U354" s="425" t="s">
        <v>22</v>
      </c>
      <c r="V354" s="20" t="s">
        <v>17</v>
      </c>
      <c r="W354" s="21" t="s">
        <v>22</v>
      </c>
      <c r="X354" s="16" t="s">
        <v>22</v>
      </c>
      <c r="Y354" s="17" t="s">
        <v>22</v>
      </c>
      <c r="Z354" s="375" t="s">
        <v>22</v>
      </c>
    </row>
    <row r="355" spans="1:26" ht="13.5" customHeight="1" x14ac:dyDescent="0.15">
      <c r="A355" s="389" t="s">
        <v>7</v>
      </c>
      <c r="B355" s="390" t="s">
        <v>22</v>
      </c>
      <c r="C355" s="391" t="s">
        <v>22</v>
      </c>
      <c r="D355" s="395" t="s">
        <v>8</v>
      </c>
      <c r="E355" s="396" t="s">
        <v>22</v>
      </c>
      <c r="F355" s="397" t="s">
        <v>4903</v>
      </c>
      <c r="G355" s="397" t="s">
        <v>22</v>
      </c>
      <c r="H355" s="397" t="s">
        <v>22</v>
      </c>
      <c r="I355" s="397" t="s">
        <v>22</v>
      </c>
      <c r="J355" s="397" t="s">
        <v>22</v>
      </c>
      <c r="K355" s="397" t="s">
        <v>22</v>
      </c>
      <c r="L355" s="398" t="s">
        <v>22</v>
      </c>
      <c r="M355" s="401" t="s">
        <v>9</v>
      </c>
      <c r="N355" s="402" t="s">
        <v>22</v>
      </c>
      <c r="O355" s="403" t="s">
        <v>342</v>
      </c>
      <c r="P355" s="404" t="s">
        <v>22</v>
      </c>
      <c r="Q355" s="5" t="s">
        <v>10</v>
      </c>
      <c r="R355" s="409" t="s">
        <v>343</v>
      </c>
      <c r="S355" s="409" t="s">
        <v>22</v>
      </c>
      <c r="T355" s="409" t="s">
        <v>22</v>
      </c>
      <c r="U355" s="22">
        <v>135</v>
      </c>
      <c r="V355" s="371" t="str">
        <f>IF(U355="","","千円")</f>
        <v>千円</v>
      </c>
      <c r="W355" s="371" t="s">
        <v>22</v>
      </c>
      <c r="X355" s="371" t="s">
        <v>22</v>
      </c>
      <c r="Y355" s="372" t="s">
        <v>22</v>
      </c>
      <c r="Z355" s="373">
        <v>251</v>
      </c>
    </row>
    <row r="356" spans="1:26" ht="13.5" customHeight="1" x14ac:dyDescent="0.15">
      <c r="A356" s="392" t="s">
        <v>22</v>
      </c>
      <c r="B356" s="393" t="s">
        <v>22</v>
      </c>
      <c r="C356" s="394" t="s">
        <v>22</v>
      </c>
      <c r="D356" s="25" t="s">
        <v>22</v>
      </c>
      <c r="E356" s="24" t="s">
        <v>22</v>
      </c>
      <c r="F356" s="399" t="s">
        <v>22</v>
      </c>
      <c r="G356" s="399" t="s">
        <v>22</v>
      </c>
      <c r="H356" s="399" t="s">
        <v>22</v>
      </c>
      <c r="I356" s="399" t="s">
        <v>22</v>
      </c>
      <c r="J356" s="399" t="s">
        <v>22</v>
      </c>
      <c r="K356" s="399" t="s">
        <v>22</v>
      </c>
      <c r="L356" s="400" t="s">
        <v>22</v>
      </c>
      <c r="M356" s="376">
        <v>637000</v>
      </c>
      <c r="N356" s="377" t="s">
        <v>22</v>
      </c>
      <c r="O356" s="405" t="s">
        <v>22</v>
      </c>
      <c r="P356" s="406" t="s">
        <v>22</v>
      </c>
      <c r="Q356" s="6" t="s">
        <v>22</v>
      </c>
      <c r="R356" s="378" t="s">
        <v>344</v>
      </c>
      <c r="S356" s="378" t="s">
        <v>22</v>
      </c>
      <c r="T356" s="378" t="s">
        <v>22</v>
      </c>
      <c r="U356" s="23">
        <v>109</v>
      </c>
      <c r="V356" s="379" t="str">
        <f>IF(U356="","","千円")</f>
        <v>千円</v>
      </c>
      <c r="W356" s="379" t="s">
        <v>22</v>
      </c>
      <c r="X356" s="379" t="s">
        <v>22</v>
      </c>
      <c r="Y356" s="380" t="s">
        <v>22</v>
      </c>
      <c r="Z356" s="374" t="s">
        <v>22</v>
      </c>
    </row>
    <row r="357" spans="1:26" ht="13.5" customHeight="1" x14ac:dyDescent="0.15">
      <c r="A357" s="381" t="s">
        <v>345</v>
      </c>
      <c r="B357" s="382" t="s">
        <v>22</v>
      </c>
      <c r="C357" s="383" t="s">
        <v>22</v>
      </c>
      <c r="D357" s="384" t="s">
        <v>346</v>
      </c>
      <c r="E357" s="385" t="s">
        <v>22</v>
      </c>
      <c r="F357" s="385" t="s">
        <v>22</v>
      </c>
      <c r="G357" s="385" t="s">
        <v>22</v>
      </c>
      <c r="H357" s="385" t="s">
        <v>22</v>
      </c>
      <c r="I357" s="385" t="s">
        <v>22</v>
      </c>
      <c r="J357" s="385" t="s">
        <v>22</v>
      </c>
      <c r="K357" s="385" t="s">
        <v>22</v>
      </c>
      <c r="L357" s="380" t="s">
        <v>22</v>
      </c>
      <c r="M357" s="387" t="s">
        <v>12</v>
      </c>
      <c r="N357" s="388" t="s">
        <v>22</v>
      </c>
      <c r="O357" s="405" t="s">
        <v>22</v>
      </c>
      <c r="P357" s="406" t="s">
        <v>22</v>
      </c>
      <c r="Q357" s="6" t="s">
        <v>22</v>
      </c>
      <c r="R357" s="378" t="s">
        <v>22</v>
      </c>
      <c r="S357" s="378" t="s">
        <v>22</v>
      </c>
      <c r="T357" s="378" t="s">
        <v>22</v>
      </c>
      <c r="U357" s="23" t="s">
        <v>22</v>
      </c>
      <c r="V357" s="379" t="str">
        <f>IF(U357="","","千円")</f>
        <v/>
      </c>
      <c r="W357" s="379" t="s">
        <v>22</v>
      </c>
      <c r="X357" s="379" t="s">
        <v>22</v>
      </c>
      <c r="Y357" s="380" t="s">
        <v>22</v>
      </c>
      <c r="Z357" s="374" t="s">
        <v>22</v>
      </c>
    </row>
    <row r="358" spans="1:26" ht="13.5" customHeight="1" x14ac:dyDescent="0.15">
      <c r="A358" s="381" t="s">
        <v>22</v>
      </c>
      <c r="B358" s="382" t="s">
        <v>22</v>
      </c>
      <c r="C358" s="383" t="s">
        <v>22</v>
      </c>
      <c r="D358" s="386" t="s">
        <v>22</v>
      </c>
      <c r="E358" s="385" t="s">
        <v>22</v>
      </c>
      <c r="F358" s="385" t="s">
        <v>22</v>
      </c>
      <c r="G358" s="385" t="s">
        <v>22</v>
      </c>
      <c r="H358" s="385" t="s">
        <v>22</v>
      </c>
      <c r="I358" s="385" t="s">
        <v>22</v>
      </c>
      <c r="J358" s="385" t="s">
        <v>22</v>
      </c>
      <c r="K358" s="385" t="s">
        <v>22</v>
      </c>
      <c r="L358" s="380" t="s">
        <v>22</v>
      </c>
      <c r="M358" s="376">
        <v>243980</v>
      </c>
      <c r="N358" s="377" t="s">
        <v>22</v>
      </c>
      <c r="O358" s="405" t="s">
        <v>22</v>
      </c>
      <c r="P358" s="406" t="s">
        <v>22</v>
      </c>
      <c r="Q358" s="6" t="s">
        <v>22</v>
      </c>
      <c r="R358" s="378" t="s">
        <v>22</v>
      </c>
      <c r="S358" s="378" t="s">
        <v>22</v>
      </c>
      <c r="T358" s="378" t="s">
        <v>22</v>
      </c>
      <c r="U358" s="23" t="s">
        <v>22</v>
      </c>
      <c r="V358" s="379" t="str">
        <f>IF(U358="","","千円")</f>
        <v/>
      </c>
      <c r="W358" s="379" t="s">
        <v>22</v>
      </c>
      <c r="X358" s="379" t="s">
        <v>22</v>
      </c>
      <c r="Y358" s="380" t="s">
        <v>22</v>
      </c>
      <c r="Z358" s="374" t="s">
        <v>22</v>
      </c>
    </row>
    <row r="359" spans="1:26" ht="13.5" customHeight="1" x14ac:dyDescent="0.15">
      <c r="A359" s="381" t="s">
        <v>22</v>
      </c>
      <c r="B359" s="382" t="s">
        <v>22</v>
      </c>
      <c r="C359" s="383" t="s">
        <v>22</v>
      </c>
      <c r="D359" s="410" t="s">
        <v>13</v>
      </c>
      <c r="E359" s="411" t="s">
        <v>4906</v>
      </c>
      <c r="F359" s="411" t="s">
        <v>22</v>
      </c>
      <c r="G359" s="411" t="s">
        <v>22</v>
      </c>
      <c r="H359" s="411" t="s">
        <v>22</v>
      </c>
      <c r="I359" s="411" t="s">
        <v>22</v>
      </c>
      <c r="J359" s="411" t="s">
        <v>22</v>
      </c>
      <c r="K359" s="411" t="s">
        <v>22</v>
      </c>
      <c r="L359" s="412" t="s">
        <v>14</v>
      </c>
      <c r="M359" s="413" t="s">
        <v>20</v>
      </c>
      <c r="N359" s="414" t="s">
        <v>22</v>
      </c>
      <c r="O359" s="405" t="s">
        <v>22</v>
      </c>
      <c r="P359" s="406" t="s">
        <v>22</v>
      </c>
      <c r="Q359" s="7" t="s">
        <v>22</v>
      </c>
      <c r="R359" s="378" t="s">
        <v>22</v>
      </c>
      <c r="S359" s="378" t="s">
        <v>22</v>
      </c>
      <c r="T359" s="378" t="s">
        <v>22</v>
      </c>
      <c r="U359" s="23" t="s">
        <v>22</v>
      </c>
      <c r="V359" s="379" t="str">
        <f>IF(U359="","","千円")</f>
        <v/>
      </c>
      <c r="W359" s="379" t="s">
        <v>22</v>
      </c>
      <c r="X359" s="379" t="s">
        <v>22</v>
      </c>
      <c r="Y359" s="380" t="s">
        <v>22</v>
      </c>
      <c r="Z359" s="374" t="s">
        <v>22</v>
      </c>
    </row>
    <row r="360" spans="1:26" ht="13.5" customHeight="1" x14ac:dyDescent="0.15">
      <c r="A360" s="381" t="s">
        <v>22</v>
      </c>
      <c r="B360" s="382" t="s">
        <v>22</v>
      </c>
      <c r="C360" s="383" t="s">
        <v>22</v>
      </c>
      <c r="D360" s="410" t="s">
        <v>22</v>
      </c>
      <c r="E360" s="411" t="s">
        <v>22</v>
      </c>
      <c r="F360" s="411" t="s">
        <v>22</v>
      </c>
      <c r="G360" s="411" t="s">
        <v>22</v>
      </c>
      <c r="H360" s="411" t="s">
        <v>22</v>
      </c>
      <c r="I360" s="411" t="s">
        <v>22</v>
      </c>
      <c r="J360" s="411" t="s">
        <v>22</v>
      </c>
      <c r="K360" s="411" t="s">
        <v>22</v>
      </c>
      <c r="L360" s="412" t="s">
        <v>22</v>
      </c>
      <c r="M360" s="415">
        <v>393020</v>
      </c>
      <c r="N360" s="416" t="s">
        <v>22</v>
      </c>
      <c r="O360" s="405" t="s">
        <v>22</v>
      </c>
      <c r="P360" s="406" t="s">
        <v>22</v>
      </c>
      <c r="Q360" s="8" t="s">
        <v>15</v>
      </c>
      <c r="R360" s="378" t="s">
        <v>22</v>
      </c>
      <c r="S360" s="378" t="s">
        <v>22</v>
      </c>
      <c r="T360" s="378" t="s">
        <v>22</v>
      </c>
      <c r="U360" s="378" t="s">
        <v>22</v>
      </c>
      <c r="V360" s="9" t="s">
        <v>13</v>
      </c>
      <c r="W360" s="417" t="s">
        <v>22</v>
      </c>
      <c r="X360" s="417" t="s">
        <v>22</v>
      </c>
      <c r="Y360" s="10" t="s">
        <v>14</v>
      </c>
      <c r="Z360" s="374" t="s">
        <v>22</v>
      </c>
    </row>
    <row r="361" spans="1:26" ht="13.5" customHeight="1" x14ac:dyDescent="0.15">
      <c r="A361" s="381" t="s">
        <v>22</v>
      </c>
      <c r="B361" s="382" t="s">
        <v>22</v>
      </c>
      <c r="C361" s="383" t="s">
        <v>22</v>
      </c>
      <c r="D361" s="410" t="s">
        <v>22</v>
      </c>
      <c r="E361" s="411" t="s">
        <v>22</v>
      </c>
      <c r="F361" s="411" t="s">
        <v>22</v>
      </c>
      <c r="G361" s="411" t="s">
        <v>22</v>
      </c>
      <c r="H361" s="411" t="s">
        <v>22</v>
      </c>
      <c r="I361" s="411" t="s">
        <v>22</v>
      </c>
      <c r="J361" s="411" t="s">
        <v>22</v>
      </c>
      <c r="K361" s="411" t="s">
        <v>22</v>
      </c>
      <c r="L361" s="412" t="s">
        <v>22</v>
      </c>
      <c r="M361" s="387" t="s">
        <v>22</v>
      </c>
      <c r="N361" s="388" t="s">
        <v>22</v>
      </c>
      <c r="O361" s="405" t="s">
        <v>22</v>
      </c>
      <c r="P361" s="406" t="s">
        <v>22</v>
      </c>
      <c r="Q361" s="7" t="s">
        <v>16</v>
      </c>
      <c r="R361" s="378" t="s">
        <v>22</v>
      </c>
      <c r="S361" s="378" t="s">
        <v>22</v>
      </c>
      <c r="T361" s="378" t="s">
        <v>22</v>
      </c>
      <c r="U361" s="378" t="s">
        <v>22</v>
      </c>
      <c r="V361" s="11" t="s">
        <v>17</v>
      </c>
      <c r="W361" s="9" t="s">
        <v>22</v>
      </c>
      <c r="X361" s="12" t="s">
        <v>22</v>
      </c>
      <c r="Y361" s="13" t="s">
        <v>22</v>
      </c>
      <c r="Z361" s="374" t="s">
        <v>22</v>
      </c>
    </row>
    <row r="362" spans="1:26" ht="13.5" customHeight="1" x14ac:dyDescent="0.15">
      <c r="A362" s="6" t="s">
        <v>22</v>
      </c>
      <c r="B362" s="12" t="s">
        <v>22</v>
      </c>
      <c r="C362" s="13" t="s">
        <v>22</v>
      </c>
      <c r="D362" s="410" t="s">
        <v>13</v>
      </c>
      <c r="E362" s="14" t="s">
        <v>11</v>
      </c>
      <c r="F362" s="382" t="s">
        <v>22</v>
      </c>
      <c r="G362" s="382" t="s">
        <v>22</v>
      </c>
      <c r="H362" s="382" t="s">
        <v>347</v>
      </c>
      <c r="I362" s="382" t="s">
        <v>22</v>
      </c>
      <c r="J362" s="420" t="s">
        <v>22</v>
      </c>
      <c r="K362" s="14" t="s">
        <v>22</v>
      </c>
      <c r="L362" s="412" t="s">
        <v>14</v>
      </c>
      <c r="M362" s="423" t="s">
        <v>22</v>
      </c>
      <c r="N362" s="424" t="s">
        <v>22</v>
      </c>
      <c r="O362" s="405" t="s">
        <v>22</v>
      </c>
      <c r="P362" s="406" t="s">
        <v>22</v>
      </c>
      <c r="Q362" s="8" t="s">
        <v>15</v>
      </c>
      <c r="R362" s="378" t="s">
        <v>22</v>
      </c>
      <c r="S362" s="378" t="s">
        <v>22</v>
      </c>
      <c r="T362" s="378" t="s">
        <v>22</v>
      </c>
      <c r="U362" s="378" t="s">
        <v>22</v>
      </c>
      <c r="V362" s="9" t="s">
        <v>13</v>
      </c>
      <c r="W362" s="417" t="s">
        <v>22</v>
      </c>
      <c r="X362" s="417" t="s">
        <v>22</v>
      </c>
      <c r="Y362" s="10" t="s">
        <v>14</v>
      </c>
      <c r="Z362" s="374" t="s">
        <v>22</v>
      </c>
    </row>
    <row r="363" spans="1:26" ht="13.5" customHeight="1" x14ac:dyDescent="0.15">
      <c r="A363" s="15" t="s">
        <v>22</v>
      </c>
      <c r="B363" s="16" t="s">
        <v>22</v>
      </c>
      <c r="C363" s="17" t="s">
        <v>22</v>
      </c>
      <c r="D363" s="418" t="s">
        <v>22</v>
      </c>
      <c r="E363" s="18" t="s">
        <v>22</v>
      </c>
      <c r="F363" s="419" t="s">
        <v>22</v>
      </c>
      <c r="G363" s="419" t="s">
        <v>22</v>
      </c>
      <c r="H363" s="419" t="s">
        <v>22</v>
      </c>
      <c r="I363" s="419" t="s">
        <v>22</v>
      </c>
      <c r="J363" s="421" t="s">
        <v>22</v>
      </c>
      <c r="K363" s="18" t="s">
        <v>22</v>
      </c>
      <c r="L363" s="422" t="s">
        <v>22</v>
      </c>
      <c r="M363" s="26" t="s">
        <v>18</v>
      </c>
      <c r="N363" s="27">
        <v>38.299999999999997</v>
      </c>
      <c r="O363" s="407" t="s">
        <v>22</v>
      </c>
      <c r="P363" s="408" t="s">
        <v>22</v>
      </c>
      <c r="Q363" s="19" t="s">
        <v>16</v>
      </c>
      <c r="R363" s="425" t="s">
        <v>22</v>
      </c>
      <c r="S363" s="425" t="s">
        <v>22</v>
      </c>
      <c r="T363" s="425" t="s">
        <v>22</v>
      </c>
      <c r="U363" s="425" t="s">
        <v>22</v>
      </c>
      <c r="V363" s="20" t="s">
        <v>17</v>
      </c>
      <c r="W363" s="21" t="s">
        <v>22</v>
      </c>
      <c r="X363" s="16" t="s">
        <v>22</v>
      </c>
      <c r="Y363" s="17" t="s">
        <v>22</v>
      </c>
      <c r="Z363" s="375" t="s">
        <v>22</v>
      </c>
    </row>
    <row r="364" spans="1:26" ht="13.5" customHeight="1" x14ac:dyDescent="0.15">
      <c r="A364" s="389" t="s">
        <v>7</v>
      </c>
      <c r="B364" s="390" t="s">
        <v>22</v>
      </c>
      <c r="C364" s="391" t="s">
        <v>22</v>
      </c>
      <c r="D364" s="395" t="s">
        <v>8</v>
      </c>
      <c r="E364" s="396" t="s">
        <v>22</v>
      </c>
      <c r="F364" s="397" t="s">
        <v>4903</v>
      </c>
      <c r="G364" s="397" t="s">
        <v>22</v>
      </c>
      <c r="H364" s="397" t="s">
        <v>22</v>
      </c>
      <c r="I364" s="397" t="s">
        <v>22</v>
      </c>
      <c r="J364" s="397" t="s">
        <v>22</v>
      </c>
      <c r="K364" s="397" t="s">
        <v>22</v>
      </c>
      <c r="L364" s="398" t="s">
        <v>22</v>
      </c>
      <c r="M364" s="401" t="s">
        <v>9</v>
      </c>
      <c r="N364" s="402" t="s">
        <v>22</v>
      </c>
      <c r="O364" s="403" t="s">
        <v>348</v>
      </c>
      <c r="P364" s="404" t="s">
        <v>22</v>
      </c>
      <c r="Q364" s="5" t="s">
        <v>10</v>
      </c>
      <c r="R364" s="409" t="s">
        <v>349</v>
      </c>
      <c r="S364" s="409" t="s">
        <v>22</v>
      </c>
      <c r="T364" s="409" t="s">
        <v>22</v>
      </c>
      <c r="U364" s="22">
        <v>63585</v>
      </c>
      <c r="V364" s="371" t="str">
        <f>IF(U364="","","千円")</f>
        <v>千円</v>
      </c>
      <c r="W364" s="371" t="s">
        <v>22</v>
      </c>
      <c r="X364" s="371" t="s">
        <v>22</v>
      </c>
      <c r="Y364" s="372" t="s">
        <v>22</v>
      </c>
      <c r="Z364" s="373">
        <v>253</v>
      </c>
    </row>
    <row r="365" spans="1:26" ht="13.5" customHeight="1" x14ac:dyDescent="0.15">
      <c r="A365" s="392" t="s">
        <v>22</v>
      </c>
      <c r="B365" s="393" t="s">
        <v>22</v>
      </c>
      <c r="C365" s="394" t="s">
        <v>22</v>
      </c>
      <c r="D365" s="25" t="s">
        <v>22</v>
      </c>
      <c r="E365" s="24" t="s">
        <v>22</v>
      </c>
      <c r="F365" s="399" t="s">
        <v>22</v>
      </c>
      <c r="G365" s="399" t="s">
        <v>22</v>
      </c>
      <c r="H365" s="399" t="s">
        <v>22</v>
      </c>
      <c r="I365" s="399" t="s">
        <v>22</v>
      </c>
      <c r="J365" s="399" t="s">
        <v>22</v>
      </c>
      <c r="K365" s="399" t="s">
        <v>22</v>
      </c>
      <c r="L365" s="400" t="s">
        <v>22</v>
      </c>
      <c r="M365" s="376">
        <v>132470000</v>
      </c>
      <c r="N365" s="377" t="s">
        <v>22</v>
      </c>
      <c r="O365" s="405" t="s">
        <v>22</v>
      </c>
      <c r="P365" s="406" t="s">
        <v>22</v>
      </c>
      <c r="Q365" s="6" t="s">
        <v>22</v>
      </c>
      <c r="R365" s="378" t="s">
        <v>350</v>
      </c>
      <c r="S365" s="378" t="s">
        <v>22</v>
      </c>
      <c r="T365" s="378" t="s">
        <v>22</v>
      </c>
      <c r="U365" s="23">
        <v>11000</v>
      </c>
      <c r="V365" s="379" t="str">
        <f>IF(U365="","","千円")</f>
        <v>千円</v>
      </c>
      <c r="W365" s="379" t="s">
        <v>22</v>
      </c>
      <c r="X365" s="379" t="s">
        <v>22</v>
      </c>
      <c r="Y365" s="380" t="s">
        <v>22</v>
      </c>
      <c r="Z365" s="374" t="s">
        <v>22</v>
      </c>
    </row>
    <row r="366" spans="1:26" ht="13.5" customHeight="1" x14ac:dyDescent="0.15">
      <c r="A366" s="381" t="s">
        <v>351</v>
      </c>
      <c r="B366" s="382" t="s">
        <v>22</v>
      </c>
      <c r="C366" s="383" t="s">
        <v>22</v>
      </c>
      <c r="D366" s="384" t="s">
        <v>352</v>
      </c>
      <c r="E366" s="385" t="s">
        <v>22</v>
      </c>
      <c r="F366" s="385" t="s">
        <v>22</v>
      </c>
      <c r="G366" s="385" t="s">
        <v>22</v>
      </c>
      <c r="H366" s="385" t="s">
        <v>22</v>
      </c>
      <c r="I366" s="385" t="s">
        <v>22</v>
      </c>
      <c r="J366" s="385" t="s">
        <v>22</v>
      </c>
      <c r="K366" s="385" t="s">
        <v>22</v>
      </c>
      <c r="L366" s="380" t="s">
        <v>22</v>
      </c>
      <c r="M366" s="387" t="s">
        <v>12</v>
      </c>
      <c r="N366" s="388" t="s">
        <v>22</v>
      </c>
      <c r="O366" s="405" t="s">
        <v>22</v>
      </c>
      <c r="P366" s="406" t="s">
        <v>22</v>
      </c>
      <c r="Q366" s="6" t="s">
        <v>22</v>
      </c>
      <c r="R366" s="378" t="s">
        <v>353</v>
      </c>
      <c r="S366" s="378" t="s">
        <v>22</v>
      </c>
      <c r="T366" s="378" t="s">
        <v>22</v>
      </c>
      <c r="U366" s="23">
        <v>22379</v>
      </c>
      <c r="V366" s="379" t="str">
        <f>IF(U366="","","千円")</f>
        <v>千円</v>
      </c>
      <c r="W366" s="379" t="s">
        <v>22</v>
      </c>
      <c r="X366" s="379" t="s">
        <v>22</v>
      </c>
      <c r="Y366" s="380" t="s">
        <v>22</v>
      </c>
      <c r="Z366" s="374" t="s">
        <v>22</v>
      </c>
    </row>
    <row r="367" spans="1:26" ht="13.5" customHeight="1" x14ac:dyDescent="0.15">
      <c r="A367" s="381" t="s">
        <v>22</v>
      </c>
      <c r="B367" s="382" t="s">
        <v>22</v>
      </c>
      <c r="C367" s="383" t="s">
        <v>22</v>
      </c>
      <c r="D367" s="386" t="s">
        <v>22</v>
      </c>
      <c r="E367" s="385" t="s">
        <v>22</v>
      </c>
      <c r="F367" s="385" t="s">
        <v>22</v>
      </c>
      <c r="G367" s="385" t="s">
        <v>22</v>
      </c>
      <c r="H367" s="385" t="s">
        <v>22</v>
      </c>
      <c r="I367" s="385" t="s">
        <v>22</v>
      </c>
      <c r="J367" s="385" t="s">
        <v>22</v>
      </c>
      <c r="K367" s="385" t="s">
        <v>22</v>
      </c>
      <c r="L367" s="380" t="s">
        <v>22</v>
      </c>
      <c r="M367" s="376">
        <v>127229337</v>
      </c>
      <c r="N367" s="377" t="s">
        <v>22</v>
      </c>
      <c r="O367" s="405" t="s">
        <v>22</v>
      </c>
      <c r="P367" s="406" t="s">
        <v>22</v>
      </c>
      <c r="Q367" s="6" t="s">
        <v>22</v>
      </c>
      <c r="R367" s="378" t="s">
        <v>354</v>
      </c>
      <c r="S367" s="378" t="s">
        <v>22</v>
      </c>
      <c r="T367" s="378" t="s">
        <v>22</v>
      </c>
      <c r="U367" s="23">
        <v>7976</v>
      </c>
      <c r="V367" s="379" t="str">
        <f>IF(U367="","","千円")</f>
        <v>千円</v>
      </c>
      <c r="W367" s="379" t="s">
        <v>22</v>
      </c>
      <c r="X367" s="379" t="s">
        <v>22</v>
      </c>
      <c r="Y367" s="380" t="s">
        <v>22</v>
      </c>
      <c r="Z367" s="374" t="s">
        <v>22</v>
      </c>
    </row>
    <row r="368" spans="1:26" ht="13.5" customHeight="1" x14ac:dyDescent="0.15">
      <c r="A368" s="381" t="s">
        <v>22</v>
      </c>
      <c r="B368" s="382" t="s">
        <v>22</v>
      </c>
      <c r="C368" s="383" t="s">
        <v>22</v>
      </c>
      <c r="D368" s="410" t="s">
        <v>13</v>
      </c>
      <c r="E368" s="411" t="s">
        <v>355</v>
      </c>
      <c r="F368" s="411" t="s">
        <v>22</v>
      </c>
      <c r="G368" s="411" t="s">
        <v>22</v>
      </c>
      <c r="H368" s="411" t="s">
        <v>22</v>
      </c>
      <c r="I368" s="411" t="s">
        <v>22</v>
      </c>
      <c r="J368" s="411" t="s">
        <v>22</v>
      </c>
      <c r="K368" s="411" t="s">
        <v>22</v>
      </c>
      <c r="L368" s="412" t="s">
        <v>14</v>
      </c>
      <c r="M368" s="413" t="s">
        <v>20</v>
      </c>
      <c r="N368" s="414" t="s">
        <v>22</v>
      </c>
      <c r="O368" s="405" t="s">
        <v>22</v>
      </c>
      <c r="P368" s="406" t="s">
        <v>22</v>
      </c>
      <c r="Q368" s="7" t="s">
        <v>22</v>
      </c>
      <c r="R368" s="378" t="s">
        <v>356</v>
      </c>
      <c r="S368" s="378" t="s">
        <v>22</v>
      </c>
      <c r="T368" s="378" t="s">
        <v>22</v>
      </c>
      <c r="U368" s="23">
        <v>22289</v>
      </c>
      <c r="V368" s="379" t="str">
        <f>IF(U368="","","千円")</f>
        <v>千円</v>
      </c>
      <c r="W368" s="379" t="s">
        <v>22</v>
      </c>
      <c r="X368" s="379" t="s">
        <v>22</v>
      </c>
      <c r="Y368" s="380" t="s">
        <v>22</v>
      </c>
      <c r="Z368" s="374" t="s">
        <v>22</v>
      </c>
    </row>
    <row r="369" spans="1:26" ht="13.5" customHeight="1" x14ac:dyDescent="0.15">
      <c r="A369" s="381" t="s">
        <v>22</v>
      </c>
      <c r="B369" s="382" t="s">
        <v>22</v>
      </c>
      <c r="C369" s="383" t="s">
        <v>22</v>
      </c>
      <c r="D369" s="410" t="s">
        <v>22</v>
      </c>
      <c r="E369" s="411" t="s">
        <v>22</v>
      </c>
      <c r="F369" s="411" t="s">
        <v>22</v>
      </c>
      <c r="G369" s="411" t="s">
        <v>22</v>
      </c>
      <c r="H369" s="411" t="s">
        <v>22</v>
      </c>
      <c r="I369" s="411" t="s">
        <v>22</v>
      </c>
      <c r="J369" s="411" t="s">
        <v>22</v>
      </c>
      <c r="K369" s="411" t="s">
        <v>22</v>
      </c>
      <c r="L369" s="412" t="s">
        <v>22</v>
      </c>
      <c r="M369" s="415">
        <v>5240663</v>
      </c>
      <c r="N369" s="416" t="s">
        <v>22</v>
      </c>
      <c r="O369" s="405" t="s">
        <v>22</v>
      </c>
      <c r="P369" s="406" t="s">
        <v>22</v>
      </c>
      <c r="Q369" s="8" t="s">
        <v>15</v>
      </c>
      <c r="R369" s="378" t="s">
        <v>22</v>
      </c>
      <c r="S369" s="378" t="s">
        <v>22</v>
      </c>
      <c r="T369" s="378" t="s">
        <v>22</v>
      </c>
      <c r="U369" s="378" t="s">
        <v>22</v>
      </c>
      <c r="V369" s="9" t="s">
        <v>13</v>
      </c>
      <c r="W369" s="417" t="s">
        <v>22</v>
      </c>
      <c r="X369" s="417" t="s">
        <v>22</v>
      </c>
      <c r="Y369" s="10" t="s">
        <v>14</v>
      </c>
      <c r="Z369" s="374" t="s">
        <v>22</v>
      </c>
    </row>
    <row r="370" spans="1:26" ht="13.5" customHeight="1" x14ac:dyDescent="0.15">
      <c r="A370" s="381" t="s">
        <v>22</v>
      </c>
      <c r="B370" s="382" t="s">
        <v>22</v>
      </c>
      <c r="C370" s="383" t="s">
        <v>22</v>
      </c>
      <c r="D370" s="410" t="s">
        <v>22</v>
      </c>
      <c r="E370" s="411" t="s">
        <v>22</v>
      </c>
      <c r="F370" s="411" t="s">
        <v>22</v>
      </c>
      <c r="G370" s="411" t="s">
        <v>22</v>
      </c>
      <c r="H370" s="411" t="s">
        <v>22</v>
      </c>
      <c r="I370" s="411" t="s">
        <v>22</v>
      </c>
      <c r="J370" s="411" t="s">
        <v>22</v>
      </c>
      <c r="K370" s="411" t="s">
        <v>22</v>
      </c>
      <c r="L370" s="412" t="s">
        <v>22</v>
      </c>
      <c r="M370" s="387" t="s">
        <v>22</v>
      </c>
      <c r="N370" s="388" t="s">
        <v>22</v>
      </c>
      <c r="O370" s="405" t="s">
        <v>22</v>
      </c>
      <c r="P370" s="406" t="s">
        <v>22</v>
      </c>
      <c r="Q370" s="7" t="s">
        <v>16</v>
      </c>
      <c r="R370" s="378" t="s">
        <v>22</v>
      </c>
      <c r="S370" s="378" t="s">
        <v>22</v>
      </c>
      <c r="T370" s="378" t="s">
        <v>22</v>
      </c>
      <c r="U370" s="378" t="s">
        <v>22</v>
      </c>
      <c r="V370" s="11" t="s">
        <v>17</v>
      </c>
      <c r="W370" s="9" t="s">
        <v>22</v>
      </c>
      <c r="X370" s="12" t="s">
        <v>22</v>
      </c>
      <c r="Y370" s="13" t="s">
        <v>22</v>
      </c>
      <c r="Z370" s="374" t="s">
        <v>22</v>
      </c>
    </row>
    <row r="371" spans="1:26" ht="13.5" customHeight="1" x14ac:dyDescent="0.15">
      <c r="A371" s="6" t="s">
        <v>22</v>
      </c>
      <c r="B371" s="12" t="s">
        <v>22</v>
      </c>
      <c r="C371" s="13" t="s">
        <v>22</v>
      </c>
      <c r="D371" s="410" t="s">
        <v>13</v>
      </c>
      <c r="E371" s="14" t="s">
        <v>11</v>
      </c>
      <c r="F371" s="382" t="s">
        <v>22</v>
      </c>
      <c r="G371" s="382" t="s">
        <v>22</v>
      </c>
      <c r="H371" s="382" t="s">
        <v>22</v>
      </c>
      <c r="I371" s="382" t="s">
        <v>22</v>
      </c>
      <c r="J371" s="420" t="s">
        <v>22</v>
      </c>
      <c r="K371" s="14" t="s">
        <v>22</v>
      </c>
      <c r="L371" s="412" t="s">
        <v>14</v>
      </c>
      <c r="M371" s="423" t="s">
        <v>22</v>
      </c>
      <c r="N371" s="424" t="s">
        <v>22</v>
      </c>
      <c r="O371" s="405" t="s">
        <v>22</v>
      </c>
      <c r="P371" s="406" t="s">
        <v>22</v>
      </c>
      <c r="Q371" s="8" t="s">
        <v>15</v>
      </c>
      <c r="R371" s="378" t="s">
        <v>22</v>
      </c>
      <c r="S371" s="378" t="s">
        <v>22</v>
      </c>
      <c r="T371" s="378" t="s">
        <v>22</v>
      </c>
      <c r="U371" s="378" t="s">
        <v>22</v>
      </c>
      <c r="V371" s="9" t="s">
        <v>13</v>
      </c>
      <c r="W371" s="417" t="s">
        <v>22</v>
      </c>
      <c r="X371" s="417" t="s">
        <v>22</v>
      </c>
      <c r="Y371" s="10" t="s">
        <v>14</v>
      </c>
      <c r="Z371" s="374" t="s">
        <v>22</v>
      </c>
    </row>
    <row r="372" spans="1:26" ht="13.5" customHeight="1" x14ac:dyDescent="0.15">
      <c r="A372" s="15" t="s">
        <v>22</v>
      </c>
      <c r="B372" s="16" t="s">
        <v>22</v>
      </c>
      <c r="C372" s="17" t="s">
        <v>22</v>
      </c>
      <c r="D372" s="418" t="s">
        <v>22</v>
      </c>
      <c r="E372" s="18" t="s">
        <v>22</v>
      </c>
      <c r="F372" s="419" t="s">
        <v>22</v>
      </c>
      <c r="G372" s="419" t="s">
        <v>22</v>
      </c>
      <c r="H372" s="419" t="s">
        <v>22</v>
      </c>
      <c r="I372" s="419" t="s">
        <v>22</v>
      </c>
      <c r="J372" s="421" t="s">
        <v>22</v>
      </c>
      <c r="K372" s="18" t="s">
        <v>22</v>
      </c>
      <c r="L372" s="422" t="s">
        <v>22</v>
      </c>
      <c r="M372" s="26" t="s">
        <v>18</v>
      </c>
      <c r="N372" s="27">
        <v>96</v>
      </c>
      <c r="O372" s="407" t="s">
        <v>22</v>
      </c>
      <c r="P372" s="408" t="s">
        <v>22</v>
      </c>
      <c r="Q372" s="19" t="s">
        <v>16</v>
      </c>
      <c r="R372" s="425" t="s">
        <v>22</v>
      </c>
      <c r="S372" s="425" t="s">
        <v>22</v>
      </c>
      <c r="T372" s="425" t="s">
        <v>22</v>
      </c>
      <c r="U372" s="425" t="s">
        <v>22</v>
      </c>
      <c r="V372" s="20" t="s">
        <v>17</v>
      </c>
      <c r="W372" s="21" t="s">
        <v>22</v>
      </c>
      <c r="X372" s="16" t="s">
        <v>22</v>
      </c>
      <c r="Y372" s="17" t="s">
        <v>22</v>
      </c>
      <c r="Z372" s="375" t="s">
        <v>22</v>
      </c>
    </row>
    <row r="373" spans="1:26" ht="13.5" customHeight="1" x14ac:dyDescent="0.15">
      <c r="A373" s="389" t="s">
        <v>7</v>
      </c>
      <c r="B373" s="390" t="s">
        <v>22</v>
      </c>
      <c r="C373" s="391" t="s">
        <v>22</v>
      </c>
      <c r="D373" s="395" t="s">
        <v>8</v>
      </c>
      <c r="E373" s="396" t="s">
        <v>22</v>
      </c>
      <c r="F373" s="397" t="s">
        <v>4903</v>
      </c>
      <c r="G373" s="397" t="s">
        <v>22</v>
      </c>
      <c r="H373" s="397" t="s">
        <v>22</v>
      </c>
      <c r="I373" s="397" t="s">
        <v>22</v>
      </c>
      <c r="J373" s="397" t="s">
        <v>22</v>
      </c>
      <c r="K373" s="397" t="s">
        <v>22</v>
      </c>
      <c r="L373" s="398" t="s">
        <v>22</v>
      </c>
      <c r="M373" s="401" t="s">
        <v>9</v>
      </c>
      <c r="N373" s="402" t="s">
        <v>22</v>
      </c>
      <c r="O373" s="403" t="s">
        <v>357</v>
      </c>
      <c r="P373" s="404" t="s">
        <v>22</v>
      </c>
      <c r="Q373" s="5" t="s">
        <v>10</v>
      </c>
      <c r="R373" s="409" t="s">
        <v>358</v>
      </c>
      <c r="S373" s="409" t="s">
        <v>22</v>
      </c>
      <c r="T373" s="409" t="s">
        <v>22</v>
      </c>
      <c r="U373" s="22">
        <v>12708</v>
      </c>
      <c r="V373" s="371" t="str">
        <f>IF(U373="","","千円")</f>
        <v>千円</v>
      </c>
      <c r="W373" s="371" t="s">
        <v>22</v>
      </c>
      <c r="X373" s="371" t="s">
        <v>22</v>
      </c>
      <c r="Y373" s="372" t="s">
        <v>22</v>
      </c>
      <c r="Z373" s="373">
        <v>253</v>
      </c>
    </row>
    <row r="374" spans="1:26" ht="13.5" customHeight="1" x14ac:dyDescent="0.15">
      <c r="A374" s="392" t="s">
        <v>22</v>
      </c>
      <c r="B374" s="393" t="s">
        <v>22</v>
      </c>
      <c r="C374" s="394" t="s">
        <v>22</v>
      </c>
      <c r="D374" s="25" t="s">
        <v>22</v>
      </c>
      <c r="E374" s="24" t="s">
        <v>22</v>
      </c>
      <c r="F374" s="399" t="s">
        <v>22</v>
      </c>
      <c r="G374" s="399" t="s">
        <v>22</v>
      </c>
      <c r="H374" s="399" t="s">
        <v>22</v>
      </c>
      <c r="I374" s="399" t="s">
        <v>22</v>
      </c>
      <c r="J374" s="399" t="s">
        <v>22</v>
      </c>
      <c r="K374" s="399" t="s">
        <v>22</v>
      </c>
      <c r="L374" s="400" t="s">
        <v>22</v>
      </c>
      <c r="M374" s="376">
        <v>48447000</v>
      </c>
      <c r="N374" s="377" t="s">
        <v>22</v>
      </c>
      <c r="O374" s="405" t="s">
        <v>22</v>
      </c>
      <c r="P374" s="406" t="s">
        <v>22</v>
      </c>
      <c r="Q374" s="6" t="s">
        <v>22</v>
      </c>
      <c r="R374" s="378" t="s">
        <v>359</v>
      </c>
      <c r="S374" s="378" t="s">
        <v>22</v>
      </c>
      <c r="T374" s="378" t="s">
        <v>22</v>
      </c>
      <c r="U374" s="23">
        <v>70</v>
      </c>
      <c r="V374" s="379" t="str">
        <f>IF(U374="","","千円")</f>
        <v>千円</v>
      </c>
      <c r="W374" s="379" t="s">
        <v>22</v>
      </c>
      <c r="X374" s="379" t="s">
        <v>22</v>
      </c>
      <c r="Y374" s="380" t="s">
        <v>22</v>
      </c>
      <c r="Z374" s="374" t="s">
        <v>22</v>
      </c>
    </row>
    <row r="375" spans="1:26" ht="13.5" customHeight="1" x14ac:dyDescent="0.15">
      <c r="A375" s="381" t="s">
        <v>360</v>
      </c>
      <c r="B375" s="382" t="s">
        <v>22</v>
      </c>
      <c r="C375" s="383" t="s">
        <v>22</v>
      </c>
      <c r="D375" s="384" t="s">
        <v>361</v>
      </c>
      <c r="E375" s="385" t="s">
        <v>22</v>
      </c>
      <c r="F375" s="385" t="s">
        <v>22</v>
      </c>
      <c r="G375" s="385" t="s">
        <v>22</v>
      </c>
      <c r="H375" s="385" t="s">
        <v>22</v>
      </c>
      <c r="I375" s="385" t="s">
        <v>22</v>
      </c>
      <c r="J375" s="385" t="s">
        <v>22</v>
      </c>
      <c r="K375" s="385" t="s">
        <v>22</v>
      </c>
      <c r="L375" s="380" t="s">
        <v>22</v>
      </c>
      <c r="M375" s="387" t="s">
        <v>12</v>
      </c>
      <c r="N375" s="388" t="s">
        <v>22</v>
      </c>
      <c r="O375" s="405" t="s">
        <v>22</v>
      </c>
      <c r="P375" s="406" t="s">
        <v>22</v>
      </c>
      <c r="Q375" s="6" t="s">
        <v>22</v>
      </c>
      <c r="R375" s="378" t="s">
        <v>362</v>
      </c>
      <c r="S375" s="378" t="s">
        <v>22</v>
      </c>
      <c r="T375" s="378" t="s">
        <v>22</v>
      </c>
      <c r="U375" s="23">
        <v>1392</v>
      </c>
      <c r="V375" s="379" t="str">
        <f>IF(U375="","","千円")</f>
        <v>千円</v>
      </c>
      <c r="W375" s="379" t="s">
        <v>22</v>
      </c>
      <c r="X375" s="379" t="s">
        <v>22</v>
      </c>
      <c r="Y375" s="380" t="s">
        <v>22</v>
      </c>
      <c r="Z375" s="374" t="s">
        <v>22</v>
      </c>
    </row>
    <row r="376" spans="1:26" ht="13.5" customHeight="1" x14ac:dyDescent="0.15">
      <c r="A376" s="381" t="s">
        <v>22</v>
      </c>
      <c r="B376" s="382" t="s">
        <v>22</v>
      </c>
      <c r="C376" s="383" t="s">
        <v>22</v>
      </c>
      <c r="D376" s="386" t="s">
        <v>22</v>
      </c>
      <c r="E376" s="385" t="s">
        <v>22</v>
      </c>
      <c r="F376" s="385" t="s">
        <v>22</v>
      </c>
      <c r="G376" s="385" t="s">
        <v>22</v>
      </c>
      <c r="H376" s="385" t="s">
        <v>22</v>
      </c>
      <c r="I376" s="385" t="s">
        <v>22</v>
      </c>
      <c r="J376" s="385" t="s">
        <v>22</v>
      </c>
      <c r="K376" s="385" t="s">
        <v>22</v>
      </c>
      <c r="L376" s="380" t="s">
        <v>22</v>
      </c>
      <c r="M376" s="376">
        <v>47758392</v>
      </c>
      <c r="N376" s="377" t="s">
        <v>22</v>
      </c>
      <c r="O376" s="405" t="s">
        <v>22</v>
      </c>
      <c r="P376" s="406" t="s">
        <v>22</v>
      </c>
      <c r="Q376" s="6" t="s">
        <v>22</v>
      </c>
      <c r="R376" s="378" t="s">
        <v>207</v>
      </c>
      <c r="S376" s="378" t="s">
        <v>22</v>
      </c>
      <c r="T376" s="378" t="s">
        <v>22</v>
      </c>
      <c r="U376" s="23">
        <v>25247</v>
      </c>
      <c r="V376" s="379" t="str">
        <f>IF(U376="","","千円")</f>
        <v>千円</v>
      </c>
      <c r="W376" s="379" t="s">
        <v>22</v>
      </c>
      <c r="X376" s="379" t="s">
        <v>22</v>
      </c>
      <c r="Y376" s="380" t="s">
        <v>22</v>
      </c>
      <c r="Z376" s="374" t="s">
        <v>22</v>
      </c>
    </row>
    <row r="377" spans="1:26" ht="13.5" customHeight="1" x14ac:dyDescent="0.15">
      <c r="A377" s="381" t="s">
        <v>22</v>
      </c>
      <c r="B377" s="382" t="s">
        <v>22</v>
      </c>
      <c r="C377" s="383" t="s">
        <v>22</v>
      </c>
      <c r="D377" s="410" t="s">
        <v>13</v>
      </c>
      <c r="E377" s="411" t="s">
        <v>363</v>
      </c>
      <c r="F377" s="411" t="s">
        <v>22</v>
      </c>
      <c r="G377" s="411" t="s">
        <v>22</v>
      </c>
      <c r="H377" s="411" t="s">
        <v>22</v>
      </c>
      <c r="I377" s="411" t="s">
        <v>22</v>
      </c>
      <c r="J377" s="411" t="s">
        <v>22</v>
      </c>
      <c r="K377" s="411" t="s">
        <v>22</v>
      </c>
      <c r="L377" s="412" t="s">
        <v>14</v>
      </c>
      <c r="M377" s="413" t="s">
        <v>20</v>
      </c>
      <c r="N377" s="414" t="s">
        <v>22</v>
      </c>
      <c r="O377" s="405" t="s">
        <v>22</v>
      </c>
      <c r="P377" s="406" t="s">
        <v>22</v>
      </c>
      <c r="Q377" s="7" t="s">
        <v>22</v>
      </c>
      <c r="R377" s="378" t="s">
        <v>364</v>
      </c>
      <c r="S377" s="378" t="s">
        <v>22</v>
      </c>
      <c r="T377" s="378" t="s">
        <v>22</v>
      </c>
      <c r="U377" s="23">
        <v>8341</v>
      </c>
      <c r="V377" s="379" t="str">
        <f>IF(U377="","","千円")</f>
        <v>千円</v>
      </c>
      <c r="W377" s="379" t="s">
        <v>22</v>
      </c>
      <c r="X377" s="379" t="s">
        <v>22</v>
      </c>
      <c r="Y377" s="380" t="s">
        <v>22</v>
      </c>
      <c r="Z377" s="374" t="s">
        <v>22</v>
      </c>
    </row>
    <row r="378" spans="1:26" ht="13.5" customHeight="1" x14ac:dyDescent="0.15">
      <c r="A378" s="381" t="s">
        <v>22</v>
      </c>
      <c r="B378" s="382" t="s">
        <v>22</v>
      </c>
      <c r="C378" s="383" t="s">
        <v>22</v>
      </c>
      <c r="D378" s="410" t="s">
        <v>22</v>
      </c>
      <c r="E378" s="411" t="s">
        <v>22</v>
      </c>
      <c r="F378" s="411" t="s">
        <v>22</v>
      </c>
      <c r="G378" s="411" t="s">
        <v>22</v>
      </c>
      <c r="H378" s="411" t="s">
        <v>22</v>
      </c>
      <c r="I378" s="411" t="s">
        <v>22</v>
      </c>
      <c r="J378" s="411" t="s">
        <v>22</v>
      </c>
      <c r="K378" s="411" t="s">
        <v>22</v>
      </c>
      <c r="L378" s="412" t="s">
        <v>22</v>
      </c>
      <c r="M378" s="415">
        <v>688608</v>
      </c>
      <c r="N378" s="416" t="s">
        <v>22</v>
      </c>
      <c r="O378" s="405" t="s">
        <v>22</v>
      </c>
      <c r="P378" s="406" t="s">
        <v>22</v>
      </c>
      <c r="Q378" s="8" t="s">
        <v>15</v>
      </c>
      <c r="R378" s="378" t="s">
        <v>22</v>
      </c>
      <c r="S378" s="378" t="s">
        <v>22</v>
      </c>
      <c r="T378" s="378" t="s">
        <v>22</v>
      </c>
      <c r="U378" s="378" t="s">
        <v>22</v>
      </c>
      <c r="V378" s="9" t="s">
        <v>13</v>
      </c>
      <c r="W378" s="417" t="s">
        <v>22</v>
      </c>
      <c r="X378" s="417" t="s">
        <v>22</v>
      </c>
      <c r="Y378" s="10" t="s">
        <v>14</v>
      </c>
      <c r="Z378" s="374" t="s">
        <v>22</v>
      </c>
    </row>
    <row r="379" spans="1:26" ht="13.5" customHeight="1" x14ac:dyDescent="0.15">
      <c r="A379" s="381" t="s">
        <v>22</v>
      </c>
      <c r="B379" s="382" t="s">
        <v>22</v>
      </c>
      <c r="C379" s="383" t="s">
        <v>22</v>
      </c>
      <c r="D379" s="410" t="s">
        <v>22</v>
      </c>
      <c r="E379" s="411" t="s">
        <v>22</v>
      </c>
      <c r="F379" s="411" t="s">
        <v>22</v>
      </c>
      <c r="G379" s="411" t="s">
        <v>22</v>
      </c>
      <c r="H379" s="411" t="s">
        <v>22</v>
      </c>
      <c r="I379" s="411" t="s">
        <v>22</v>
      </c>
      <c r="J379" s="411" t="s">
        <v>22</v>
      </c>
      <c r="K379" s="411" t="s">
        <v>22</v>
      </c>
      <c r="L379" s="412" t="s">
        <v>22</v>
      </c>
      <c r="M379" s="387" t="s">
        <v>22</v>
      </c>
      <c r="N379" s="388" t="s">
        <v>22</v>
      </c>
      <c r="O379" s="405" t="s">
        <v>22</v>
      </c>
      <c r="P379" s="406" t="s">
        <v>22</v>
      </c>
      <c r="Q379" s="7" t="s">
        <v>16</v>
      </c>
      <c r="R379" s="378" t="s">
        <v>22</v>
      </c>
      <c r="S379" s="378" t="s">
        <v>22</v>
      </c>
      <c r="T379" s="378" t="s">
        <v>22</v>
      </c>
      <c r="U379" s="378" t="s">
        <v>22</v>
      </c>
      <c r="V379" s="11" t="s">
        <v>17</v>
      </c>
      <c r="W379" s="9" t="s">
        <v>22</v>
      </c>
      <c r="X379" s="12" t="s">
        <v>22</v>
      </c>
      <c r="Y379" s="13" t="s">
        <v>22</v>
      </c>
      <c r="Z379" s="374" t="s">
        <v>22</v>
      </c>
    </row>
    <row r="380" spans="1:26" ht="13.5" customHeight="1" x14ac:dyDescent="0.15">
      <c r="A380" s="6" t="s">
        <v>22</v>
      </c>
      <c r="B380" s="12" t="s">
        <v>22</v>
      </c>
      <c r="C380" s="13" t="s">
        <v>22</v>
      </c>
      <c r="D380" s="410" t="s">
        <v>13</v>
      </c>
      <c r="E380" s="14" t="s">
        <v>11</v>
      </c>
      <c r="F380" s="382" t="s">
        <v>22</v>
      </c>
      <c r="G380" s="382" t="s">
        <v>22</v>
      </c>
      <c r="H380" s="382" t="s">
        <v>22</v>
      </c>
      <c r="I380" s="382" t="s">
        <v>22</v>
      </c>
      <c r="J380" s="420" t="s">
        <v>22</v>
      </c>
      <c r="K380" s="14" t="s">
        <v>22</v>
      </c>
      <c r="L380" s="412" t="s">
        <v>14</v>
      </c>
      <c r="M380" s="423" t="s">
        <v>22</v>
      </c>
      <c r="N380" s="424" t="s">
        <v>22</v>
      </c>
      <c r="O380" s="405" t="s">
        <v>22</v>
      </c>
      <c r="P380" s="406" t="s">
        <v>22</v>
      </c>
      <c r="Q380" s="8" t="s">
        <v>15</v>
      </c>
      <c r="R380" s="378" t="s">
        <v>22</v>
      </c>
      <c r="S380" s="378" t="s">
        <v>22</v>
      </c>
      <c r="T380" s="378" t="s">
        <v>22</v>
      </c>
      <c r="U380" s="378" t="s">
        <v>22</v>
      </c>
      <c r="V380" s="9" t="s">
        <v>13</v>
      </c>
      <c r="W380" s="417" t="s">
        <v>22</v>
      </c>
      <c r="X380" s="417" t="s">
        <v>22</v>
      </c>
      <c r="Y380" s="10" t="s">
        <v>14</v>
      </c>
      <c r="Z380" s="374" t="s">
        <v>22</v>
      </c>
    </row>
    <row r="381" spans="1:26" ht="13.5" customHeight="1" x14ac:dyDescent="0.15">
      <c r="A381" s="15" t="s">
        <v>22</v>
      </c>
      <c r="B381" s="16" t="s">
        <v>22</v>
      </c>
      <c r="C381" s="17" t="s">
        <v>22</v>
      </c>
      <c r="D381" s="418" t="s">
        <v>22</v>
      </c>
      <c r="E381" s="18" t="s">
        <v>22</v>
      </c>
      <c r="F381" s="419" t="s">
        <v>22</v>
      </c>
      <c r="G381" s="419" t="s">
        <v>22</v>
      </c>
      <c r="H381" s="419" t="s">
        <v>22</v>
      </c>
      <c r="I381" s="419" t="s">
        <v>22</v>
      </c>
      <c r="J381" s="421" t="s">
        <v>22</v>
      </c>
      <c r="K381" s="18" t="s">
        <v>22</v>
      </c>
      <c r="L381" s="422" t="s">
        <v>22</v>
      </c>
      <c r="M381" s="26" t="s">
        <v>18</v>
      </c>
      <c r="N381" s="27">
        <v>98.6</v>
      </c>
      <c r="O381" s="407" t="s">
        <v>22</v>
      </c>
      <c r="P381" s="408" t="s">
        <v>22</v>
      </c>
      <c r="Q381" s="19" t="s">
        <v>16</v>
      </c>
      <c r="R381" s="425" t="s">
        <v>22</v>
      </c>
      <c r="S381" s="425" t="s">
        <v>22</v>
      </c>
      <c r="T381" s="425" t="s">
        <v>22</v>
      </c>
      <c r="U381" s="425" t="s">
        <v>22</v>
      </c>
      <c r="V381" s="20" t="s">
        <v>17</v>
      </c>
      <c r="W381" s="21" t="s">
        <v>22</v>
      </c>
      <c r="X381" s="16" t="s">
        <v>22</v>
      </c>
      <c r="Y381" s="17" t="s">
        <v>22</v>
      </c>
      <c r="Z381" s="375" t="s">
        <v>22</v>
      </c>
    </row>
    <row r="382" spans="1:26" ht="13.5" customHeight="1" x14ac:dyDescent="0.15">
      <c r="A382" s="389" t="s">
        <v>7</v>
      </c>
      <c r="B382" s="390" t="s">
        <v>22</v>
      </c>
      <c r="C382" s="391" t="s">
        <v>22</v>
      </c>
      <c r="D382" s="395" t="s">
        <v>8</v>
      </c>
      <c r="E382" s="396" t="s">
        <v>22</v>
      </c>
      <c r="F382" s="397" t="s">
        <v>4903</v>
      </c>
      <c r="G382" s="397" t="s">
        <v>22</v>
      </c>
      <c r="H382" s="397" t="s">
        <v>22</v>
      </c>
      <c r="I382" s="397" t="s">
        <v>22</v>
      </c>
      <c r="J382" s="397" t="s">
        <v>22</v>
      </c>
      <c r="K382" s="397" t="s">
        <v>22</v>
      </c>
      <c r="L382" s="398" t="s">
        <v>22</v>
      </c>
      <c r="M382" s="401" t="s">
        <v>9</v>
      </c>
      <c r="N382" s="402" t="s">
        <v>22</v>
      </c>
      <c r="O382" s="403" t="s">
        <v>365</v>
      </c>
      <c r="P382" s="404" t="s">
        <v>22</v>
      </c>
      <c r="Q382" s="5" t="s">
        <v>10</v>
      </c>
      <c r="R382" s="409" t="s">
        <v>366</v>
      </c>
      <c r="S382" s="409" t="s">
        <v>22</v>
      </c>
      <c r="T382" s="409" t="s">
        <v>22</v>
      </c>
      <c r="U382" s="22">
        <v>816</v>
      </c>
      <c r="V382" s="371" t="str">
        <f>IF(U382="","","千円")</f>
        <v>千円</v>
      </c>
      <c r="W382" s="371" t="s">
        <v>22</v>
      </c>
      <c r="X382" s="371" t="s">
        <v>22</v>
      </c>
      <c r="Y382" s="372" t="s">
        <v>22</v>
      </c>
      <c r="Z382" s="373">
        <v>255</v>
      </c>
    </row>
    <row r="383" spans="1:26" ht="13.5" customHeight="1" x14ac:dyDescent="0.15">
      <c r="A383" s="392" t="s">
        <v>22</v>
      </c>
      <c r="B383" s="393" t="s">
        <v>22</v>
      </c>
      <c r="C383" s="394" t="s">
        <v>22</v>
      </c>
      <c r="D383" s="25" t="s">
        <v>22</v>
      </c>
      <c r="E383" s="24" t="s">
        <v>22</v>
      </c>
      <c r="F383" s="399" t="s">
        <v>22</v>
      </c>
      <c r="G383" s="399" t="s">
        <v>22</v>
      </c>
      <c r="H383" s="399" t="s">
        <v>22</v>
      </c>
      <c r="I383" s="399" t="s">
        <v>22</v>
      </c>
      <c r="J383" s="399" t="s">
        <v>22</v>
      </c>
      <c r="K383" s="399" t="s">
        <v>22</v>
      </c>
      <c r="L383" s="400" t="s">
        <v>22</v>
      </c>
      <c r="M383" s="376">
        <v>3743000</v>
      </c>
      <c r="N383" s="377" t="s">
        <v>22</v>
      </c>
      <c r="O383" s="405" t="s">
        <v>22</v>
      </c>
      <c r="P383" s="406" t="s">
        <v>22</v>
      </c>
      <c r="Q383" s="6" t="s">
        <v>22</v>
      </c>
      <c r="R383" s="378" t="s">
        <v>367</v>
      </c>
      <c r="S383" s="378" t="s">
        <v>22</v>
      </c>
      <c r="T383" s="378" t="s">
        <v>22</v>
      </c>
      <c r="U383" s="23">
        <v>165</v>
      </c>
      <c r="V383" s="379" t="str">
        <f>IF(U383="","","千円")</f>
        <v>千円</v>
      </c>
      <c r="W383" s="379" t="s">
        <v>22</v>
      </c>
      <c r="X383" s="379" t="s">
        <v>22</v>
      </c>
      <c r="Y383" s="380" t="s">
        <v>22</v>
      </c>
      <c r="Z383" s="374" t="s">
        <v>22</v>
      </c>
    </row>
    <row r="384" spans="1:26" ht="13.5" customHeight="1" x14ac:dyDescent="0.15">
      <c r="A384" s="381" t="s">
        <v>368</v>
      </c>
      <c r="B384" s="382" t="s">
        <v>22</v>
      </c>
      <c r="C384" s="383" t="s">
        <v>22</v>
      </c>
      <c r="D384" s="384" t="s">
        <v>369</v>
      </c>
      <c r="E384" s="385" t="s">
        <v>22</v>
      </c>
      <c r="F384" s="385" t="s">
        <v>22</v>
      </c>
      <c r="G384" s="385" t="s">
        <v>22</v>
      </c>
      <c r="H384" s="385" t="s">
        <v>22</v>
      </c>
      <c r="I384" s="385" t="s">
        <v>22</v>
      </c>
      <c r="J384" s="385" t="s">
        <v>22</v>
      </c>
      <c r="K384" s="385" t="s">
        <v>22</v>
      </c>
      <c r="L384" s="380" t="s">
        <v>22</v>
      </c>
      <c r="M384" s="387" t="s">
        <v>12</v>
      </c>
      <c r="N384" s="388" t="s">
        <v>22</v>
      </c>
      <c r="O384" s="405" t="s">
        <v>22</v>
      </c>
      <c r="P384" s="406" t="s">
        <v>22</v>
      </c>
      <c r="Q384" s="6" t="s">
        <v>22</v>
      </c>
      <c r="R384" s="378" t="s">
        <v>370</v>
      </c>
      <c r="S384" s="378" t="s">
        <v>22</v>
      </c>
      <c r="T384" s="378" t="s">
        <v>22</v>
      </c>
      <c r="U384" s="23">
        <v>181</v>
      </c>
      <c r="V384" s="379" t="str">
        <f>IF(U384="","","千円")</f>
        <v>千円</v>
      </c>
      <c r="W384" s="379" t="s">
        <v>22</v>
      </c>
      <c r="X384" s="379" t="s">
        <v>22</v>
      </c>
      <c r="Y384" s="380" t="s">
        <v>22</v>
      </c>
      <c r="Z384" s="374" t="s">
        <v>22</v>
      </c>
    </row>
    <row r="385" spans="1:26" ht="13.5" customHeight="1" x14ac:dyDescent="0.15">
      <c r="A385" s="381" t="s">
        <v>22</v>
      </c>
      <c r="B385" s="382" t="s">
        <v>22</v>
      </c>
      <c r="C385" s="383" t="s">
        <v>22</v>
      </c>
      <c r="D385" s="386" t="s">
        <v>22</v>
      </c>
      <c r="E385" s="385" t="s">
        <v>22</v>
      </c>
      <c r="F385" s="385" t="s">
        <v>22</v>
      </c>
      <c r="G385" s="385" t="s">
        <v>22</v>
      </c>
      <c r="H385" s="385" t="s">
        <v>22</v>
      </c>
      <c r="I385" s="385" t="s">
        <v>22</v>
      </c>
      <c r="J385" s="385" t="s">
        <v>22</v>
      </c>
      <c r="K385" s="385" t="s">
        <v>22</v>
      </c>
      <c r="L385" s="380" t="s">
        <v>22</v>
      </c>
      <c r="M385" s="376">
        <v>2683097</v>
      </c>
      <c r="N385" s="377" t="s">
        <v>22</v>
      </c>
      <c r="O385" s="405" t="s">
        <v>22</v>
      </c>
      <c r="P385" s="406" t="s">
        <v>22</v>
      </c>
      <c r="Q385" s="6" t="s">
        <v>22</v>
      </c>
      <c r="R385" s="378" t="s">
        <v>371</v>
      </c>
      <c r="S385" s="378" t="s">
        <v>22</v>
      </c>
      <c r="T385" s="378" t="s">
        <v>22</v>
      </c>
      <c r="U385" s="23">
        <v>495</v>
      </c>
      <c r="V385" s="379" t="str">
        <f>IF(U385="","","千円")</f>
        <v>千円</v>
      </c>
      <c r="W385" s="379" t="s">
        <v>22</v>
      </c>
      <c r="X385" s="379" t="s">
        <v>22</v>
      </c>
      <c r="Y385" s="380" t="s">
        <v>22</v>
      </c>
      <c r="Z385" s="374" t="s">
        <v>22</v>
      </c>
    </row>
    <row r="386" spans="1:26" ht="13.5" customHeight="1" x14ac:dyDescent="0.15">
      <c r="A386" s="381" t="s">
        <v>22</v>
      </c>
      <c r="B386" s="382" t="s">
        <v>22</v>
      </c>
      <c r="C386" s="383" t="s">
        <v>22</v>
      </c>
      <c r="D386" s="410" t="s">
        <v>13</v>
      </c>
      <c r="E386" s="411" t="s">
        <v>363</v>
      </c>
      <c r="F386" s="411" t="s">
        <v>22</v>
      </c>
      <c r="G386" s="411" t="s">
        <v>22</v>
      </c>
      <c r="H386" s="411" t="s">
        <v>22</v>
      </c>
      <c r="I386" s="411" t="s">
        <v>22</v>
      </c>
      <c r="J386" s="411" t="s">
        <v>22</v>
      </c>
      <c r="K386" s="411" t="s">
        <v>22</v>
      </c>
      <c r="L386" s="412" t="s">
        <v>14</v>
      </c>
      <c r="M386" s="413" t="s">
        <v>20</v>
      </c>
      <c r="N386" s="414" t="s">
        <v>22</v>
      </c>
      <c r="O386" s="405" t="s">
        <v>22</v>
      </c>
      <c r="P386" s="406" t="s">
        <v>22</v>
      </c>
      <c r="Q386" s="7" t="s">
        <v>22</v>
      </c>
      <c r="R386" s="378" t="s">
        <v>372</v>
      </c>
      <c r="S386" s="378" t="s">
        <v>22</v>
      </c>
      <c r="T386" s="378" t="s">
        <v>22</v>
      </c>
      <c r="U386" s="23">
        <v>1026</v>
      </c>
      <c r="V386" s="379" t="str">
        <f>IF(U386="","","千円")</f>
        <v>千円</v>
      </c>
      <c r="W386" s="379" t="s">
        <v>22</v>
      </c>
      <c r="X386" s="379" t="s">
        <v>22</v>
      </c>
      <c r="Y386" s="380" t="s">
        <v>22</v>
      </c>
      <c r="Z386" s="374" t="s">
        <v>22</v>
      </c>
    </row>
    <row r="387" spans="1:26" ht="13.5" customHeight="1" x14ac:dyDescent="0.15">
      <c r="A387" s="381" t="s">
        <v>22</v>
      </c>
      <c r="B387" s="382" t="s">
        <v>22</v>
      </c>
      <c r="C387" s="383" t="s">
        <v>22</v>
      </c>
      <c r="D387" s="410" t="s">
        <v>22</v>
      </c>
      <c r="E387" s="411" t="s">
        <v>22</v>
      </c>
      <c r="F387" s="411" t="s">
        <v>22</v>
      </c>
      <c r="G387" s="411" t="s">
        <v>22</v>
      </c>
      <c r="H387" s="411" t="s">
        <v>22</v>
      </c>
      <c r="I387" s="411" t="s">
        <v>22</v>
      </c>
      <c r="J387" s="411" t="s">
        <v>22</v>
      </c>
      <c r="K387" s="411" t="s">
        <v>22</v>
      </c>
      <c r="L387" s="412" t="s">
        <v>22</v>
      </c>
      <c r="M387" s="415">
        <v>1059903</v>
      </c>
      <c r="N387" s="416" t="s">
        <v>22</v>
      </c>
      <c r="O387" s="405" t="s">
        <v>22</v>
      </c>
      <c r="P387" s="406" t="s">
        <v>22</v>
      </c>
      <c r="Q387" s="8" t="s">
        <v>15</v>
      </c>
      <c r="R387" s="378" t="s">
        <v>22</v>
      </c>
      <c r="S387" s="378" t="s">
        <v>22</v>
      </c>
      <c r="T387" s="378" t="s">
        <v>22</v>
      </c>
      <c r="U387" s="378" t="s">
        <v>22</v>
      </c>
      <c r="V387" s="9" t="s">
        <v>13</v>
      </c>
      <c r="W387" s="417" t="s">
        <v>22</v>
      </c>
      <c r="X387" s="417" t="s">
        <v>22</v>
      </c>
      <c r="Y387" s="10" t="s">
        <v>14</v>
      </c>
      <c r="Z387" s="374" t="s">
        <v>22</v>
      </c>
    </row>
    <row r="388" spans="1:26" ht="13.5" customHeight="1" x14ac:dyDescent="0.15">
      <c r="A388" s="381" t="s">
        <v>22</v>
      </c>
      <c r="B388" s="382" t="s">
        <v>22</v>
      </c>
      <c r="C388" s="383" t="s">
        <v>22</v>
      </c>
      <c r="D388" s="410" t="s">
        <v>22</v>
      </c>
      <c r="E388" s="411" t="s">
        <v>22</v>
      </c>
      <c r="F388" s="411" t="s">
        <v>22</v>
      </c>
      <c r="G388" s="411" t="s">
        <v>22</v>
      </c>
      <c r="H388" s="411" t="s">
        <v>22</v>
      </c>
      <c r="I388" s="411" t="s">
        <v>22</v>
      </c>
      <c r="J388" s="411" t="s">
        <v>22</v>
      </c>
      <c r="K388" s="411" t="s">
        <v>22</v>
      </c>
      <c r="L388" s="412" t="s">
        <v>22</v>
      </c>
      <c r="M388" s="387" t="s">
        <v>22</v>
      </c>
      <c r="N388" s="388" t="s">
        <v>22</v>
      </c>
      <c r="O388" s="405" t="s">
        <v>22</v>
      </c>
      <c r="P388" s="406" t="s">
        <v>22</v>
      </c>
      <c r="Q388" s="7" t="s">
        <v>16</v>
      </c>
      <c r="R388" s="378" t="s">
        <v>22</v>
      </c>
      <c r="S388" s="378" t="s">
        <v>22</v>
      </c>
      <c r="T388" s="378" t="s">
        <v>22</v>
      </c>
      <c r="U388" s="378" t="s">
        <v>22</v>
      </c>
      <c r="V388" s="11" t="s">
        <v>17</v>
      </c>
      <c r="W388" s="9" t="s">
        <v>22</v>
      </c>
      <c r="X388" s="12" t="s">
        <v>22</v>
      </c>
      <c r="Y388" s="13" t="s">
        <v>22</v>
      </c>
      <c r="Z388" s="374" t="s">
        <v>22</v>
      </c>
    </row>
    <row r="389" spans="1:26" ht="13.5" customHeight="1" x14ac:dyDescent="0.15">
      <c r="A389" s="6" t="s">
        <v>22</v>
      </c>
      <c r="B389" s="12" t="s">
        <v>22</v>
      </c>
      <c r="C389" s="13" t="s">
        <v>22</v>
      </c>
      <c r="D389" s="410" t="s">
        <v>13</v>
      </c>
      <c r="E389" s="14" t="s">
        <v>11</v>
      </c>
      <c r="F389" s="382" t="s">
        <v>22</v>
      </c>
      <c r="G389" s="382" t="s">
        <v>22</v>
      </c>
      <c r="H389" s="382" t="s">
        <v>22</v>
      </c>
      <c r="I389" s="382" t="s">
        <v>22</v>
      </c>
      <c r="J389" s="420" t="s">
        <v>22</v>
      </c>
      <c r="K389" s="14" t="s">
        <v>22</v>
      </c>
      <c r="L389" s="412" t="s">
        <v>14</v>
      </c>
      <c r="M389" s="423" t="s">
        <v>22</v>
      </c>
      <c r="N389" s="424" t="s">
        <v>22</v>
      </c>
      <c r="O389" s="405" t="s">
        <v>22</v>
      </c>
      <c r="P389" s="406" t="s">
        <v>22</v>
      </c>
      <c r="Q389" s="8" t="s">
        <v>15</v>
      </c>
      <c r="R389" s="378" t="s">
        <v>22</v>
      </c>
      <c r="S389" s="378" t="s">
        <v>22</v>
      </c>
      <c r="T389" s="378" t="s">
        <v>22</v>
      </c>
      <c r="U389" s="378" t="s">
        <v>22</v>
      </c>
      <c r="V389" s="9" t="s">
        <v>13</v>
      </c>
      <c r="W389" s="417" t="s">
        <v>22</v>
      </c>
      <c r="X389" s="417" t="s">
        <v>22</v>
      </c>
      <c r="Y389" s="10" t="s">
        <v>14</v>
      </c>
      <c r="Z389" s="374" t="s">
        <v>22</v>
      </c>
    </row>
    <row r="390" spans="1:26" ht="13.5" customHeight="1" x14ac:dyDescent="0.15">
      <c r="A390" s="15" t="s">
        <v>22</v>
      </c>
      <c r="B390" s="16" t="s">
        <v>22</v>
      </c>
      <c r="C390" s="17" t="s">
        <v>22</v>
      </c>
      <c r="D390" s="418" t="s">
        <v>22</v>
      </c>
      <c r="E390" s="18" t="s">
        <v>22</v>
      </c>
      <c r="F390" s="419" t="s">
        <v>22</v>
      </c>
      <c r="G390" s="419" t="s">
        <v>22</v>
      </c>
      <c r="H390" s="419" t="s">
        <v>22</v>
      </c>
      <c r="I390" s="419" t="s">
        <v>22</v>
      </c>
      <c r="J390" s="421" t="s">
        <v>22</v>
      </c>
      <c r="K390" s="18" t="s">
        <v>22</v>
      </c>
      <c r="L390" s="422" t="s">
        <v>22</v>
      </c>
      <c r="M390" s="26" t="s">
        <v>18</v>
      </c>
      <c r="N390" s="27">
        <v>71.7</v>
      </c>
      <c r="O390" s="407" t="s">
        <v>22</v>
      </c>
      <c r="P390" s="408" t="s">
        <v>22</v>
      </c>
      <c r="Q390" s="19" t="s">
        <v>16</v>
      </c>
      <c r="R390" s="425" t="s">
        <v>22</v>
      </c>
      <c r="S390" s="425" t="s">
        <v>22</v>
      </c>
      <c r="T390" s="425" t="s">
        <v>22</v>
      </c>
      <c r="U390" s="425" t="s">
        <v>22</v>
      </c>
      <c r="V390" s="20" t="s">
        <v>17</v>
      </c>
      <c r="W390" s="21" t="s">
        <v>22</v>
      </c>
      <c r="X390" s="16" t="s">
        <v>22</v>
      </c>
      <c r="Y390" s="17" t="s">
        <v>22</v>
      </c>
      <c r="Z390" s="375" t="s">
        <v>22</v>
      </c>
    </row>
    <row r="391" spans="1:26" ht="13.5" customHeight="1" x14ac:dyDescent="0.15">
      <c r="A391" s="389" t="s">
        <v>7</v>
      </c>
      <c r="B391" s="390" t="s">
        <v>22</v>
      </c>
      <c r="C391" s="391" t="s">
        <v>22</v>
      </c>
      <c r="D391" s="395" t="s">
        <v>8</v>
      </c>
      <c r="E391" s="396" t="s">
        <v>22</v>
      </c>
      <c r="F391" s="397" t="s">
        <v>4903</v>
      </c>
      <c r="G391" s="397" t="s">
        <v>22</v>
      </c>
      <c r="H391" s="397" t="s">
        <v>22</v>
      </c>
      <c r="I391" s="397" t="s">
        <v>22</v>
      </c>
      <c r="J391" s="397" t="s">
        <v>22</v>
      </c>
      <c r="K391" s="397" t="s">
        <v>22</v>
      </c>
      <c r="L391" s="398" t="s">
        <v>22</v>
      </c>
      <c r="M391" s="401" t="s">
        <v>9</v>
      </c>
      <c r="N391" s="402" t="s">
        <v>22</v>
      </c>
      <c r="O391" s="403" t="s">
        <v>373</v>
      </c>
      <c r="P391" s="404" t="s">
        <v>22</v>
      </c>
      <c r="Q391" s="5" t="s">
        <v>10</v>
      </c>
      <c r="R391" s="409" t="s">
        <v>374</v>
      </c>
      <c r="S391" s="409" t="s">
        <v>22</v>
      </c>
      <c r="T391" s="409" t="s">
        <v>22</v>
      </c>
      <c r="U391" s="22">
        <v>51648</v>
      </c>
      <c r="V391" s="371" t="str">
        <f>IF(U391="","","千円")</f>
        <v>千円</v>
      </c>
      <c r="W391" s="371" t="s">
        <v>22</v>
      </c>
      <c r="X391" s="371" t="s">
        <v>22</v>
      </c>
      <c r="Y391" s="372" t="s">
        <v>22</v>
      </c>
      <c r="Z391" s="373">
        <v>255</v>
      </c>
    </row>
    <row r="392" spans="1:26" ht="13.5" customHeight="1" x14ac:dyDescent="0.15">
      <c r="A392" s="392" t="s">
        <v>22</v>
      </c>
      <c r="B392" s="393" t="s">
        <v>22</v>
      </c>
      <c r="C392" s="394" t="s">
        <v>22</v>
      </c>
      <c r="D392" s="25" t="s">
        <v>22</v>
      </c>
      <c r="E392" s="24" t="s">
        <v>22</v>
      </c>
      <c r="F392" s="399" t="s">
        <v>22</v>
      </c>
      <c r="G392" s="399" t="s">
        <v>22</v>
      </c>
      <c r="H392" s="399" t="s">
        <v>22</v>
      </c>
      <c r="I392" s="399" t="s">
        <v>22</v>
      </c>
      <c r="J392" s="399" t="s">
        <v>22</v>
      </c>
      <c r="K392" s="399" t="s">
        <v>22</v>
      </c>
      <c r="L392" s="400" t="s">
        <v>22</v>
      </c>
      <c r="M392" s="376">
        <v>198681000</v>
      </c>
      <c r="N392" s="377" t="s">
        <v>22</v>
      </c>
      <c r="O392" s="405" t="s">
        <v>22</v>
      </c>
      <c r="P392" s="406" t="s">
        <v>22</v>
      </c>
      <c r="Q392" s="6" t="s">
        <v>22</v>
      </c>
      <c r="R392" s="378" t="s">
        <v>375</v>
      </c>
      <c r="S392" s="378" t="s">
        <v>22</v>
      </c>
      <c r="T392" s="378" t="s">
        <v>22</v>
      </c>
      <c r="U392" s="23">
        <v>13941</v>
      </c>
      <c r="V392" s="379" t="str">
        <f>IF(U392="","","千円")</f>
        <v>千円</v>
      </c>
      <c r="W392" s="379" t="s">
        <v>22</v>
      </c>
      <c r="X392" s="379" t="s">
        <v>22</v>
      </c>
      <c r="Y392" s="380" t="s">
        <v>22</v>
      </c>
      <c r="Z392" s="374" t="s">
        <v>22</v>
      </c>
    </row>
    <row r="393" spans="1:26" ht="13.5" customHeight="1" x14ac:dyDescent="0.15">
      <c r="A393" s="381" t="s">
        <v>376</v>
      </c>
      <c r="B393" s="382" t="s">
        <v>22</v>
      </c>
      <c r="C393" s="383" t="s">
        <v>22</v>
      </c>
      <c r="D393" s="384" t="s">
        <v>377</v>
      </c>
      <c r="E393" s="385" t="s">
        <v>22</v>
      </c>
      <c r="F393" s="385" t="s">
        <v>22</v>
      </c>
      <c r="G393" s="385" t="s">
        <v>22</v>
      </c>
      <c r="H393" s="385" t="s">
        <v>22</v>
      </c>
      <c r="I393" s="385" t="s">
        <v>22</v>
      </c>
      <c r="J393" s="385" t="s">
        <v>22</v>
      </c>
      <c r="K393" s="385" t="s">
        <v>22</v>
      </c>
      <c r="L393" s="380" t="s">
        <v>22</v>
      </c>
      <c r="M393" s="387" t="s">
        <v>12</v>
      </c>
      <c r="N393" s="388" t="s">
        <v>22</v>
      </c>
      <c r="O393" s="405" t="s">
        <v>22</v>
      </c>
      <c r="P393" s="406" t="s">
        <v>22</v>
      </c>
      <c r="Q393" s="6" t="s">
        <v>22</v>
      </c>
      <c r="R393" s="378" t="s">
        <v>378</v>
      </c>
      <c r="S393" s="378" t="s">
        <v>22</v>
      </c>
      <c r="T393" s="378" t="s">
        <v>22</v>
      </c>
      <c r="U393" s="23">
        <v>37200</v>
      </c>
      <c r="V393" s="379" t="str">
        <f>IF(U393="","","千円")</f>
        <v>千円</v>
      </c>
      <c r="W393" s="379" t="s">
        <v>22</v>
      </c>
      <c r="X393" s="379" t="s">
        <v>22</v>
      </c>
      <c r="Y393" s="380" t="s">
        <v>22</v>
      </c>
      <c r="Z393" s="374" t="s">
        <v>22</v>
      </c>
    </row>
    <row r="394" spans="1:26" ht="13.5" customHeight="1" x14ac:dyDescent="0.15">
      <c r="A394" s="381" t="s">
        <v>22</v>
      </c>
      <c r="B394" s="382" t="s">
        <v>22</v>
      </c>
      <c r="C394" s="383" t="s">
        <v>22</v>
      </c>
      <c r="D394" s="386" t="s">
        <v>22</v>
      </c>
      <c r="E394" s="385" t="s">
        <v>22</v>
      </c>
      <c r="F394" s="385" t="s">
        <v>22</v>
      </c>
      <c r="G394" s="385" t="s">
        <v>22</v>
      </c>
      <c r="H394" s="385" t="s">
        <v>22</v>
      </c>
      <c r="I394" s="385" t="s">
        <v>22</v>
      </c>
      <c r="J394" s="385" t="s">
        <v>22</v>
      </c>
      <c r="K394" s="385" t="s">
        <v>22</v>
      </c>
      <c r="L394" s="380" t="s">
        <v>22</v>
      </c>
      <c r="M394" s="376">
        <v>195850315</v>
      </c>
      <c r="N394" s="377" t="s">
        <v>22</v>
      </c>
      <c r="O394" s="405" t="s">
        <v>22</v>
      </c>
      <c r="P394" s="406" t="s">
        <v>22</v>
      </c>
      <c r="Q394" s="6" t="s">
        <v>22</v>
      </c>
      <c r="R394" s="378" t="s">
        <v>379</v>
      </c>
      <c r="S394" s="378" t="s">
        <v>22</v>
      </c>
      <c r="T394" s="378" t="s">
        <v>22</v>
      </c>
      <c r="U394" s="23">
        <v>33493</v>
      </c>
      <c r="V394" s="379" t="str">
        <f>IF(U394="","","千円")</f>
        <v>千円</v>
      </c>
      <c r="W394" s="379" t="s">
        <v>22</v>
      </c>
      <c r="X394" s="379" t="s">
        <v>22</v>
      </c>
      <c r="Y394" s="380" t="s">
        <v>22</v>
      </c>
      <c r="Z394" s="374" t="s">
        <v>22</v>
      </c>
    </row>
    <row r="395" spans="1:26" ht="13.5" customHeight="1" x14ac:dyDescent="0.15">
      <c r="A395" s="381" t="s">
        <v>22</v>
      </c>
      <c r="B395" s="382" t="s">
        <v>22</v>
      </c>
      <c r="C395" s="383" t="s">
        <v>22</v>
      </c>
      <c r="D395" s="410" t="s">
        <v>13</v>
      </c>
      <c r="E395" s="411" t="s">
        <v>363</v>
      </c>
      <c r="F395" s="411" t="s">
        <v>22</v>
      </c>
      <c r="G395" s="411" t="s">
        <v>22</v>
      </c>
      <c r="H395" s="411" t="s">
        <v>22</v>
      </c>
      <c r="I395" s="411" t="s">
        <v>22</v>
      </c>
      <c r="J395" s="411" t="s">
        <v>22</v>
      </c>
      <c r="K395" s="411" t="s">
        <v>22</v>
      </c>
      <c r="L395" s="412" t="s">
        <v>14</v>
      </c>
      <c r="M395" s="413" t="s">
        <v>20</v>
      </c>
      <c r="N395" s="414" t="s">
        <v>22</v>
      </c>
      <c r="O395" s="405" t="s">
        <v>22</v>
      </c>
      <c r="P395" s="406" t="s">
        <v>22</v>
      </c>
      <c r="Q395" s="7" t="s">
        <v>22</v>
      </c>
      <c r="R395" s="378" t="s">
        <v>380</v>
      </c>
      <c r="S395" s="378" t="s">
        <v>22</v>
      </c>
      <c r="T395" s="378" t="s">
        <v>22</v>
      </c>
      <c r="U395" s="23">
        <v>59568</v>
      </c>
      <c r="V395" s="379" t="str">
        <f>IF(U395="","","千円")</f>
        <v>千円</v>
      </c>
      <c r="W395" s="379" t="s">
        <v>22</v>
      </c>
      <c r="X395" s="379" t="s">
        <v>22</v>
      </c>
      <c r="Y395" s="380" t="s">
        <v>22</v>
      </c>
      <c r="Z395" s="374" t="s">
        <v>22</v>
      </c>
    </row>
    <row r="396" spans="1:26" ht="13.5" customHeight="1" x14ac:dyDescent="0.15">
      <c r="A396" s="381" t="s">
        <v>22</v>
      </c>
      <c r="B396" s="382" t="s">
        <v>22</v>
      </c>
      <c r="C396" s="383" t="s">
        <v>22</v>
      </c>
      <c r="D396" s="410" t="s">
        <v>22</v>
      </c>
      <c r="E396" s="411" t="s">
        <v>22</v>
      </c>
      <c r="F396" s="411" t="s">
        <v>22</v>
      </c>
      <c r="G396" s="411" t="s">
        <v>22</v>
      </c>
      <c r="H396" s="411" t="s">
        <v>22</v>
      </c>
      <c r="I396" s="411" t="s">
        <v>22</v>
      </c>
      <c r="J396" s="411" t="s">
        <v>22</v>
      </c>
      <c r="K396" s="411" t="s">
        <v>22</v>
      </c>
      <c r="L396" s="412" t="s">
        <v>22</v>
      </c>
      <c r="M396" s="415">
        <v>2830685</v>
      </c>
      <c r="N396" s="416" t="s">
        <v>22</v>
      </c>
      <c r="O396" s="405" t="s">
        <v>22</v>
      </c>
      <c r="P396" s="406" t="s">
        <v>22</v>
      </c>
      <c r="Q396" s="8" t="s">
        <v>15</v>
      </c>
      <c r="R396" s="378" t="s">
        <v>22</v>
      </c>
      <c r="S396" s="378" t="s">
        <v>22</v>
      </c>
      <c r="T396" s="378" t="s">
        <v>22</v>
      </c>
      <c r="U396" s="378" t="s">
        <v>22</v>
      </c>
      <c r="V396" s="9" t="s">
        <v>13</v>
      </c>
      <c r="W396" s="417" t="s">
        <v>22</v>
      </c>
      <c r="X396" s="417" t="s">
        <v>22</v>
      </c>
      <c r="Y396" s="10" t="s">
        <v>14</v>
      </c>
      <c r="Z396" s="374" t="s">
        <v>22</v>
      </c>
    </row>
    <row r="397" spans="1:26" ht="13.5" customHeight="1" x14ac:dyDescent="0.15">
      <c r="A397" s="381" t="s">
        <v>22</v>
      </c>
      <c r="B397" s="382" t="s">
        <v>22</v>
      </c>
      <c r="C397" s="383" t="s">
        <v>22</v>
      </c>
      <c r="D397" s="410" t="s">
        <v>22</v>
      </c>
      <c r="E397" s="411" t="s">
        <v>22</v>
      </c>
      <c r="F397" s="411" t="s">
        <v>22</v>
      </c>
      <c r="G397" s="411" t="s">
        <v>22</v>
      </c>
      <c r="H397" s="411" t="s">
        <v>22</v>
      </c>
      <c r="I397" s="411" t="s">
        <v>22</v>
      </c>
      <c r="J397" s="411" t="s">
        <v>22</v>
      </c>
      <c r="K397" s="411" t="s">
        <v>22</v>
      </c>
      <c r="L397" s="412" t="s">
        <v>22</v>
      </c>
      <c r="M397" s="387" t="s">
        <v>22</v>
      </c>
      <c r="N397" s="388" t="s">
        <v>22</v>
      </c>
      <c r="O397" s="405" t="s">
        <v>22</v>
      </c>
      <c r="P397" s="406" t="s">
        <v>22</v>
      </c>
      <c r="Q397" s="7" t="s">
        <v>16</v>
      </c>
      <c r="R397" s="378" t="s">
        <v>22</v>
      </c>
      <c r="S397" s="378" t="s">
        <v>22</v>
      </c>
      <c r="T397" s="378" t="s">
        <v>22</v>
      </c>
      <c r="U397" s="378" t="s">
        <v>22</v>
      </c>
      <c r="V397" s="11" t="s">
        <v>17</v>
      </c>
      <c r="W397" s="9" t="s">
        <v>22</v>
      </c>
      <c r="X397" s="12" t="s">
        <v>22</v>
      </c>
      <c r="Y397" s="13" t="s">
        <v>22</v>
      </c>
      <c r="Z397" s="374" t="s">
        <v>22</v>
      </c>
    </row>
    <row r="398" spans="1:26" ht="13.5" customHeight="1" x14ac:dyDescent="0.15">
      <c r="A398" s="6" t="s">
        <v>22</v>
      </c>
      <c r="B398" s="12" t="s">
        <v>22</v>
      </c>
      <c r="C398" s="13" t="s">
        <v>22</v>
      </c>
      <c r="D398" s="410" t="s">
        <v>13</v>
      </c>
      <c r="E398" s="14" t="s">
        <v>11</v>
      </c>
      <c r="F398" s="382" t="s">
        <v>22</v>
      </c>
      <c r="G398" s="382" t="s">
        <v>22</v>
      </c>
      <c r="H398" s="382" t="s">
        <v>347</v>
      </c>
      <c r="I398" s="382" t="s">
        <v>22</v>
      </c>
      <c r="J398" s="420" t="s">
        <v>22</v>
      </c>
      <c r="K398" s="14" t="s">
        <v>22</v>
      </c>
      <c r="L398" s="412" t="s">
        <v>14</v>
      </c>
      <c r="M398" s="423" t="s">
        <v>22</v>
      </c>
      <c r="N398" s="424" t="s">
        <v>22</v>
      </c>
      <c r="O398" s="405" t="s">
        <v>22</v>
      </c>
      <c r="P398" s="406" t="s">
        <v>22</v>
      </c>
      <c r="Q398" s="8" t="s">
        <v>15</v>
      </c>
      <c r="R398" s="378" t="s">
        <v>22</v>
      </c>
      <c r="S398" s="378" t="s">
        <v>22</v>
      </c>
      <c r="T398" s="378" t="s">
        <v>22</v>
      </c>
      <c r="U398" s="378" t="s">
        <v>22</v>
      </c>
      <c r="V398" s="9" t="s">
        <v>13</v>
      </c>
      <c r="W398" s="417" t="s">
        <v>22</v>
      </c>
      <c r="X398" s="417" t="s">
        <v>22</v>
      </c>
      <c r="Y398" s="10" t="s">
        <v>14</v>
      </c>
      <c r="Z398" s="374" t="s">
        <v>22</v>
      </c>
    </row>
    <row r="399" spans="1:26" ht="13.5" customHeight="1" x14ac:dyDescent="0.15">
      <c r="A399" s="15" t="s">
        <v>22</v>
      </c>
      <c r="B399" s="16" t="s">
        <v>22</v>
      </c>
      <c r="C399" s="17" t="s">
        <v>22</v>
      </c>
      <c r="D399" s="418" t="s">
        <v>22</v>
      </c>
      <c r="E399" s="18" t="s">
        <v>22</v>
      </c>
      <c r="F399" s="419" t="s">
        <v>22</v>
      </c>
      <c r="G399" s="419" t="s">
        <v>22</v>
      </c>
      <c r="H399" s="419" t="s">
        <v>22</v>
      </c>
      <c r="I399" s="419" t="s">
        <v>22</v>
      </c>
      <c r="J399" s="421" t="s">
        <v>22</v>
      </c>
      <c r="K399" s="18" t="s">
        <v>22</v>
      </c>
      <c r="L399" s="422" t="s">
        <v>22</v>
      </c>
      <c r="M399" s="26" t="s">
        <v>18</v>
      </c>
      <c r="N399" s="27">
        <v>98.6</v>
      </c>
      <c r="O399" s="407" t="s">
        <v>22</v>
      </c>
      <c r="P399" s="408" t="s">
        <v>22</v>
      </c>
      <c r="Q399" s="19" t="s">
        <v>16</v>
      </c>
      <c r="R399" s="425" t="s">
        <v>22</v>
      </c>
      <c r="S399" s="425" t="s">
        <v>22</v>
      </c>
      <c r="T399" s="425" t="s">
        <v>22</v>
      </c>
      <c r="U399" s="425" t="s">
        <v>22</v>
      </c>
      <c r="V399" s="20" t="s">
        <v>17</v>
      </c>
      <c r="W399" s="21" t="s">
        <v>22</v>
      </c>
      <c r="X399" s="16" t="s">
        <v>22</v>
      </c>
      <c r="Y399" s="17" t="s">
        <v>22</v>
      </c>
      <c r="Z399" s="375" t="s">
        <v>22</v>
      </c>
    </row>
    <row r="400" spans="1:26" ht="13.5" customHeight="1" x14ac:dyDescent="0.15">
      <c r="A400" s="389" t="s">
        <v>7</v>
      </c>
      <c r="B400" s="390" t="s">
        <v>22</v>
      </c>
      <c r="C400" s="391" t="s">
        <v>22</v>
      </c>
      <c r="D400" s="395" t="s">
        <v>8</v>
      </c>
      <c r="E400" s="396" t="s">
        <v>22</v>
      </c>
      <c r="F400" s="397" t="s">
        <v>4903</v>
      </c>
      <c r="G400" s="397" t="s">
        <v>22</v>
      </c>
      <c r="H400" s="397" t="s">
        <v>22</v>
      </c>
      <c r="I400" s="397" t="s">
        <v>22</v>
      </c>
      <c r="J400" s="397" t="s">
        <v>22</v>
      </c>
      <c r="K400" s="397" t="s">
        <v>22</v>
      </c>
      <c r="L400" s="398" t="s">
        <v>22</v>
      </c>
      <c r="M400" s="401" t="s">
        <v>9</v>
      </c>
      <c r="N400" s="402" t="s">
        <v>22</v>
      </c>
      <c r="O400" s="403" t="s">
        <v>381</v>
      </c>
      <c r="P400" s="404" t="s">
        <v>22</v>
      </c>
      <c r="Q400" s="5" t="s">
        <v>10</v>
      </c>
      <c r="R400" s="409" t="s">
        <v>374</v>
      </c>
      <c r="S400" s="409" t="s">
        <v>22</v>
      </c>
      <c r="T400" s="409" t="s">
        <v>22</v>
      </c>
      <c r="U400" s="22">
        <v>74967</v>
      </c>
      <c r="V400" s="371" t="str">
        <f>IF(U400="","","千円")</f>
        <v>千円</v>
      </c>
      <c r="W400" s="371" t="s">
        <v>22</v>
      </c>
      <c r="X400" s="371" t="s">
        <v>22</v>
      </c>
      <c r="Y400" s="372" t="s">
        <v>22</v>
      </c>
      <c r="Z400" s="373">
        <v>257</v>
      </c>
    </row>
    <row r="401" spans="1:26" ht="13.5" customHeight="1" x14ac:dyDescent="0.15">
      <c r="A401" s="392" t="s">
        <v>22</v>
      </c>
      <c r="B401" s="393" t="s">
        <v>22</v>
      </c>
      <c r="C401" s="394" t="s">
        <v>22</v>
      </c>
      <c r="D401" s="25" t="s">
        <v>22</v>
      </c>
      <c r="E401" s="24" t="s">
        <v>22</v>
      </c>
      <c r="F401" s="399" t="s">
        <v>22</v>
      </c>
      <c r="G401" s="399" t="s">
        <v>22</v>
      </c>
      <c r="H401" s="399" t="s">
        <v>22</v>
      </c>
      <c r="I401" s="399" t="s">
        <v>22</v>
      </c>
      <c r="J401" s="399" t="s">
        <v>22</v>
      </c>
      <c r="K401" s="399" t="s">
        <v>22</v>
      </c>
      <c r="L401" s="400" t="s">
        <v>22</v>
      </c>
      <c r="M401" s="376">
        <v>290750000</v>
      </c>
      <c r="N401" s="377" t="s">
        <v>22</v>
      </c>
      <c r="O401" s="405" t="s">
        <v>22</v>
      </c>
      <c r="P401" s="406" t="s">
        <v>22</v>
      </c>
      <c r="Q401" s="6" t="s">
        <v>22</v>
      </c>
      <c r="R401" s="378" t="s">
        <v>382</v>
      </c>
      <c r="S401" s="378" t="s">
        <v>22</v>
      </c>
      <c r="T401" s="378" t="s">
        <v>22</v>
      </c>
      <c r="U401" s="23">
        <v>43721</v>
      </c>
      <c r="V401" s="379" t="str">
        <f>IF(U401="","","千円")</f>
        <v>千円</v>
      </c>
      <c r="W401" s="379" t="s">
        <v>22</v>
      </c>
      <c r="X401" s="379" t="s">
        <v>22</v>
      </c>
      <c r="Y401" s="380" t="s">
        <v>22</v>
      </c>
      <c r="Z401" s="374" t="s">
        <v>22</v>
      </c>
    </row>
    <row r="402" spans="1:26" ht="13.5" customHeight="1" x14ac:dyDescent="0.15">
      <c r="A402" s="381" t="s">
        <v>383</v>
      </c>
      <c r="B402" s="382" t="s">
        <v>22</v>
      </c>
      <c r="C402" s="383" t="s">
        <v>22</v>
      </c>
      <c r="D402" s="384" t="s">
        <v>384</v>
      </c>
      <c r="E402" s="385" t="s">
        <v>22</v>
      </c>
      <c r="F402" s="385" t="s">
        <v>22</v>
      </c>
      <c r="G402" s="385" t="s">
        <v>22</v>
      </c>
      <c r="H402" s="385" t="s">
        <v>22</v>
      </c>
      <c r="I402" s="385" t="s">
        <v>22</v>
      </c>
      <c r="J402" s="385" t="s">
        <v>22</v>
      </c>
      <c r="K402" s="385" t="s">
        <v>22</v>
      </c>
      <c r="L402" s="380" t="s">
        <v>22</v>
      </c>
      <c r="M402" s="387" t="s">
        <v>12</v>
      </c>
      <c r="N402" s="388" t="s">
        <v>22</v>
      </c>
      <c r="O402" s="405" t="s">
        <v>22</v>
      </c>
      <c r="P402" s="406" t="s">
        <v>22</v>
      </c>
      <c r="Q402" s="6" t="s">
        <v>22</v>
      </c>
      <c r="R402" s="378" t="s">
        <v>385</v>
      </c>
      <c r="S402" s="378" t="s">
        <v>22</v>
      </c>
      <c r="T402" s="378" t="s">
        <v>22</v>
      </c>
      <c r="U402" s="23">
        <v>57776</v>
      </c>
      <c r="V402" s="379" t="str">
        <f>IF(U402="","","千円")</f>
        <v>千円</v>
      </c>
      <c r="W402" s="379" t="s">
        <v>22</v>
      </c>
      <c r="X402" s="379" t="s">
        <v>22</v>
      </c>
      <c r="Y402" s="380" t="s">
        <v>22</v>
      </c>
      <c r="Z402" s="374" t="s">
        <v>22</v>
      </c>
    </row>
    <row r="403" spans="1:26" ht="13.5" customHeight="1" x14ac:dyDescent="0.15">
      <c r="A403" s="381" t="s">
        <v>22</v>
      </c>
      <c r="B403" s="382" t="s">
        <v>22</v>
      </c>
      <c r="C403" s="383" t="s">
        <v>22</v>
      </c>
      <c r="D403" s="386" t="s">
        <v>22</v>
      </c>
      <c r="E403" s="385" t="s">
        <v>22</v>
      </c>
      <c r="F403" s="385" t="s">
        <v>22</v>
      </c>
      <c r="G403" s="385" t="s">
        <v>22</v>
      </c>
      <c r="H403" s="385" t="s">
        <v>22</v>
      </c>
      <c r="I403" s="385" t="s">
        <v>22</v>
      </c>
      <c r="J403" s="385" t="s">
        <v>22</v>
      </c>
      <c r="K403" s="385" t="s">
        <v>22</v>
      </c>
      <c r="L403" s="380" t="s">
        <v>22</v>
      </c>
      <c r="M403" s="376">
        <v>285896514</v>
      </c>
      <c r="N403" s="377" t="s">
        <v>22</v>
      </c>
      <c r="O403" s="405" t="s">
        <v>22</v>
      </c>
      <c r="P403" s="406" t="s">
        <v>22</v>
      </c>
      <c r="Q403" s="6" t="s">
        <v>22</v>
      </c>
      <c r="R403" s="378" t="s">
        <v>379</v>
      </c>
      <c r="S403" s="378" t="s">
        <v>22</v>
      </c>
      <c r="T403" s="378" t="s">
        <v>22</v>
      </c>
      <c r="U403" s="23">
        <v>24252</v>
      </c>
      <c r="V403" s="379" t="str">
        <f>IF(U403="","","千円")</f>
        <v>千円</v>
      </c>
      <c r="W403" s="379" t="s">
        <v>22</v>
      </c>
      <c r="X403" s="379" t="s">
        <v>22</v>
      </c>
      <c r="Y403" s="380" t="s">
        <v>22</v>
      </c>
      <c r="Z403" s="374" t="s">
        <v>22</v>
      </c>
    </row>
    <row r="404" spans="1:26" ht="13.5" customHeight="1" x14ac:dyDescent="0.15">
      <c r="A404" s="381" t="s">
        <v>22</v>
      </c>
      <c r="B404" s="382" t="s">
        <v>22</v>
      </c>
      <c r="C404" s="383" t="s">
        <v>22</v>
      </c>
      <c r="D404" s="410" t="s">
        <v>13</v>
      </c>
      <c r="E404" s="411" t="s">
        <v>363</v>
      </c>
      <c r="F404" s="411" t="s">
        <v>22</v>
      </c>
      <c r="G404" s="411" t="s">
        <v>22</v>
      </c>
      <c r="H404" s="411" t="s">
        <v>22</v>
      </c>
      <c r="I404" s="411" t="s">
        <v>22</v>
      </c>
      <c r="J404" s="411" t="s">
        <v>22</v>
      </c>
      <c r="K404" s="411" t="s">
        <v>22</v>
      </c>
      <c r="L404" s="412" t="s">
        <v>14</v>
      </c>
      <c r="M404" s="413" t="s">
        <v>20</v>
      </c>
      <c r="N404" s="414" t="s">
        <v>22</v>
      </c>
      <c r="O404" s="405" t="s">
        <v>22</v>
      </c>
      <c r="P404" s="406" t="s">
        <v>22</v>
      </c>
      <c r="Q404" s="7" t="s">
        <v>22</v>
      </c>
      <c r="R404" s="378" t="s">
        <v>4972</v>
      </c>
      <c r="S404" s="378" t="s">
        <v>22</v>
      </c>
      <c r="T404" s="378" t="s">
        <v>22</v>
      </c>
      <c r="U404" s="23">
        <v>85181</v>
      </c>
      <c r="V404" s="379" t="str">
        <f>IF(U404="","","千円")</f>
        <v>千円</v>
      </c>
      <c r="W404" s="379" t="s">
        <v>22</v>
      </c>
      <c r="X404" s="379" t="s">
        <v>22</v>
      </c>
      <c r="Y404" s="380" t="s">
        <v>22</v>
      </c>
      <c r="Z404" s="374" t="s">
        <v>22</v>
      </c>
    </row>
    <row r="405" spans="1:26" ht="13.5" customHeight="1" x14ac:dyDescent="0.15">
      <c r="A405" s="381" t="s">
        <v>22</v>
      </c>
      <c r="B405" s="382" t="s">
        <v>22</v>
      </c>
      <c r="C405" s="383" t="s">
        <v>22</v>
      </c>
      <c r="D405" s="410" t="s">
        <v>22</v>
      </c>
      <c r="E405" s="411" t="s">
        <v>22</v>
      </c>
      <c r="F405" s="411" t="s">
        <v>22</v>
      </c>
      <c r="G405" s="411" t="s">
        <v>22</v>
      </c>
      <c r="H405" s="411" t="s">
        <v>22</v>
      </c>
      <c r="I405" s="411" t="s">
        <v>22</v>
      </c>
      <c r="J405" s="411" t="s">
        <v>22</v>
      </c>
      <c r="K405" s="411" t="s">
        <v>22</v>
      </c>
      <c r="L405" s="412" t="s">
        <v>22</v>
      </c>
      <c r="M405" s="415">
        <v>4853486</v>
      </c>
      <c r="N405" s="416" t="s">
        <v>22</v>
      </c>
      <c r="O405" s="405" t="s">
        <v>22</v>
      </c>
      <c r="P405" s="406" t="s">
        <v>22</v>
      </c>
      <c r="Q405" s="8" t="s">
        <v>15</v>
      </c>
      <c r="R405" s="378" t="s">
        <v>22</v>
      </c>
      <c r="S405" s="378" t="s">
        <v>22</v>
      </c>
      <c r="T405" s="378" t="s">
        <v>22</v>
      </c>
      <c r="U405" s="378" t="s">
        <v>22</v>
      </c>
      <c r="V405" s="9" t="s">
        <v>13</v>
      </c>
      <c r="W405" s="417" t="s">
        <v>22</v>
      </c>
      <c r="X405" s="417" t="s">
        <v>22</v>
      </c>
      <c r="Y405" s="10" t="s">
        <v>14</v>
      </c>
      <c r="Z405" s="374" t="s">
        <v>22</v>
      </c>
    </row>
    <row r="406" spans="1:26" ht="13.5" customHeight="1" x14ac:dyDescent="0.15">
      <c r="A406" s="381" t="s">
        <v>22</v>
      </c>
      <c r="B406" s="382" t="s">
        <v>22</v>
      </c>
      <c r="C406" s="383" t="s">
        <v>22</v>
      </c>
      <c r="D406" s="410" t="s">
        <v>22</v>
      </c>
      <c r="E406" s="411" t="s">
        <v>22</v>
      </c>
      <c r="F406" s="411" t="s">
        <v>22</v>
      </c>
      <c r="G406" s="411" t="s">
        <v>22</v>
      </c>
      <c r="H406" s="411" t="s">
        <v>22</v>
      </c>
      <c r="I406" s="411" t="s">
        <v>22</v>
      </c>
      <c r="J406" s="411" t="s">
        <v>22</v>
      </c>
      <c r="K406" s="411" t="s">
        <v>22</v>
      </c>
      <c r="L406" s="412" t="s">
        <v>22</v>
      </c>
      <c r="M406" s="387" t="s">
        <v>22</v>
      </c>
      <c r="N406" s="388" t="s">
        <v>22</v>
      </c>
      <c r="O406" s="405" t="s">
        <v>22</v>
      </c>
      <c r="P406" s="406" t="s">
        <v>22</v>
      </c>
      <c r="Q406" s="7" t="s">
        <v>16</v>
      </c>
      <c r="R406" s="378" t="s">
        <v>22</v>
      </c>
      <c r="S406" s="378" t="s">
        <v>22</v>
      </c>
      <c r="T406" s="378" t="s">
        <v>22</v>
      </c>
      <c r="U406" s="378" t="s">
        <v>22</v>
      </c>
      <c r="V406" s="11" t="s">
        <v>17</v>
      </c>
      <c r="W406" s="9" t="s">
        <v>22</v>
      </c>
      <c r="X406" s="12" t="s">
        <v>22</v>
      </c>
      <c r="Y406" s="13" t="s">
        <v>22</v>
      </c>
      <c r="Z406" s="374" t="s">
        <v>22</v>
      </c>
    </row>
    <row r="407" spans="1:26" ht="13.5" customHeight="1" x14ac:dyDescent="0.15">
      <c r="A407" s="6" t="s">
        <v>22</v>
      </c>
      <c r="B407" s="12" t="s">
        <v>22</v>
      </c>
      <c r="C407" s="13" t="s">
        <v>22</v>
      </c>
      <c r="D407" s="410" t="s">
        <v>13</v>
      </c>
      <c r="E407" s="14" t="s">
        <v>11</v>
      </c>
      <c r="F407" s="382" t="s">
        <v>22</v>
      </c>
      <c r="G407" s="382" t="s">
        <v>22</v>
      </c>
      <c r="H407" s="382" t="s">
        <v>347</v>
      </c>
      <c r="I407" s="382" t="s">
        <v>22</v>
      </c>
      <c r="J407" s="420" t="s">
        <v>22</v>
      </c>
      <c r="K407" s="14" t="s">
        <v>22</v>
      </c>
      <c r="L407" s="412" t="s">
        <v>14</v>
      </c>
      <c r="M407" s="423" t="s">
        <v>22</v>
      </c>
      <c r="N407" s="424" t="s">
        <v>22</v>
      </c>
      <c r="O407" s="405" t="s">
        <v>22</v>
      </c>
      <c r="P407" s="406" t="s">
        <v>22</v>
      </c>
      <c r="Q407" s="8" t="s">
        <v>15</v>
      </c>
      <c r="R407" s="378" t="s">
        <v>22</v>
      </c>
      <c r="S407" s="378" t="s">
        <v>22</v>
      </c>
      <c r="T407" s="378" t="s">
        <v>22</v>
      </c>
      <c r="U407" s="378" t="s">
        <v>22</v>
      </c>
      <c r="V407" s="9" t="s">
        <v>13</v>
      </c>
      <c r="W407" s="417" t="s">
        <v>22</v>
      </c>
      <c r="X407" s="417" t="s">
        <v>22</v>
      </c>
      <c r="Y407" s="10" t="s">
        <v>14</v>
      </c>
      <c r="Z407" s="374" t="s">
        <v>22</v>
      </c>
    </row>
    <row r="408" spans="1:26" ht="13.5" customHeight="1" x14ac:dyDescent="0.15">
      <c r="A408" s="15" t="s">
        <v>22</v>
      </c>
      <c r="B408" s="16" t="s">
        <v>22</v>
      </c>
      <c r="C408" s="17" t="s">
        <v>22</v>
      </c>
      <c r="D408" s="418" t="s">
        <v>22</v>
      </c>
      <c r="E408" s="18" t="s">
        <v>22</v>
      </c>
      <c r="F408" s="419" t="s">
        <v>22</v>
      </c>
      <c r="G408" s="419" t="s">
        <v>22</v>
      </c>
      <c r="H408" s="419" t="s">
        <v>22</v>
      </c>
      <c r="I408" s="419" t="s">
        <v>22</v>
      </c>
      <c r="J408" s="421" t="s">
        <v>22</v>
      </c>
      <c r="K408" s="18" t="s">
        <v>22</v>
      </c>
      <c r="L408" s="422" t="s">
        <v>22</v>
      </c>
      <c r="M408" s="26" t="s">
        <v>18</v>
      </c>
      <c r="N408" s="27">
        <v>98.3</v>
      </c>
      <c r="O408" s="407" t="s">
        <v>22</v>
      </c>
      <c r="P408" s="408" t="s">
        <v>22</v>
      </c>
      <c r="Q408" s="19" t="s">
        <v>16</v>
      </c>
      <c r="R408" s="425" t="s">
        <v>22</v>
      </c>
      <c r="S408" s="425" t="s">
        <v>22</v>
      </c>
      <c r="T408" s="425" t="s">
        <v>22</v>
      </c>
      <c r="U408" s="425" t="s">
        <v>22</v>
      </c>
      <c r="V408" s="20" t="s">
        <v>17</v>
      </c>
      <c r="W408" s="21" t="s">
        <v>22</v>
      </c>
      <c r="X408" s="16" t="s">
        <v>22</v>
      </c>
      <c r="Y408" s="17" t="s">
        <v>22</v>
      </c>
      <c r="Z408" s="375" t="s">
        <v>22</v>
      </c>
    </row>
    <row r="409" spans="1:26" ht="13.5" customHeight="1" x14ac:dyDescent="0.15">
      <c r="A409" s="389" t="s">
        <v>7</v>
      </c>
      <c r="B409" s="390" t="s">
        <v>22</v>
      </c>
      <c r="C409" s="391" t="s">
        <v>22</v>
      </c>
      <c r="D409" s="395" t="s">
        <v>8</v>
      </c>
      <c r="E409" s="396" t="s">
        <v>22</v>
      </c>
      <c r="F409" s="397" t="s">
        <v>4903</v>
      </c>
      <c r="G409" s="397" t="s">
        <v>22</v>
      </c>
      <c r="H409" s="397" t="s">
        <v>22</v>
      </c>
      <c r="I409" s="397" t="s">
        <v>22</v>
      </c>
      <c r="J409" s="397" t="s">
        <v>22</v>
      </c>
      <c r="K409" s="397" t="s">
        <v>22</v>
      </c>
      <c r="L409" s="398" t="s">
        <v>22</v>
      </c>
      <c r="M409" s="401" t="s">
        <v>9</v>
      </c>
      <c r="N409" s="402" t="s">
        <v>22</v>
      </c>
      <c r="O409" s="403" t="s">
        <v>5217</v>
      </c>
      <c r="P409" s="404" t="s">
        <v>22</v>
      </c>
      <c r="Q409" s="5" t="s">
        <v>10</v>
      </c>
      <c r="R409" s="409" t="s">
        <v>386</v>
      </c>
      <c r="S409" s="409" t="s">
        <v>22</v>
      </c>
      <c r="T409" s="409" t="s">
        <v>22</v>
      </c>
      <c r="U409" s="22">
        <v>892</v>
      </c>
      <c r="V409" s="371" t="str">
        <f>IF(U409="","","千円")</f>
        <v>千円</v>
      </c>
      <c r="W409" s="371" t="s">
        <v>22</v>
      </c>
      <c r="X409" s="371" t="s">
        <v>22</v>
      </c>
      <c r="Y409" s="372" t="s">
        <v>22</v>
      </c>
      <c r="Z409" s="373">
        <v>261</v>
      </c>
    </row>
    <row r="410" spans="1:26" ht="13.5" customHeight="1" x14ac:dyDescent="0.15">
      <c r="A410" s="392" t="s">
        <v>22</v>
      </c>
      <c r="B410" s="393" t="s">
        <v>22</v>
      </c>
      <c r="C410" s="394" t="s">
        <v>22</v>
      </c>
      <c r="D410" s="25" t="s">
        <v>22</v>
      </c>
      <c r="E410" s="24" t="s">
        <v>22</v>
      </c>
      <c r="F410" s="399" t="s">
        <v>22</v>
      </c>
      <c r="G410" s="399" t="s">
        <v>22</v>
      </c>
      <c r="H410" s="399" t="s">
        <v>22</v>
      </c>
      <c r="I410" s="399" t="s">
        <v>22</v>
      </c>
      <c r="J410" s="399" t="s">
        <v>22</v>
      </c>
      <c r="K410" s="399" t="s">
        <v>22</v>
      </c>
      <c r="L410" s="400" t="s">
        <v>22</v>
      </c>
      <c r="M410" s="376">
        <v>13231000</v>
      </c>
      <c r="N410" s="377" t="s">
        <v>22</v>
      </c>
      <c r="O410" s="405" t="s">
        <v>22</v>
      </c>
      <c r="P410" s="406" t="s">
        <v>22</v>
      </c>
      <c r="Q410" s="6" t="s">
        <v>22</v>
      </c>
      <c r="R410" s="378" t="s">
        <v>387</v>
      </c>
      <c r="S410" s="378" t="s">
        <v>22</v>
      </c>
      <c r="T410" s="378" t="s">
        <v>22</v>
      </c>
      <c r="U410" s="23">
        <v>9084</v>
      </c>
      <c r="V410" s="379" t="str">
        <f>IF(U410="","","千円")</f>
        <v>千円</v>
      </c>
      <c r="W410" s="379" t="s">
        <v>22</v>
      </c>
      <c r="X410" s="379" t="s">
        <v>22</v>
      </c>
      <c r="Y410" s="380" t="s">
        <v>22</v>
      </c>
      <c r="Z410" s="374" t="s">
        <v>22</v>
      </c>
    </row>
    <row r="411" spans="1:26" ht="13.5" customHeight="1" x14ac:dyDescent="0.15">
      <c r="A411" s="381" t="s">
        <v>388</v>
      </c>
      <c r="B411" s="382" t="s">
        <v>22</v>
      </c>
      <c r="C411" s="383" t="s">
        <v>22</v>
      </c>
      <c r="D411" s="384" t="s">
        <v>389</v>
      </c>
      <c r="E411" s="385" t="s">
        <v>22</v>
      </c>
      <c r="F411" s="385" t="s">
        <v>22</v>
      </c>
      <c r="G411" s="385" t="s">
        <v>22</v>
      </c>
      <c r="H411" s="385" t="s">
        <v>22</v>
      </c>
      <c r="I411" s="385" t="s">
        <v>22</v>
      </c>
      <c r="J411" s="385" t="s">
        <v>22</v>
      </c>
      <c r="K411" s="385" t="s">
        <v>22</v>
      </c>
      <c r="L411" s="380" t="s">
        <v>22</v>
      </c>
      <c r="M411" s="387" t="s">
        <v>12</v>
      </c>
      <c r="N411" s="388" t="s">
        <v>22</v>
      </c>
      <c r="O411" s="405" t="s">
        <v>22</v>
      </c>
      <c r="P411" s="406" t="s">
        <v>22</v>
      </c>
      <c r="Q411" s="6" t="s">
        <v>22</v>
      </c>
      <c r="R411" s="378" t="s">
        <v>390</v>
      </c>
      <c r="S411" s="378" t="s">
        <v>22</v>
      </c>
      <c r="T411" s="378" t="s">
        <v>22</v>
      </c>
      <c r="U411" s="23">
        <v>499</v>
      </c>
      <c r="V411" s="379" t="str">
        <f>IF(U411="","","千円")</f>
        <v>千円</v>
      </c>
      <c r="W411" s="379" t="s">
        <v>22</v>
      </c>
      <c r="X411" s="379" t="s">
        <v>22</v>
      </c>
      <c r="Y411" s="380" t="s">
        <v>22</v>
      </c>
      <c r="Z411" s="374" t="s">
        <v>22</v>
      </c>
    </row>
    <row r="412" spans="1:26" ht="13.5" customHeight="1" x14ac:dyDescent="0.15">
      <c r="A412" s="381" t="s">
        <v>22</v>
      </c>
      <c r="B412" s="382" t="s">
        <v>22</v>
      </c>
      <c r="C412" s="383" t="s">
        <v>22</v>
      </c>
      <c r="D412" s="386" t="s">
        <v>22</v>
      </c>
      <c r="E412" s="385" t="s">
        <v>22</v>
      </c>
      <c r="F412" s="385" t="s">
        <v>22</v>
      </c>
      <c r="G412" s="385" t="s">
        <v>22</v>
      </c>
      <c r="H412" s="385" t="s">
        <v>22</v>
      </c>
      <c r="I412" s="385" t="s">
        <v>22</v>
      </c>
      <c r="J412" s="385" t="s">
        <v>22</v>
      </c>
      <c r="K412" s="385" t="s">
        <v>22</v>
      </c>
      <c r="L412" s="380" t="s">
        <v>22</v>
      </c>
      <c r="M412" s="376">
        <v>12748182</v>
      </c>
      <c r="N412" s="377" t="s">
        <v>22</v>
      </c>
      <c r="O412" s="405" t="s">
        <v>22</v>
      </c>
      <c r="P412" s="406" t="s">
        <v>22</v>
      </c>
      <c r="Q412" s="6" t="s">
        <v>22</v>
      </c>
      <c r="R412" s="378" t="s">
        <v>391</v>
      </c>
      <c r="S412" s="378" t="s">
        <v>22</v>
      </c>
      <c r="T412" s="378" t="s">
        <v>22</v>
      </c>
      <c r="U412" s="23">
        <v>2133</v>
      </c>
      <c r="V412" s="379" t="str">
        <f>IF(U412="","","千円")</f>
        <v>千円</v>
      </c>
      <c r="W412" s="379" t="s">
        <v>22</v>
      </c>
      <c r="X412" s="379" t="s">
        <v>22</v>
      </c>
      <c r="Y412" s="380" t="s">
        <v>22</v>
      </c>
      <c r="Z412" s="374" t="s">
        <v>22</v>
      </c>
    </row>
    <row r="413" spans="1:26" ht="13.5" customHeight="1" x14ac:dyDescent="0.15">
      <c r="A413" s="381" t="s">
        <v>22</v>
      </c>
      <c r="B413" s="382" t="s">
        <v>22</v>
      </c>
      <c r="C413" s="383" t="s">
        <v>22</v>
      </c>
      <c r="D413" s="410" t="s">
        <v>13</v>
      </c>
      <c r="E413" s="411" t="s">
        <v>392</v>
      </c>
      <c r="F413" s="411" t="s">
        <v>22</v>
      </c>
      <c r="G413" s="411" t="s">
        <v>22</v>
      </c>
      <c r="H413" s="411" t="s">
        <v>22</v>
      </c>
      <c r="I413" s="411" t="s">
        <v>22</v>
      </c>
      <c r="J413" s="411" t="s">
        <v>22</v>
      </c>
      <c r="K413" s="411" t="s">
        <v>22</v>
      </c>
      <c r="L413" s="412" t="s">
        <v>14</v>
      </c>
      <c r="M413" s="413" t="s">
        <v>20</v>
      </c>
      <c r="N413" s="414" t="s">
        <v>22</v>
      </c>
      <c r="O413" s="405" t="s">
        <v>22</v>
      </c>
      <c r="P413" s="406" t="s">
        <v>22</v>
      </c>
      <c r="Q413" s="7" t="s">
        <v>22</v>
      </c>
      <c r="R413" s="378" t="s">
        <v>393</v>
      </c>
      <c r="S413" s="378" t="s">
        <v>22</v>
      </c>
      <c r="T413" s="378" t="s">
        <v>22</v>
      </c>
      <c r="U413" s="23">
        <v>140</v>
      </c>
      <c r="V413" s="379" t="str">
        <f>IF(U413="","","千円")</f>
        <v>千円</v>
      </c>
      <c r="W413" s="379" t="s">
        <v>22</v>
      </c>
      <c r="X413" s="379" t="s">
        <v>22</v>
      </c>
      <c r="Y413" s="380" t="s">
        <v>22</v>
      </c>
      <c r="Z413" s="374" t="s">
        <v>22</v>
      </c>
    </row>
    <row r="414" spans="1:26" ht="13.5" customHeight="1" x14ac:dyDescent="0.15">
      <c r="A414" s="381" t="s">
        <v>22</v>
      </c>
      <c r="B414" s="382" t="s">
        <v>22</v>
      </c>
      <c r="C414" s="383" t="s">
        <v>22</v>
      </c>
      <c r="D414" s="410" t="s">
        <v>22</v>
      </c>
      <c r="E414" s="411" t="s">
        <v>22</v>
      </c>
      <c r="F414" s="411" t="s">
        <v>22</v>
      </c>
      <c r="G414" s="411" t="s">
        <v>22</v>
      </c>
      <c r="H414" s="411" t="s">
        <v>22</v>
      </c>
      <c r="I414" s="411" t="s">
        <v>22</v>
      </c>
      <c r="J414" s="411" t="s">
        <v>22</v>
      </c>
      <c r="K414" s="411" t="s">
        <v>22</v>
      </c>
      <c r="L414" s="412" t="s">
        <v>22</v>
      </c>
      <c r="M414" s="415">
        <v>482818</v>
      </c>
      <c r="N414" s="416" t="s">
        <v>22</v>
      </c>
      <c r="O414" s="405" t="s">
        <v>22</v>
      </c>
      <c r="P414" s="406" t="s">
        <v>22</v>
      </c>
      <c r="Q414" s="8" t="s">
        <v>15</v>
      </c>
      <c r="R414" s="378" t="s">
        <v>22</v>
      </c>
      <c r="S414" s="378" t="s">
        <v>22</v>
      </c>
      <c r="T414" s="378" t="s">
        <v>22</v>
      </c>
      <c r="U414" s="378" t="s">
        <v>22</v>
      </c>
      <c r="V414" s="9" t="s">
        <v>13</v>
      </c>
      <c r="W414" s="417" t="s">
        <v>22</v>
      </c>
      <c r="X414" s="417" t="s">
        <v>22</v>
      </c>
      <c r="Y414" s="10" t="s">
        <v>14</v>
      </c>
      <c r="Z414" s="374" t="s">
        <v>22</v>
      </c>
    </row>
    <row r="415" spans="1:26" ht="13.5" customHeight="1" x14ac:dyDescent="0.15">
      <c r="A415" s="381" t="s">
        <v>22</v>
      </c>
      <c r="B415" s="382" t="s">
        <v>22</v>
      </c>
      <c r="C415" s="383" t="s">
        <v>22</v>
      </c>
      <c r="D415" s="410" t="s">
        <v>22</v>
      </c>
      <c r="E415" s="411" t="s">
        <v>22</v>
      </c>
      <c r="F415" s="411" t="s">
        <v>22</v>
      </c>
      <c r="G415" s="411" t="s">
        <v>22</v>
      </c>
      <c r="H415" s="411" t="s">
        <v>22</v>
      </c>
      <c r="I415" s="411" t="s">
        <v>22</v>
      </c>
      <c r="J415" s="411" t="s">
        <v>22</v>
      </c>
      <c r="K415" s="411" t="s">
        <v>22</v>
      </c>
      <c r="L415" s="412" t="s">
        <v>22</v>
      </c>
      <c r="M415" s="387" t="s">
        <v>22</v>
      </c>
      <c r="N415" s="388" t="s">
        <v>22</v>
      </c>
      <c r="O415" s="405" t="s">
        <v>22</v>
      </c>
      <c r="P415" s="406" t="s">
        <v>22</v>
      </c>
      <c r="Q415" s="7" t="s">
        <v>16</v>
      </c>
      <c r="R415" s="378" t="s">
        <v>22</v>
      </c>
      <c r="S415" s="378" t="s">
        <v>22</v>
      </c>
      <c r="T415" s="378" t="s">
        <v>22</v>
      </c>
      <c r="U415" s="378" t="s">
        <v>22</v>
      </c>
      <c r="V415" s="11" t="s">
        <v>17</v>
      </c>
      <c r="W415" s="9" t="s">
        <v>22</v>
      </c>
      <c r="X415" s="12" t="s">
        <v>22</v>
      </c>
      <c r="Y415" s="13" t="s">
        <v>22</v>
      </c>
      <c r="Z415" s="374" t="s">
        <v>22</v>
      </c>
    </row>
    <row r="416" spans="1:26" ht="13.5" customHeight="1" x14ac:dyDescent="0.15">
      <c r="A416" s="6" t="s">
        <v>22</v>
      </c>
      <c r="B416" s="12" t="s">
        <v>22</v>
      </c>
      <c r="C416" s="13" t="s">
        <v>22</v>
      </c>
      <c r="D416" s="410" t="s">
        <v>13</v>
      </c>
      <c r="E416" s="14" t="s">
        <v>11</v>
      </c>
      <c r="F416" s="382" t="s">
        <v>22</v>
      </c>
      <c r="G416" s="382" t="s">
        <v>22</v>
      </c>
      <c r="H416" s="382" t="s">
        <v>22</v>
      </c>
      <c r="I416" s="382" t="s">
        <v>22</v>
      </c>
      <c r="J416" s="420" t="s">
        <v>22</v>
      </c>
      <c r="K416" s="14" t="s">
        <v>22</v>
      </c>
      <c r="L416" s="412" t="s">
        <v>14</v>
      </c>
      <c r="M416" s="423" t="s">
        <v>22</v>
      </c>
      <c r="N416" s="424" t="s">
        <v>22</v>
      </c>
      <c r="O416" s="405" t="s">
        <v>22</v>
      </c>
      <c r="P416" s="406" t="s">
        <v>22</v>
      </c>
      <c r="Q416" s="8" t="s">
        <v>15</v>
      </c>
      <c r="R416" s="378" t="s">
        <v>22</v>
      </c>
      <c r="S416" s="378" t="s">
        <v>22</v>
      </c>
      <c r="T416" s="378" t="s">
        <v>22</v>
      </c>
      <c r="U416" s="378" t="s">
        <v>22</v>
      </c>
      <c r="V416" s="9" t="s">
        <v>13</v>
      </c>
      <c r="W416" s="417" t="s">
        <v>22</v>
      </c>
      <c r="X416" s="417" t="s">
        <v>22</v>
      </c>
      <c r="Y416" s="10" t="s">
        <v>14</v>
      </c>
      <c r="Z416" s="374" t="s">
        <v>22</v>
      </c>
    </row>
    <row r="417" spans="1:26" ht="13.5" customHeight="1" x14ac:dyDescent="0.15">
      <c r="A417" s="15" t="s">
        <v>22</v>
      </c>
      <c r="B417" s="16" t="s">
        <v>22</v>
      </c>
      <c r="C417" s="17" t="s">
        <v>22</v>
      </c>
      <c r="D417" s="418" t="s">
        <v>22</v>
      </c>
      <c r="E417" s="18" t="s">
        <v>22</v>
      </c>
      <c r="F417" s="419" t="s">
        <v>22</v>
      </c>
      <c r="G417" s="419" t="s">
        <v>22</v>
      </c>
      <c r="H417" s="419" t="s">
        <v>22</v>
      </c>
      <c r="I417" s="419" t="s">
        <v>22</v>
      </c>
      <c r="J417" s="421" t="s">
        <v>22</v>
      </c>
      <c r="K417" s="18" t="s">
        <v>22</v>
      </c>
      <c r="L417" s="422" t="s">
        <v>22</v>
      </c>
      <c r="M417" s="26" t="s">
        <v>18</v>
      </c>
      <c r="N417" s="27">
        <v>96.4</v>
      </c>
      <c r="O417" s="407" t="s">
        <v>22</v>
      </c>
      <c r="P417" s="408" t="s">
        <v>22</v>
      </c>
      <c r="Q417" s="19" t="s">
        <v>16</v>
      </c>
      <c r="R417" s="425" t="s">
        <v>22</v>
      </c>
      <c r="S417" s="425" t="s">
        <v>22</v>
      </c>
      <c r="T417" s="425" t="s">
        <v>22</v>
      </c>
      <c r="U417" s="425" t="s">
        <v>22</v>
      </c>
      <c r="V417" s="20" t="s">
        <v>17</v>
      </c>
      <c r="W417" s="21" t="s">
        <v>22</v>
      </c>
      <c r="X417" s="16" t="s">
        <v>22</v>
      </c>
      <c r="Y417" s="17" t="s">
        <v>22</v>
      </c>
      <c r="Z417" s="375" t="s">
        <v>22</v>
      </c>
    </row>
  </sheetData>
  <autoFilter ref="A3:Z417">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1893">
    <mergeCell ref="B2:P2"/>
    <mergeCell ref="L416:L417"/>
    <mergeCell ref="M416:N416"/>
    <mergeCell ref="R416:U416"/>
    <mergeCell ref="W416:X416"/>
    <mergeCell ref="R417:U417"/>
    <mergeCell ref="D416:D417"/>
    <mergeCell ref="F416:F417"/>
    <mergeCell ref="G416:G417"/>
    <mergeCell ref="H416:H417"/>
    <mergeCell ref="I416:I417"/>
    <mergeCell ref="J416:J417"/>
    <mergeCell ref="L413:L415"/>
    <mergeCell ref="M413:N413"/>
    <mergeCell ref="R413:T413"/>
    <mergeCell ref="V413:Y413"/>
    <mergeCell ref="M414:N414"/>
    <mergeCell ref="R414:U414"/>
    <mergeCell ref="W414:X414"/>
    <mergeCell ref="M415:N415"/>
    <mergeCell ref="R415:U415"/>
    <mergeCell ref="A411:C415"/>
    <mergeCell ref="D411:L412"/>
    <mergeCell ref="M411:N411"/>
    <mergeCell ref="R411:T411"/>
    <mergeCell ref="V411:Y411"/>
    <mergeCell ref="M412:N412"/>
    <mergeCell ref="R412:T412"/>
    <mergeCell ref="V412:Y412"/>
    <mergeCell ref="D413:D415"/>
    <mergeCell ref="E413:K415"/>
    <mergeCell ref="R409:T409"/>
    <mergeCell ref="V409:Y409"/>
    <mergeCell ref="Z409:Z417"/>
    <mergeCell ref="M410:N410"/>
    <mergeCell ref="R410:T410"/>
    <mergeCell ref="V410:Y410"/>
    <mergeCell ref="L407:L408"/>
    <mergeCell ref="M407:N407"/>
    <mergeCell ref="R407:U407"/>
    <mergeCell ref="W407:X407"/>
    <mergeCell ref="R408:U408"/>
    <mergeCell ref="A409:C410"/>
    <mergeCell ref="D409:E409"/>
    <mergeCell ref="F409:L410"/>
    <mergeCell ref="M409:N409"/>
    <mergeCell ref="O409:P417"/>
    <mergeCell ref="D407:D408"/>
    <mergeCell ref="F407:F408"/>
    <mergeCell ref="G407:G408"/>
    <mergeCell ref="H407:H408"/>
    <mergeCell ref="I407:I408"/>
    <mergeCell ref="J407:J408"/>
    <mergeCell ref="A400:C401"/>
    <mergeCell ref="D400:E400"/>
    <mergeCell ref="F400:L401"/>
    <mergeCell ref="M400:N400"/>
    <mergeCell ref="O400:P408"/>
    <mergeCell ref="D398:D399"/>
    <mergeCell ref="F398:F399"/>
    <mergeCell ref="G398:G399"/>
    <mergeCell ref="H398:H399"/>
    <mergeCell ref="I398:I399"/>
    <mergeCell ref="J398:J399"/>
    <mergeCell ref="L404:L406"/>
    <mergeCell ref="M404:N404"/>
    <mergeCell ref="R404:T404"/>
    <mergeCell ref="V404:Y404"/>
    <mergeCell ref="M405:N405"/>
    <mergeCell ref="R405:U405"/>
    <mergeCell ref="W405:X405"/>
    <mergeCell ref="M406:N406"/>
    <mergeCell ref="R406:U406"/>
    <mergeCell ref="A402:C406"/>
    <mergeCell ref="D402:L403"/>
    <mergeCell ref="M402:N402"/>
    <mergeCell ref="R402:T402"/>
    <mergeCell ref="V402:Y402"/>
    <mergeCell ref="M403:N403"/>
    <mergeCell ref="R403:T403"/>
    <mergeCell ref="V403:Y403"/>
    <mergeCell ref="D404:D406"/>
    <mergeCell ref="E404:K406"/>
    <mergeCell ref="D393:L394"/>
    <mergeCell ref="M393:N393"/>
    <mergeCell ref="R393:T393"/>
    <mergeCell ref="V393:Y393"/>
    <mergeCell ref="M394:N394"/>
    <mergeCell ref="R394:T394"/>
    <mergeCell ref="V394:Y394"/>
    <mergeCell ref="D395:D397"/>
    <mergeCell ref="E395:K397"/>
    <mergeCell ref="R400:T400"/>
    <mergeCell ref="V400:Y400"/>
    <mergeCell ref="Z400:Z408"/>
    <mergeCell ref="M401:N401"/>
    <mergeCell ref="R401:T401"/>
    <mergeCell ref="V401:Y401"/>
    <mergeCell ref="L398:L399"/>
    <mergeCell ref="M398:N398"/>
    <mergeCell ref="R398:U398"/>
    <mergeCell ref="W398:X398"/>
    <mergeCell ref="R399:U399"/>
    <mergeCell ref="R391:T391"/>
    <mergeCell ref="V391:Y391"/>
    <mergeCell ref="Z391:Z399"/>
    <mergeCell ref="M392:N392"/>
    <mergeCell ref="R392:T392"/>
    <mergeCell ref="V392:Y392"/>
    <mergeCell ref="L389:L390"/>
    <mergeCell ref="M389:N389"/>
    <mergeCell ref="R389:U389"/>
    <mergeCell ref="W389:X389"/>
    <mergeCell ref="R390:U390"/>
    <mergeCell ref="A391:C392"/>
    <mergeCell ref="D391:E391"/>
    <mergeCell ref="F391:L392"/>
    <mergeCell ref="M391:N391"/>
    <mergeCell ref="O391:P399"/>
    <mergeCell ref="D389:D390"/>
    <mergeCell ref="F389:F390"/>
    <mergeCell ref="G389:G390"/>
    <mergeCell ref="H389:H390"/>
    <mergeCell ref="I389:I390"/>
    <mergeCell ref="J389:J390"/>
    <mergeCell ref="L395:L397"/>
    <mergeCell ref="M395:N395"/>
    <mergeCell ref="R395:T395"/>
    <mergeCell ref="V395:Y395"/>
    <mergeCell ref="M396:N396"/>
    <mergeCell ref="R396:U396"/>
    <mergeCell ref="W396:X396"/>
    <mergeCell ref="M397:N397"/>
    <mergeCell ref="R397:U397"/>
    <mergeCell ref="A393:C397"/>
    <mergeCell ref="A382:C383"/>
    <mergeCell ref="D382:E382"/>
    <mergeCell ref="F382:L383"/>
    <mergeCell ref="M382:N382"/>
    <mergeCell ref="O382:P390"/>
    <mergeCell ref="D380:D381"/>
    <mergeCell ref="F380:F381"/>
    <mergeCell ref="G380:G381"/>
    <mergeCell ref="H380:H381"/>
    <mergeCell ref="I380:I381"/>
    <mergeCell ref="J380:J381"/>
    <mergeCell ref="L386:L388"/>
    <mergeCell ref="M386:N386"/>
    <mergeCell ref="R386:T386"/>
    <mergeCell ref="V386:Y386"/>
    <mergeCell ref="M387:N387"/>
    <mergeCell ref="R387:U387"/>
    <mergeCell ref="W387:X387"/>
    <mergeCell ref="M388:N388"/>
    <mergeCell ref="R388:U388"/>
    <mergeCell ref="A384:C388"/>
    <mergeCell ref="D384:L385"/>
    <mergeCell ref="M384:N384"/>
    <mergeCell ref="R384:T384"/>
    <mergeCell ref="V384:Y384"/>
    <mergeCell ref="M385:N385"/>
    <mergeCell ref="R385:T385"/>
    <mergeCell ref="V385:Y385"/>
    <mergeCell ref="D386:D388"/>
    <mergeCell ref="E386:K388"/>
    <mergeCell ref="D375:L376"/>
    <mergeCell ref="M375:N375"/>
    <mergeCell ref="R375:T375"/>
    <mergeCell ref="V375:Y375"/>
    <mergeCell ref="M376:N376"/>
    <mergeCell ref="R376:T376"/>
    <mergeCell ref="V376:Y376"/>
    <mergeCell ref="D377:D379"/>
    <mergeCell ref="E377:K379"/>
    <mergeCell ref="R382:T382"/>
    <mergeCell ref="V382:Y382"/>
    <mergeCell ref="Z382:Z390"/>
    <mergeCell ref="M383:N383"/>
    <mergeCell ref="R383:T383"/>
    <mergeCell ref="V383:Y383"/>
    <mergeCell ref="L380:L381"/>
    <mergeCell ref="M380:N380"/>
    <mergeCell ref="R380:U380"/>
    <mergeCell ref="W380:X380"/>
    <mergeCell ref="R381:U381"/>
    <mergeCell ref="R373:T373"/>
    <mergeCell ref="V373:Y373"/>
    <mergeCell ref="Z373:Z381"/>
    <mergeCell ref="M374:N374"/>
    <mergeCell ref="R374:T374"/>
    <mergeCell ref="V374:Y374"/>
    <mergeCell ref="L371:L372"/>
    <mergeCell ref="M371:N371"/>
    <mergeCell ref="R371:U371"/>
    <mergeCell ref="W371:X371"/>
    <mergeCell ref="R372:U372"/>
    <mergeCell ref="A373:C374"/>
    <mergeCell ref="D373:E373"/>
    <mergeCell ref="F373:L374"/>
    <mergeCell ref="M373:N373"/>
    <mergeCell ref="O373:P381"/>
    <mergeCell ref="D371:D372"/>
    <mergeCell ref="F371:F372"/>
    <mergeCell ref="G371:G372"/>
    <mergeCell ref="H371:H372"/>
    <mergeCell ref="I371:I372"/>
    <mergeCell ref="J371:J372"/>
    <mergeCell ref="L377:L379"/>
    <mergeCell ref="M377:N377"/>
    <mergeCell ref="R377:T377"/>
    <mergeCell ref="V377:Y377"/>
    <mergeCell ref="M378:N378"/>
    <mergeCell ref="R378:U378"/>
    <mergeCell ref="W378:X378"/>
    <mergeCell ref="M379:N379"/>
    <mergeCell ref="R379:U379"/>
    <mergeCell ref="A375:C379"/>
    <mergeCell ref="A364:C365"/>
    <mergeCell ref="D364:E364"/>
    <mergeCell ref="F364:L365"/>
    <mergeCell ref="M364:N364"/>
    <mergeCell ref="O364:P372"/>
    <mergeCell ref="D362:D363"/>
    <mergeCell ref="F362:F363"/>
    <mergeCell ref="G362:G363"/>
    <mergeCell ref="H362:H363"/>
    <mergeCell ref="I362:I363"/>
    <mergeCell ref="J362:J363"/>
    <mergeCell ref="L368:L370"/>
    <mergeCell ref="M368:N368"/>
    <mergeCell ref="R368:T368"/>
    <mergeCell ref="V368:Y368"/>
    <mergeCell ref="M369:N369"/>
    <mergeCell ref="R369:U369"/>
    <mergeCell ref="W369:X369"/>
    <mergeCell ref="M370:N370"/>
    <mergeCell ref="R370:U370"/>
    <mergeCell ref="A366:C370"/>
    <mergeCell ref="D366:L367"/>
    <mergeCell ref="M366:N366"/>
    <mergeCell ref="R366:T366"/>
    <mergeCell ref="V366:Y366"/>
    <mergeCell ref="M367:N367"/>
    <mergeCell ref="R367:T367"/>
    <mergeCell ref="V367:Y367"/>
    <mergeCell ref="D368:D370"/>
    <mergeCell ref="E368:K370"/>
    <mergeCell ref="D357:L358"/>
    <mergeCell ref="M357:N357"/>
    <mergeCell ref="R357:T357"/>
    <mergeCell ref="V357:Y357"/>
    <mergeCell ref="M358:N358"/>
    <mergeCell ref="R358:T358"/>
    <mergeCell ref="V358:Y358"/>
    <mergeCell ref="D359:D361"/>
    <mergeCell ref="E359:K361"/>
    <mergeCell ref="R364:T364"/>
    <mergeCell ref="V364:Y364"/>
    <mergeCell ref="Z364:Z372"/>
    <mergeCell ref="M365:N365"/>
    <mergeCell ref="R365:T365"/>
    <mergeCell ref="V365:Y365"/>
    <mergeCell ref="L362:L363"/>
    <mergeCell ref="M362:N362"/>
    <mergeCell ref="R362:U362"/>
    <mergeCell ref="W362:X362"/>
    <mergeCell ref="R363:U363"/>
    <mergeCell ref="R355:T355"/>
    <mergeCell ref="V355:Y355"/>
    <mergeCell ref="Z355:Z363"/>
    <mergeCell ref="M356:N356"/>
    <mergeCell ref="R356:T356"/>
    <mergeCell ref="V356:Y356"/>
    <mergeCell ref="L353:L354"/>
    <mergeCell ref="M353:N353"/>
    <mergeCell ref="R353:U353"/>
    <mergeCell ref="W353:X353"/>
    <mergeCell ref="R354:U354"/>
    <mergeCell ref="A355:C356"/>
    <mergeCell ref="D355:E355"/>
    <mergeCell ref="F355:L356"/>
    <mergeCell ref="M355:N355"/>
    <mergeCell ref="O355:P363"/>
    <mergeCell ref="D353:D354"/>
    <mergeCell ref="F353:F354"/>
    <mergeCell ref="G353:G354"/>
    <mergeCell ref="H353:H354"/>
    <mergeCell ref="I353:I354"/>
    <mergeCell ref="J353:J354"/>
    <mergeCell ref="L359:L361"/>
    <mergeCell ref="M359:N359"/>
    <mergeCell ref="R359:T359"/>
    <mergeCell ref="V359:Y359"/>
    <mergeCell ref="M360:N360"/>
    <mergeCell ref="R360:U360"/>
    <mergeCell ref="W360:X360"/>
    <mergeCell ref="M361:N361"/>
    <mergeCell ref="R361:U361"/>
    <mergeCell ref="A357:C361"/>
    <mergeCell ref="A346:C347"/>
    <mergeCell ref="D346:E346"/>
    <mergeCell ref="F346:L347"/>
    <mergeCell ref="M346:N346"/>
    <mergeCell ref="O346:P354"/>
    <mergeCell ref="D344:D345"/>
    <mergeCell ref="F344:F345"/>
    <mergeCell ref="G344:G345"/>
    <mergeCell ref="H344:H345"/>
    <mergeCell ref="I344:I345"/>
    <mergeCell ref="J344:J345"/>
    <mergeCell ref="L350:L352"/>
    <mergeCell ref="M350:N350"/>
    <mergeCell ref="R350:T350"/>
    <mergeCell ref="V350:Y350"/>
    <mergeCell ref="M351:N351"/>
    <mergeCell ref="R351:U351"/>
    <mergeCell ref="W351:X351"/>
    <mergeCell ref="M352:N352"/>
    <mergeCell ref="R352:U352"/>
    <mergeCell ref="A348:C352"/>
    <mergeCell ref="D348:L349"/>
    <mergeCell ref="M348:N348"/>
    <mergeCell ref="R348:T348"/>
    <mergeCell ref="V348:Y348"/>
    <mergeCell ref="M349:N349"/>
    <mergeCell ref="R349:T349"/>
    <mergeCell ref="V349:Y349"/>
    <mergeCell ref="D350:D352"/>
    <mergeCell ref="E350:K352"/>
    <mergeCell ref="D339:L340"/>
    <mergeCell ref="M339:N339"/>
    <mergeCell ref="R339:T339"/>
    <mergeCell ref="V339:Y339"/>
    <mergeCell ref="M340:N340"/>
    <mergeCell ref="R340:T340"/>
    <mergeCell ref="V340:Y340"/>
    <mergeCell ref="D341:D343"/>
    <mergeCell ref="E341:K343"/>
    <mergeCell ref="R346:T346"/>
    <mergeCell ref="V346:Y346"/>
    <mergeCell ref="Z346:Z354"/>
    <mergeCell ref="M347:N347"/>
    <mergeCell ref="R347:T347"/>
    <mergeCell ref="V347:Y347"/>
    <mergeCell ref="L344:L345"/>
    <mergeCell ref="M344:N344"/>
    <mergeCell ref="R344:U344"/>
    <mergeCell ref="W344:X344"/>
    <mergeCell ref="R345:U345"/>
    <mergeCell ref="R337:T337"/>
    <mergeCell ref="V337:Y337"/>
    <mergeCell ref="Z337:Z345"/>
    <mergeCell ref="M338:N338"/>
    <mergeCell ref="R338:T338"/>
    <mergeCell ref="V338:Y338"/>
    <mergeCell ref="L335:L336"/>
    <mergeCell ref="M335:N335"/>
    <mergeCell ref="R335:U335"/>
    <mergeCell ref="W335:X335"/>
    <mergeCell ref="R336:U336"/>
    <mergeCell ref="A337:C338"/>
    <mergeCell ref="D337:E337"/>
    <mergeCell ref="F337:L338"/>
    <mergeCell ref="M337:N337"/>
    <mergeCell ref="O337:P345"/>
    <mergeCell ref="D335:D336"/>
    <mergeCell ref="F335:F336"/>
    <mergeCell ref="G335:G336"/>
    <mergeCell ref="H335:H336"/>
    <mergeCell ref="I335:I336"/>
    <mergeCell ref="J335:J336"/>
    <mergeCell ref="L341:L343"/>
    <mergeCell ref="M341:N341"/>
    <mergeCell ref="R341:T341"/>
    <mergeCell ref="V341:Y341"/>
    <mergeCell ref="M342:N342"/>
    <mergeCell ref="R342:U342"/>
    <mergeCell ref="W342:X342"/>
    <mergeCell ref="M343:N343"/>
    <mergeCell ref="R343:U343"/>
    <mergeCell ref="A339:C343"/>
    <mergeCell ref="A328:C329"/>
    <mergeCell ref="D328:E328"/>
    <mergeCell ref="F328:L329"/>
    <mergeCell ref="M328:N328"/>
    <mergeCell ref="O328:P336"/>
    <mergeCell ref="D326:D327"/>
    <mergeCell ref="F326:F327"/>
    <mergeCell ref="G326:G327"/>
    <mergeCell ref="H326:H327"/>
    <mergeCell ref="I326:I327"/>
    <mergeCell ref="J326:J327"/>
    <mergeCell ref="L332:L334"/>
    <mergeCell ref="M332:N332"/>
    <mergeCell ref="R332:T332"/>
    <mergeCell ref="V332:Y332"/>
    <mergeCell ref="M333:N333"/>
    <mergeCell ref="R333:U333"/>
    <mergeCell ref="W333:X333"/>
    <mergeCell ref="M334:N334"/>
    <mergeCell ref="R334:U334"/>
    <mergeCell ref="A330:C334"/>
    <mergeCell ref="D330:L331"/>
    <mergeCell ref="M330:N330"/>
    <mergeCell ref="R330:T330"/>
    <mergeCell ref="V330:Y330"/>
    <mergeCell ref="M331:N331"/>
    <mergeCell ref="R331:T331"/>
    <mergeCell ref="V331:Y331"/>
    <mergeCell ref="D332:D334"/>
    <mergeCell ref="E332:K334"/>
    <mergeCell ref="D321:L322"/>
    <mergeCell ref="M321:N321"/>
    <mergeCell ref="R321:T321"/>
    <mergeCell ref="V321:Y321"/>
    <mergeCell ref="M322:N322"/>
    <mergeCell ref="R322:T322"/>
    <mergeCell ref="V322:Y322"/>
    <mergeCell ref="D323:D325"/>
    <mergeCell ref="E323:K325"/>
    <mergeCell ref="R328:T328"/>
    <mergeCell ref="V328:Y328"/>
    <mergeCell ref="Z328:Z336"/>
    <mergeCell ref="M329:N329"/>
    <mergeCell ref="R329:T329"/>
    <mergeCell ref="V329:Y329"/>
    <mergeCell ref="L326:L327"/>
    <mergeCell ref="M326:N326"/>
    <mergeCell ref="R326:U326"/>
    <mergeCell ref="W326:X326"/>
    <mergeCell ref="R327:U327"/>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L323:L325"/>
    <mergeCell ref="M323:N323"/>
    <mergeCell ref="R323:T323"/>
    <mergeCell ref="V323:Y323"/>
    <mergeCell ref="M324:N324"/>
    <mergeCell ref="R324:U324"/>
    <mergeCell ref="W324:X324"/>
    <mergeCell ref="M325:N325"/>
    <mergeCell ref="R325:U325"/>
    <mergeCell ref="A321:C325"/>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G20:G21"/>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18:U18"/>
    <mergeCell ref="R4:T4"/>
    <mergeCell ref="V4:Y4"/>
    <mergeCell ref="Z4:Z12"/>
    <mergeCell ref="M5:N5"/>
    <mergeCell ref="R5:T5"/>
    <mergeCell ref="V5:Y5"/>
    <mergeCell ref="A4:C5"/>
    <mergeCell ref="D4:E4"/>
    <mergeCell ref="F4:L5"/>
    <mergeCell ref="M4:N4"/>
    <mergeCell ref="O4:P12"/>
    <mergeCell ref="A3:C3"/>
    <mergeCell ref="D3:L3"/>
    <mergeCell ref="M3:N3"/>
    <mergeCell ref="O3:P3"/>
    <mergeCell ref="Q3:T3"/>
    <mergeCell ref="W3:X3"/>
    <mergeCell ref="L8:L10"/>
    <mergeCell ref="M8:N8"/>
    <mergeCell ref="R8:T8"/>
    <mergeCell ref="V8:Y8"/>
    <mergeCell ref="M9:N9"/>
    <mergeCell ref="R9:U9"/>
    <mergeCell ref="W9:X9"/>
    <mergeCell ref="M10:N10"/>
    <mergeCell ref="R10:U10"/>
    <mergeCell ref="A6:C10"/>
    <mergeCell ref="D6:L7"/>
    <mergeCell ref="M6:N6"/>
    <mergeCell ref="R6:T6"/>
    <mergeCell ref="V6:Y6"/>
    <mergeCell ref="M7:N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9" manualBreakCount="9">
    <brk id="48" max="25" man="1"/>
    <brk id="93" max="25" man="1"/>
    <brk id="138" max="25" man="1"/>
    <brk id="183" max="25" man="1"/>
    <brk id="228" max="25" man="1"/>
    <brk id="273" max="25" man="1"/>
    <brk id="318" max="25" man="1"/>
    <brk id="363" max="25" man="1"/>
    <brk id="408" max="25" man="1"/>
  </rowBreaks>
  <colBreaks count="1" manualBreakCount="1">
    <brk id="16" max="41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IS36"/>
  <sheetViews>
    <sheetView zoomScaleNormal="100" zoomScaleSheetLayoutView="90" workbookViewId="0"/>
  </sheetViews>
  <sheetFormatPr defaultRowHeight="13.5" x14ac:dyDescent="0.15"/>
  <cols>
    <col min="1" max="1" width="9" style="103"/>
    <col min="2" max="2" width="0.625" style="103" customWidth="1"/>
    <col min="3" max="3" width="3.375" style="103" customWidth="1"/>
    <col min="4" max="4" width="9.25" style="103" customWidth="1"/>
    <col min="5" max="5" width="13.75" style="103" customWidth="1"/>
    <col min="6" max="8" width="12.625" style="103" customWidth="1"/>
    <col min="9" max="9" width="7.5" style="109" customWidth="1"/>
    <col min="10" max="10" width="12.625" style="103" customWidth="1"/>
    <col min="11" max="11" width="6.875" style="111" customWidth="1"/>
    <col min="12" max="254" width="9" style="103"/>
    <col min="255" max="255" width="0.625" style="103" customWidth="1"/>
    <col min="256" max="256" width="3.375" style="103" customWidth="1"/>
    <col min="257" max="257" width="9.25" style="103" customWidth="1"/>
    <col min="258" max="258" width="13.75" style="103" customWidth="1"/>
    <col min="259" max="261" width="12.625" style="103" customWidth="1"/>
    <col min="262" max="262" width="7.5" style="103" customWidth="1"/>
    <col min="263" max="263" width="12.625" style="103" customWidth="1"/>
    <col min="264" max="264" width="6.875" style="103" customWidth="1"/>
    <col min="265" max="267" width="9" style="103"/>
    <col min="268" max="268" width="12.875" style="103" bestFit="1" customWidth="1"/>
    <col min="269" max="510" width="9" style="103"/>
    <col min="511" max="511" width="0.625" style="103" customWidth="1"/>
    <col min="512" max="512" width="3.375" style="103" customWidth="1"/>
    <col min="513" max="513" width="9.25" style="103" customWidth="1"/>
    <col min="514" max="514" width="13.75" style="103" customWidth="1"/>
    <col min="515" max="517" width="12.625" style="103" customWidth="1"/>
    <col min="518" max="518" width="7.5" style="103" customWidth="1"/>
    <col min="519" max="519" width="12.625" style="103" customWidth="1"/>
    <col min="520" max="520" width="6.875" style="103" customWidth="1"/>
    <col min="521" max="523" width="9" style="103"/>
    <col min="524" max="524" width="12.875" style="103" bestFit="1" customWidth="1"/>
    <col min="525" max="766" width="9" style="103"/>
    <col min="767" max="767" width="0.625" style="103" customWidth="1"/>
    <col min="768" max="768" width="3.375" style="103" customWidth="1"/>
    <col min="769" max="769" width="9.25" style="103" customWidth="1"/>
    <col min="770" max="770" width="13.75" style="103" customWidth="1"/>
    <col min="771" max="773" width="12.625" style="103" customWidth="1"/>
    <col min="774" max="774" width="7.5" style="103" customWidth="1"/>
    <col min="775" max="775" width="12.625" style="103" customWidth="1"/>
    <col min="776" max="776" width="6.875" style="103" customWidth="1"/>
    <col min="777" max="779" width="9" style="103"/>
    <col min="780" max="780" width="12.875" style="103" bestFit="1" customWidth="1"/>
    <col min="781" max="1022" width="9" style="103"/>
    <col min="1023" max="1023" width="0.625" style="103" customWidth="1"/>
    <col min="1024" max="1024" width="3.375" style="103" customWidth="1"/>
    <col min="1025" max="1025" width="9.25" style="103" customWidth="1"/>
    <col min="1026" max="1026" width="13.75" style="103" customWidth="1"/>
    <col min="1027" max="1029" width="12.625" style="103" customWidth="1"/>
    <col min="1030" max="1030" width="7.5" style="103" customWidth="1"/>
    <col min="1031" max="1031" width="12.625" style="103" customWidth="1"/>
    <col min="1032" max="1032" width="6.875" style="103" customWidth="1"/>
    <col min="1033" max="1035" width="9" style="103"/>
    <col min="1036" max="1036" width="12.875" style="103" bestFit="1" customWidth="1"/>
    <col min="1037" max="1278" width="9" style="103"/>
    <col min="1279" max="1279" width="0.625" style="103" customWidth="1"/>
    <col min="1280" max="1280" width="3.375" style="103" customWidth="1"/>
    <col min="1281" max="1281" width="9.25" style="103" customWidth="1"/>
    <col min="1282" max="1282" width="13.75" style="103" customWidth="1"/>
    <col min="1283" max="1285" width="12.625" style="103" customWidth="1"/>
    <col min="1286" max="1286" width="7.5" style="103" customWidth="1"/>
    <col min="1287" max="1287" width="12.625" style="103" customWidth="1"/>
    <col min="1288" max="1288" width="6.875" style="103" customWidth="1"/>
    <col min="1289" max="1291" width="9" style="103"/>
    <col min="1292" max="1292" width="12.875" style="103" bestFit="1" customWidth="1"/>
    <col min="1293" max="1534" width="9" style="103"/>
    <col min="1535" max="1535" width="0.625" style="103" customWidth="1"/>
    <col min="1536" max="1536" width="3.375" style="103" customWidth="1"/>
    <col min="1537" max="1537" width="9.25" style="103" customWidth="1"/>
    <col min="1538" max="1538" width="13.75" style="103" customWidth="1"/>
    <col min="1539" max="1541" width="12.625" style="103" customWidth="1"/>
    <col min="1542" max="1542" width="7.5" style="103" customWidth="1"/>
    <col min="1543" max="1543" width="12.625" style="103" customWidth="1"/>
    <col min="1544" max="1544" width="6.875" style="103" customWidth="1"/>
    <col min="1545" max="1547" width="9" style="103"/>
    <col min="1548" max="1548" width="12.875" style="103" bestFit="1" customWidth="1"/>
    <col min="1549" max="1790" width="9" style="103"/>
    <col min="1791" max="1791" width="0.625" style="103" customWidth="1"/>
    <col min="1792" max="1792" width="3.375" style="103" customWidth="1"/>
    <col min="1793" max="1793" width="9.25" style="103" customWidth="1"/>
    <col min="1794" max="1794" width="13.75" style="103" customWidth="1"/>
    <col min="1795" max="1797" width="12.625" style="103" customWidth="1"/>
    <col min="1798" max="1798" width="7.5" style="103" customWidth="1"/>
    <col min="1799" max="1799" width="12.625" style="103" customWidth="1"/>
    <col min="1800" max="1800" width="6.875" style="103" customWidth="1"/>
    <col min="1801" max="1803" width="9" style="103"/>
    <col min="1804" max="1804" width="12.875" style="103" bestFit="1" customWidth="1"/>
    <col min="1805" max="2046" width="9" style="103"/>
    <col min="2047" max="2047" width="0.625" style="103" customWidth="1"/>
    <col min="2048" max="2048" width="3.375" style="103" customWidth="1"/>
    <col min="2049" max="2049" width="9.25" style="103" customWidth="1"/>
    <col min="2050" max="2050" width="13.75" style="103" customWidth="1"/>
    <col min="2051" max="2053" width="12.625" style="103" customWidth="1"/>
    <col min="2054" max="2054" width="7.5" style="103" customWidth="1"/>
    <col min="2055" max="2055" width="12.625" style="103" customWidth="1"/>
    <col min="2056" max="2056" width="6.875" style="103" customWidth="1"/>
    <col min="2057" max="2059" width="9" style="103"/>
    <col min="2060" max="2060" width="12.875" style="103" bestFit="1" customWidth="1"/>
    <col min="2061" max="2302" width="9" style="103"/>
    <col min="2303" max="2303" width="0.625" style="103" customWidth="1"/>
    <col min="2304" max="2304" width="3.375" style="103" customWidth="1"/>
    <col min="2305" max="2305" width="9.25" style="103" customWidth="1"/>
    <col min="2306" max="2306" width="13.75" style="103" customWidth="1"/>
    <col min="2307" max="2309" width="12.625" style="103" customWidth="1"/>
    <col min="2310" max="2310" width="7.5" style="103" customWidth="1"/>
    <col min="2311" max="2311" width="12.625" style="103" customWidth="1"/>
    <col min="2312" max="2312" width="6.875" style="103" customWidth="1"/>
    <col min="2313" max="2315" width="9" style="103"/>
    <col min="2316" max="2316" width="12.875" style="103" bestFit="1" customWidth="1"/>
    <col min="2317" max="2558" width="9" style="103"/>
    <col min="2559" max="2559" width="0.625" style="103" customWidth="1"/>
    <col min="2560" max="2560" width="3.375" style="103" customWidth="1"/>
    <col min="2561" max="2561" width="9.25" style="103" customWidth="1"/>
    <col min="2562" max="2562" width="13.75" style="103" customWidth="1"/>
    <col min="2563" max="2565" width="12.625" style="103" customWidth="1"/>
    <col min="2566" max="2566" width="7.5" style="103" customWidth="1"/>
    <col min="2567" max="2567" width="12.625" style="103" customWidth="1"/>
    <col min="2568" max="2568" width="6.875" style="103" customWidth="1"/>
    <col min="2569" max="2571" width="9" style="103"/>
    <col min="2572" max="2572" width="12.875" style="103" bestFit="1" customWidth="1"/>
    <col min="2573" max="2814" width="9" style="103"/>
    <col min="2815" max="2815" width="0.625" style="103" customWidth="1"/>
    <col min="2816" max="2816" width="3.375" style="103" customWidth="1"/>
    <col min="2817" max="2817" width="9.25" style="103" customWidth="1"/>
    <col min="2818" max="2818" width="13.75" style="103" customWidth="1"/>
    <col min="2819" max="2821" width="12.625" style="103" customWidth="1"/>
    <col min="2822" max="2822" width="7.5" style="103" customWidth="1"/>
    <col min="2823" max="2823" width="12.625" style="103" customWidth="1"/>
    <col min="2824" max="2824" width="6.875" style="103" customWidth="1"/>
    <col min="2825" max="2827" width="9" style="103"/>
    <col min="2828" max="2828" width="12.875" style="103" bestFit="1" customWidth="1"/>
    <col min="2829" max="3070" width="9" style="103"/>
    <col min="3071" max="3071" width="0.625" style="103" customWidth="1"/>
    <col min="3072" max="3072" width="3.375" style="103" customWidth="1"/>
    <col min="3073" max="3073" width="9.25" style="103" customWidth="1"/>
    <col min="3074" max="3074" width="13.75" style="103" customWidth="1"/>
    <col min="3075" max="3077" width="12.625" style="103" customWidth="1"/>
    <col min="3078" max="3078" width="7.5" style="103" customWidth="1"/>
    <col min="3079" max="3079" width="12.625" style="103" customWidth="1"/>
    <col min="3080" max="3080" width="6.875" style="103" customWidth="1"/>
    <col min="3081" max="3083" width="9" style="103"/>
    <col min="3084" max="3084" width="12.875" style="103" bestFit="1" customWidth="1"/>
    <col min="3085" max="3326" width="9" style="103"/>
    <col min="3327" max="3327" width="0.625" style="103" customWidth="1"/>
    <col min="3328" max="3328" width="3.375" style="103" customWidth="1"/>
    <col min="3329" max="3329" width="9.25" style="103" customWidth="1"/>
    <col min="3330" max="3330" width="13.75" style="103" customWidth="1"/>
    <col min="3331" max="3333" width="12.625" style="103" customWidth="1"/>
    <col min="3334" max="3334" width="7.5" style="103" customWidth="1"/>
    <col min="3335" max="3335" width="12.625" style="103" customWidth="1"/>
    <col min="3336" max="3336" width="6.875" style="103" customWidth="1"/>
    <col min="3337" max="3339" width="9" style="103"/>
    <col min="3340" max="3340" width="12.875" style="103" bestFit="1" customWidth="1"/>
    <col min="3341" max="3582" width="9" style="103"/>
    <col min="3583" max="3583" width="0.625" style="103" customWidth="1"/>
    <col min="3584" max="3584" width="3.375" style="103" customWidth="1"/>
    <col min="3585" max="3585" width="9.25" style="103" customWidth="1"/>
    <col min="3586" max="3586" width="13.75" style="103" customWidth="1"/>
    <col min="3587" max="3589" width="12.625" style="103" customWidth="1"/>
    <col min="3590" max="3590" width="7.5" style="103" customWidth="1"/>
    <col min="3591" max="3591" width="12.625" style="103" customWidth="1"/>
    <col min="3592" max="3592" width="6.875" style="103" customWidth="1"/>
    <col min="3593" max="3595" width="9" style="103"/>
    <col min="3596" max="3596" width="12.875" style="103" bestFit="1" customWidth="1"/>
    <col min="3597" max="3838" width="9" style="103"/>
    <col min="3839" max="3839" width="0.625" style="103" customWidth="1"/>
    <col min="3840" max="3840" width="3.375" style="103" customWidth="1"/>
    <col min="3841" max="3841" width="9.25" style="103" customWidth="1"/>
    <col min="3842" max="3842" width="13.75" style="103" customWidth="1"/>
    <col min="3843" max="3845" width="12.625" style="103" customWidth="1"/>
    <col min="3846" max="3846" width="7.5" style="103" customWidth="1"/>
    <col min="3847" max="3847" width="12.625" style="103" customWidth="1"/>
    <col min="3848" max="3848" width="6.875" style="103" customWidth="1"/>
    <col min="3849" max="3851" width="9" style="103"/>
    <col min="3852" max="3852" width="12.875" style="103" bestFit="1" customWidth="1"/>
    <col min="3853" max="4094" width="9" style="103"/>
    <col min="4095" max="4095" width="0.625" style="103" customWidth="1"/>
    <col min="4096" max="4096" width="3.375" style="103" customWidth="1"/>
    <col min="4097" max="4097" width="9.25" style="103" customWidth="1"/>
    <col min="4098" max="4098" width="13.75" style="103" customWidth="1"/>
    <col min="4099" max="4101" width="12.625" style="103" customWidth="1"/>
    <col min="4102" max="4102" width="7.5" style="103" customWidth="1"/>
    <col min="4103" max="4103" width="12.625" style="103" customWidth="1"/>
    <col min="4104" max="4104" width="6.875" style="103" customWidth="1"/>
    <col min="4105" max="4107" width="9" style="103"/>
    <col min="4108" max="4108" width="12.875" style="103" bestFit="1" customWidth="1"/>
    <col min="4109" max="4350" width="9" style="103"/>
    <col min="4351" max="4351" width="0.625" style="103" customWidth="1"/>
    <col min="4352" max="4352" width="3.375" style="103" customWidth="1"/>
    <col min="4353" max="4353" width="9.25" style="103" customWidth="1"/>
    <col min="4354" max="4354" width="13.75" style="103" customWidth="1"/>
    <col min="4355" max="4357" width="12.625" style="103" customWidth="1"/>
    <col min="4358" max="4358" width="7.5" style="103" customWidth="1"/>
    <col min="4359" max="4359" width="12.625" style="103" customWidth="1"/>
    <col min="4360" max="4360" width="6.875" style="103" customWidth="1"/>
    <col min="4361" max="4363" width="9" style="103"/>
    <col min="4364" max="4364" width="12.875" style="103" bestFit="1" customWidth="1"/>
    <col min="4365" max="4606" width="9" style="103"/>
    <col min="4607" max="4607" width="0.625" style="103" customWidth="1"/>
    <col min="4608" max="4608" width="3.375" style="103" customWidth="1"/>
    <col min="4609" max="4609" width="9.25" style="103" customWidth="1"/>
    <col min="4610" max="4610" width="13.75" style="103" customWidth="1"/>
    <col min="4611" max="4613" width="12.625" style="103" customWidth="1"/>
    <col min="4614" max="4614" width="7.5" style="103" customWidth="1"/>
    <col min="4615" max="4615" width="12.625" style="103" customWidth="1"/>
    <col min="4616" max="4616" width="6.875" style="103" customWidth="1"/>
    <col min="4617" max="4619" width="9" style="103"/>
    <col min="4620" max="4620" width="12.875" style="103" bestFit="1" customWidth="1"/>
    <col min="4621" max="4862" width="9" style="103"/>
    <col min="4863" max="4863" width="0.625" style="103" customWidth="1"/>
    <col min="4864" max="4864" width="3.375" style="103" customWidth="1"/>
    <col min="4865" max="4865" width="9.25" style="103" customWidth="1"/>
    <col min="4866" max="4866" width="13.75" style="103" customWidth="1"/>
    <col min="4867" max="4869" width="12.625" style="103" customWidth="1"/>
    <col min="4870" max="4870" width="7.5" style="103" customWidth="1"/>
    <col min="4871" max="4871" width="12.625" style="103" customWidth="1"/>
    <col min="4872" max="4872" width="6.875" style="103" customWidth="1"/>
    <col min="4873" max="4875" width="9" style="103"/>
    <col min="4876" max="4876" width="12.875" style="103" bestFit="1" customWidth="1"/>
    <col min="4877" max="5118" width="9" style="103"/>
    <col min="5119" max="5119" width="0.625" style="103" customWidth="1"/>
    <col min="5120" max="5120" width="3.375" style="103" customWidth="1"/>
    <col min="5121" max="5121" width="9.25" style="103" customWidth="1"/>
    <col min="5122" max="5122" width="13.75" style="103" customWidth="1"/>
    <col min="5123" max="5125" width="12.625" style="103" customWidth="1"/>
    <col min="5126" max="5126" width="7.5" style="103" customWidth="1"/>
    <col min="5127" max="5127" width="12.625" style="103" customWidth="1"/>
    <col min="5128" max="5128" width="6.875" style="103" customWidth="1"/>
    <col min="5129" max="5131" width="9" style="103"/>
    <col min="5132" max="5132" width="12.875" style="103" bestFit="1" customWidth="1"/>
    <col min="5133" max="5374" width="9" style="103"/>
    <col min="5375" max="5375" width="0.625" style="103" customWidth="1"/>
    <col min="5376" max="5376" width="3.375" style="103" customWidth="1"/>
    <col min="5377" max="5377" width="9.25" style="103" customWidth="1"/>
    <col min="5378" max="5378" width="13.75" style="103" customWidth="1"/>
    <col min="5379" max="5381" width="12.625" style="103" customWidth="1"/>
    <col min="5382" max="5382" width="7.5" style="103" customWidth="1"/>
    <col min="5383" max="5383" width="12.625" style="103" customWidth="1"/>
    <col min="5384" max="5384" width="6.875" style="103" customWidth="1"/>
    <col min="5385" max="5387" width="9" style="103"/>
    <col min="5388" max="5388" width="12.875" style="103" bestFit="1" customWidth="1"/>
    <col min="5389" max="5630" width="9" style="103"/>
    <col min="5631" max="5631" width="0.625" style="103" customWidth="1"/>
    <col min="5632" max="5632" width="3.375" style="103" customWidth="1"/>
    <col min="5633" max="5633" width="9.25" style="103" customWidth="1"/>
    <col min="5634" max="5634" width="13.75" style="103" customWidth="1"/>
    <col min="5635" max="5637" width="12.625" style="103" customWidth="1"/>
    <col min="5638" max="5638" width="7.5" style="103" customWidth="1"/>
    <col min="5639" max="5639" width="12.625" style="103" customWidth="1"/>
    <col min="5640" max="5640" width="6.875" style="103" customWidth="1"/>
    <col min="5641" max="5643" width="9" style="103"/>
    <col min="5644" max="5644" width="12.875" style="103" bestFit="1" customWidth="1"/>
    <col min="5645" max="5886" width="9" style="103"/>
    <col min="5887" max="5887" width="0.625" style="103" customWidth="1"/>
    <col min="5888" max="5888" width="3.375" style="103" customWidth="1"/>
    <col min="5889" max="5889" width="9.25" style="103" customWidth="1"/>
    <col min="5890" max="5890" width="13.75" style="103" customWidth="1"/>
    <col min="5891" max="5893" width="12.625" style="103" customWidth="1"/>
    <col min="5894" max="5894" width="7.5" style="103" customWidth="1"/>
    <col min="5895" max="5895" width="12.625" style="103" customWidth="1"/>
    <col min="5896" max="5896" width="6.875" style="103" customWidth="1"/>
    <col min="5897" max="5899" width="9" style="103"/>
    <col min="5900" max="5900" width="12.875" style="103" bestFit="1" customWidth="1"/>
    <col min="5901" max="6142" width="9" style="103"/>
    <col min="6143" max="6143" width="0.625" style="103" customWidth="1"/>
    <col min="6144" max="6144" width="3.375" style="103" customWidth="1"/>
    <col min="6145" max="6145" width="9.25" style="103" customWidth="1"/>
    <col min="6146" max="6146" width="13.75" style="103" customWidth="1"/>
    <col min="6147" max="6149" width="12.625" style="103" customWidth="1"/>
    <col min="6150" max="6150" width="7.5" style="103" customWidth="1"/>
    <col min="6151" max="6151" width="12.625" style="103" customWidth="1"/>
    <col min="6152" max="6152" width="6.875" style="103" customWidth="1"/>
    <col min="6153" max="6155" width="9" style="103"/>
    <col min="6156" max="6156" width="12.875" style="103" bestFit="1" customWidth="1"/>
    <col min="6157" max="6398" width="9" style="103"/>
    <col min="6399" max="6399" width="0.625" style="103" customWidth="1"/>
    <col min="6400" max="6400" width="3.375" style="103" customWidth="1"/>
    <col min="6401" max="6401" width="9.25" style="103" customWidth="1"/>
    <col min="6402" max="6402" width="13.75" style="103" customWidth="1"/>
    <col min="6403" max="6405" width="12.625" style="103" customWidth="1"/>
    <col min="6406" max="6406" width="7.5" style="103" customWidth="1"/>
    <col min="6407" max="6407" width="12.625" style="103" customWidth="1"/>
    <col min="6408" max="6408" width="6.875" style="103" customWidth="1"/>
    <col min="6409" max="6411" width="9" style="103"/>
    <col min="6412" max="6412" width="12.875" style="103" bestFit="1" customWidth="1"/>
    <col min="6413" max="6654" width="9" style="103"/>
    <col min="6655" max="6655" width="0.625" style="103" customWidth="1"/>
    <col min="6656" max="6656" width="3.375" style="103" customWidth="1"/>
    <col min="6657" max="6657" width="9.25" style="103" customWidth="1"/>
    <col min="6658" max="6658" width="13.75" style="103" customWidth="1"/>
    <col min="6659" max="6661" width="12.625" style="103" customWidth="1"/>
    <col min="6662" max="6662" width="7.5" style="103" customWidth="1"/>
    <col min="6663" max="6663" width="12.625" style="103" customWidth="1"/>
    <col min="6664" max="6664" width="6.875" style="103" customWidth="1"/>
    <col min="6665" max="6667" width="9" style="103"/>
    <col min="6668" max="6668" width="12.875" style="103" bestFit="1" customWidth="1"/>
    <col min="6669" max="6910" width="9" style="103"/>
    <col min="6911" max="6911" width="0.625" style="103" customWidth="1"/>
    <col min="6912" max="6912" width="3.375" style="103" customWidth="1"/>
    <col min="6913" max="6913" width="9.25" style="103" customWidth="1"/>
    <col min="6914" max="6914" width="13.75" style="103" customWidth="1"/>
    <col min="6915" max="6917" width="12.625" style="103" customWidth="1"/>
    <col min="6918" max="6918" width="7.5" style="103" customWidth="1"/>
    <col min="6919" max="6919" width="12.625" style="103" customWidth="1"/>
    <col min="6920" max="6920" width="6.875" style="103" customWidth="1"/>
    <col min="6921" max="6923" width="9" style="103"/>
    <col min="6924" max="6924" width="12.875" style="103" bestFit="1" customWidth="1"/>
    <col min="6925" max="7166" width="9" style="103"/>
    <col min="7167" max="7167" width="0.625" style="103" customWidth="1"/>
    <col min="7168" max="7168" width="3.375" style="103" customWidth="1"/>
    <col min="7169" max="7169" width="9.25" style="103" customWidth="1"/>
    <col min="7170" max="7170" width="13.75" style="103" customWidth="1"/>
    <col min="7171" max="7173" width="12.625" style="103" customWidth="1"/>
    <col min="7174" max="7174" width="7.5" style="103" customWidth="1"/>
    <col min="7175" max="7175" width="12.625" style="103" customWidth="1"/>
    <col min="7176" max="7176" width="6.875" style="103" customWidth="1"/>
    <col min="7177" max="7179" width="9" style="103"/>
    <col min="7180" max="7180" width="12.875" style="103" bestFit="1" customWidth="1"/>
    <col min="7181" max="7422" width="9" style="103"/>
    <col min="7423" max="7423" width="0.625" style="103" customWidth="1"/>
    <col min="7424" max="7424" width="3.375" style="103" customWidth="1"/>
    <col min="7425" max="7425" width="9.25" style="103" customWidth="1"/>
    <col min="7426" max="7426" width="13.75" style="103" customWidth="1"/>
    <col min="7427" max="7429" width="12.625" style="103" customWidth="1"/>
    <col min="7430" max="7430" width="7.5" style="103" customWidth="1"/>
    <col min="7431" max="7431" width="12.625" style="103" customWidth="1"/>
    <col min="7432" max="7432" width="6.875" style="103" customWidth="1"/>
    <col min="7433" max="7435" width="9" style="103"/>
    <col min="7436" max="7436" width="12.875" style="103" bestFit="1" customWidth="1"/>
    <col min="7437" max="7678" width="9" style="103"/>
    <col min="7679" max="7679" width="0.625" style="103" customWidth="1"/>
    <col min="7680" max="7680" width="3.375" style="103" customWidth="1"/>
    <col min="7681" max="7681" width="9.25" style="103" customWidth="1"/>
    <col min="7682" max="7682" width="13.75" style="103" customWidth="1"/>
    <col min="7683" max="7685" width="12.625" style="103" customWidth="1"/>
    <col min="7686" max="7686" width="7.5" style="103" customWidth="1"/>
    <col min="7687" max="7687" width="12.625" style="103" customWidth="1"/>
    <col min="7688" max="7688" width="6.875" style="103" customWidth="1"/>
    <col min="7689" max="7691" width="9" style="103"/>
    <col min="7692" max="7692" width="12.875" style="103" bestFit="1" customWidth="1"/>
    <col min="7693" max="7934" width="9" style="103"/>
    <col min="7935" max="7935" width="0.625" style="103" customWidth="1"/>
    <col min="7936" max="7936" width="3.375" style="103" customWidth="1"/>
    <col min="7937" max="7937" width="9.25" style="103" customWidth="1"/>
    <col min="7938" max="7938" width="13.75" style="103" customWidth="1"/>
    <col min="7939" max="7941" width="12.625" style="103" customWidth="1"/>
    <col min="7942" max="7942" width="7.5" style="103" customWidth="1"/>
    <col min="7943" max="7943" width="12.625" style="103" customWidth="1"/>
    <col min="7944" max="7944" width="6.875" style="103" customWidth="1"/>
    <col min="7945" max="7947" width="9" style="103"/>
    <col min="7948" max="7948" width="12.875" style="103" bestFit="1" customWidth="1"/>
    <col min="7949" max="8190" width="9" style="103"/>
    <col min="8191" max="8191" width="0.625" style="103" customWidth="1"/>
    <col min="8192" max="8192" width="3.375" style="103" customWidth="1"/>
    <col min="8193" max="8193" width="9.25" style="103" customWidth="1"/>
    <col min="8194" max="8194" width="13.75" style="103" customWidth="1"/>
    <col min="8195" max="8197" width="12.625" style="103" customWidth="1"/>
    <col min="8198" max="8198" width="7.5" style="103" customWidth="1"/>
    <col min="8199" max="8199" width="12.625" style="103" customWidth="1"/>
    <col min="8200" max="8200" width="6.875" style="103" customWidth="1"/>
    <col min="8201" max="8203" width="9" style="103"/>
    <col min="8204" max="8204" width="12.875" style="103" bestFit="1" customWidth="1"/>
    <col min="8205" max="8446" width="9" style="103"/>
    <col min="8447" max="8447" width="0.625" style="103" customWidth="1"/>
    <col min="8448" max="8448" width="3.375" style="103" customWidth="1"/>
    <col min="8449" max="8449" width="9.25" style="103" customWidth="1"/>
    <col min="8450" max="8450" width="13.75" style="103" customWidth="1"/>
    <col min="8451" max="8453" width="12.625" style="103" customWidth="1"/>
    <col min="8454" max="8454" width="7.5" style="103" customWidth="1"/>
    <col min="8455" max="8455" width="12.625" style="103" customWidth="1"/>
    <col min="8456" max="8456" width="6.875" style="103" customWidth="1"/>
    <col min="8457" max="8459" width="9" style="103"/>
    <col min="8460" max="8460" width="12.875" style="103" bestFit="1" customWidth="1"/>
    <col min="8461" max="8702" width="9" style="103"/>
    <col min="8703" max="8703" width="0.625" style="103" customWidth="1"/>
    <col min="8704" max="8704" width="3.375" style="103" customWidth="1"/>
    <col min="8705" max="8705" width="9.25" style="103" customWidth="1"/>
    <col min="8706" max="8706" width="13.75" style="103" customWidth="1"/>
    <col min="8707" max="8709" width="12.625" style="103" customWidth="1"/>
    <col min="8710" max="8710" width="7.5" style="103" customWidth="1"/>
    <col min="8711" max="8711" width="12.625" style="103" customWidth="1"/>
    <col min="8712" max="8712" width="6.875" style="103" customWidth="1"/>
    <col min="8713" max="8715" width="9" style="103"/>
    <col min="8716" max="8716" width="12.875" style="103" bestFit="1" customWidth="1"/>
    <col min="8717" max="8958" width="9" style="103"/>
    <col min="8959" max="8959" width="0.625" style="103" customWidth="1"/>
    <col min="8960" max="8960" width="3.375" style="103" customWidth="1"/>
    <col min="8961" max="8961" width="9.25" style="103" customWidth="1"/>
    <col min="8962" max="8962" width="13.75" style="103" customWidth="1"/>
    <col min="8963" max="8965" width="12.625" style="103" customWidth="1"/>
    <col min="8966" max="8966" width="7.5" style="103" customWidth="1"/>
    <col min="8967" max="8967" width="12.625" style="103" customWidth="1"/>
    <col min="8968" max="8968" width="6.875" style="103" customWidth="1"/>
    <col min="8969" max="8971" width="9" style="103"/>
    <col min="8972" max="8972" width="12.875" style="103" bestFit="1" customWidth="1"/>
    <col min="8973" max="9214" width="9" style="103"/>
    <col min="9215" max="9215" width="0.625" style="103" customWidth="1"/>
    <col min="9216" max="9216" width="3.375" style="103" customWidth="1"/>
    <col min="9217" max="9217" width="9.25" style="103" customWidth="1"/>
    <col min="9218" max="9218" width="13.75" style="103" customWidth="1"/>
    <col min="9219" max="9221" width="12.625" style="103" customWidth="1"/>
    <col min="9222" max="9222" width="7.5" style="103" customWidth="1"/>
    <col min="9223" max="9223" width="12.625" style="103" customWidth="1"/>
    <col min="9224" max="9224" width="6.875" style="103" customWidth="1"/>
    <col min="9225" max="9227" width="9" style="103"/>
    <col min="9228" max="9228" width="12.875" style="103" bestFit="1" customWidth="1"/>
    <col min="9229" max="9470" width="9" style="103"/>
    <col min="9471" max="9471" width="0.625" style="103" customWidth="1"/>
    <col min="9472" max="9472" width="3.375" style="103" customWidth="1"/>
    <col min="9473" max="9473" width="9.25" style="103" customWidth="1"/>
    <col min="9474" max="9474" width="13.75" style="103" customWidth="1"/>
    <col min="9475" max="9477" width="12.625" style="103" customWidth="1"/>
    <col min="9478" max="9478" width="7.5" style="103" customWidth="1"/>
    <col min="9479" max="9479" width="12.625" style="103" customWidth="1"/>
    <col min="9480" max="9480" width="6.875" style="103" customWidth="1"/>
    <col min="9481" max="9483" width="9" style="103"/>
    <col min="9484" max="9484" width="12.875" style="103" bestFit="1" customWidth="1"/>
    <col min="9485" max="9726" width="9" style="103"/>
    <col min="9727" max="9727" width="0.625" style="103" customWidth="1"/>
    <col min="9728" max="9728" width="3.375" style="103" customWidth="1"/>
    <col min="9729" max="9729" width="9.25" style="103" customWidth="1"/>
    <col min="9730" max="9730" width="13.75" style="103" customWidth="1"/>
    <col min="9731" max="9733" width="12.625" style="103" customWidth="1"/>
    <col min="9734" max="9734" width="7.5" style="103" customWidth="1"/>
    <col min="9735" max="9735" width="12.625" style="103" customWidth="1"/>
    <col min="9736" max="9736" width="6.875" style="103" customWidth="1"/>
    <col min="9737" max="9739" width="9" style="103"/>
    <col min="9740" max="9740" width="12.875" style="103" bestFit="1" customWidth="1"/>
    <col min="9741" max="9982" width="9" style="103"/>
    <col min="9983" max="9983" width="0.625" style="103" customWidth="1"/>
    <col min="9984" max="9984" width="3.375" style="103" customWidth="1"/>
    <col min="9985" max="9985" width="9.25" style="103" customWidth="1"/>
    <col min="9986" max="9986" width="13.75" style="103" customWidth="1"/>
    <col min="9987" max="9989" width="12.625" style="103" customWidth="1"/>
    <col min="9990" max="9990" width="7.5" style="103" customWidth="1"/>
    <col min="9991" max="9991" width="12.625" style="103" customWidth="1"/>
    <col min="9992" max="9992" width="6.875" style="103" customWidth="1"/>
    <col min="9993" max="9995" width="9" style="103"/>
    <col min="9996" max="9996" width="12.875" style="103" bestFit="1" customWidth="1"/>
    <col min="9997" max="10238" width="9" style="103"/>
    <col min="10239" max="10239" width="0.625" style="103" customWidth="1"/>
    <col min="10240" max="10240" width="3.375" style="103" customWidth="1"/>
    <col min="10241" max="10241" width="9.25" style="103" customWidth="1"/>
    <col min="10242" max="10242" width="13.75" style="103" customWidth="1"/>
    <col min="10243" max="10245" width="12.625" style="103" customWidth="1"/>
    <col min="10246" max="10246" width="7.5" style="103" customWidth="1"/>
    <col min="10247" max="10247" width="12.625" style="103" customWidth="1"/>
    <col min="10248" max="10248" width="6.875" style="103" customWidth="1"/>
    <col min="10249" max="10251" width="9" style="103"/>
    <col min="10252" max="10252" width="12.875" style="103" bestFit="1" customWidth="1"/>
    <col min="10253" max="10494" width="9" style="103"/>
    <col min="10495" max="10495" width="0.625" style="103" customWidth="1"/>
    <col min="10496" max="10496" width="3.375" style="103" customWidth="1"/>
    <col min="10497" max="10497" width="9.25" style="103" customWidth="1"/>
    <col min="10498" max="10498" width="13.75" style="103" customWidth="1"/>
    <col min="10499" max="10501" width="12.625" style="103" customWidth="1"/>
    <col min="10502" max="10502" width="7.5" style="103" customWidth="1"/>
    <col min="10503" max="10503" width="12.625" style="103" customWidth="1"/>
    <col min="10504" max="10504" width="6.875" style="103" customWidth="1"/>
    <col min="10505" max="10507" width="9" style="103"/>
    <col min="10508" max="10508" width="12.875" style="103" bestFit="1" customWidth="1"/>
    <col min="10509" max="10750" width="9" style="103"/>
    <col min="10751" max="10751" width="0.625" style="103" customWidth="1"/>
    <col min="10752" max="10752" width="3.375" style="103" customWidth="1"/>
    <col min="10753" max="10753" width="9.25" style="103" customWidth="1"/>
    <col min="10754" max="10754" width="13.75" style="103" customWidth="1"/>
    <col min="10755" max="10757" width="12.625" style="103" customWidth="1"/>
    <col min="10758" max="10758" width="7.5" style="103" customWidth="1"/>
    <col min="10759" max="10759" width="12.625" style="103" customWidth="1"/>
    <col min="10760" max="10760" width="6.875" style="103" customWidth="1"/>
    <col min="10761" max="10763" width="9" style="103"/>
    <col min="10764" max="10764" width="12.875" style="103" bestFit="1" customWidth="1"/>
    <col min="10765" max="11006" width="9" style="103"/>
    <col min="11007" max="11007" width="0.625" style="103" customWidth="1"/>
    <col min="11008" max="11008" width="3.375" style="103" customWidth="1"/>
    <col min="11009" max="11009" width="9.25" style="103" customWidth="1"/>
    <col min="11010" max="11010" width="13.75" style="103" customWidth="1"/>
    <col min="11011" max="11013" width="12.625" style="103" customWidth="1"/>
    <col min="11014" max="11014" width="7.5" style="103" customWidth="1"/>
    <col min="11015" max="11015" width="12.625" style="103" customWidth="1"/>
    <col min="11016" max="11016" width="6.875" style="103" customWidth="1"/>
    <col min="11017" max="11019" width="9" style="103"/>
    <col min="11020" max="11020" width="12.875" style="103" bestFit="1" customWidth="1"/>
    <col min="11021" max="11262" width="9" style="103"/>
    <col min="11263" max="11263" width="0.625" style="103" customWidth="1"/>
    <col min="11264" max="11264" width="3.375" style="103" customWidth="1"/>
    <col min="11265" max="11265" width="9.25" style="103" customWidth="1"/>
    <col min="11266" max="11266" width="13.75" style="103" customWidth="1"/>
    <col min="11267" max="11269" width="12.625" style="103" customWidth="1"/>
    <col min="11270" max="11270" width="7.5" style="103" customWidth="1"/>
    <col min="11271" max="11271" width="12.625" style="103" customWidth="1"/>
    <col min="11272" max="11272" width="6.875" style="103" customWidth="1"/>
    <col min="11273" max="11275" width="9" style="103"/>
    <col min="11276" max="11276" width="12.875" style="103" bestFit="1" customWidth="1"/>
    <col min="11277" max="11518" width="9" style="103"/>
    <col min="11519" max="11519" width="0.625" style="103" customWidth="1"/>
    <col min="11520" max="11520" width="3.375" style="103" customWidth="1"/>
    <col min="11521" max="11521" width="9.25" style="103" customWidth="1"/>
    <col min="11522" max="11522" width="13.75" style="103" customWidth="1"/>
    <col min="11523" max="11525" width="12.625" style="103" customWidth="1"/>
    <col min="11526" max="11526" width="7.5" style="103" customWidth="1"/>
    <col min="11527" max="11527" width="12.625" style="103" customWidth="1"/>
    <col min="11528" max="11528" width="6.875" style="103" customWidth="1"/>
    <col min="11529" max="11531" width="9" style="103"/>
    <col min="11532" max="11532" width="12.875" style="103" bestFit="1" customWidth="1"/>
    <col min="11533" max="11774" width="9" style="103"/>
    <col min="11775" max="11775" width="0.625" style="103" customWidth="1"/>
    <col min="11776" max="11776" width="3.375" style="103" customWidth="1"/>
    <col min="11777" max="11777" width="9.25" style="103" customWidth="1"/>
    <col min="11778" max="11778" width="13.75" style="103" customWidth="1"/>
    <col min="11779" max="11781" width="12.625" style="103" customWidth="1"/>
    <col min="11782" max="11782" width="7.5" style="103" customWidth="1"/>
    <col min="11783" max="11783" width="12.625" style="103" customWidth="1"/>
    <col min="11784" max="11784" width="6.875" style="103" customWidth="1"/>
    <col min="11785" max="11787" width="9" style="103"/>
    <col min="11788" max="11788" width="12.875" style="103" bestFit="1" customWidth="1"/>
    <col min="11789" max="12030" width="9" style="103"/>
    <col min="12031" max="12031" width="0.625" style="103" customWidth="1"/>
    <col min="12032" max="12032" width="3.375" style="103" customWidth="1"/>
    <col min="12033" max="12033" width="9.25" style="103" customWidth="1"/>
    <col min="12034" max="12034" width="13.75" style="103" customWidth="1"/>
    <col min="12035" max="12037" width="12.625" style="103" customWidth="1"/>
    <col min="12038" max="12038" width="7.5" style="103" customWidth="1"/>
    <col min="12039" max="12039" width="12.625" style="103" customWidth="1"/>
    <col min="12040" max="12040" width="6.875" style="103" customWidth="1"/>
    <col min="12041" max="12043" width="9" style="103"/>
    <col min="12044" max="12044" width="12.875" style="103" bestFit="1" customWidth="1"/>
    <col min="12045" max="12286" width="9" style="103"/>
    <col min="12287" max="12287" width="0.625" style="103" customWidth="1"/>
    <col min="12288" max="12288" width="3.375" style="103" customWidth="1"/>
    <col min="12289" max="12289" width="9.25" style="103" customWidth="1"/>
    <col min="12290" max="12290" width="13.75" style="103" customWidth="1"/>
    <col min="12291" max="12293" width="12.625" style="103" customWidth="1"/>
    <col min="12294" max="12294" width="7.5" style="103" customWidth="1"/>
    <col min="12295" max="12295" width="12.625" style="103" customWidth="1"/>
    <col min="12296" max="12296" width="6.875" style="103" customWidth="1"/>
    <col min="12297" max="12299" width="9" style="103"/>
    <col min="12300" max="12300" width="12.875" style="103" bestFit="1" customWidth="1"/>
    <col min="12301" max="12542" width="9" style="103"/>
    <col min="12543" max="12543" width="0.625" style="103" customWidth="1"/>
    <col min="12544" max="12544" width="3.375" style="103" customWidth="1"/>
    <col min="12545" max="12545" width="9.25" style="103" customWidth="1"/>
    <col min="12546" max="12546" width="13.75" style="103" customWidth="1"/>
    <col min="12547" max="12549" width="12.625" style="103" customWidth="1"/>
    <col min="12550" max="12550" width="7.5" style="103" customWidth="1"/>
    <col min="12551" max="12551" width="12.625" style="103" customWidth="1"/>
    <col min="12552" max="12552" width="6.875" style="103" customWidth="1"/>
    <col min="12553" max="12555" width="9" style="103"/>
    <col min="12556" max="12556" width="12.875" style="103" bestFit="1" customWidth="1"/>
    <col min="12557" max="12798" width="9" style="103"/>
    <col min="12799" max="12799" width="0.625" style="103" customWidth="1"/>
    <col min="12800" max="12800" width="3.375" style="103" customWidth="1"/>
    <col min="12801" max="12801" width="9.25" style="103" customWidth="1"/>
    <col min="12802" max="12802" width="13.75" style="103" customWidth="1"/>
    <col min="12803" max="12805" width="12.625" style="103" customWidth="1"/>
    <col min="12806" max="12806" width="7.5" style="103" customWidth="1"/>
    <col min="12807" max="12807" width="12.625" style="103" customWidth="1"/>
    <col min="12808" max="12808" width="6.875" style="103" customWidth="1"/>
    <col min="12809" max="12811" width="9" style="103"/>
    <col min="12812" max="12812" width="12.875" style="103" bestFit="1" customWidth="1"/>
    <col min="12813" max="13054" width="9" style="103"/>
    <col min="13055" max="13055" width="0.625" style="103" customWidth="1"/>
    <col min="13056" max="13056" width="3.375" style="103" customWidth="1"/>
    <col min="13057" max="13057" width="9.25" style="103" customWidth="1"/>
    <col min="13058" max="13058" width="13.75" style="103" customWidth="1"/>
    <col min="13059" max="13061" width="12.625" style="103" customWidth="1"/>
    <col min="13062" max="13062" width="7.5" style="103" customWidth="1"/>
    <col min="13063" max="13063" width="12.625" style="103" customWidth="1"/>
    <col min="13064" max="13064" width="6.875" style="103" customWidth="1"/>
    <col min="13065" max="13067" width="9" style="103"/>
    <col min="13068" max="13068" width="12.875" style="103" bestFit="1" customWidth="1"/>
    <col min="13069" max="13310" width="9" style="103"/>
    <col min="13311" max="13311" width="0.625" style="103" customWidth="1"/>
    <col min="13312" max="13312" width="3.375" style="103" customWidth="1"/>
    <col min="13313" max="13313" width="9.25" style="103" customWidth="1"/>
    <col min="13314" max="13314" width="13.75" style="103" customWidth="1"/>
    <col min="13315" max="13317" width="12.625" style="103" customWidth="1"/>
    <col min="13318" max="13318" width="7.5" style="103" customWidth="1"/>
    <col min="13319" max="13319" width="12.625" style="103" customWidth="1"/>
    <col min="13320" max="13320" width="6.875" style="103" customWidth="1"/>
    <col min="13321" max="13323" width="9" style="103"/>
    <col min="13324" max="13324" width="12.875" style="103" bestFit="1" customWidth="1"/>
    <col min="13325" max="13566" width="9" style="103"/>
    <col min="13567" max="13567" width="0.625" style="103" customWidth="1"/>
    <col min="13568" max="13568" width="3.375" style="103" customWidth="1"/>
    <col min="13569" max="13569" width="9.25" style="103" customWidth="1"/>
    <col min="13570" max="13570" width="13.75" style="103" customWidth="1"/>
    <col min="13571" max="13573" width="12.625" style="103" customWidth="1"/>
    <col min="13574" max="13574" width="7.5" style="103" customWidth="1"/>
    <col min="13575" max="13575" width="12.625" style="103" customWidth="1"/>
    <col min="13576" max="13576" width="6.875" style="103" customWidth="1"/>
    <col min="13577" max="13579" width="9" style="103"/>
    <col min="13580" max="13580" width="12.875" style="103" bestFit="1" customWidth="1"/>
    <col min="13581" max="13822" width="9" style="103"/>
    <col min="13823" max="13823" width="0.625" style="103" customWidth="1"/>
    <col min="13824" max="13824" width="3.375" style="103" customWidth="1"/>
    <col min="13825" max="13825" width="9.25" style="103" customWidth="1"/>
    <col min="13826" max="13826" width="13.75" style="103" customWidth="1"/>
    <col min="13827" max="13829" width="12.625" style="103" customWidth="1"/>
    <col min="13830" max="13830" width="7.5" style="103" customWidth="1"/>
    <col min="13831" max="13831" width="12.625" style="103" customWidth="1"/>
    <col min="13832" max="13832" width="6.875" style="103" customWidth="1"/>
    <col min="13833" max="13835" width="9" style="103"/>
    <col min="13836" max="13836" width="12.875" style="103" bestFit="1" customWidth="1"/>
    <col min="13837" max="14078" width="9" style="103"/>
    <col min="14079" max="14079" width="0.625" style="103" customWidth="1"/>
    <col min="14080" max="14080" width="3.375" style="103" customWidth="1"/>
    <col min="14081" max="14081" width="9.25" style="103" customWidth="1"/>
    <col min="14082" max="14082" width="13.75" style="103" customWidth="1"/>
    <col min="14083" max="14085" width="12.625" style="103" customWidth="1"/>
    <col min="14086" max="14086" width="7.5" style="103" customWidth="1"/>
    <col min="14087" max="14087" width="12.625" style="103" customWidth="1"/>
    <col min="14088" max="14088" width="6.875" style="103" customWidth="1"/>
    <col min="14089" max="14091" width="9" style="103"/>
    <col min="14092" max="14092" width="12.875" style="103" bestFit="1" customWidth="1"/>
    <col min="14093" max="14334" width="9" style="103"/>
    <col min="14335" max="14335" width="0.625" style="103" customWidth="1"/>
    <col min="14336" max="14336" width="3.375" style="103" customWidth="1"/>
    <col min="14337" max="14337" width="9.25" style="103" customWidth="1"/>
    <col min="14338" max="14338" width="13.75" style="103" customWidth="1"/>
    <col min="14339" max="14341" width="12.625" style="103" customWidth="1"/>
    <col min="14342" max="14342" width="7.5" style="103" customWidth="1"/>
    <col min="14343" max="14343" width="12.625" style="103" customWidth="1"/>
    <col min="14344" max="14344" width="6.875" style="103" customWidth="1"/>
    <col min="14345" max="14347" width="9" style="103"/>
    <col min="14348" max="14348" width="12.875" style="103" bestFit="1" customWidth="1"/>
    <col min="14349" max="14590" width="9" style="103"/>
    <col min="14591" max="14591" width="0.625" style="103" customWidth="1"/>
    <col min="14592" max="14592" width="3.375" style="103" customWidth="1"/>
    <col min="14593" max="14593" width="9.25" style="103" customWidth="1"/>
    <col min="14594" max="14594" width="13.75" style="103" customWidth="1"/>
    <col min="14595" max="14597" width="12.625" style="103" customWidth="1"/>
    <col min="14598" max="14598" width="7.5" style="103" customWidth="1"/>
    <col min="14599" max="14599" width="12.625" style="103" customWidth="1"/>
    <col min="14600" max="14600" width="6.875" style="103" customWidth="1"/>
    <col min="14601" max="14603" width="9" style="103"/>
    <col min="14604" max="14604" width="12.875" style="103" bestFit="1" customWidth="1"/>
    <col min="14605" max="14846" width="9" style="103"/>
    <col min="14847" max="14847" width="0.625" style="103" customWidth="1"/>
    <col min="14848" max="14848" width="3.375" style="103" customWidth="1"/>
    <col min="14849" max="14849" width="9.25" style="103" customWidth="1"/>
    <col min="14850" max="14850" width="13.75" style="103" customWidth="1"/>
    <col min="14851" max="14853" width="12.625" style="103" customWidth="1"/>
    <col min="14854" max="14854" width="7.5" style="103" customWidth="1"/>
    <col min="14855" max="14855" width="12.625" style="103" customWidth="1"/>
    <col min="14856" max="14856" width="6.875" style="103" customWidth="1"/>
    <col min="14857" max="14859" width="9" style="103"/>
    <col min="14860" max="14860" width="12.875" style="103" bestFit="1" customWidth="1"/>
    <col min="14861" max="15102" width="9" style="103"/>
    <col min="15103" max="15103" width="0.625" style="103" customWidth="1"/>
    <col min="15104" max="15104" width="3.375" style="103" customWidth="1"/>
    <col min="15105" max="15105" width="9.25" style="103" customWidth="1"/>
    <col min="15106" max="15106" width="13.75" style="103" customWidth="1"/>
    <col min="15107" max="15109" width="12.625" style="103" customWidth="1"/>
    <col min="15110" max="15110" width="7.5" style="103" customWidth="1"/>
    <col min="15111" max="15111" width="12.625" style="103" customWidth="1"/>
    <col min="15112" max="15112" width="6.875" style="103" customWidth="1"/>
    <col min="15113" max="15115" width="9" style="103"/>
    <col min="15116" max="15116" width="12.875" style="103" bestFit="1" customWidth="1"/>
    <col min="15117" max="15358" width="9" style="103"/>
    <col min="15359" max="15359" width="0.625" style="103" customWidth="1"/>
    <col min="15360" max="15360" width="3.375" style="103" customWidth="1"/>
    <col min="15361" max="15361" width="9.25" style="103" customWidth="1"/>
    <col min="15362" max="15362" width="13.75" style="103" customWidth="1"/>
    <col min="15363" max="15365" width="12.625" style="103" customWidth="1"/>
    <col min="15366" max="15366" width="7.5" style="103" customWidth="1"/>
    <col min="15367" max="15367" width="12.625" style="103" customWidth="1"/>
    <col min="15368" max="15368" width="6.875" style="103" customWidth="1"/>
    <col min="15369" max="15371" width="9" style="103"/>
    <col min="15372" max="15372" width="12.875" style="103" bestFit="1" customWidth="1"/>
    <col min="15373" max="15614" width="9" style="103"/>
    <col min="15615" max="15615" width="0.625" style="103" customWidth="1"/>
    <col min="15616" max="15616" width="3.375" style="103" customWidth="1"/>
    <col min="15617" max="15617" width="9.25" style="103" customWidth="1"/>
    <col min="15618" max="15618" width="13.75" style="103" customWidth="1"/>
    <col min="15619" max="15621" width="12.625" style="103" customWidth="1"/>
    <col min="15622" max="15622" width="7.5" style="103" customWidth="1"/>
    <col min="15623" max="15623" width="12.625" style="103" customWidth="1"/>
    <col min="15624" max="15624" width="6.875" style="103" customWidth="1"/>
    <col min="15625" max="15627" width="9" style="103"/>
    <col min="15628" max="15628" width="12.875" style="103" bestFit="1" customWidth="1"/>
    <col min="15629" max="15870" width="9" style="103"/>
    <col min="15871" max="15871" width="0.625" style="103" customWidth="1"/>
    <col min="15872" max="15872" width="3.375" style="103" customWidth="1"/>
    <col min="15873" max="15873" width="9.25" style="103" customWidth="1"/>
    <col min="15874" max="15874" width="13.75" style="103" customWidth="1"/>
    <col min="15875" max="15877" width="12.625" style="103" customWidth="1"/>
    <col min="15878" max="15878" width="7.5" style="103" customWidth="1"/>
    <col min="15879" max="15879" width="12.625" style="103" customWidth="1"/>
    <col min="15880" max="15880" width="6.875" style="103" customWidth="1"/>
    <col min="15881" max="15883" width="9" style="103"/>
    <col min="15884" max="15884" width="12.875" style="103" bestFit="1" customWidth="1"/>
    <col min="15885" max="16126" width="9" style="103"/>
    <col min="16127" max="16127" width="0.625" style="103" customWidth="1"/>
    <col min="16128" max="16128" width="3.375" style="103" customWidth="1"/>
    <col min="16129" max="16129" width="9.25" style="103" customWidth="1"/>
    <col min="16130" max="16130" width="13.75" style="103" customWidth="1"/>
    <col min="16131" max="16133" width="12.625" style="103" customWidth="1"/>
    <col min="16134" max="16134" width="7.5" style="103" customWidth="1"/>
    <col min="16135" max="16135" width="12.625" style="103" customWidth="1"/>
    <col min="16136" max="16136" width="6.875" style="103" customWidth="1"/>
    <col min="16137" max="16139" width="9" style="103"/>
    <col min="16140" max="16140" width="12.875" style="103" bestFit="1" customWidth="1"/>
    <col min="16141" max="16384" width="9" style="103"/>
  </cols>
  <sheetData>
    <row r="1" spans="1:253" ht="21" x14ac:dyDescent="0.2">
      <c r="B1" s="99" t="s">
        <v>5000</v>
      </c>
      <c r="C1" s="99"/>
      <c r="D1" s="100"/>
      <c r="E1" s="100"/>
      <c r="F1" s="100"/>
      <c r="G1" s="100"/>
      <c r="H1" s="100"/>
      <c r="I1" s="101"/>
      <c r="J1" s="100"/>
      <c r="K1" s="100"/>
    </row>
    <row r="2" spans="1:253" ht="18.75" x14ac:dyDescent="0.2">
      <c r="A2" s="108"/>
      <c r="B2" s="104" t="s">
        <v>5002</v>
      </c>
      <c r="C2" s="104" t="s">
        <v>5035</v>
      </c>
      <c r="D2" s="105"/>
      <c r="E2" s="105"/>
      <c r="F2" s="104"/>
      <c r="G2" s="104"/>
      <c r="H2" s="104"/>
      <c r="I2" s="106"/>
      <c r="J2" s="104"/>
      <c r="K2" s="105"/>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row>
    <row r="3" spans="1:253" ht="10.5" customHeight="1" x14ac:dyDescent="0.15"/>
    <row r="4" spans="1:253" ht="66.75" customHeight="1" x14ac:dyDescent="0.15">
      <c r="B4" s="427" t="s">
        <v>5003</v>
      </c>
      <c r="C4" s="428"/>
      <c r="D4" s="431" t="s">
        <v>5004</v>
      </c>
      <c r="E4" s="431" t="s">
        <v>5005</v>
      </c>
      <c r="F4" s="112" t="s">
        <v>5006</v>
      </c>
      <c r="G4" s="112" t="s">
        <v>5007</v>
      </c>
      <c r="H4" s="112" t="s">
        <v>5008</v>
      </c>
      <c r="I4" s="113" t="s">
        <v>5009</v>
      </c>
      <c r="J4" s="158" t="s">
        <v>5010</v>
      </c>
      <c r="K4" s="115" t="s">
        <v>5011</v>
      </c>
    </row>
    <row r="5" spans="1:253" ht="21" x14ac:dyDescent="0.15">
      <c r="B5" s="429"/>
      <c r="C5" s="430"/>
      <c r="D5" s="432"/>
      <c r="E5" s="432"/>
      <c r="F5" s="116" t="s">
        <v>5012</v>
      </c>
      <c r="G5" s="116" t="s">
        <v>5012</v>
      </c>
      <c r="H5" s="116" t="s">
        <v>5012</v>
      </c>
      <c r="I5" s="117" t="s">
        <v>5013</v>
      </c>
      <c r="J5" s="116" t="s">
        <v>5012</v>
      </c>
      <c r="K5" s="119" t="s">
        <v>5014</v>
      </c>
    </row>
    <row r="6" spans="1:253" ht="21.75" customHeight="1" x14ac:dyDescent="0.15">
      <c r="B6" s="121" t="s">
        <v>5015</v>
      </c>
      <c r="C6" s="122" t="s">
        <v>5036</v>
      </c>
      <c r="D6" s="123"/>
      <c r="E6" s="123"/>
      <c r="F6" s="124">
        <f>SUM(F7,F13,F15,F17,F21,F26)</f>
        <v>10970515000</v>
      </c>
      <c r="G6" s="124">
        <f>SUM(G7,G13,G15,G17,G21,G26)</f>
        <v>10188574193</v>
      </c>
      <c r="H6" s="124">
        <f>F6-G6</f>
        <v>781940807</v>
      </c>
      <c r="I6" s="159">
        <f t="shared" ref="I6:I20" si="0">+ROUND(G6/F6*100,1)</f>
        <v>92.9</v>
      </c>
      <c r="J6" s="124">
        <f>SUM(J7,J13,J15,J17,J21,J26)</f>
        <v>9459000</v>
      </c>
      <c r="K6" s="160"/>
    </row>
    <row r="7" spans="1:253" ht="21.75" customHeight="1" x14ac:dyDescent="0.15">
      <c r="B7" s="127"/>
      <c r="C7" s="129"/>
      <c r="D7" s="129" t="s">
        <v>5037</v>
      </c>
      <c r="E7" s="129"/>
      <c r="F7" s="76">
        <f>SUM(F8:F12)</f>
        <v>6991051000</v>
      </c>
      <c r="G7" s="76">
        <f>SUM(G8:G12)</f>
        <v>6537560253</v>
      </c>
      <c r="H7" s="76">
        <f>F7-G7</f>
        <v>453490747</v>
      </c>
      <c r="I7" s="159">
        <f t="shared" si="0"/>
        <v>93.5</v>
      </c>
      <c r="J7" s="76">
        <f>SUM(J8:J12)</f>
        <v>0</v>
      </c>
      <c r="K7" s="134"/>
    </row>
    <row r="8" spans="1:253" ht="21.75" customHeight="1" x14ac:dyDescent="0.15">
      <c r="B8" s="131"/>
      <c r="C8" s="129"/>
      <c r="D8" s="129"/>
      <c r="E8" s="161" t="s">
        <v>5038</v>
      </c>
      <c r="F8" s="162">
        <v>2771185000</v>
      </c>
      <c r="G8" s="162">
        <v>2701880632</v>
      </c>
      <c r="H8" s="76">
        <f t="shared" ref="H8:H29" si="1">F8-G8</f>
        <v>69304368</v>
      </c>
      <c r="I8" s="159">
        <f t="shared" si="0"/>
        <v>97.5</v>
      </c>
      <c r="J8" s="133">
        <v>0</v>
      </c>
      <c r="K8" s="134" t="s">
        <v>5281</v>
      </c>
    </row>
    <row r="9" spans="1:253" ht="21.75" customHeight="1" x14ac:dyDescent="0.15">
      <c r="B9" s="135"/>
      <c r="C9" s="136"/>
      <c r="D9" s="136"/>
      <c r="E9" s="161" t="s">
        <v>5039</v>
      </c>
      <c r="F9" s="162">
        <v>143916000</v>
      </c>
      <c r="G9" s="162">
        <v>125190951</v>
      </c>
      <c r="H9" s="76">
        <f t="shared" si="1"/>
        <v>18725049</v>
      </c>
      <c r="I9" s="159">
        <f t="shared" si="0"/>
        <v>87</v>
      </c>
      <c r="J9" s="133">
        <v>0</v>
      </c>
      <c r="K9" s="134" t="s">
        <v>5282</v>
      </c>
    </row>
    <row r="10" spans="1:253" ht="21.75" customHeight="1" x14ac:dyDescent="0.15">
      <c r="B10" s="135"/>
      <c r="C10" s="136"/>
      <c r="D10" s="136"/>
      <c r="E10" s="161" t="s">
        <v>5040</v>
      </c>
      <c r="F10" s="162">
        <v>1681700000</v>
      </c>
      <c r="G10" s="162">
        <v>1622541060</v>
      </c>
      <c r="H10" s="76">
        <f t="shared" si="1"/>
        <v>59158940</v>
      </c>
      <c r="I10" s="159">
        <f t="shared" si="0"/>
        <v>96.5</v>
      </c>
      <c r="J10" s="133">
        <v>0</v>
      </c>
      <c r="K10" s="134" t="s">
        <v>5283</v>
      </c>
    </row>
    <row r="11" spans="1:253" ht="21.75" customHeight="1" x14ac:dyDescent="0.15">
      <c r="B11" s="135"/>
      <c r="C11" s="136"/>
      <c r="D11" s="136"/>
      <c r="E11" s="163" t="s">
        <v>5041</v>
      </c>
      <c r="F11" s="162">
        <v>2339867000</v>
      </c>
      <c r="G11" s="162">
        <v>2045375399</v>
      </c>
      <c r="H11" s="76">
        <f t="shared" si="1"/>
        <v>294491601</v>
      </c>
      <c r="I11" s="159">
        <f t="shared" si="0"/>
        <v>87.4</v>
      </c>
      <c r="J11" s="133">
        <v>0</v>
      </c>
      <c r="K11" s="134" t="s">
        <v>5284</v>
      </c>
    </row>
    <row r="12" spans="1:253" ht="21.75" customHeight="1" x14ac:dyDescent="0.15">
      <c r="B12" s="138"/>
      <c r="C12" s="139"/>
      <c r="D12" s="147"/>
      <c r="E12" s="161" t="s">
        <v>5042</v>
      </c>
      <c r="F12" s="162">
        <v>54383000</v>
      </c>
      <c r="G12" s="162">
        <v>42572211</v>
      </c>
      <c r="H12" s="76">
        <f t="shared" si="1"/>
        <v>11810789</v>
      </c>
      <c r="I12" s="159">
        <f t="shared" si="0"/>
        <v>78.3</v>
      </c>
      <c r="J12" s="133">
        <v>0</v>
      </c>
      <c r="K12" s="134" t="s">
        <v>5285</v>
      </c>
    </row>
    <row r="13" spans="1:253" ht="21.75" customHeight="1" x14ac:dyDescent="0.15">
      <c r="B13" s="138"/>
      <c r="C13" s="139"/>
      <c r="D13" s="129" t="s">
        <v>5043</v>
      </c>
      <c r="E13" s="132"/>
      <c r="F13" s="76">
        <f>SUM(F14)</f>
        <v>791695000</v>
      </c>
      <c r="G13" s="76">
        <f>SUM(G14)</f>
        <v>704045590</v>
      </c>
      <c r="H13" s="76">
        <f t="shared" si="1"/>
        <v>87649410</v>
      </c>
      <c r="I13" s="159">
        <f t="shared" si="0"/>
        <v>88.9</v>
      </c>
      <c r="J13" s="76">
        <f>SUM(J14)</f>
        <v>0</v>
      </c>
      <c r="K13" s="164"/>
    </row>
    <row r="14" spans="1:253" ht="21.75" customHeight="1" x14ac:dyDescent="0.15">
      <c r="B14" s="138"/>
      <c r="C14" s="139"/>
      <c r="D14" s="147"/>
      <c r="E14" s="161" t="s">
        <v>5043</v>
      </c>
      <c r="F14" s="162">
        <v>791695000</v>
      </c>
      <c r="G14" s="162">
        <v>704045590</v>
      </c>
      <c r="H14" s="76">
        <f t="shared" si="1"/>
        <v>87649410</v>
      </c>
      <c r="I14" s="159">
        <f t="shared" si="0"/>
        <v>88.9</v>
      </c>
      <c r="J14" s="133">
        <v>0</v>
      </c>
      <c r="K14" s="134" t="s">
        <v>5286</v>
      </c>
    </row>
    <row r="15" spans="1:253" ht="21.75" customHeight="1" x14ac:dyDescent="0.15">
      <c r="B15" s="138"/>
      <c r="C15" s="139"/>
      <c r="D15" s="129" t="s">
        <v>5044</v>
      </c>
      <c r="E15" s="132"/>
      <c r="F15" s="76">
        <f>SUM(F16)</f>
        <v>8908000</v>
      </c>
      <c r="G15" s="76">
        <f>SUM(G16)</f>
        <v>8573406</v>
      </c>
      <c r="H15" s="76">
        <f t="shared" si="1"/>
        <v>334594</v>
      </c>
      <c r="I15" s="159">
        <f t="shared" si="0"/>
        <v>96.2</v>
      </c>
      <c r="J15" s="76">
        <f>SUM(J16)</f>
        <v>0</v>
      </c>
      <c r="K15" s="164"/>
    </row>
    <row r="16" spans="1:253" ht="21.75" customHeight="1" x14ac:dyDescent="0.15">
      <c r="B16" s="138"/>
      <c r="C16" s="139"/>
      <c r="D16" s="147"/>
      <c r="E16" s="132" t="s">
        <v>5044</v>
      </c>
      <c r="F16" s="162">
        <v>8908000</v>
      </c>
      <c r="G16" s="162">
        <v>8573406</v>
      </c>
      <c r="H16" s="76">
        <f t="shared" si="1"/>
        <v>334594</v>
      </c>
      <c r="I16" s="159">
        <f t="shared" si="0"/>
        <v>96.2</v>
      </c>
      <c r="J16" s="133">
        <v>0</v>
      </c>
      <c r="K16" s="134" t="s">
        <v>5287</v>
      </c>
    </row>
    <row r="17" spans="2:11" ht="21.75" customHeight="1" x14ac:dyDescent="0.15">
      <c r="B17" s="138"/>
      <c r="C17" s="139"/>
      <c r="D17" s="129" t="s">
        <v>5045</v>
      </c>
      <c r="E17" s="132"/>
      <c r="F17" s="76">
        <f>SUM(F18:F20)</f>
        <v>393981000</v>
      </c>
      <c r="G17" s="76">
        <f>SUM(G18:G20)</f>
        <v>346289786</v>
      </c>
      <c r="H17" s="76">
        <f t="shared" si="1"/>
        <v>47691214</v>
      </c>
      <c r="I17" s="159">
        <f t="shared" si="0"/>
        <v>87.9</v>
      </c>
      <c r="J17" s="76">
        <f>SUM(J18:J20)</f>
        <v>9459000</v>
      </c>
      <c r="K17" s="164"/>
    </row>
    <row r="18" spans="2:11" ht="21.75" customHeight="1" x14ac:dyDescent="0.15">
      <c r="B18" s="138"/>
      <c r="C18" s="139"/>
      <c r="D18" s="147"/>
      <c r="E18" s="132" t="s">
        <v>5046</v>
      </c>
      <c r="F18" s="162">
        <v>102869000</v>
      </c>
      <c r="G18" s="162">
        <v>96142407</v>
      </c>
      <c r="H18" s="76">
        <f t="shared" si="1"/>
        <v>6726593</v>
      </c>
      <c r="I18" s="159">
        <f t="shared" si="0"/>
        <v>93.5</v>
      </c>
      <c r="J18" s="133">
        <v>0</v>
      </c>
      <c r="K18" s="134">
        <v>84</v>
      </c>
    </row>
    <row r="19" spans="2:11" ht="21.75" customHeight="1" x14ac:dyDescent="0.15">
      <c r="B19" s="138"/>
      <c r="C19" s="139"/>
      <c r="D19" s="147"/>
      <c r="E19" s="132" t="s">
        <v>5047</v>
      </c>
      <c r="F19" s="162">
        <v>217087000</v>
      </c>
      <c r="G19" s="162">
        <v>177970422</v>
      </c>
      <c r="H19" s="76">
        <f t="shared" si="1"/>
        <v>39116578</v>
      </c>
      <c r="I19" s="159">
        <f t="shared" si="0"/>
        <v>82</v>
      </c>
      <c r="J19" s="133">
        <v>9459000</v>
      </c>
      <c r="K19" s="134" t="s">
        <v>5288</v>
      </c>
    </row>
    <row r="20" spans="2:11" ht="21.75" customHeight="1" x14ac:dyDescent="0.15">
      <c r="B20" s="138"/>
      <c r="C20" s="139"/>
      <c r="D20" s="147"/>
      <c r="E20" s="132" t="s">
        <v>5048</v>
      </c>
      <c r="F20" s="162">
        <v>74025000</v>
      </c>
      <c r="G20" s="162">
        <v>72176957</v>
      </c>
      <c r="H20" s="76">
        <f t="shared" si="1"/>
        <v>1848043</v>
      </c>
      <c r="I20" s="159">
        <f t="shared" si="0"/>
        <v>97.5</v>
      </c>
      <c r="J20" s="133">
        <v>0</v>
      </c>
      <c r="K20" s="134">
        <v>88</v>
      </c>
    </row>
    <row r="21" spans="2:11" ht="21.75" customHeight="1" x14ac:dyDescent="0.15">
      <c r="B21" s="138"/>
      <c r="C21" s="139"/>
      <c r="D21" s="129" t="s">
        <v>5049</v>
      </c>
      <c r="E21" s="132"/>
      <c r="F21" s="76">
        <f>SUM(F22:F25)</f>
        <v>1298416000</v>
      </c>
      <c r="G21" s="76">
        <f>SUM(G22:G25)</f>
        <v>1175807731</v>
      </c>
      <c r="H21" s="76">
        <f t="shared" si="1"/>
        <v>122608269</v>
      </c>
      <c r="I21" s="159">
        <f t="shared" ref="I21:I29" si="2">+ROUND(G21/F21*100,1)</f>
        <v>90.6</v>
      </c>
      <c r="J21" s="76"/>
      <c r="K21" s="164"/>
    </row>
    <row r="22" spans="2:11" ht="21.75" customHeight="1" x14ac:dyDescent="0.15">
      <c r="B22" s="138"/>
      <c r="C22" s="139"/>
      <c r="D22" s="147"/>
      <c r="E22" s="132" t="s">
        <v>5050</v>
      </c>
      <c r="F22" s="162">
        <v>1049959000</v>
      </c>
      <c r="G22" s="162">
        <v>949307405</v>
      </c>
      <c r="H22" s="76">
        <f t="shared" si="1"/>
        <v>100651595</v>
      </c>
      <c r="I22" s="159">
        <f t="shared" si="2"/>
        <v>90.4</v>
      </c>
      <c r="J22" s="162"/>
      <c r="K22" s="134" t="s">
        <v>5289</v>
      </c>
    </row>
    <row r="23" spans="2:11" ht="21.75" customHeight="1" x14ac:dyDescent="0.15">
      <c r="B23" s="138"/>
      <c r="C23" s="139"/>
      <c r="D23" s="147"/>
      <c r="E23" s="132" t="s">
        <v>5051</v>
      </c>
      <c r="F23" s="162">
        <v>91787000</v>
      </c>
      <c r="G23" s="162">
        <v>77639431</v>
      </c>
      <c r="H23" s="76">
        <f t="shared" si="1"/>
        <v>14147569</v>
      </c>
      <c r="I23" s="159">
        <f t="shared" si="2"/>
        <v>84.6</v>
      </c>
      <c r="J23" s="133">
        <v>0</v>
      </c>
      <c r="K23" s="134" t="s">
        <v>5290</v>
      </c>
    </row>
    <row r="24" spans="2:11" ht="21.75" customHeight="1" x14ac:dyDescent="0.15">
      <c r="B24" s="135" t="s">
        <v>11</v>
      </c>
      <c r="C24" s="136"/>
      <c r="D24" s="136"/>
      <c r="E24" s="132" t="s">
        <v>5052</v>
      </c>
      <c r="F24" s="162">
        <v>58638000</v>
      </c>
      <c r="G24" s="162">
        <v>57523820</v>
      </c>
      <c r="H24" s="76">
        <f t="shared" si="1"/>
        <v>1114180</v>
      </c>
      <c r="I24" s="159">
        <f t="shared" si="2"/>
        <v>98.1</v>
      </c>
      <c r="J24" s="133">
        <v>0</v>
      </c>
      <c r="K24" s="134">
        <v>98</v>
      </c>
    </row>
    <row r="25" spans="2:11" ht="21.75" customHeight="1" x14ac:dyDescent="0.15">
      <c r="B25" s="135"/>
      <c r="C25" s="136"/>
      <c r="D25" s="136"/>
      <c r="E25" s="132" t="s">
        <v>5053</v>
      </c>
      <c r="F25" s="162">
        <v>98032000</v>
      </c>
      <c r="G25" s="162">
        <v>91337075</v>
      </c>
      <c r="H25" s="76">
        <f t="shared" si="1"/>
        <v>6694925</v>
      </c>
      <c r="I25" s="159">
        <f t="shared" si="2"/>
        <v>93.2</v>
      </c>
      <c r="J25" s="133">
        <v>0</v>
      </c>
      <c r="K25" s="134">
        <v>99</v>
      </c>
    </row>
    <row r="26" spans="2:11" ht="21.75" customHeight="1" x14ac:dyDescent="0.15">
      <c r="B26" s="135"/>
      <c r="C26" s="136"/>
      <c r="D26" s="129" t="s">
        <v>5054</v>
      </c>
      <c r="F26" s="76">
        <f>SUM(F27:F29)</f>
        <v>1486464000</v>
      </c>
      <c r="G26" s="76">
        <f>SUM(G27:G29)</f>
        <v>1416297427</v>
      </c>
      <c r="H26" s="76">
        <f t="shared" si="1"/>
        <v>70166573</v>
      </c>
      <c r="I26" s="159">
        <f t="shared" si="2"/>
        <v>95.3</v>
      </c>
      <c r="J26" s="76">
        <f>SUM(J27:J29)</f>
        <v>0</v>
      </c>
      <c r="K26" s="165"/>
    </row>
    <row r="27" spans="2:11" ht="21.75" customHeight="1" x14ac:dyDescent="0.15">
      <c r="B27" s="135"/>
      <c r="C27" s="136"/>
      <c r="D27" s="136"/>
      <c r="E27" s="163" t="s">
        <v>5055</v>
      </c>
      <c r="F27" s="162">
        <v>170865000</v>
      </c>
      <c r="G27" s="162">
        <v>152889447</v>
      </c>
      <c r="H27" s="76">
        <f t="shared" si="1"/>
        <v>17975553</v>
      </c>
      <c r="I27" s="159">
        <f t="shared" si="2"/>
        <v>89.5</v>
      </c>
      <c r="J27" s="133">
        <v>0</v>
      </c>
      <c r="K27" s="134" t="s">
        <v>5291</v>
      </c>
    </row>
    <row r="28" spans="2:11" ht="21.75" customHeight="1" x14ac:dyDescent="0.15">
      <c r="B28" s="135"/>
      <c r="C28" s="136"/>
      <c r="D28" s="147"/>
      <c r="E28" s="166" t="s">
        <v>5056</v>
      </c>
      <c r="F28" s="162">
        <v>1124560000</v>
      </c>
      <c r="G28" s="162">
        <v>1072872980</v>
      </c>
      <c r="H28" s="76">
        <f t="shared" si="1"/>
        <v>51687020</v>
      </c>
      <c r="I28" s="159">
        <f t="shared" si="2"/>
        <v>95.4</v>
      </c>
      <c r="J28" s="133">
        <v>0</v>
      </c>
      <c r="K28" s="134">
        <v>103</v>
      </c>
    </row>
    <row r="29" spans="2:11" ht="21.75" customHeight="1" x14ac:dyDescent="0.15">
      <c r="B29" s="135"/>
      <c r="C29" s="136"/>
      <c r="D29" s="147"/>
      <c r="E29" s="163" t="s">
        <v>5057</v>
      </c>
      <c r="F29" s="162">
        <v>191039000</v>
      </c>
      <c r="G29" s="162">
        <v>190535000</v>
      </c>
      <c r="H29" s="76">
        <f t="shared" si="1"/>
        <v>504000</v>
      </c>
      <c r="I29" s="159">
        <f t="shared" si="2"/>
        <v>99.7</v>
      </c>
      <c r="J29" s="133">
        <v>0</v>
      </c>
      <c r="K29" s="134">
        <v>104</v>
      </c>
    </row>
    <row r="30" spans="2:11" ht="21.75" customHeight="1" x14ac:dyDescent="0.15">
      <c r="B30" s="138"/>
      <c r="C30" s="139"/>
      <c r="D30" s="147"/>
      <c r="E30" s="166"/>
      <c r="F30" s="162"/>
      <c r="G30" s="162"/>
      <c r="H30" s="76"/>
      <c r="I30" s="159"/>
      <c r="J30" s="133"/>
      <c r="K30" s="134"/>
    </row>
    <row r="31" spans="2:11" ht="21.75" customHeight="1" x14ac:dyDescent="0.15">
      <c r="B31" s="138"/>
      <c r="C31" s="139"/>
      <c r="D31" s="147"/>
      <c r="E31" s="163"/>
      <c r="F31" s="162"/>
      <c r="G31" s="162"/>
      <c r="H31" s="76"/>
      <c r="I31" s="159"/>
      <c r="J31" s="133"/>
      <c r="K31" s="134"/>
    </row>
    <row r="32" spans="2:11" ht="21.75" customHeight="1" x14ac:dyDescent="0.15">
      <c r="B32" s="138"/>
      <c r="C32" s="139"/>
      <c r="D32" s="147"/>
      <c r="E32" s="148"/>
      <c r="F32" s="149"/>
      <c r="G32" s="149"/>
      <c r="H32" s="149"/>
      <c r="I32" s="150"/>
      <c r="J32" s="167"/>
      <c r="K32" s="146"/>
    </row>
    <row r="33" spans="2:11" ht="21.75" customHeight="1" x14ac:dyDescent="0.15">
      <c r="B33" s="138"/>
      <c r="C33" s="139"/>
      <c r="D33" s="147"/>
      <c r="E33" s="148"/>
      <c r="F33" s="149"/>
      <c r="G33" s="149"/>
      <c r="H33" s="149"/>
      <c r="I33" s="150"/>
      <c r="J33" s="167"/>
      <c r="K33" s="146"/>
    </row>
    <row r="34" spans="2:11" ht="21.75" customHeight="1" x14ac:dyDescent="0.15">
      <c r="B34" s="138"/>
      <c r="C34" s="139"/>
      <c r="D34" s="147"/>
      <c r="E34" s="148"/>
      <c r="F34" s="149"/>
      <c r="G34" s="149"/>
      <c r="H34" s="149"/>
      <c r="I34" s="150"/>
      <c r="J34" s="167"/>
      <c r="K34" s="146"/>
    </row>
    <row r="35" spans="2:11" ht="21.75" customHeight="1" x14ac:dyDescent="0.15">
      <c r="B35" s="138"/>
      <c r="C35" s="139"/>
      <c r="D35" s="147"/>
      <c r="E35" s="148"/>
      <c r="F35" s="149"/>
      <c r="G35" s="149"/>
      <c r="H35" s="149"/>
      <c r="I35" s="150"/>
      <c r="J35" s="151"/>
      <c r="K35" s="146"/>
    </row>
    <row r="36" spans="2:11" ht="3" customHeight="1" x14ac:dyDescent="0.15">
      <c r="B36" s="152"/>
      <c r="C36" s="153"/>
      <c r="D36" s="153"/>
      <c r="E36" s="153"/>
      <c r="F36" s="153"/>
      <c r="G36" s="153"/>
      <c r="H36" s="153"/>
      <c r="I36" s="154"/>
      <c r="J36" s="155"/>
      <c r="K36" s="156"/>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498"/>
  <sheetViews>
    <sheetView zoomScaleNormal="10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4984</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03" t="s">
        <v>394</v>
      </c>
      <c r="P4" s="404" t="s">
        <v>22</v>
      </c>
      <c r="Q4" s="5" t="s">
        <v>10</v>
      </c>
      <c r="R4" s="409" t="s">
        <v>395</v>
      </c>
      <c r="S4" s="409" t="s">
        <v>22</v>
      </c>
      <c r="T4" s="409" t="s">
        <v>22</v>
      </c>
      <c r="U4" s="22">
        <v>2900</v>
      </c>
      <c r="V4" s="371" t="str">
        <f>IF(U4="","","千円")</f>
        <v>千円</v>
      </c>
      <c r="W4" s="371" t="s">
        <v>22</v>
      </c>
      <c r="X4" s="371" t="s">
        <v>22</v>
      </c>
      <c r="Y4" s="372" t="s">
        <v>22</v>
      </c>
      <c r="Z4" s="373">
        <v>263</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9116000</v>
      </c>
      <c r="N5" s="377" t="s">
        <v>22</v>
      </c>
      <c r="O5" s="405" t="s">
        <v>22</v>
      </c>
      <c r="P5" s="406" t="s">
        <v>22</v>
      </c>
      <c r="Q5" s="6" t="s">
        <v>22</v>
      </c>
      <c r="R5" s="378" t="s">
        <v>396</v>
      </c>
      <c r="S5" s="378" t="s">
        <v>22</v>
      </c>
      <c r="T5" s="378" t="s">
        <v>22</v>
      </c>
      <c r="U5" s="23">
        <v>4435</v>
      </c>
      <c r="V5" s="379" t="str">
        <f>IF(U5="","","千円")</f>
        <v>千円</v>
      </c>
      <c r="W5" s="379" t="s">
        <v>22</v>
      </c>
      <c r="X5" s="379" t="s">
        <v>22</v>
      </c>
      <c r="Y5" s="380" t="s">
        <v>22</v>
      </c>
      <c r="Z5" s="374" t="s">
        <v>22</v>
      </c>
    </row>
    <row r="6" spans="1:26" ht="13.5" customHeight="1" x14ac:dyDescent="0.15">
      <c r="A6" s="381" t="s">
        <v>397</v>
      </c>
      <c r="B6" s="382" t="s">
        <v>22</v>
      </c>
      <c r="C6" s="383" t="s">
        <v>22</v>
      </c>
      <c r="D6" s="384" t="s">
        <v>398</v>
      </c>
      <c r="E6" s="385" t="s">
        <v>22</v>
      </c>
      <c r="F6" s="385" t="s">
        <v>22</v>
      </c>
      <c r="G6" s="385" t="s">
        <v>22</v>
      </c>
      <c r="H6" s="385" t="s">
        <v>22</v>
      </c>
      <c r="I6" s="385" t="s">
        <v>22</v>
      </c>
      <c r="J6" s="385" t="s">
        <v>22</v>
      </c>
      <c r="K6" s="385" t="s">
        <v>22</v>
      </c>
      <c r="L6" s="380" t="s">
        <v>22</v>
      </c>
      <c r="M6" s="387" t="s">
        <v>12</v>
      </c>
      <c r="N6" s="388" t="s">
        <v>22</v>
      </c>
      <c r="O6" s="405" t="s">
        <v>22</v>
      </c>
      <c r="P6" s="406" t="s">
        <v>22</v>
      </c>
      <c r="Q6" s="6" t="s">
        <v>22</v>
      </c>
      <c r="R6" s="378" t="s">
        <v>22</v>
      </c>
      <c r="S6" s="378" t="s">
        <v>22</v>
      </c>
      <c r="T6" s="378" t="s">
        <v>22</v>
      </c>
      <c r="U6" s="23" t="s">
        <v>22</v>
      </c>
      <c r="V6" s="379" t="str">
        <f>IF(U6="","","千円")</f>
        <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7334621</v>
      </c>
      <c r="N7" s="377" t="s">
        <v>22</v>
      </c>
      <c r="O7" s="405" t="s">
        <v>22</v>
      </c>
      <c r="P7" s="406" t="s">
        <v>22</v>
      </c>
      <c r="Q7" s="6" t="s">
        <v>22</v>
      </c>
      <c r="R7" s="378" t="s">
        <v>22</v>
      </c>
      <c r="S7" s="378" t="s">
        <v>22</v>
      </c>
      <c r="T7" s="378" t="s">
        <v>22</v>
      </c>
      <c r="U7" s="23" t="s">
        <v>22</v>
      </c>
      <c r="V7" s="379" t="str">
        <f>IF(U7="","","千円")</f>
        <v/>
      </c>
      <c r="W7" s="379" t="s">
        <v>22</v>
      </c>
      <c r="X7" s="379" t="s">
        <v>22</v>
      </c>
      <c r="Y7" s="380" t="s">
        <v>22</v>
      </c>
      <c r="Z7" s="374" t="s">
        <v>22</v>
      </c>
    </row>
    <row r="8" spans="1:26" ht="13.5" customHeight="1" x14ac:dyDescent="0.15">
      <c r="A8" s="381" t="s">
        <v>22</v>
      </c>
      <c r="B8" s="382" t="s">
        <v>22</v>
      </c>
      <c r="C8" s="383" t="s">
        <v>22</v>
      </c>
      <c r="D8" s="410" t="s">
        <v>13</v>
      </c>
      <c r="E8" s="411" t="s">
        <v>399</v>
      </c>
      <c r="F8" s="411" t="s">
        <v>22</v>
      </c>
      <c r="G8" s="411" t="s">
        <v>22</v>
      </c>
      <c r="H8" s="411" t="s">
        <v>22</v>
      </c>
      <c r="I8" s="411" t="s">
        <v>22</v>
      </c>
      <c r="J8" s="411" t="s">
        <v>22</v>
      </c>
      <c r="K8" s="411" t="s">
        <v>22</v>
      </c>
      <c r="L8" s="412" t="s">
        <v>14</v>
      </c>
      <c r="M8" s="413" t="s">
        <v>20</v>
      </c>
      <c r="N8" s="414" t="s">
        <v>22</v>
      </c>
      <c r="O8" s="405" t="s">
        <v>22</v>
      </c>
      <c r="P8" s="406" t="s">
        <v>22</v>
      </c>
      <c r="Q8" s="7" t="s">
        <v>22</v>
      </c>
      <c r="R8" s="378" t="s">
        <v>22</v>
      </c>
      <c r="S8" s="378" t="s">
        <v>22</v>
      </c>
      <c r="T8" s="378" t="s">
        <v>22</v>
      </c>
      <c r="U8" s="23" t="s">
        <v>22</v>
      </c>
      <c r="V8" s="379" t="str">
        <f>IF(U8="","","千円")</f>
        <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1781379</v>
      </c>
      <c r="N9" s="416" t="s">
        <v>22</v>
      </c>
      <c r="O9" s="405" t="s">
        <v>22</v>
      </c>
      <c r="P9" s="406"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05" t="s">
        <v>22</v>
      </c>
      <c r="P10" s="406"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05" t="s">
        <v>22</v>
      </c>
      <c r="P11" s="406"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80.5</v>
      </c>
      <c r="O12" s="407" t="s">
        <v>22</v>
      </c>
      <c r="P12" s="408"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400</v>
      </c>
      <c r="P13" s="404" t="s">
        <v>22</v>
      </c>
      <c r="Q13" s="5" t="s">
        <v>10</v>
      </c>
      <c r="R13" s="409" t="s">
        <v>401</v>
      </c>
      <c r="S13" s="409" t="s">
        <v>22</v>
      </c>
      <c r="T13" s="409" t="s">
        <v>22</v>
      </c>
      <c r="U13" s="22">
        <v>29</v>
      </c>
      <c r="V13" s="371" t="str">
        <f>IF(U13="","","千円")</f>
        <v>千円</v>
      </c>
      <c r="W13" s="371" t="s">
        <v>22</v>
      </c>
      <c r="X13" s="371" t="s">
        <v>22</v>
      </c>
      <c r="Y13" s="372" t="s">
        <v>22</v>
      </c>
      <c r="Z13" s="373">
        <v>263</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29000</v>
      </c>
      <c r="N14" s="377" t="s">
        <v>22</v>
      </c>
      <c r="O14" s="405" t="s">
        <v>22</v>
      </c>
      <c r="P14" s="406" t="s">
        <v>22</v>
      </c>
      <c r="Q14" s="6" t="s">
        <v>22</v>
      </c>
      <c r="R14" s="378" t="s">
        <v>402</v>
      </c>
      <c r="S14" s="378" t="s">
        <v>22</v>
      </c>
      <c r="T14" s="378" t="s">
        <v>22</v>
      </c>
      <c r="U14" s="23" t="s">
        <v>22</v>
      </c>
      <c r="V14" s="379" t="str">
        <f>IF(U14="","","千円")</f>
        <v/>
      </c>
      <c r="W14" s="379" t="s">
        <v>22</v>
      </c>
      <c r="X14" s="379" t="s">
        <v>22</v>
      </c>
      <c r="Y14" s="380" t="s">
        <v>22</v>
      </c>
      <c r="Z14" s="374" t="s">
        <v>22</v>
      </c>
    </row>
    <row r="15" spans="1:26" ht="13.5" customHeight="1" x14ac:dyDescent="0.15">
      <c r="A15" s="381" t="s">
        <v>403</v>
      </c>
      <c r="B15" s="382" t="s">
        <v>22</v>
      </c>
      <c r="C15" s="383" t="s">
        <v>22</v>
      </c>
      <c r="D15" s="384" t="s">
        <v>404</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405</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29000</v>
      </c>
      <c r="N16" s="377" t="s">
        <v>22</v>
      </c>
      <c r="O16" s="405" t="s">
        <v>22</v>
      </c>
      <c r="P16" s="406" t="s">
        <v>22</v>
      </c>
      <c r="Q16" s="6" t="s">
        <v>22</v>
      </c>
      <c r="R16" s="378" t="s">
        <v>406</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399</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407</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0</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t="s">
        <v>854</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4903</v>
      </c>
      <c r="G22" s="397" t="s">
        <v>22</v>
      </c>
      <c r="H22" s="397" t="s">
        <v>22</v>
      </c>
      <c r="I22" s="397" t="s">
        <v>22</v>
      </c>
      <c r="J22" s="397" t="s">
        <v>22</v>
      </c>
      <c r="K22" s="397" t="s">
        <v>22</v>
      </c>
      <c r="L22" s="398" t="s">
        <v>22</v>
      </c>
      <c r="M22" s="401" t="s">
        <v>9</v>
      </c>
      <c r="N22" s="402" t="s">
        <v>22</v>
      </c>
      <c r="O22" s="403" t="s">
        <v>408</v>
      </c>
      <c r="P22" s="404" t="s">
        <v>22</v>
      </c>
      <c r="Q22" s="5" t="s">
        <v>10</v>
      </c>
      <c r="R22" s="409" t="s">
        <v>409</v>
      </c>
      <c r="S22" s="409" t="s">
        <v>22</v>
      </c>
      <c r="T22" s="409" t="s">
        <v>22</v>
      </c>
      <c r="U22" s="22">
        <v>8120</v>
      </c>
      <c r="V22" s="371" t="str">
        <f>IF(U22="","","千円")</f>
        <v>千円</v>
      </c>
      <c r="W22" s="371" t="s">
        <v>22</v>
      </c>
      <c r="X22" s="371" t="s">
        <v>22</v>
      </c>
      <c r="Y22" s="372" t="s">
        <v>22</v>
      </c>
      <c r="Z22" s="373">
        <v>263</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31145000</v>
      </c>
      <c r="N23" s="377" t="s">
        <v>22</v>
      </c>
      <c r="O23" s="405" t="s">
        <v>22</v>
      </c>
      <c r="P23" s="406" t="s">
        <v>22</v>
      </c>
      <c r="Q23" s="6" t="s">
        <v>22</v>
      </c>
      <c r="R23" s="378" t="s">
        <v>410</v>
      </c>
      <c r="S23" s="378" t="s">
        <v>22</v>
      </c>
      <c r="T23" s="378" t="s">
        <v>22</v>
      </c>
      <c r="U23" s="23">
        <v>2890</v>
      </c>
      <c r="V23" s="379" t="str">
        <f>IF(U23="","","千円")</f>
        <v>千円</v>
      </c>
      <c r="W23" s="379" t="s">
        <v>22</v>
      </c>
      <c r="X23" s="379" t="s">
        <v>22</v>
      </c>
      <c r="Y23" s="380" t="s">
        <v>22</v>
      </c>
      <c r="Z23" s="374" t="s">
        <v>22</v>
      </c>
    </row>
    <row r="24" spans="1:26" ht="13.5" customHeight="1" x14ac:dyDescent="0.15">
      <c r="A24" s="381" t="s">
        <v>411</v>
      </c>
      <c r="B24" s="382" t="s">
        <v>22</v>
      </c>
      <c r="C24" s="383" t="s">
        <v>22</v>
      </c>
      <c r="D24" s="384" t="s">
        <v>412</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413</v>
      </c>
      <c r="S24" s="378" t="s">
        <v>22</v>
      </c>
      <c r="T24" s="378" t="s">
        <v>22</v>
      </c>
      <c r="U24" s="23">
        <v>3994</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23167354</v>
      </c>
      <c r="N25" s="377" t="s">
        <v>22</v>
      </c>
      <c r="O25" s="405" t="s">
        <v>22</v>
      </c>
      <c r="P25" s="406" t="s">
        <v>22</v>
      </c>
      <c r="Q25" s="6" t="s">
        <v>22</v>
      </c>
      <c r="R25" s="378" t="s">
        <v>414</v>
      </c>
      <c r="S25" s="378" t="s">
        <v>22</v>
      </c>
      <c r="T25" s="378" t="s">
        <v>22</v>
      </c>
      <c r="U25" s="23">
        <v>5131</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399</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415</v>
      </c>
      <c r="S26" s="378" t="s">
        <v>22</v>
      </c>
      <c r="T26" s="378" t="s">
        <v>22</v>
      </c>
      <c r="U26" s="23">
        <v>3032</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7977646</v>
      </c>
      <c r="N27" s="416" t="s">
        <v>22</v>
      </c>
      <c r="O27" s="405" t="s">
        <v>22</v>
      </c>
      <c r="P27" s="406" t="s">
        <v>22</v>
      </c>
      <c r="Q27" s="8" t="s">
        <v>15</v>
      </c>
      <c r="R27" s="378" t="s">
        <v>22</v>
      </c>
      <c r="S27" s="378" t="s">
        <v>22</v>
      </c>
      <c r="T27" s="378" t="s">
        <v>22</v>
      </c>
      <c r="U27" s="378" t="s">
        <v>22</v>
      </c>
      <c r="V27" s="9" t="s">
        <v>13</v>
      </c>
      <c r="W27" s="417" t="s">
        <v>22</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22</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22</v>
      </c>
      <c r="S29" s="378" t="s">
        <v>22</v>
      </c>
      <c r="T29" s="378" t="s">
        <v>22</v>
      </c>
      <c r="U29" s="378" t="s">
        <v>22</v>
      </c>
      <c r="V29" s="9" t="s">
        <v>13</v>
      </c>
      <c r="W29" s="417" t="s">
        <v>22</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74.400000000000006</v>
      </c>
      <c r="O30" s="407" t="s">
        <v>22</v>
      </c>
      <c r="P30" s="408" t="s">
        <v>22</v>
      </c>
      <c r="Q30" s="19" t="s">
        <v>16</v>
      </c>
      <c r="R30" s="425" t="s">
        <v>22</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4903</v>
      </c>
      <c r="G31" s="397" t="s">
        <v>22</v>
      </c>
      <c r="H31" s="397" t="s">
        <v>22</v>
      </c>
      <c r="I31" s="397" t="s">
        <v>22</v>
      </c>
      <c r="J31" s="397" t="s">
        <v>22</v>
      </c>
      <c r="K31" s="397" t="s">
        <v>22</v>
      </c>
      <c r="L31" s="398" t="s">
        <v>22</v>
      </c>
      <c r="M31" s="401" t="s">
        <v>9</v>
      </c>
      <c r="N31" s="402" t="s">
        <v>22</v>
      </c>
      <c r="O31" s="403" t="s">
        <v>416</v>
      </c>
      <c r="P31" s="404" t="s">
        <v>22</v>
      </c>
      <c r="Q31" s="5" t="s">
        <v>10</v>
      </c>
      <c r="R31" s="409" t="s">
        <v>417</v>
      </c>
      <c r="S31" s="409" t="s">
        <v>22</v>
      </c>
      <c r="T31" s="409" t="s">
        <v>22</v>
      </c>
      <c r="U31" s="22">
        <v>3759</v>
      </c>
      <c r="V31" s="371" t="str">
        <f>IF(U31="","","千円")</f>
        <v>千円</v>
      </c>
      <c r="W31" s="371" t="s">
        <v>22</v>
      </c>
      <c r="X31" s="371" t="s">
        <v>22</v>
      </c>
      <c r="Y31" s="372" t="s">
        <v>22</v>
      </c>
      <c r="Z31" s="373">
        <v>263</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11913000</v>
      </c>
      <c r="N32" s="377" t="s">
        <v>22</v>
      </c>
      <c r="O32" s="405" t="s">
        <v>22</v>
      </c>
      <c r="P32" s="406" t="s">
        <v>22</v>
      </c>
      <c r="Q32" s="6" t="s">
        <v>22</v>
      </c>
      <c r="R32" s="378" t="s">
        <v>22</v>
      </c>
      <c r="S32" s="378" t="s">
        <v>22</v>
      </c>
      <c r="T32" s="378" t="s">
        <v>22</v>
      </c>
      <c r="U32" s="23" t="s">
        <v>22</v>
      </c>
      <c r="V32" s="379" t="str">
        <f>IF(U32="","","千円")</f>
        <v/>
      </c>
      <c r="W32" s="379" t="s">
        <v>22</v>
      </c>
      <c r="X32" s="379" t="s">
        <v>22</v>
      </c>
      <c r="Y32" s="380" t="s">
        <v>22</v>
      </c>
      <c r="Z32" s="374" t="s">
        <v>22</v>
      </c>
    </row>
    <row r="33" spans="1:26" ht="13.5" customHeight="1" x14ac:dyDescent="0.15">
      <c r="A33" s="381" t="s">
        <v>418</v>
      </c>
      <c r="B33" s="382" t="s">
        <v>22</v>
      </c>
      <c r="C33" s="383" t="s">
        <v>22</v>
      </c>
      <c r="D33" s="384" t="s">
        <v>419</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22</v>
      </c>
      <c r="S33" s="378" t="s">
        <v>22</v>
      </c>
      <c r="T33" s="378" t="s">
        <v>22</v>
      </c>
      <c r="U33" s="23" t="s">
        <v>22</v>
      </c>
      <c r="V33" s="379" t="str">
        <f>IF(U33="","","千円")</f>
        <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3759000</v>
      </c>
      <c r="N34" s="377" t="s">
        <v>22</v>
      </c>
      <c r="O34" s="405" t="s">
        <v>22</v>
      </c>
      <c r="P34" s="406" t="s">
        <v>22</v>
      </c>
      <c r="Q34" s="6" t="s">
        <v>22</v>
      </c>
      <c r="R34" s="378" t="s">
        <v>22</v>
      </c>
      <c r="S34" s="378" t="s">
        <v>22</v>
      </c>
      <c r="T34" s="378" t="s">
        <v>22</v>
      </c>
      <c r="U34" s="23" t="s">
        <v>22</v>
      </c>
      <c r="V34" s="379" t="str">
        <f>IF(U34="","","千円")</f>
        <v/>
      </c>
      <c r="W34" s="379" t="s">
        <v>22</v>
      </c>
      <c r="X34" s="379" t="s">
        <v>22</v>
      </c>
      <c r="Y34" s="380" t="s">
        <v>22</v>
      </c>
      <c r="Z34" s="374" t="s">
        <v>22</v>
      </c>
    </row>
    <row r="35" spans="1:26" ht="13.5" customHeight="1" x14ac:dyDescent="0.15">
      <c r="A35" s="381" t="s">
        <v>22</v>
      </c>
      <c r="B35" s="382" t="s">
        <v>22</v>
      </c>
      <c r="C35" s="383" t="s">
        <v>22</v>
      </c>
      <c r="D35" s="410" t="s">
        <v>13</v>
      </c>
      <c r="E35" s="411" t="s">
        <v>399</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22</v>
      </c>
      <c r="S35" s="378" t="s">
        <v>22</v>
      </c>
      <c r="T35" s="378" t="s">
        <v>22</v>
      </c>
      <c r="U35" s="23" t="s">
        <v>22</v>
      </c>
      <c r="V35" s="379" t="str">
        <f>IF(U35="","","千円")</f>
        <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8154000</v>
      </c>
      <c r="N36" s="416" t="s">
        <v>22</v>
      </c>
      <c r="O36" s="405" t="s">
        <v>22</v>
      </c>
      <c r="P36" s="406" t="s">
        <v>22</v>
      </c>
      <c r="Q36" s="8" t="s">
        <v>15</v>
      </c>
      <c r="R36" s="378" t="s">
        <v>22</v>
      </c>
      <c r="S36" s="378" t="s">
        <v>22</v>
      </c>
      <c r="T36" s="378" t="s">
        <v>22</v>
      </c>
      <c r="U36" s="378" t="s">
        <v>22</v>
      </c>
      <c r="V36" s="9" t="s">
        <v>13</v>
      </c>
      <c r="W36" s="417" t="s">
        <v>22</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31.6</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420</v>
      </c>
      <c r="P40" s="404" t="s">
        <v>22</v>
      </c>
      <c r="Q40" s="5" t="s">
        <v>10</v>
      </c>
      <c r="R40" s="409" t="s">
        <v>421</v>
      </c>
      <c r="S40" s="409" t="s">
        <v>22</v>
      </c>
      <c r="T40" s="409" t="s">
        <v>22</v>
      </c>
      <c r="U40" s="22">
        <v>148</v>
      </c>
      <c r="V40" s="371" t="str">
        <f>IF(U40="","","千円")</f>
        <v>千円</v>
      </c>
      <c r="W40" s="371" t="s">
        <v>22</v>
      </c>
      <c r="X40" s="371" t="s">
        <v>22</v>
      </c>
      <c r="Y40" s="372" t="s">
        <v>22</v>
      </c>
      <c r="Z40" s="373">
        <v>263</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967000</v>
      </c>
      <c r="N41" s="377" t="s">
        <v>22</v>
      </c>
      <c r="O41" s="405" t="s">
        <v>22</v>
      </c>
      <c r="P41" s="406" t="s">
        <v>22</v>
      </c>
      <c r="Q41" s="6" t="s">
        <v>22</v>
      </c>
      <c r="R41" s="378" t="s">
        <v>422</v>
      </c>
      <c r="S41" s="378" t="s">
        <v>22</v>
      </c>
      <c r="T41" s="378" t="s">
        <v>22</v>
      </c>
      <c r="U41" s="23">
        <v>29</v>
      </c>
      <c r="V41" s="379" t="str">
        <f>IF(U41="","","千円")</f>
        <v>千円</v>
      </c>
      <c r="W41" s="379" t="s">
        <v>22</v>
      </c>
      <c r="X41" s="379" t="s">
        <v>22</v>
      </c>
      <c r="Y41" s="380" t="s">
        <v>22</v>
      </c>
      <c r="Z41" s="374" t="s">
        <v>22</v>
      </c>
    </row>
    <row r="42" spans="1:26" ht="13.5" customHeight="1" x14ac:dyDescent="0.15">
      <c r="A42" s="381" t="s">
        <v>423</v>
      </c>
      <c r="B42" s="382" t="s">
        <v>22</v>
      </c>
      <c r="C42" s="383" t="s">
        <v>22</v>
      </c>
      <c r="D42" s="384" t="s">
        <v>424</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425</v>
      </c>
      <c r="S42" s="378" t="s">
        <v>22</v>
      </c>
      <c r="T42" s="378" t="s">
        <v>22</v>
      </c>
      <c r="U42" s="23">
        <v>77</v>
      </c>
      <c r="V42" s="379" t="str">
        <f>IF(U42="","","千円")</f>
        <v>千円</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689050</v>
      </c>
      <c r="N43" s="377" t="s">
        <v>22</v>
      </c>
      <c r="O43" s="405" t="s">
        <v>22</v>
      </c>
      <c r="P43" s="406" t="s">
        <v>22</v>
      </c>
      <c r="Q43" s="6" t="s">
        <v>22</v>
      </c>
      <c r="R43" s="378" t="s">
        <v>426</v>
      </c>
      <c r="S43" s="378" t="s">
        <v>22</v>
      </c>
      <c r="T43" s="378" t="s">
        <v>22</v>
      </c>
      <c r="U43" s="23">
        <v>254</v>
      </c>
      <c r="V43" s="379" t="str">
        <f>IF(U43="","","千円")</f>
        <v>千円</v>
      </c>
      <c r="W43" s="379" t="s">
        <v>22</v>
      </c>
      <c r="X43" s="379" t="s">
        <v>22</v>
      </c>
      <c r="Y43" s="380" t="s">
        <v>22</v>
      </c>
      <c r="Z43" s="374" t="s">
        <v>22</v>
      </c>
    </row>
    <row r="44" spans="1:26" ht="13.5" customHeight="1" x14ac:dyDescent="0.15">
      <c r="A44" s="381" t="s">
        <v>22</v>
      </c>
      <c r="B44" s="382" t="s">
        <v>22</v>
      </c>
      <c r="C44" s="383" t="s">
        <v>22</v>
      </c>
      <c r="D44" s="410" t="s">
        <v>13</v>
      </c>
      <c r="E44" s="411" t="s">
        <v>399</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427</v>
      </c>
      <c r="S44" s="378" t="s">
        <v>22</v>
      </c>
      <c r="T44" s="378" t="s">
        <v>22</v>
      </c>
      <c r="U44" s="23">
        <v>181</v>
      </c>
      <c r="V44" s="379" t="str">
        <f>IF(U44="","","千円")</f>
        <v>千円</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277950</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71.3</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4903</v>
      </c>
      <c r="G49" s="397" t="s">
        <v>22</v>
      </c>
      <c r="H49" s="397" t="s">
        <v>22</v>
      </c>
      <c r="I49" s="397" t="s">
        <v>22</v>
      </c>
      <c r="J49" s="397" t="s">
        <v>22</v>
      </c>
      <c r="K49" s="397" t="s">
        <v>22</v>
      </c>
      <c r="L49" s="398" t="s">
        <v>22</v>
      </c>
      <c r="M49" s="401" t="s">
        <v>9</v>
      </c>
      <c r="N49" s="402" t="s">
        <v>22</v>
      </c>
      <c r="O49" s="403" t="s">
        <v>428</v>
      </c>
      <c r="P49" s="404" t="s">
        <v>22</v>
      </c>
      <c r="Q49" s="5" t="s">
        <v>10</v>
      </c>
      <c r="R49" s="409" t="s">
        <v>429</v>
      </c>
      <c r="S49" s="409" t="s">
        <v>22</v>
      </c>
      <c r="T49" s="409" t="s">
        <v>22</v>
      </c>
      <c r="U49" s="22">
        <v>1189</v>
      </c>
      <c r="V49" s="371" t="str">
        <f>IF(U49="","","千円")</f>
        <v>千円</v>
      </c>
      <c r="W49" s="371" t="s">
        <v>22</v>
      </c>
      <c r="X49" s="371" t="s">
        <v>22</v>
      </c>
      <c r="Y49" s="372" t="s">
        <v>22</v>
      </c>
      <c r="Z49" s="373">
        <v>263</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1352000</v>
      </c>
      <c r="N50" s="377" t="s">
        <v>22</v>
      </c>
      <c r="O50" s="405" t="s">
        <v>22</v>
      </c>
      <c r="P50" s="406" t="s">
        <v>22</v>
      </c>
      <c r="Q50" s="6" t="s">
        <v>22</v>
      </c>
      <c r="R50" s="378" t="s">
        <v>22</v>
      </c>
      <c r="S50" s="378" t="s">
        <v>22</v>
      </c>
      <c r="T50" s="378" t="s">
        <v>22</v>
      </c>
      <c r="U50" s="23" t="s">
        <v>22</v>
      </c>
      <c r="V50" s="379" t="str">
        <f>IF(U50="","","千円")</f>
        <v/>
      </c>
      <c r="W50" s="379" t="s">
        <v>22</v>
      </c>
      <c r="X50" s="379" t="s">
        <v>22</v>
      </c>
      <c r="Y50" s="380" t="s">
        <v>22</v>
      </c>
      <c r="Z50" s="374" t="s">
        <v>22</v>
      </c>
    </row>
    <row r="51" spans="1:26" ht="13.5" customHeight="1" x14ac:dyDescent="0.15">
      <c r="A51" s="381" t="s">
        <v>430</v>
      </c>
      <c r="B51" s="382" t="s">
        <v>22</v>
      </c>
      <c r="C51" s="383" t="s">
        <v>22</v>
      </c>
      <c r="D51" s="384" t="s">
        <v>431</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1224436</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432</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433</v>
      </c>
      <c r="S53" s="378" t="s">
        <v>22</v>
      </c>
      <c r="T53" s="378" t="s">
        <v>22</v>
      </c>
      <c r="U53" s="23">
        <v>35</v>
      </c>
      <c r="V53" s="379" t="str">
        <f>IF(U53="","","千円")</f>
        <v>千円</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127564</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90.6</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434</v>
      </c>
      <c r="G58" s="397" t="s">
        <v>22</v>
      </c>
      <c r="H58" s="397" t="s">
        <v>22</v>
      </c>
      <c r="I58" s="397" t="s">
        <v>22</v>
      </c>
      <c r="J58" s="397" t="s">
        <v>22</v>
      </c>
      <c r="K58" s="397" t="s">
        <v>22</v>
      </c>
      <c r="L58" s="398" t="s">
        <v>22</v>
      </c>
      <c r="M58" s="401" t="s">
        <v>9</v>
      </c>
      <c r="N58" s="402" t="s">
        <v>22</v>
      </c>
      <c r="O58" s="403" t="s">
        <v>435</v>
      </c>
      <c r="P58" s="404" t="s">
        <v>22</v>
      </c>
      <c r="Q58" s="5" t="s">
        <v>10</v>
      </c>
      <c r="R58" s="409" t="s">
        <v>436</v>
      </c>
      <c r="S58" s="409" t="s">
        <v>22</v>
      </c>
      <c r="T58" s="409" t="s">
        <v>22</v>
      </c>
      <c r="U58" s="22">
        <v>4575</v>
      </c>
      <c r="V58" s="371" t="str">
        <f>IF(U58="","","千円")</f>
        <v>千円</v>
      </c>
      <c r="W58" s="371" t="s">
        <v>22</v>
      </c>
      <c r="X58" s="371" t="s">
        <v>22</v>
      </c>
      <c r="Y58" s="372" t="s">
        <v>22</v>
      </c>
      <c r="Z58" s="373">
        <v>263</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133592000</v>
      </c>
      <c r="N59" s="377" t="s">
        <v>22</v>
      </c>
      <c r="O59" s="405" t="s">
        <v>22</v>
      </c>
      <c r="P59" s="406" t="s">
        <v>22</v>
      </c>
      <c r="Q59" s="6" t="s">
        <v>22</v>
      </c>
      <c r="R59" s="378" t="s">
        <v>437</v>
      </c>
      <c r="S59" s="378" t="s">
        <v>22</v>
      </c>
      <c r="T59" s="378" t="s">
        <v>22</v>
      </c>
      <c r="U59" s="23">
        <v>3598</v>
      </c>
      <c r="V59" s="379" t="str">
        <f>IF(U59="","","千円")</f>
        <v>千円</v>
      </c>
      <c r="W59" s="379" t="s">
        <v>22</v>
      </c>
      <c r="X59" s="379" t="s">
        <v>22</v>
      </c>
      <c r="Y59" s="380" t="s">
        <v>22</v>
      </c>
      <c r="Z59" s="374" t="s">
        <v>22</v>
      </c>
    </row>
    <row r="60" spans="1:26" ht="13.5" customHeight="1" x14ac:dyDescent="0.15">
      <c r="A60" s="381" t="s">
        <v>438</v>
      </c>
      <c r="B60" s="382" t="s">
        <v>22</v>
      </c>
      <c r="C60" s="383" t="s">
        <v>22</v>
      </c>
      <c r="D60" s="384" t="s">
        <v>439</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440</v>
      </c>
      <c r="S60" s="378" t="s">
        <v>22</v>
      </c>
      <c r="T60" s="378" t="s">
        <v>22</v>
      </c>
      <c r="U60" s="23">
        <v>45269</v>
      </c>
      <c r="V60" s="379" t="str">
        <f>IF(U60="","","千円")</f>
        <v>千円</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117896210</v>
      </c>
      <c r="N61" s="377" t="s">
        <v>22</v>
      </c>
      <c r="O61" s="405" t="s">
        <v>22</v>
      </c>
      <c r="P61" s="406" t="s">
        <v>22</v>
      </c>
      <c r="Q61" s="6" t="s">
        <v>22</v>
      </c>
      <c r="R61" s="378" t="s">
        <v>441</v>
      </c>
      <c r="S61" s="378" t="s">
        <v>22</v>
      </c>
      <c r="T61" s="378" t="s">
        <v>22</v>
      </c>
      <c r="U61" s="23">
        <v>47419</v>
      </c>
      <c r="V61" s="379" t="str">
        <f>IF(U61="","","千円")</f>
        <v>千円</v>
      </c>
      <c r="W61" s="379" t="s">
        <v>22</v>
      </c>
      <c r="X61" s="379" t="s">
        <v>22</v>
      </c>
      <c r="Y61" s="380" t="s">
        <v>22</v>
      </c>
      <c r="Z61" s="374" t="s">
        <v>22</v>
      </c>
    </row>
    <row r="62" spans="1:26" ht="13.5" customHeight="1" x14ac:dyDescent="0.15">
      <c r="A62" s="381" t="s">
        <v>22</v>
      </c>
      <c r="B62" s="382" t="s">
        <v>22</v>
      </c>
      <c r="C62" s="383" t="s">
        <v>22</v>
      </c>
      <c r="D62" s="410" t="s">
        <v>13</v>
      </c>
      <c r="E62" s="411" t="s">
        <v>442</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443</v>
      </c>
      <c r="S62" s="378" t="s">
        <v>22</v>
      </c>
      <c r="T62" s="378" t="s">
        <v>22</v>
      </c>
      <c r="U62" s="23">
        <v>17035</v>
      </c>
      <c r="V62" s="379" t="str">
        <f>IF(U62="","","千円")</f>
        <v>千円</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15695790</v>
      </c>
      <c r="N63" s="416" t="s">
        <v>22</v>
      </c>
      <c r="O63" s="405" t="s">
        <v>22</v>
      </c>
      <c r="P63" s="406" t="s">
        <v>22</v>
      </c>
      <c r="Q63" s="8" t="s">
        <v>15</v>
      </c>
      <c r="R63" s="378" t="s">
        <v>444</v>
      </c>
      <c r="S63" s="378" t="s">
        <v>22</v>
      </c>
      <c r="T63" s="378" t="s">
        <v>22</v>
      </c>
      <c r="U63" s="378" t="s">
        <v>22</v>
      </c>
      <c r="V63" s="9" t="s">
        <v>13</v>
      </c>
      <c r="W63" s="417" t="s">
        <v>445</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446</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152</v>
      </c>
      <c r="J65" s="420" t="s">
        <v>57</v>
      </c>
      <c r="K65" s="14" t="s">
        <v>22</v>
      </c>
      <c r="L65" s="412" t="s">
        <v>14</v>
      </c>
      <c r="M65" s="423" t="s">
        <v>22</v>
      </c>
      <c r="N65" s="424" t="s">
        <v>22</v>
      </c>
      <c r="O65" s="405" t="s">
        <v>22</v>
      </c>
      <c r="P65" s="406" t="s">
        <v>22</v>
      </c>
      <c r="Q65" s="8" t="s">
        <v>15</v>
      </c>
      <c r="R65" s="378" t="s">
        <v>447</v>
      </c>
      <c r="S65" s="378" t="s">
        <v>22</v>
      </c>
      <c r="T65" s="378" t="s">
        <v>22</v>
      </c>
      <c r="U65" s="378" t="s">
        <v>22</v>
      </c>
      <c r="V65" s="9" t="s">
        <v>13</v>
      </c>
      <c r="W65" s="417" t="s">
        <v>448</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88.3</v>
      </c>
      <c r="O66" s="407" t="s">
        <v>22</v>
      </c>
      <c r="P66" s="408" t="s">
        <v>22</v>
      </c>
      <c r="Q66" s="19" t="s">
        <v>16</v>
      </c>
      <c r="R66" s="425" t="s">
        <v>449</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434</v>
      </c>
      <c r="G67" s="397" t="s">
        <v>22</v>
      </c>
      <c r="H67" s="397" t="s">
        <v>22</v>
      </c>
      <c r="I67" s="397" t="s">
        <v>22</v>
      </c>
      <c r="J67" s="397" t="s">
        <v>22</v>
      </c>
      <c r="K67" s="397" t="s">
        <v>22</v>
      </c>
      <c r="L67" s="398" t="s">
        <v>22</v>
      </c>
      <c r="M67" s="401" t="s">
        <v>9</v>
      </c>
      <c r="N67" s="402" t="s">
        <v>22</v>
      </c>
      <c r="O67" s="403" t="s">
        <v>450</v>
      </c>
      <c r="P67" s="404" t="s">
        <v>22</v>
      </c>
      <c r="Q67" s="5" t="s">
        <v>10</v>
      </c>
      <c r="R67" s="409" t="s">
        <v>451</v>
      </c>
      <c r="S67" s="409" t="s">
        <v>22</v>
      </c>
      <c r="T67" s="409" t="s">
        <v>22</v>
      </c>
      <c r="U67" s="22">
        <v>8550</v>
      </c>
      <c r="V67" s="371" t="str">
        <f>IF(U67="","","千円")</f>
        <v>千円</v>
      </c>
      <c r="W67" s="371" t="s">
        <v>22</v>
      </c>
      <c r="X67" s="371" t="s">
        <v>22</v>
      </c>
      <c r="Y67" s="372" t="s">
        <v>22</v>
      </c>
      <c r="Z67" s="373">
        <v>265</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8550000</v>
      </c>
      <c r="N68" s="377" t="s">
        <v>22</v>
      </c>
      <c r="O68" s="405" t="s">
        <v>22</v>
      </c>
      <c r="P68" s="406" t="s">
        <v>22</v>
      </c>
      <c r="Q68" s="6" t="s">
        <v>22</v>
      </c>
      <c r="R68" s="378" t="s">
        <v>452</v>
      </c>
      <c r="S68" s="378" t="s">
        <v>22</v>
      </c>
      <c r="T68" s="378" t="s">
        <v>22</v>
      </c>
      <c r="U68" s="23" t="s">
        <v>22</v>
      </c>
      <c r="V68" s="379" t="str">
        <f>IF(U68="","","千円")</f>
        <v/>
      </c>
      <c r="W68" s="379" t="s">
        <v>22</v>
      </c>
      <c r="X68" s="379" t="s">
        <v>22</v>
      </c>
      <c r="Y68" s="380" t="s">
        <v>22</v>
      </c>
      <c r="Z68" s="374" t="s">
        <v>22</v>
      </c>
    </row>
    <row r="69" spans="1:26" ht="13.5" customHeight="1" x14ac:dyDescent="0.15">
      <c r="A69" s="381" t="s">
        <v>453</v>
      </c>
      <c r="B69" s="382" t="s">
        <v>22</v>
      </c>
      <c r="C69" s="383" t="s">
        <v>22</v>
      </c>
      <c r="D69" s="384" t="s">
        <v>454</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22</v>
      </c>
      <c r="S69" s="378" t="s">
        <v>22</v>
      </c>
      <c r="T69" s="378" t="s">
        <v>22</v>
      </c>
      <c r="U69" s="23" t="s">
        <v>22</v>
      </c>
      <c r="V69" s="379" t="str">
        <f>IF(U69="","","千円")</f>
        <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8550000</v>
      </c>
      <c r="N70" s="377" t="s">
        <v>22</v>
      </c>
      <c r="O70" s="405" t="s">
        <v>22</v>
      </c>
      <c r="P70" s="406" t="s">
        <v>22</v>
      </c>
      <c r="Q70" s="6" t="s">
        <v>22</v>
      </c>
      <c r="R70" s="378" t="s">
        <v>22</v>
      </c>
      <c r="S70" s="378" t="s">
        <v>22</v>
      </c>
      <c r="T70" s="378" t="s">
        <v>22</v>
      </c>
      <c r="U70" s="23" t="s">
        <v>22</v>
      </c>
      <c r="V70" s="379" t="str">
        <f>IF(U70="","","千円")</f>
        <v/>
      </c>
      <c r="W70" s="379" t="s">
        <v>22</v>
      </c>
      <c r="X70" s="379" t="s">
        <v>22</v>
      </c>
      <c r="Y70" s="380" t="s">
        <v>22</v>
      </c>
      <c r="Z70" s="374" t="s">
        <v>22</v>
      </c>
    </row>
    <row r="71" spans="1:26" ht="13.5" customHeight="1" x14ac:dyDescent="0.15">
      <c r="A71" s="381" t="s">
        <v>22</v>
      </c>
      <c r="B71" s="382" t="s">
        <v>22</v>
      </c>
      <c r="C71" s="383" t="s">
        <v>22</v>
      </c>
      <c r="D71" s="410" t="s">
        <v>13</v>
      </c>
      <c r="E71" s="411" t="s">
        <v>442</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0</v>
      </c>
      <c r="N72" s="416" t="s">
        <v>22</v>
      </c>
      <c r="O72" s="405" t="s">
        <v>22</v>
      </c>
      <c r="P72" s="406" t="s">
        <v>22</v>
      </c>
      <c r="Q72" s="8" t="s">
        <v>15</v>
      </c>
      <c r="R72" s="378" t="s">
        <v>455</v>
      </c>
      <c r="S72" s="378" t="s">
        <v>22</v>
      </c>
      <c r="T72" s="378" t="s">
        <v>22</v>
      </c>
      <c r="U72" s="378" t="s">
        <v>22</v>
      </c>
      <c r="V72" s="9" t="s">
        <v>13</v>
      </c>
      <c r="W72" s="417" t="s">
        <v>456</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457</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458</v>
      </c>
      <c r="S74" s="378" t="s">
        <v>22</v>
      </c>
      <c r="T74" s="378" t="s">
        <v>22</v>
      </c>
      <c r="U74" s="378" t="s">
        <v>22</v>
      </c>
      <c r="V74" s="9" t="s">
        <v>13</v>
      </c>
      <c r="W74" s="417" t="s">
        <v>459</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t="s">
        <v>854</v>
      </c>
      <c r="O75" s="407" t="s">
        <v>22</v>
      </c>
      <c r="P75" s="408" t="s">
        <v>22</v>
      </c>
      <c r="Q75" s="19" t="s">
        <v>16</v>
      </c>
      <c r="R75" s="425" t="s">
        <v>460</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434</v>
      </c>
      <c r="G76" s="397" t="s">
        <v>22</v>
      </c>
      <c r="H76" s="397" t="s">
        <v>22</v>
      </c>
      <c r="I76" s="397" t="s">
        <v>22</v>
      </c>
      <c r="J76" s="397" t="s">
        <v>22</v>
      </c>
      <c r="K76" s="397" t="s">
        <v>22</v>
      </c>
      <c r="L76" s="398" t="s">
        <v>22</v>
      </c>
      <c r="M76" s="401" t="s">
        <v>9</v>
      </c>
      <c r="N76" s="402" t="s">
        <v>22</v>
      </c>
      <c r="O76" s="403" t="s">
        <v>461</v>
      </c>
      <c r="P76" s="404" t="s">
        <v>22</v>
      </c>
      <c r="Q76" s="5" t="s">
        <v>10</v>
      </c>
      <c r="R76" s="409" t="s">
        <v>462</v>
      </c>
      <c r="S76" s="409" t="s">
        <v>22</v>
      </c>
      <c r="T76" s="409" t="s">
        <v>22</v>
      </c>
      <c r="U76" s="22">
        <v>23155</v>
      </c>
      <c r="V76" s="371" t="str">
        <f>IF(U76="","","千円")</f>
        <v>千円</v>
      </c>
      <c r="W76" s="371" t="s">
        <v>22</v>
      </c>
      <c r="X76" s="371" t="s">
        <v>22</v>
      </c>
      <c r="Y76" s="372" t="s">
        <v>22</v>
      </c>
      <c r="Z76" s="373">
        <v>265</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39282000</v>
      </c>
      <c r="N77" s="377" t="s">
        <v>22</v>
      </c>
      <c r="O77" s="405" t="s">
        <v>22</v>
      </c>
      <c r="P77" s="406" t="s">
        <v>22</v>
      </c>
      <c r="Q77" s="6" t="s">
        <v>22</v>
      </c>
      <c r="R77" s="378" t="s">
        <v>463</v>
      </c>
      <c r="S77" s="378" t="s">
        <v>22</v>
      </c>
      <c r="T77" s="378" t="s">
        <v>22</v>
      </c>
      <c r="U77" s="23">
        <v>2257</v>
      </c>
      <c r="V77" s="379" t="str">
        <f>IF(U77="","","千円")</f>
        <v>千円</v>
      </c>
      <c r="W77" s="379" t="s">
        <v>22</v>
      </c>
      <c r="X77" s="379" t="s">
        <v>22</v>
      </c>
      <c r="Y77" s="380" t="s">
        <v>22</v>
      </c>
      <c r="Z77" s="374" t="s">
        <v>22</v>
      </c>
    </row>
    <row r="78" spans="1:26" ht="13.5" customHeight="1" x14ac:dyDescent="0.15">
      <c r="A78" s="381" t="s">
        <v>464</v>
      </c>
      <c r="B78" s="382" t="s">
        <v>22</v>
      </c>
      <c r="C78" s="383" t="s">
        <v>22</v>
      </c>
      <c r="D78" s="384" t="s">
        <v>465</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466</v>
      </c>
      <c r="S78" s="378" t="s">
        <v>22</v>
      </c>
      <c r="T78" s="378" t="s">
        <v>22</v>
      </c>
      <c r="U78" s="23">
        <v>795</v>
      </c>
      <c r="V78" s="379" t="str">
        <f>IF(U78="","","千円")</f>
        <v>千円</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35938736</v>
      </c>
      <c r="N79" s="377" t="s">
        <v>22</v>
      </c>
      <c r="O79" s="405" t="s">
        <v>22</v>
      </c>
      <c r="P79" s="406" t="s">
        <v>22</v>
      </c>
      <c r="Q79" s="6" t="s">
        <v>22</v>
      </c>
      <c r="R79" s="378" t="s">
        <v>467</v>
      </c>
      <c r="S79" s="378" t="s">
        <v>22</v>
      </c>
      <c r="T79" s="378" t="s">
        <v>22</v>
      </c>
      <c r="U79" s="23">
        <v>3341</v>
      </c>
      <c r="V79" s="379" t="str">
        <f>IF(U79="","","千円")</f>
        <v>千円</v>
      </c>
      <c r="W79" s="379" t="s">
        <v>22</v>
      </c>
      <c r="X79" s="379" t="s">
        <v>22</v>
      </c>
      <c r="Y79" s="380" t="s">
        <v>22</v>
      </c>
      <c r="Z79" s="374" t="s">
        <v>22</v>
      </c>
    </row>
    <row r="80" spans="1:26" ht="13.5" customHeight="1" x14ac:dyDescent="0.15">
      <c r="A80" s="381" t="s">
        <v>22</v>
      </c>
      <c r="B80" s="382" t="s">
        <v>22</v>
      </c>
      <c r="C80" s="383" t="s">
        <v>22</v>
      </c>
      <c r="D80" s="410" t="s">
        <v>13</v>
      </c>
      <c r="E80" s="411" t="s">
        <v>442</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468</v>
      </c>
      <c r="S80" s="378" t="s">
        <v>22</v>
      </c>
      <c r="T80" s="378" t="s">
        <v>22</v>
      </c>
      <c r="U80" s="23">
        <v>6391</v>
      </c>
      <c r="V80" s="379" t="str">
        <f>IF(U80="","","千円")</f>
        <v>千円</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3343264</v>
      </c>
      <c r="N81" s="416" t="s">
        <v>22</v>
      </c>
      <c r="O81" s="405" t="s">
        <v>22</v>
      </c>
      <c r="P81" s="406" t="s">
        <v>22</v>
      </c>
      <c r="Q81" s="8" t="s">
        <v>15</v>
      </c>
      <c r="R81" s="378" t="s">
        <v>469</v>
      </c>
      <c r="S81" s="378" t="s">
        <v>22</v>
      </c>
      <c r="T81" s="378" t="s">
        <v>22</v>
      </c>
      <c r="U81" s="378" t="s">
        <v>22</v>
      </c>
      <c r="V81" s="9" t="s">
        <v>13</v>
      </c>
      <c r="W81" s="417" t="s">
        <v>470</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471</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152</v>
      </c>
      <c r="J83" s="420" t="s">
        <v>22</v>
      </c>
      <c r="K83" s="14" t="s">
        <v>22</v>
      </c>
      <c r="L83" s="412" t="s">
        <v>14</v>
      </c>
      <c r="M83" s="423" t="s">
        <v>22</v>
      </c>
      <c r="N83" s="424" t="s">
        <v>22</v>
      </c>
      <c r="O83" s="405" t="s">
        <v>22</v>
      </c>
      <c r="P83" s="406" t="s">
        <v>22</v>
      </c>
      <c r="Q83" s="8" t="s">
        <v>15</v>
      </c>
      <c r="R83" s="378" t="s">
        <v>472</v>
      </c>
      <c r="S83" s="378" t="s">
        <v>22</v>
      </c>
      <c r="T83" s="378" t="s">
        <v>22</v>
      </c>
      <c r="U83" s="378" t="s">
        <v>22</v>
      </c>
      <c r="V83" s="9" t="s">
        <v>13</v>
      </c>
      <c r="W83" s="417" t="s">
        <v>473</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91.5</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434</v>
      </c>
      <c r="G85" s="397" t="s">
        <v>22</v>
      </c>
      <c r="H85" s="397" t="s">
        <v>22</v>
      </c>
      <c r="I85" s="397" t="s">
        <v>22</v>
      </c>
      <c r="J85" s="397" t="s">
        <v>22</v>
      </c>
      <c r="K85" s="397" t="s">
        <v>22</v>
      </c>
      <c r="L85" s="398" t="s">
        <v>22</v>
      </c>
      <c r="M85" s="401" t="s">
        <v>9</v>
      </c>
      <c r="N85" s="402" t="s">
        <v>22</v>
      </c>
      <c r="O85" s="403" t="s">
        <v>474</v>
      </c>
      <c r="P85" s="404" t="s">
        <v>22</v>
      </c>
      <c r="Q85" s="5" t="s">
        <v>10</v>
      </c>
      <c r="R85" s="409" t="s">
        <v>475</v>
      </c>
      <c r="S85" s="409" t="s">
        <v>22</v>
      </c>
      <c r="T85" s="409" t="s">
        <v>22</v>
      </c>
      <c r="U85" s="22">
        <v>13629</v>
      </c>
      <c r="V85" s="371" t="str">
        <f>IF(U85="","","千円")</f>
        <v>千円</v>
      </c>
      <c r="W85" s="371" t="s">
        <v>22</v>
      </c>
      <c r="X85" s="371" t="s">
        <v>22</v>
      </c>
      <c r="Y85" s="372" t="s">
        <v>22</v>
      </c>
      <c r="Z85" s="373">
        <v>265</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25346000</v>
      </c>
      <c r="N86" s="377" t="s">
        <v>22</v>
      </c>
      <c r="O86" s="405" t="s">
        <v>22</v>
      </c>
      <c r="P86" s="406" t="s">
        <v>22</v>
      </c>
      <c r="Q86" s="6" t="s">
        <v>22</v>
      </c>
      <c r="R86" s="378" t="s">
        <v>476</v>
      </c>
      <c r="S86" s="378" t="s">
        <v>22</v>
      </c>
      <c r="T86" s="378" t="s">
        <v>22</v>
      </c>
      <c r="U86" s="23">
        <v>5045</v>
      </c>
      <c r="V86" s="379" t="str">
        <f>IF(U86="","","千円")</f>
        <v>千円</v>
      </c>
      <c r="W86" s="379" t="s">
        <v>22</v>
      </c>
      <c r="X86" s="379" t="s">
        <v>22</v>
      </c>
      <c r="Y86" s="380" t="s">
        <v>22</v>
      </c>
      <c r="Z86" s="374" t="s">
        <v>22</v>
      </c>
    </row>
    <row r="87" spans="1:26" ht="13.5" customHeight="1" x14ac:dyDescent="0.15">
      <c r="A87" s="381" t="s">
        <v>477</v>
      </c>
      <c r="B87" s="382" t="s">
        <v>22</v>
      </c>
      <c r="C87" s="383" t="s">
        <v>22</v>
      </c>
      <c r="D87" s="384" t="s">
        <v>478</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22</v>
      </c>
      <c r="S87" s="378" t="s">
        <v>22</v>
      </c>
      <c r="T87" s="378" t="s">
        <v>22</v>
      </c>
      <c r="U87" s="23" t="s">
        <v>22</v>
      </c>
      <c r="V87" s="379" t="str">
        <f>IF(U87="","","千円")</f>
        <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22417031</v>
      </c>
      <c r="N88" s="377" t="s">
        <v>22</v>
      </c>
      <c r="O88" s="405" t="s">
        <v>22</v>
      </c>
      <c r="P88" s="406" t="s">
        <v>22</v>
      </c>
      <c r="Q88" s="6" t="s">
        <v>22</v>
      </c>
      <c r="R88" s="378" t="s">
        <v>22</v>
      </c>
      <c r="S88" s="378" t="s">
        <v>22</v>
      </c>
      <c r="T88" s="378" t="s">
        <v>22</v>
      </c>
      <c r="U88" s="23" t="s">
        <v>22</v>
      </c>
      <c r="V88" s="379" t="str">
        <f>IF(U88="","","千円")</f>
        <v/>
      </c>
      <c r="W88" s="379" t="s">
        <v>22</v>
      </c>
      <c r="X88" s="379" t="s">
        <v>22</v>
      </c>
      <c r="Y88" s="380" t="s">
        <v>22</v>
      </c>
      <c r="Z88" s="374" t="s">
        <v>22</v>
      </c>
    </row>
    <row r="89" spans="1:26" ht="13.5" customHeight="1" x14ac:dyDescent="0.15">
      <c r="A89" s="381" t="s">
        <v>22</v>
      </c>
      <c r="B89" s="382" t="s">
        <v>22</v>
      </c>
      <c r="C89" s="383" t="s">
        <v>22</v>
      </c>
      <c r="D89" s="410" t="s">
        <v>13</v>
      </c>
      <c r="E89" s="411" t="s">
        <v>442</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479</v>
      </c>
      <c r="S89" s="378" t="s">
        <v>22</v>
      </c>
      <c r="T89" s="378" t="s">
        <v>22</v>
      </c>
      <c r="U89" s="23">
        <v>3743</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2928969</v>
      </c>
      <c r="N90" s="416" t="s">
        <v>22</v>
      </c>
      <c r="O90" s="405" t="s">
        <v>22</v>
      </c>
      <c r="P90" s="406" t="s">
        <v>22</v>
      </c>
      <c r="Q90" s="8" t="s">
        <v>15</v>
      </c>
      <c r="R90" s="378" t="s">
        <v>480</v>
      </c>
      <c r="S90" s="378" t="s">
        <v>22</v>
      </c>
      <c r="T90" s="378" t="s">
        <v>22</v>
      </c>
      <c r="U90" s="378" t="s">
        <v>22</v>
      </c>
      <c r="V90" s="9" t="s">
        <v>13</v>
      </c>
      <c r="W90" s="417" t="s">
        <v>481</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482</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152</v>
      </c>
      <c r="J92" s="420" t="s">
        <v>22</v>
      </c>
      <c r="K92" s="14" t="s">
        <v>22</v>
      </c>
      <c r="L92" s="412" t="s">
        <v>14</v>
      </c>
      <c r="M92" s="423" t="s">
        <v>22</v>
      </c>
      <c r="N92" s="424" t="s">
        <v>22</v>
      </c>
      <c r="O92" s="405" t="s">
        <v>22</v>
      </c>
      <c r="P92" s="406" t="s">
        <v>22</v>
      </c>
      <c r="Q92" s="8" t="s">
        <v>15</v>
      </c>
      <c r="R92" s="378" t="s">
        <v>22</v>
      </c>
      <c r="S92" s="378" t="s">
        <v>22</v>
      </c>
      <c r="T92" s="378" t="s">
        <v>22</v>
      </c>
      <c r="U92" s="378" t="s">
        <v>22</v>
      </c>
      <c r="V92" s="9" t="s">
        <v>13</v>
      </c>
      <c r="W92" s="417" t="s">
        <v>22</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88.4</v>
      </c>
      <c r="O93" s="407" t="s">
        <v>22</v>
      </c>
      <c r="P93" s="408" t="s">
        <v>22</v>
      </c>
      <c r="Q93" s="19" t="s">
        <v>16</v>
      </c>
      <c r="R93" s="425" t="s">
        <v>22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434</v>
      </c>
      <c r="G94" s="397" t="s">
        <v>22</v>
      </c>
      <c r="H94" s="397" t="s">
        <v>22</v>
      </c>
      <c r="I94" s="397" t="s">
        <v>22</v>
      </c>
      <c r="J94" s="397" t="s">
        <v>22</v>
      </c>
      <c r="K94" s="397" t="s">
        <v>22</v>
      </c>
      <c r="L94" s="398" t="s">
        <v>22</v>
      </c>
      <c r="M94" s="401" t="s">
        <v>9</v>
      </c>
      <c r="N94" s="402" t="s">
        <v>22</v>
      </c>
      <c r="O94" s="403" t="s">
        <v>483</v>
      </c>
      <c r="P94" s="404" t="s">
        <v>22</v>
      </c>
      <c r="Q94" s="5" t="s">
        <v>10</v>
      </c>
      <c r="R94" s="409" t="s">
        <v>484</v>
      </c>
      <c r="S94" s="409" t="s">
        <v>22</v>
      </c>
      <c r="T94" s="409" t="s">
        <v>22</v>
      </c>
      <c r="U94" s="22">
        <v>109344</v>
      </c>
      <c r="V94" s="371" t="str">
        <f>IF(U94="","","千円")</f>
        <v>千円</v>
      </c>
      <c r="W94" s="371" t="s">
        <v>22</v>
      </c>
      <c r="X94" s="371" t="s">
        <v>22</v>
      </c>
      <c r="Y94" s="372" t="s">
        <v>22</v>
      </c>
      <c r="Z94" s="373">
        <v>267</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202173000</v>
      </c>
      <c r="N95" s="377" t="s">
        <v>22</v>
      </c>
      <c r="O95" s="405" t="s">
        <v>22</v>
      </c>
      <c r="P95" s="406" t="s">
        <v>22</v>
      </c>
      <c r="Q95" s="6" t="s">
        <v>22</v>
      </c>
      <c r="R95" s="378" t="s">
        <v>485</v>
      </c>
      <c r="S95" s="378" t="s">
        <v>22</v>
      </c>
      <c r="T95" s="378" t="s">
        <v>22</v>
      </c>
      <c r="U95" s="23">
        <v>31316</v>
      </c>
      <c r="V95" s="379" t="str">
        <f>IF(U95="","","千円")</f>
        <v>千円</v>
      </c>
      <c r="W95" s="379" t="s">
        <v>22</v>
      </c>
      <c r="X95" s="379" t="s">
        <v>22</v>
      </c>
      <c r="Y95" s="380" t="s">
        <v>22</v>
      </c>
      <c r="Z95" s="374" t="s">
        <v>22</v>
      </c>
    </row>
    <row r="96" spans="1:26" ht="13.5" customHeight="1" x14ac:dyDescent="0.15">
      <c r="A96" s="381" t="s">
        <v>486</v>
      </c>
      <c r="B96" s="382" t="s">
        <v>22</v>
      </c>
      <c r="C96" s="383" t="s">
        <v>22</v>
      </c>
      <c r="D96" s="384" t="s">
        <v>487</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488</v>
      </c>
      <c r="S96" s="378" t="s">
        <v>22</v>
      </c>
      <c r="T96" s="378" t="s">
        <v>22</v>
      </c>
      <c r="U96" s="23">
        <v>22605</v>
      </c>
      <c r="V96" s="379" t="str">
        <f>IF(U96="","","千円")</f>
        <v>千円</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189915850</v>
      </c>
      <c r="N97" s="377" t="s">
        <v>22</v>
      </c>
      <c r="O97" s="405" t="s">
        <v>22</v>
      </c>
      <c r="P97" s="406" t="s">
        <v>22</v>
      </c>
      <c r="Q97" s="6" t="s">
        <v>22</v>
      </c>
      <c r="R97" s="378" t="s">
        <v>489</v>
      </c>
      <c r="S97" s="378" t="s">
        <v>22</v>
      </c>
      <c r="T97" s="378" t="s">
        <v>22</v>
      </c>
      <c r="U97" s="23">
        <v>9177</v>
      </c>
      <c r="V97" s="379" t="str">
        <f>IF(U97="","","千円")</f>
        <v>千円</v>
      </c>
      <c r="W97" s="379" t="s">
        <v>22</v>
      </c>
      <c r="X97" s="379" t="s">
        <v>22</v>
      </c>
      <c r="Y97" s="380" t="s">
        <v>22</v>
      </c>
      <c r="Z97" s="374" t="s">
        <v>22</v>
      </c>
    </row>
    <row r="98" spans="1:26" ht="13.5" customHeight="1" x14ac:dyDescent="0.15">
      <c r="A98" s="381" t="s">
        <v>22</v>
      </c>
      <c r="B98" s="382" t="s">
        <v>22</v>
      </c>
      <c r="C98" s="383" t="s">
        <v>22</v>
      </c>
      <c r="D98" s="410" t="s">
        <v>13</v>
      </c>
      <c r="E98" s="411" t="s">
        <v>442</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490</v>
      </c>
      <c r="S98" s="378" t="s">
        <v>22</v>
      </c>
      <c r="T98" s="378" t="s">
        <v>22</v>
      </c>
      <c r="U98" s="23">
        <v>17474</v>
      </c>
      <c r="V98" s="379" t="str">
        <f>IF(U98="","","千円")</f>
        <v>千円</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12257150</v>
      </c>
      <c r="N99" s="416" t="s">
        <v>22</v>
      </c>
      <c r="O99" s="405" t="s">
        <v>22</v>
      </c>
      <c r="P99" s="406" t="s">
        <v>22</v>
      </c>
      <c r="Q99" s="8" t="s">
        <v>15</v>
      </c>
      <c r="R99" s="378" t="s">
        <v>491</v>
      </c>
      <c r="S99" s="378" t="s">
        <v>22</v>
      </c>
      <c r="T99" s="378" t="s">
        <v>22</v>
      </c>
      <c r="U99" s="378" t="s">
        <v>22</v>
      </c>
      <c r="V99" s="9" t="s">
        <v>13</v>
      </c>
      <c r="W99" s="417" t="s">
        <v>492</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5218</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57</v>
      </c>
      <c r="K101" s="14" t="s">
        <v>22</v>
      </c>
      <c r="L101" s="412" t="s">
        <v>14</v>
      </c>
      <c r="M101" s="423" t="s">
        <v>22</v>
      </c>
      <c r="N101" s="424" t="s">
        <v>22</v>
      </c>
      <c r="O101" s="405" t="s">
        <v>22</v>
      </c>
      <c r="P101" s="406" t="s">
        <v>22</v>
      </c>
      <c r="Q101" s="8" t="s">
        <v>15</v>
      </c>
      <c r="R101" s="378" t="s">
        <v>493</v>
      </c>
      <c r="S101" s="378" t="s">
        <v>22</v>
      </c>
      <c r="T101" s="378" t="s">
        <v>22</v>
      </c>
      <c r="U101" s="378" t="s">
        <v>22</v>
      </c>
      <c r="V101" s="9" t="s">
        <v>13</v>
      </c>
      <c r="W101" s="417" t="s">
        <v>494</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93.9</v>
      </c>
      <c r="O102" s="407" t="s">
        <v>22</v>
      </c>
      <c r="P102" s="408" t="s">
        <v>22</v>
      </c>
      <c r="Q102" s="19" t="s">
        <v>16</v>
      </c>
      <c r="R102" s="425" t="s">
        <v>22</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495</v>
      </c>
      <c r="G103" s="397" t="s">
        <v>22</v>
      </c>
      <c r="H103" s="397" t="s">
        <v>22</v>
      </c>
      <c r="I103" s="397" t="s">
        <v>22</v>
      </c>
      <c r="J103" s="397" t="s">
        <v>22</v>
      </c>
      <c r="K103" s="397" t="s">
        <v>22</v>
      </c>
      <c r="L103" s="398" t="s">
        <v>22</v>
      </c>
      <c r="M103" s="401" t="s">
        <v>9</v>
      </c>
      <c r="N103" s="402" t="s">
        <v>22</v>
      </c>
      <c r="O103" s="403" t="s">
        <v>496</v>
      </c>
      <c r="P103" s="404" t="s">
        <v>22</v>
      </c>
      <c r="Q103" s="5" t="s">
        <v>10</v>
      </c>
      <c r="R103" s="409" t="s">
        <v>497</v>
      </c>
      <c r="S103" s="409" t="s">
        <v>22</v>
      </c>
      <c r="T103" s="409" t="s">
        <v>22</v>
      </c>
      <c r="U103" s="22">
        <v>731</v>
      </c>
      <c r="V103" s="371" t="str">
        <f>IF(U103="","","千円")</f>
        <v>千円</v>
      </c>
      <c r="W103" s="371" t="s">
        <v>22</v>
      </c>
      <c r="X103" s="371" t="s">
        <v>22</v>
      </c>
      <c r="Y103" s="372" t="s">
        <v>22</v>
      </c>
      <c r="Z103" s="373">
        <v>267</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8098000</v>
      </c>
      <c r="N104" s="377" t="s">
        <v>22</v>
      </c>
      <c r="O104" s="405" t="s">
        <v>22</v>
      </c>
      <c r="P104" s="406" t="s">
        <v>22</v>
      </c>
      <c r="Q104" s="6" t="s">
        <v>22</v>
      </c>
      <c r="R104" s="378" t="s">
        <v>498</v>
      </c>
      <c r="S104" s="378" t="s">
        <v>22</v>
      </c>
      <c r="T104" s="378" t="s">
        <v>22</v>
      </c>
      <c r="U104" s="23">
        <v>864</v>
      </c>
      <c r="V104" s="379" t="str">
        <f>IF(U104="","","千円")</f>
        <v>千円</v>
      </c>
      <c r="W104" s="379" t="s">
        <v>22</v>
      </c>
      <c r="X104" s="379" t="s">
        <v>22</v>
      </c>
      <c r="Y104" s="380" t="s">
        <v>22</v>
      </c>
      <c r="Z104" s="374" t="s">
        <v>22</v>
      </c>
    </row>
    <row r="105" spans="1:26" ht="13.5" customHeight="1" x14ac:dyDescent="0.15">
      <c r="A105" s="381" t="s">
        <v>499</v>
      </c>
      <c r="B105" s="382" t="s">
        <v>22</v>
      </c>
      <c r="C105" s="383" t="s">
        <v>22</v>
      </c>
      <c r="D105" s="384" t="s">
        <v>500</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501</v>
      </c>
      <c r="S105" s="378" t="s">
        <v>22</v>
      </c>
      <c r="T105" s="378" t="s">
        <v>22</v>
      </c>
      <c r="U105" s="23">
        <v>500</v>
      </c>
      <c r="V105" s="379" t="str">
        <f>IF(U105="","","千円")</f>
        <v>千円</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7412045</v>
      </c>
      <c r="N106" s="377" t="s">
        <v>22</v>
      </c>
      <c r="O106" s="405" t="s">
        <v>22</v>
      </c>
      <c r="P106" s="406" t="s">
        <v>22</v>
      </c>
      <c r="Q106" s="6" t="s">
        <v>22</v>
      </c>
      <c r="R106" s="378" t="s">
        <v>502</v>
      </c>
      <c r="S106" s="378" t="s">
        <v>22</v>
      </c>
      <c r="T106" s="378" t="s">
        <v>22</v>
      </c>
      <c r="U106" s="23">
        <v>4557</v>
      </c>
      <c r="V106" s="379" t="str">
        <f>IF(U106="","","千円")</f>
        <v>千円</v>
      </c>
      <c r="W106" s="379" t="s">
        <v>22</v>
      </c>
      <c r="X106" s="379" t="s">
        <v>22</v>
      </c>
      <c r="Y106" s="380" t="s">
        <v>22</v>
      </c>
      <c r="Z106" s="374" t="s">
        <v>22</v>
      </c>
    </row>
    <row r="107" spans="1:26" ht="13.5" customHeight="1" x14ac:dyDescent="0.15">
      <c r="A107" s="381" t="s">
        <v>22</v>
      </c>
      <c r="B107" s="382" t="s">
        <v>22</v>
      </c>
      <c r="C107" s="383" t="s">
        <v>22</v>
      </c>
      <c r="D107" s="410" t="s">
        <v>13</v>
      </c>
      <c r="E107" s="411" t="s">
        <v>399</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503</v>
      </c>
      <c r="S107" s="378" t="s">
        <v>22</v>
      </c>
      <c r="T107" s="378" t="s">
        <v>22</v>
      </c>
      <c r="U107" s="23">
        <v>760</v>
      </c>
      <c r="V107" s="379" t="str">
        <f>IF(U107="","","千円")</f>
        <v>千円</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685955</v>
      </c>
      <c r="N108" s="416" t="s">
        <v>22</v>
      </c>
      <c r="O108" s="405" t="s">
        <v>22</v>
      </c>
      <c r="P108" s="406" t="s">
        <v>22</v>
      </c>
      <c r="Q108" s="8" t="s">
        <v>15</v>
      </c>
      <c r="R108" s="378" t="s">
        <v>504</v>
      </c>
      <c r="S108" s="378" t="s">
        <v>22</v>
      </c>
      <c r="T108" s="378" t="s">
        <v>22</v>
      </c>
      <c r="U108" s="378" t="s">
        <v>22</v>
      </c>
      <c r="V108" s="9" t="s">
        <v>13</v>
      </c>
      <c r="W108" s="417" t="s">
        <v>505</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22</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152</v>
      </c>
      <c r="J110" s="420" t="s">
        <v>22</v>
      </c>
      <c r="K110" s="14" t="s">
        <v>22</v>
      </c>
      <c r="L110" s="412" t="s">
        <v>14</v>
      </c>
      <c r="M110" s="423" t="s">
        <v>22</v>
      </c>
      <c r="N110" s="424" t="s">
        <v>22</v>
      </c>
      <c r="O110" s="405" t="s">
        <v>22</v>
      </c>
      <c r="P110" s="406" t="s">
        <v>22</v>
      </c>
      <c r="Q110" s="8" t="s">
        <v>15</v>
      </c>
      <c r="R110" s="378" t="s">
        <v>506</v>
      </c>
      <c r="S110" s="378" t="s">
        <v>22</v>
      </c>
      <c r="T110" s="378" t="s">
        <v>22</v>
      </c>
      <c r="U110" s="378" t="s">
        <v>22</v>
      </c>
      <c r="V110" s="9" t="s">
        <v>13</v>
      </c>
      <c r="W110" s="417" t="s">
        <v>507</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91.5</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212</v>
      </c>
      <c r="G112" s="397" t="s">
        <v>22</v>
      </c>
      <c r="H112" s="397" t="s">
        <v>22</v>
      </c>
      <c r="I112" s="397" t="s">
        <v>22</v>
      </c>
      <c r="J112" s="397" t="s">
        <v>22</v>
      </c>
      <c r="K112" s="397" t="s">
        <v>22</v>
      </c>
      <c r="L112" s="398" t="s">
        <v>22</v>
      </c>
      <c r="M112" s="401" t="s">
        <v>9</v>
      </c>
      <c r="N112" s="402" t="s">
        <v>22</v>
      </c>
      <c r="O112" s="403" t="s">
        <v>4907</v>
      </c>
      <c r="P112" s="404" t="s">
        <v>22</v>
      </c>
      <c r="Q112" s="5" t="s">
        <v>10</v>
      </c>
      <c r="R112" s="409" t="s">
        <v>508</v>
      </c>
      <c r="S112" s="409" t="s">
        <v>22</v>
      </c>
      <c r="T112" s="409" t="s">
        <v>22</v>
      </c>
      <c r="U112" s="22">
        <v>4964</v>
      </c>
      <c r="V112" s="371" t="str">
        <f>IF(U112="","","千円")</f>
        <v>千円</v>
      </c>
      <c r="W112" s="371" t="s">
        <v>22</v>
      </c>
      <c r="X112" s="371" t="s">
        <v>22</v>
      </c>
      <c r="Y112" s="372" t="s">
        <v>22</v>
      </c>
      <c r="Z112" s="373">
        <v>267</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20111000</v>
      </c>
      <c r="N113" s="377" t="s">
        <v>22</v>
      </c>
      <c r="O113" s="405" t="s">
        <v>22</v>
      </c>
      <c r="P113" s="406" t="s">
        <v>22</v>
      </c>
      <c r="Q113" s="6" t="s">
        <v>22</v>
      </c>
      <c r="R113" s="378" t="s">
        <v>509</v>
      </c>
      <c r="S113" s="378" t="s">
        <v>22</v>
      </c>
      <c r="T113" s="378" t="s">
        <v>22</v>
      </c>
      <c r="U113" s="23">
        <v>480</v>
      </c>
      <c r="V113" s="379" t="str">
        <f>IF(U113="","","千円")</f>
        <v>千円</v>
      </c>
      <c r="W113" s="379" t="s">
        <v>22</v>
      </c>
      <c r="X113" s="379" t="s">
        <v>22</v>
      </c>
      <c r="Y113" s="380" t="s">
        <v>22</v>
      </c>
      <c r="Z113" s="374" t="s">
        <v>22</v>
      </c>
    </row>
    <row r="114" spans="1:26" ht="13.5" customHeight="1" x14ac:dyDescent="0.15">
      <c r="A114" s="381" t="s">
        <v>510</v>
      </c>
      <c r="B114" s="382" t="s">
        <v>22</v>
      </c>
      <c r="C114" s="383" t="s">
        <v>22</v>
      </c>
      <c r="D114" s="384" t="s">
        <v>511</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512</v>
      </c>
      <c r="S114" s="378" t="s">
        <v>22</v>
      </c>
      <c r="T114" s="378" t="s">
        <v>22</v>
      </c>
      <c r="U114" s="23">
        <v>367</v>
      </c>
      <c r="V114" s="379" t="str">
        <f>IF(U114="","","千円")</f>
        <v>千円</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15933289</v>
      </c>
      <c r="N115" s="377" t="s">
        <v>22</v>
      </c>
      <c r="O115" s="405" t="s">
        <v>22</v>
      </c>
      <c r="P115" s="406" t="s">
        <v>22</v>
      </c>
      <c r="Q115" s="6" t="s">
        <v>22</v>
      </c>
      <c r="R115" s="378" t="s">
        <v>513</v>
      </c>
      <c r="S115" s="378" t="s">
        <v>22</v>
      </c>
      <c r="T115" s="378" t="s">
        <v>22</v>
      </c>
      <c r="U115" s="23">
        <v>9031</v>
      </c>
      <c r="V115" s="379" t="str">
        <f>IF(U115="","","千円")</f>
        <v>千円</v>
      </c>
      <c r="W115" s="379" t="s">
        <v>22</v>
      </c>
      <c r="X115" s="379" t="s">
        <v>22</v>
      </c>
      <c r="Y115" s="380" t="s">
        <v>22</v>
      </c>
      <c r="Z115" s="374" t="s">
        <v>22</v>
      </c>
    </row>
    <row r="116" spans="1:26" ht="13.5" customHeight="1" x14ac:dyDescent="0.15">
      <c r="A116" s="381" t="s">
        <v>22</v>
      </c>
      <c r="B116" s="382" t="s">
        <v>22</v>
      </c>
      <c r="C116" s="383" t="s">
        <v>22</v>
      </c>
      <c r="D116" s="410" t="s">
        <v>13</v>
      </c>
      <c r="E116" s="411" t="s">
        <v>399</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4978</v>
      </c>
      <c r="S116" s="378" t="s">
        <v>22</v>
      </c>
      <c r="T116" s="378" t="s">
        <v>22</v>
      </c>
      <c r="U116" s="23">
        <v>1091</v>
      </c>
      <c r="V116" s="379" t="str">
        <f>IF(U116="","","千円")</f>
        <v>千円</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4177711</v>
      </c>
      <c r="N117" s="416" t="s">
        <v>22</v>
      </c>
      <c r="O117" s="405" t="s">
        <v>22</v>
      </c>
      <c r="P117" s="406" t="s">
        <v>22</v>
      </c>
      <c r="Q117" s="8" t="s">
        <v>15</v>
      </c>
      <c r="R117" s="378" t="s">
        <v>514</v>
      </c>
      <c r="S117" s="378" t="s">
        <v>22</v>
      </c>
      <c r="T117" s="378" t="s">
        <v>22</v>
      </c>
      <c r="U117" s="378" t="s">
        <v>22</v>
      </c>
      <c r="V117" s="9" t="s">
        <v>13</v>
      </c>
      <c r="W117" s="417" t="s">
        <v>515</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22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152</v>
      </c>
      <c r="J119" s="420" t="s">
        <v>57</v>
      </c>
      <c r="K119" s="14" t="s">
        <v>22</v>
      </c>
      <c r="L119" s="412" t="s">
        <v>14</v>
      </c>
      <c r="M119" s="423" t="s">
        <v>22</v>
      </c>
      <c r="N119" s="424" t="s">
        <v>22</v>
      </c>
      <c r="O119" s="405" t="s">
        <v>22</v>
      </c>
      <c r="P119" s="406" t="s">
        <v>22</v>
      </c>
      <c r="Q119" s="8" t="s">
        <v>15</v>
      </c>
      <c r="R119" s="378" t="s">
        <v>516</v>
      </c>
      <c r="S119" s="378" t="s">
        <v>22</v>
      </c>
      <c r="T119" s="378" t="s">
        <v>22</v>
      </c>
      <c r="U119" s="378" t="s">
        <v>22</v>
      </c>
      <c r="V119" s="9" t="s">
        <v>13</v>
      </c>
      <c r="W119" s="417" t="s">
        <v>517</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79.2</v>
      </c>
      <c r="O120" s="407" t="s">
        <v>22</v>
      </c>
      <c r="P120" s="408" t="s">
        <v>22</v>
      </c>
      <c r="Q120" s="19" t="s">
        <v>16</v>
      </c>
      <c r="R120" s="425" t="s">
        <v>518</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212</v>
      </c>
      <c r="G121" s="397" t="s">
        <v>22</v>
      </c>
      <c r="H121" s="397" t="s">
        <v>22</v>
      </c>
      <c r="I121" s="397" t="s">
        <v>22</v>
      </c>
      <c r="J121" s="397" t="s">
        <v>22</v>
      </c>
      <c r="K121" s="397" t="s">
        <v>22</v>
      </c>
      <c r="L121" s="398" t="s">
        <v>22</v>
      </c>
      <c r="M121" s="401" t="s">
        <v>9</v>
      </c>
      <c r="N121" s="402" t="s">
        <v>22</v>
      </c>
      <c r="O121" s="403" t="s">
        <v>519</v>
      </c>
      <c r="P121" s="404" t="s">
        <v>22</v>
      </c>
      <c r="Q121" s="5" t="s">
        <v>10</v>
      </c>
      <c r="R121" s="409" t="s">
        <v>520</v>
      </c>
      <c r="S121" s="409" t="s">
        <v>22</v>
      </c>
      <c r="T121" s="409" t="s">
        <v>22</v>
      </c>
      <c r="U121" s="22">
        <v>7092</v>
      </c>
      <c r="V121" s="371" t="str">
        <f>IF(U121="","","千円")</f>
        <v>千円</v>
      </c>
      <c r="W121" s="371" t="s">
        <v>22</v>
      </c>
      <c r="X121" s="371" t="s">
        <v>22</v>
      </c>
      <c r="Y121" s="372" t="s">
        <v>22</v>
      </c>
      <c r="Z121" s="373">
        <v>269</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17805000</v>
      </c>
      <c r="N122" s="377" t="s">
        <v>22</v>
      </c>
      <c r="O122" s="405" t="s">
        <v>22</v>
      </c>
      <c r="P122" s="406" t="s">
        <v>22</v>
      </c>
      <c r="Q122" s="6" t="s">
        <v>22</v>
      </c>
      <c r="R122" s="378" t="s">
        <v>521</v>
      </c>
      <c r="S122" s="378" t="s">
        <v>22</v>
      </c>
      <c r="T122" s="378" t="s">
        <v>22</v>
      </c>
      <c r="U122" s="23">
        <v>1171</v>
      </c>
      <c r="V122" s="379" t="str">
        <f>IF(U122="","","千円")</f>
        <v>千円</v>
      </c>
      <c r="W122" s="379" t="s">
        <v>22</v>
      </c>
      <c r="X122" s="379" t="s">
        <v>22</v>
      </c>
      <c r="Y122" s="380" t="s">
        <v>22</v>
      </c>
      <c r="Z122" s="374" t="s">
        <v>22</v>
      </c>
    </row>
    <row r="123" spans="1:26" ht="13.5" customHeight="1" x14ac:dyDescent="0.15">
      <c r="A123" s="381" t="s">
        <v>522</v>
      </c>
      <c r="B123" s="382" t="s">
        <v>22</v>
      </c>
      <c r="C123" s="383" t="s">
        <v>22</v>
      </c>
      <c r="D123" s="384" t="s">
        <v>523</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524</v>
      </c>
      <c r="S123" s="378" t="s">
        <v>22</v>
      </c>
      <c r="T123" s="378" t="s">
        <v>22</v>
      </c>
      <c r="U123" s="23">
        <v>8266</v>
      </c>
      <c r="V123" s="379" t="str">
        <f>IF(U123="","","千円")</f>
        <v>千円</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16575512</v>
      </c>
      <c r="N124" s="377" t="s">
        <v>22</v>
      </c>
      <c r="O124" s="405" t="s">
        <v>22</v>
      </c>
      <c r="P124" s="406" t="s">
        <v>22</v>
      </c>
      <c r="Q124" s="6" t="s">
        <v>22</v>
      </c>
      <c r="R124" s="378" t="s">
        <v>22</v>
      </c>
      <c r="S124" s="378" t="s">
        <v>22</v>
      </c>
      <c r="T124" s="378" t="s">
        <v>22</v>
      </c>
      <c r="U124" s="23" t="s">
        <v>22</v>
      </c>
      <c r="V124" s="379" t="str">
        <f>IF(U124="","","千円")</f>
        <v/>
      </c>
      <c r="W124" s="379" t="s">
        <v>22</v>
      </c>
      <c r="X124" s="379" t="s">
        <v>22</v>
      </c>
      <c r="Y124" s="380" t="s">
        <v>22</v>
      </c>
      <c r="Z124" s="374" t="s">
        <v>22</v>
      </c>
    </row>
    <row r="125" spans="1:26" ht="13.5" customHeight="1" x14ac:dyDescent="0.15">
      <c r="A125" s="381" t="s">
        <v>22</v>
      </c>
      <c r="B125" s="382" t="s">
        <v>22</v>
      </c>
      <c r="C125" s="383" t="s">
        <v>22</v>
      </c>
      <c r="D125" s="410" t="s">
        <v>13</v>
      </c>
      <c r="E125" s="411" t="s">
        <v>399</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525</v>
      </c>
      <c r="S125" s="378" t="s">
        <v>22</v>
      </c>
      <c r="T125" s="378" t="s">
        <v>22</v>
      </c>
      <c r="U125" s="23">
        <v>47</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1229488</v>
      </c>
      <c r="N126" s="416" t="s">
        <v>22</v>
      </c>
      <c r="O126" s="405" t="s">
        <v>22</v>
      </c>
      <c r="P126" s="406" t="s">
        <v>22</v>
      </c>
      <c r="Q126" s="8" t="s">
        <v>15</v>
      </c>
      <c r="R126" s="378" t="s">
        <v>526</v>
      </c>
      <c r="S126" s="378" t="s">
        <v>22</v>
      </c>
      <c r="T126" s="378" t="s">
        <v>22</v>
      </c>
      <c r="U126" s="378" t="s">
        <v>22</v>
      </c>
      <c r="V126" s="9" t="s">
        <v>13</v>
      </c>
      <c r="W126" s="417" t="s">
        <v>527</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22</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152</v>
      </c>
      <c r="J128" s="420" t="s">
        <v>22</v>
      </c>
      <c r="K128" s="14" t="s">
        <v>22</v>
      </c>
      <c r="L128" s="412" t="s">
        <v>14</v>
      </c>
      <c r="M128" s="423" t="s">
        <v>22</v>
      </c>
      <c r="N128" s="424" t="s">
        <v>22</v>
      </c>
      <c r="O128" s="405" t="s">
        <v>22</v>
      </c>
      <c r="P128" s="406" t="s">
        <v>22</v>
      </c>
      <c r="Q128" s="8" t="s">
        <v>15</v>
      </c>
      <c r="R128" s="378" t="s">
        <v>528</v>
      </c>
      <c r="S128" s="378" t="s">
        <v>22</v>
      </c>
      <c r="T128" s="378" t="s">
        <v>22</v>
      </c>
      <c r="U128" s="378" t="s">
        <v>22</v>
      </c>
      <c r="V128" s="9" t="s">
        <v>13</v>
      </c>
      <c r="W128" s="417" t="s">
        <v>529</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93.1</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4903</v>
      </c>
      <c r="G130" s="397" t="s">
        <v>22</v>
      </c>
      <c r="H130" s="397" t="s">
        <v>22</v>
      </c>
      <c r="I130" s="397" t="s">
        <v>22</v>
      </c>
      <c r="J130" s="397" t="s">
        <v>22</v>
      </c>
      <c r="K130" s="397" t="s">
        <v>22</v>
      </c>
      <c r="L130" s="398" t="s">
        <v>22</v>
      </c>
      <c r="M130" s="401" t="s">
        <v>9</v>
      </c>
      <c r="N130" s="402" t="s">
        <v>22</v>
      </c>
      <c r="O130" s="403" t="s">
        <v>530</v>
      </c>
      <c r="P130" s="404" t="s">
        <v>22</v>
      </c>
      <c r="Q130" s="5" t="s">
        <v>10</v>
      </c>
      <c r="R130" s="409" t="s">
        <v>531</v>
      </c>
      <c r="S130" s="409" t="s">
        <v>22</v>
      </c>
      <c r="T130" s="409" t="s">
        <v>22</v>
      </c>
      <c r="U130" s="22">
        <v>805</v>
      </c>
      <c r="V130" s="371" t="str">
        <f>IF(U130="","","千円")</f>
        <v>千円</v>
      </c>
      <c r="W130" s="371" t="s">
        <v>22</v>
      </c>
      <c r="X130" s="371" t="s">
        <v>22</v>
      </c>
      <c r="Y130" s="372" t="s">
        <v>22</v>
      </c>
      <c r="Z130" s="373">
        <v>269</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4866000</v>
      </c>
      <c r="N131" s="377" t="s">
        <v>22</v>
      </c>
      <c r="O131" s="405" t="s">
        <v>22</v>
      </c>
      <c r="P131" s="406" t="s">
        <v>22</v>
      </c>
      <c r="Q131" s="6" t="s">
        <v>22</v>
      </c>
      <c r="R131" s="378" t="s">
        <v>532</v>
      </c>
      <c r="S131" s="378" t="s">
        <v>22</v>
      </c>
      <c r="T131" s="378" t="s">
        <v>22</v>
      </c>
      <c r="U131" s="23">
        <v>303</v>
      </c>
      <c r="V131" s="379" t="str">
        <f>IF(U131="","","千円")</f>
        <v>千円</v>
      </c>
      <c r="W131" s="379" t="s">
        <v>22</v>
      </c>
      <c r="X131" s="379" t="s">
        <v>22</v>
      </c>
      <c r="Y131" s="380" t="s">
        <v>22</v>
      </c>
      <c r="Z131" s="374" t="s">
        <v>22</v>
      </c>
    </row>
    <row r="132" spans="1:26" ht="13.5" customHeight="1" x14ac:dyDescent="0.15">
      <c r="A132" s="381" t="s">
        <v>533</v>
      </c>
      <c r="B132" s="382" t="s">
        <v>22</v>
      </c>
      <c r="C132" s="383" t="s">
        <v>22</v>
      </c>
      <c r="D132" s="384" t="s">
        <v>534</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535</v>
      </c>
      <c r="S132" s="378" t="s">
        <v>22</v>
      </c>
      <c r="T132" s="378" t="s">
        <v>22</v>
      </c>
      <c r="U132" s="23">
        <v>1403</v>
      </c>
      <c r="V132" s="379" t="str">
        <f>IF(U132="","","千円")</f>
        <v>千円</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3092479</v>
      </c>
      <c r="N133" s="377" t="s">
        <v>22</v>
      </c>
      <c r="O133" s="405" t="s">
        <v>22</v>
      </c>
      <c r="P133" s="406" t="s">
        <v>22</v>
      </c>
      <c r="Q133" s="6" t="s">
        <v>22</v>
      </c>
      <c r="R133" s="378" t="s">
        <v>22</v>
      </c>
      <c r="S133" s="378" t="s">
        <v>22</v>
      </c>
      <c r="T133" s="378" t="s">
        <v>22</v>
      </c>
      <c r="U133" s="23" t="s">
        <v>22</v>
      </c>
      <c r="V133" s="379" t="str">
        <f>IF(U133="","","千円")</f>
        <v/>
      </c>
      <c r="W133" s="379" t="s">
        <v>22</v>
      </c>
      <c r="X133" s="379" t="s">
        <v>22</v>
      </c>
      <c r="Y133" s="380" t="s">
        <v>22</v>
      </c>
      <c r="Z133" s="374" t="s">
        <v>22</v>
      </c>
    </row>
    <row r="134" spans="1:26" ht="13.5" customHeight="1" x14ac:dyDescent="0.15">
      <c r="A134" s="381" t="s">
        <v>22</v>
      </c>
      <c r="B134" s="382" t="s">
        <v>22</v>
      </c>
      <c r="C134" s="383" t="s">
        <v>22</v>
      </c>
      <c r="D134" s="410" t="s">
        <v>13</v>
      </c>
      <c r="E134" s="411" t="s">
        <v>432</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536</v>
      </c>
      <c r="S134" s="378" t="s">
        <v>22</v>
      </c>
      <c r="T134" s="378" t="s">
        <v>22</v>
      </c>
      <c r="U134" s="23">
        <v>581</v>
      </c>
      <c r="V134" s="379" t="str">
        <f>IF(U134="","","千円")</f>
        <v>千円</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1773521</v>
      </c>
      <c r="N135" s="416" t="s">
        <v>22</v>
      </c>
      <c r="O135" s="405" t="s">
        <v>22</v>
      </c>
      <c r="P135" s="406" t="s">
        <v>22</v>
      </c>
      <c r="Q135" s="8" t="s">
        <v>15</v>
      </c>
      <c r="R135" s="378" t="s">
        <v>22</v>
      </c>
      <c r="S135" s="378" t="s">
        <v>22</v>
      </c>
      <c r="T135" s="378" t="s">
        <v>22</v>
      </c>
      <c r="U135" s="378" t="s">
        <v>22</v>
      </c>
      <c r="V135" s="9" t="s">
        <v>13</v>
      </c>
      <c r="W135" s="417" t="s">
        <v>22</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22</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22</v>
      </c>
      <c r="J137" s="420" t="s">
        <v>57</v>
      </c>
      <c r="K137" s="14" t="s">
        <v>22</v>
      </c>
      <c r="L137" s="412" t="s">
        <v>14</v>
      </c>
      <c r="M137" s="423" t="s">
        <v>22</v>
      </c>
      <c r="N137" s="424" t="s">
        <v>22</v>
      </c>
      <c r="O137" s="405" t="s">
        <v>22</v>
      </c>
      <c r="P137" s="406" t="s">
        <v>22</v>
      </c>
      <c r="Q137" s="8" t="s">
        <v>15</v>
      </c>
      <c r="R137" s="378" t="s">
        <v>22</v>
      </c>
      <c r="S137" s="378" t="s">
        <v>22</v>
      </c>
      <c r="T137" s="378" t="s">
        <v>22</v>
      </c>
      <c r="U137" s="378" t="s">
        <v>22</v>
      </c>
      <c r="V137" s="9" t="s">
        <v>13</v>
      </c>
      <c r="W137" s="417" t="s">
        <v>22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63.6</v>
      </c>
      <c r="O138" s="407" t="s">
        <v>22</v>
      </c>
      <c r="P138" s="408" t="s">
        <v>22</v>
      </c>
      <c r="Q138" s="19" t="s">
        <v>16</v>
      </c>
      <c r="R138" s="425" t="s">
        <v>22</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4903</v>
      </c>
      <c r="G139" s="397" t="s">
        <v>22</v>
      </c>
      <c r="H139" s="397" t="s">
        <v>22</v>
      </c>
      <c r="I139" s="397" t="s">
        <v>22</v>
      </c>
      <c r="J139" s="397" t="s">
        <v>22</v>
      </c>
      <c r="K139" s="397" t="s">
        <v>22</v>
      </c>
      <c r="L139" s="398" t="s">
        <v>22</v>
      </c>
      <c r="M139" s="401" t="s">
        <v>9</v>
      </c>
      <c r="N139" s="402" t="s">
        <v>22</v>
      </c>
      <c r="O139" s="403" t="s">
        <v>537</v>
      </c>
      <c r="P139" s="404" t="s">
        <v>22</v>
      </c>
      <c r="Q139" s="5" t="s">
        <v>10</v>
      </c>
      <c r="R139" s="409" t="s">
        <v>538</v>
      </c>
      <c r="S139" s="409" t="s">
        <v>22</v>
      </c>
      <c r="T139" s="409" t="s">
        <v>22</v>
      </c>
      <c r="U139" s="22">
        <v>2044370</v>
      </c>
      <c r="V139" s="371" t="str">
        <f>IF(U139="","","千円")</f>
        <v>千円</v>
      </c>
      <c r="W139" s="371" t="s">
        <v>22</v>
      </c>
      <c r="X139" s="371" t="s">
        <v>22</v>
      </c>
      <c r="Y139" s="372" t="s">
        <v>22</v>
      </c>
      <c r="Z139" s="373">
        <v>269</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2256840000</v>
      </c>
      <c r="N140" s="377" t="s">
        <v>22</v>
      </c>
      <c r="O140" s="405" t="s">
        <v>22</v>
      </c>
      <c r="P140" s="406" t="s">
        <v>22</v>
      </c>
      <c r="Q140" s="6" t="s">
        <v>22</v>
      </c>
      <c r="R140" s="378" t="s">
        <v>539</v>
      </c>
      <c r="S140" s="378" t="s">
        <v>22</v>
      </c>
      <c r="T140" s="378" t="s">
        <v>22</v>
      </c>
      <c r="U140" s="23">
        <v>191809</v>
      </c>
      <c r="V140" s="379" t="str">
        <f>IF(U140="","","千円")</f>
        <v>千円</v>
      </c>
      <c r="W140" s="379" t="s">
        <v>22</v>
      </c>
      <c r="X140" s="379" t="s">
        <v>22</v>
      </c>
      <c r="Y140" s="380" t="s">
        <v>22</v>
      </c>
      <c r="Z140" s="374" t="s">
        <v>22</v>
      </c>
    </row>
    <row r="141" spans="1:26" ht="13.5" customHeight="1" x14ac:dyDescent="0.15">
      <c r="A141" s="381" t="s">
        <v>540</v>
      </c>
      <c r="B141" s="382" t="s">
        <v>22</v>
      </c>
      <c r="C141" s="383" t="s">
        <v>22</v>
      </c>
      <c r="D141" s="384" t="s">
        <v>541</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542</v>
      </c>
      <c r="S141" s="378" t="s">
        <v>22</v>
      </c>
      <c r="T141" s="378" t="s">
        <v>22</v>
      </c>
      <c r="U141" s="23">
        <v>2866</v>
      </c>
      <c r="V141" s="379" t="str">
        <f>IF(U141="","","千円")</f>
        <v>千円</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2247946019</v>
      </c>
      <c r="N142" s="377" t="s">
        <v>22</v>
      </c>
      <c r="O142" s="405" t="s">
        <v>22</v>
      </c>
      <c r="P142" s="406" t="s">
        <v>22</v>
      </c>
      <c r="Q142" s="6" t="s">
        <v>22</v>
      </c>
      <c r="R142" s="378" t="s">
        <v>543</v>
      </c>
      <c r="S142" s="378" t="s">
        <v>22</v>
      </c>
      <c r="T142" s="378" t="s">
        <v>22</v>
      </c>
      <c r="U142" s="23">
        <v>7754</v>
      </c>
      <c r="V142" s="379" t="str">
        <f>IF(U142="","","千円")</f>
        <v>千円</v>
      </c>
      <c r="W142" s="379" t="s">
        <v>22</v>
      </c>
      <c r="X142" s="379" t="s">
        <v>22</v>
      </c>
      <c r="Y142" s="380" t="s">
        <v>22</v>
      </c>
      <c r="Z142" s="374" t="s">
        <v>22</v>
      </c>
    </row>
    <row r="143" spans="1:26" ht="13.5" customHeight="1" x14ac:dyDescent="0.15">
      <c r="A143" s="381" t="s">
        <v>22</v>
      </c>
      <c r="B143" s="382" t="s">
        <v>22</v>
      </c>
      <c r="C143" s="383" t="s">
        <v>22</v>
      </c>
      <c r="D143" s="410" t="s">
        <v>13</v>
      </c>
      <c r="E143" s="411" t="s">
        <v>399</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544</v>
      </c>
      <c r="S143" s="378" t="s">
        <v>22</v>
      </c>
      <c r="T143" s="378" t="s">
        <v>22</v>
      </c>
      <c r="U143" s="23">
        <v>1147</v>
      </c>
      <c r="V143" s="379" t="str">
        <f>IF(U143="","","千円")</f>
        <v>千円</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8893981</v>
      </c>
      <c r="N144" s="416" t="s">
        <v>22</v>
      </c>
      <c r="O144" s="405" t="s">
        <v>22</v>
      </c>
      <c r="P144" s="406" t="s">
        <v>22</v>
      </c>
      <c r="Q144" s="8" t="s">
        <v>15</v>
      </c>
      <c r="R144" s="378" t="s">
        <v>22</v>
      </c>
      <c r="S144" s="378" t="s">
        <v>22</v>
      </c>
      <c r="T144" s="378" t="s">
        <v>22</v>
      </c>
      <c r="U144" s="378" t="s">
        <v>22</v>
      </c>
      <c r="V144" s="9" t="s">
        <v>13</v>
      </c>
      <c r="W144" s="417" t="s">
        <v>22</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22</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347</v>
      </c>
      <c r="I146" s="382" t="s">
        <v>22</v>
      </c>
      <c r="J146" s="420" t="s">
        <v>22</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v>99.6</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495</v>
      </c>
      <c r="G148" s="397" t="s">
        <v>22</v>
      </c>
      <c r="H148" s="397" t="s">
        <v>22</v>
      </c>
      <c r="I148" s="397" t="s">
        <v>22</v>
      </c>
      <c r="J148" s="397" t="s">
        <v>22</v>
      </c>
      <c r="K148" s="397" t="s">
        <v>22</v>
      </c>
      <c r="L148" s="398" t="s">
        <v>22</v>
      </c>
      <c r="M148" s="401" t="s">
        <v>9</v>
      </c>
      <c r="N148" s="402" t="s">
        <v>22</v>
      </c>
      <c r="O148" s="403" t="s">
        <v>545</v>
      </c>
      <c r="P148" s="404" t="s">
        <v>22</v>
      </c>
      <c r="Q148" s="5" t="s">
        <v>10</v>
      </c>
      <c r="R148" s="409" t="s">
        <v>546</v>
      </c>
      <c r="S148" s="409" t="s">
        <v>22</v>
      </c>
      <c r="T148" s="409" t="s">
        <v>22</v>
      </c>
      <c r="U148" s="22">
        <v>10633</v>
      </c>
      <c r="V148" s="371" t="str">
        <f>IF(U148="","","千円")</f>
        <v>千円</v>
      </c>
      <c r="W148" s="371" t="s">
        <v>22</v>
      </c>
      <c r="X148" s="371" t="s">
        <v>22</v>
      </c>
      <c r="Y148" s="372" t="s">
        <v>22</v>
      </c>
      <c r="Z148" s="373">
        <v>269</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56370000</v>
      </c>
      <c r="N149" s="377" t="s">
        <v>22</v>
      </c>
      <c r="O149" s="405" t="s">
        <v>22</v>
      </c>
      <c r="P149" s="406" t="s">
        <v>22</v>
      </c>
      <c r="Q149" s="6" t="s">
        <v>22</v>
      </c>
      <c r="R149" s="378" t="s">
        <v>547</v>
      </c>
      <c r="S149" s="378" t="s">
        <v>22</v>
      </c>
      <c r="T149" s="378" t="s">
        <v>22</v>
      </c>
      <c r="U149" s="23">
        <v>14692</v>
      </c>
      <c r="V149" s="379" t="str">
        <f>IF(U149="","","千円")</f>
        <v>千円</v>
      </c>
      <c r="W149" s="379" t="s">
        <v>22</v>
      </c>
      <c r="X149" s="379" t="s">
        <v>22</v>
      </c>
      <c r="Y149" s="380" t="s">
        <v>22</v>
      </c>
      <c r="Z149" s="374" t="s">
        <v>22</v>
      </c>
    </row>
    <row r="150" spans="1:26" ht="13.5" customHeight="1" x14ac:dyDescent="0.15">
      <c r="A150" s="381" t="s">
        <v>548</v>
      </c>
      <c r="B150" s="382" t="s">
        <v>22</v>
      </c>
      <c r="C150" s="383" t="s">
        <v>22</v>
      </c>
      <c r="D150" s="384" t="s">
        <v>549</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550</v>
      </c>
      <c r="S150" s="378" t="s">
        <v>22</v>
      </c>
      <c r="T150" s="378" t="s">
        <v>22</v>
      </c>
      <c r="U150" s="23">
        <v>10732</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50053508</v>
      </c>
      <c r="N151" s="377" t="s">
        <v>22</v>
      </c>
      <c r="O151" s="405" t="s">
        <v>22</v>
      </c>
      <c r="P151" s="406" t="s">
        <v>22</v>
      </c>
      <c r="Q151" s="6" t="s">
        <v>22</v>
      </c>
      <c r="R151" s="378" t="s">
        <v>551</v>
      </c>
      <c r="S151" s="378" t="s">
        <v>22</v>
      </c>
      <c r="T151" s="378" t="s">
        <v>22</v>
      </c>
      <c r="U151" s="23">
        <v>2800</v>
      </c>
      <c r="V151" s="379" t="str">
        <f>IF(U151="","","千円")</f>
        <v>千円</v>
      </c>
      <c r="W151" s="379" t="s">
        <v>22</v>
      </c>
      <c r="X151" s="379" t="s">
        <v>22</v>
      </c>
      <c r="Y151" s="380" t="s">
        <v>22</v>
      </c>
      <c r="Z151" s="374" t="s">
        <v>22</v>
      </c>
    </row>
    <row r="152" spans="1:26" ht="13.5" customHeight="1" x14ac:dyDescent="0.15">
      <c r="A152" s="381" t="s">
        <v>22</v>
      </c>
      <c r="B152" s="382" t="s">
        <v>22</v>
      </c>
      <c r="C152" s="383" t="s">
        <v>22</v>
      </c>
      <c r="D152" s="410" t="s">
        <v>13</v>
      </c>
      <c r="E152" s="411" t="s">
        <v>552</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553</v>
      </c>
      <c r="S152" s="378" t="s">
        <v>22</v>
      </c>
      <c r="T152" s="378" t="s">
        <v>22</v>
      </c>
      <c r="U152" s="23">
        <v>11197</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6316492</v>
      </c>
      <c r="N153" s="416" t="s">
        <v>22</v>
      </c>
      <c r="O153" s="405" t="s">
        <v>22</v>
      </c>
      <c r="P153" s="406" t="s">
        <v>22</v>
      </c>
      <c r="Q153" s="8" t="s">
        <v>15</v>
      </c>
      <c r="R153" s="378" t="s">
        <v>554</v>
      </c>
      <c r="S153" s="378" t="s">
        <v>22</v>
      </c>
      <c r="T153" s="378" t="s">
        <v>22</v>
      </c>
      <c r="U153" s="378" t="s">
        <v>22</v>
      </c>
      <c r="V153" s="9" t="s">
        <v>13</v>
      </c>
      <c r="W153" s="417" t="s">
        <v>555</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152</v>
      </c>
      <c r="J155" s="420" t="s">
        <v>57</v>
      </c>
      <c r="K155" s="14" t="s">
        <v>22</v>
      </c>
      <c r="L155" s="412" t="s">
        <v>14</v>
      </c>
      <c r="M155" s="423" t="s">
        <v>22</v>
      </c>
      <c r="N155" s="424" t="s">
        <v>22</v>
      </c>
      <c r="O155" s="405" t="s">
        <v>22</v>
      </c>
      <c r="P155" s="406" t="s">
        <v>22</v>
      </c>
      <c r="Q155" s="8" t="s">
        <v>15</v>
      </c>
      <c r="R155" s="378" t="s">
        <v>556</v>
      </c>
      <c r="S155" s="378" t="s">
        <v>22</v>
      </c>
      <c r="T155" s="378" t="s">
        <v>22</v>
      </c>
      <c r="U155" s="378" t="s">
        <v>22</v>
      </c>
      <c r="V155" s="9" t="s">
        <v>13</v>
      </c>
      <c r="W155" s="417" t="s">
        <v>557</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88.8</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495</v>
      </c>
      <c r="G157" s="397" t="s">
        <v>22</v>
      </c>
      <c r="H157" s="397" t="s">
        <v>22</v>
      </c>
      <c r="I157" s="397" t="s">
        <v>22</v>
      </c>
      <c r="J157" s="397" t="s">
        <v>22</v>
      </c>
      <c r="K157" s="397" t="s">
        <v>22</v>
      </c>
      <c r="L157" s="398" t="s">
        <v>22</v>
      </c>
      <c r="M157" s="401" t="s">
        <v>9</v>
      </c>
      <c r="N157" s="402" t="s">
        <v>22</v>
      </c>
      <c r="O157" s="403" t="s">
        <v>558</v>
      </c>
      <c r="P157" s="404" t="s">
        <v>22</v>
      </c>
      <c r="Q157" s="5" t="s">
        <v>10</v>
      </c>
      <c r="R157" s="409" t="s">
        <v>559</v>
      </c>
      <c r="S157" s="409" t="s">
        <v>22</v>
      </c>
      <c r="T157" s="409" t="s">
        <v>22</v>
      </c>
      <c r="U157" s="22">
        <v>8074</v>
      </c>
      <c r="V157" s="371" t="str">
        <f>IF(U157="","","千円")</f>
        <v>千円</v>
      </c>
      <c r="W157" s="371" t="s">
        <v>22</v>
      </c>
      <c r="X157" s="371" t="s">
        <v>22</v>
      </c>
      <c r="Y157" s="372" t="s">
        <v>22</v>
      </c>
      <c r="Z157" s="373">
        <v>271</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31841000</v>
      </c>
      <c r="N158" s="377" t="s">
        <v>22</v>
      </c>
      <c r="O158" s="405" t="s">
        <v>22</v>
      </c>
      <c r="P158" s="406" t="s">
        <v>22</v>
      </c>
      <c r="Q158" s="6" t="s">
        <v>22</v>
      </c>
      <c r="R158" s="378" t="s">
        <v>560</v>
      </c>
      <c r="S158" s="378" t="s">
        <v>22</v>
      </c>
      <c r="T158" s="378" t="s">
        <v>22</v>
      </c>
      <c r="U158" s="23">
        <v>3207</v>
      </c>
      <c r="V158" s="379" t="str">
        <f>IF(U158="","","千円")</f>
        <v>千円</v>
      </c>
      <c r="W158" s="379" t="s">
        <v>22</v>
      </c>
      <c r="X158" s="379" t="s">
        <v>22</v>
      </c>
      <c r="Y158" s="380" t="s">
        <v>22</v>
      </c>
      <c r="Z158" s="374" t="s">
        <v>22</v>
      </c>
    </row>
    <row r="159" spans="1:26" ht="13.5" customHeight="1" x14ac:dyDescent="0.15">
      <c r="A159" s="381" t="s">
        <v>561</v>
      </c>
      <c r="B159" s="382" t="s">
        <v>22</v>
      </c>
      <c r="C159" s="383" t="s">
        <v>22</v>
      </c>
      <c r="D159" s="384" t="s">
        <v>562</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563</v>
      </c>
      <c r="S159" s="378" t="s">
        <v>22</v>
      </c>
      <c r="T159" s="378" t="s">
        <v>22</v>
      </c>
      <c r="U159" s="23">
        <v>2371</v>
      </c>
      <c r="V159" s="379" t="str">
        <f>IF(U159="","","千円")</f>
        <v>千円</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24759012</v>
      </c>
      <c r="N160" s="377" t="s">
        <v>22</v>
      </c>
      <c r="O160" s="405" t="s">
        <v>22</v>
      </c>
      <c r="P160" s="406" t="s">
        <v>22</v>
      </c>
      <c r="Q160" s="6" t="s">
        <v>22</v>
      </c>
      <c r="R160" s="378" t="s">
        <v>564</v>
      </c>
      <c r="S160" s="378" t="s">
        <v>22</v>
      </c>
      <c r="T160" s="378" t="s">
        <v>22</v>
      </c>
      <c r="U160" s="23">
        <v>7154</v>
      </c>
      <c r="V160" s="379" t="str">
        <f>IF(U160="","","千円")</f>
        <v>千円</v>
      </c>
      <c r="W160" s="379" t="s">
        <v>22</v>
      </c>
      <c r="X160" s="379" t="s">
        <v>22</v>
      </c>
      <c r="Y160" s="380" t="s">
        <v>22</v>
      </c>
      <c r="Z160" s="374" t="s">
        <v>22</v>
      </c>
    </row>
    <row r="161" spans="1:26" ht="13.5" customHeight="1" x14ac:dyDescent="0.15">
      <c r="A161" s="381" t="s">
        <v>22</v>
      </c>
      <c r="B161" s="382" t="s">
        <v>22</v>
      </c>
      <c r="C161" s="383" t="s">
        <v>22</v>
      </c>
      <c r="D161" s="410" t="s">
        <v>13</v>
      </c>
      <c r="E161" s="411" t="s">
        <v>552</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565</v>
      </c>
      <c r="S161" s="378" t="s">
        <v>22</v>
      </c>
      <c r="T161" s="378" t="s">
        <v>22</v>
      </c>
      <c r="U161" s="23">
        <v>3953</v>
      </c>
      <c r="V161" s="379" t="str">
        <f>IF(U161="","","千円")</f>
        <v>千円</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7081988</v>
      </c>
      <c r="N162" s="416" t="s">
        <v>22</v>
      </c>
      <c r="O162" s="405" t="s">
        <v>22</v>
      </c>
      <c r="P162" s="406" t="s">
        <v>22</v>
      </c>
      <c r="Q162" s="8" t="s">
        <v>15</v>
      </c>
      <c r="R162" s="378" t="s">
        <v>566</v>
      </c>
      <c r="S162" s="378" t="s">
        <v>22</v>
      </c>
      <c r="T162" s="378" t="s">
        <v>22</v>
      </c>
      <c r="U162" s="378" t="s">
        <v>22</v>
      </c>
      <c r="V162" s="9" t="s">
        <v>13</v>
      </c>
      <c r="W162" s="417" t="s">
        <v>567</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22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152</v>
      </c>
      <c r="J164" s="420" t="s">
        <v>57</v>
      </c>
      <c r="K164" s="14" t="s">
        <v>22</v>
      </c>
      <c r="L164" s="412" t="s">
        <v>14</v>
      </c>
      <c r="M164" s="423" t="s">
        <v>22</v>
      </c>
      <c r="N164" s="424" t="s">
        <v>22</v>
      </c>
      <c r="O164" s="405" t="s">
        <v>22</v>
      </c>
      <c r="P164" s="406" t="s">
        <v>22</v>
      </c>
      <c r="Q164" s="8" t="s">
        <v>15</v>
      </c>
      <c r="R164" s="378" t="s">
        <v>568</v>
      </c>
      <c r="S164" s="378" t="s">
        <v>22</v>
      </c>
      <c r="T164" s="378" t="s">
        <v>22</v>
      </c>
      <c r="U164" s="378" t="s">
        <v>22</v>
      </c>
      <c r="V164" s="9" t="s">
        <v>13</v>
      </c>
      <c r="W164" s="417" t="s">
        <v>569</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77.8</v>
      </c>
      <c r="O165" s="407" t="s">
        <v>22</v>
      </c>
      <c r="P165" s="408"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495</v>
      </c>
      <c r="G166" s="397" t="s">
        <v>22</v>
      </c>
      <c r="H166" s="397" t="s">
        <v>22</v>
      </c>
      <c r="I166" s="397" t="s">
        <v>22</v>
      </c>
      <c r="J166" s="397" t="s">
        <v>22</v>
      </c>
      <c r="K166" s="397" t="s">
        <v>22</v>
      </c>
      <c r="L166" s="398" t="s">
        <v>22</v>
      </c>
      <c r="M166" s="401" t="s">
        <v>9</v>
      </c>
      <c r="N166" s="402" t="s">
        <v>22</v>
      </c>
      <c r="O166" s="403" t="s">
        <v>570</v>
      </c>
      <c r="P166" s="404" t="s">
        <v>22</v>
      </c>
      <c r="Q166" s="5" t="s">
        <v>10</v>
      </c>
      <c r="R166" s="409" t="s">
        <v>571</v>
      </c>
      <c r="S166" s="409" t="s">
        <v>22</v>
      </c>
      <c r="T166" s="409" t="s">
        <v>22</v>
      </c>
      <c r="U166" s="22">
        <v>50378</v>
      </c>
      <c r="V166" s="371" t="str">
        <f>IF(U166="","","千円")</f>
        <v>千円</v>
      </c>
      <c r="W166" s="371" t="s">
        <v>22</v>
      </c>
      <c r="X166" s="371" t="s">
        <v>22</v>
      </c>
      <c r="Y166" s="372" t="s">
        <v>22</v>
      </c>
      <c r="Z166" s="373">
        <v>271</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55705000</v>
      </c>
      <c r="N167" s="377" t="s">
        <v>22</v>
      </c>
      <c r="O167" s="405" t="s">
        <v>22</v>
      </c>
      <c r="P167" s="406" t="s">
        <v>22</v>
      </c>
      <c r="Q167" s="6" t="s">
        <v>22</v>
      </c>
      <c r="R167" s="378" t="s">
        <v>22</v>
      </c>
      <c r="S167" s="378" t="s">
        <v>22</v>
      </c>
      <c r="T167" s="378" t="s">
        <v>22</v>
      </c>
      <c r="U167" s="23" t="s">
        <v>22</v>
      </c>
      <c r="V167" s="379" t="str">
        <f>IF(U167="","","千円")</f>
        <v/>
      </c>
      <c r="W167" s="379" t="s">
        <v>22</v>
      </c>
      <c r="X167" s="379" t="s">
        <v>22</v>
      </c>
      <c r="Y167" s="380" t="s">
        <v>22</v>
      </c>
      <c r="Z167" s="374" t="s">
        <v>22</v>
      </c>
    </row>
    <row r="168" spans="1:26" ht="13.5" customHeight="1" x14ac:dyDescent="0.15">
      <c r="A168" s="381" t="s">
        <v>572</v>
      </c>
      <c r="B168" s="382" t="s">
        <v>22</v>
      </c>
      <c r="C168" s="383" t="s">
        <v>22</v>
      </c>
      <c r="D168" s="384" t="s">
        <v>573</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22</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50378431</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552</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22</v>
      </c>
      <c r="S170" s="378" t="s">
        <v>22</v>
      </c>
      <c r="T170" s="378" t="s">
        <v>22</v>
      </c>
      <c r="U170" s="23" t="s">
        <v>22</v>
      </c>
      <c r="V170" s="379" t="str">
        <f>IF(U170="","","千円")</f>
        <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5326569</v>
      </c>
      <c r="N171" s="416" t="s">
        <v>22</v>
      </c>
      <c r="O171" s="405" t="s">
        <v>22</v>
      </c>
      <c r="P171" s="406" t="s">
        <v>22</v>
      </c>
      <c r="Q171" s="8" t="s">
        <v>15</v>
      </c>
      <c r="R171" s="378" t="s">
        <v>574</v>
      </c>
      <c r="S171" s="378" t="s">
        <v>22</v>
      </c>
      <c r="T171" s="378" t="s">
        <v>22</v>
      </c>
      <c r="U171" s="378" t="s">
        <v>22</v>
      </c>
      <c r="V171" s="9" t="s">
        <v>13</v>
      </c>
      <c r="W171" s="417" t="s">
        <v>575</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152</v>
      </c>
      <c r="J173" s="420" t="s">
        <v>22</v>
      </c>
      <c r="K173" s="14" t="s">
        <v>22</v>
      </c>
      <c r="L173" s="412" t="s">
        <v>14</v>
      </c>
      <c r="M173" s="423" t="s">
        <v>22</v>
      </c>
      <c r="N173" s="424" t="s">
        <v>22</v>
      </c>
      <c r="O173" s="405" t="s">
        <v>22</v>
      </c>
      <c r="P173" s="406" t="s">
        <v>22</v>
      </c>
      <c r="Q173" s="8" t="s">
        <v>15</v>
      </c>
      <c r="R173" s="378" t="s">
        <v>576</v>
      </c>
      <c r="S173" s="378" t="s">
        <v>22</v>
      </c>
      <c r="T173" s="378" t="s">
        <v>22</v>
      </c>
      <c r="U173" s="378" t="s">
        <v>22</v>
      </c>
      <c r="V173" s="9" t="s">
        <v>13</v>
      </c>
      <c r="W173" s="417" t="s">
        <v>577</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90.4</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578</v>
      </c>
      <c r="P175" s="404" t="s">
        <v>22</v>
      </c>
      <c r="Q175" s="5" t="s">
        <v>10</v>
      </c>
      <c r="R175" s="409" t="s">
        <v>579</v>
      </c>
      <c r="S175" s="409" t="s">
        <v>22</v>
      </c>
      <c r="T175" s="409" t="s">
        <v>22</v>
      </c>
      <c r="U175" s="22">
        <v>9020</v>
      </c>
      <c r="V175" s="371" t="str">
        <f>IF(U175="","","千円")</f>
        <v>千円</v>
      </c>
      <c r="W175" s="371" t="s">
        <v>22</v>
      </c>
      <c r="X175" s="371" t="s">
        <v>22</v>
      </c>
      <c r="Y175" s="372" t="s">
        <v>22</v>
      </c>
      <c r="Z175" s="373">
        <v>271</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71469000</v>
      </c>
      <c r="N176" s="377" t="s">
        <v>22</v>
      </c>
      <c r="O176" s="405" t="s">
        <v>22</v>
      </c>
      <c r="P176" s="406" t="s">
        <v>22</v>
      </c>
      <c r="Q176" s="6" t="s">
        <v>22</v>
      </c>
      <c r="R176" s="378" t="s">
        <v>580</v>
      </c>
      <c r="S176" s="378" t="s">
        <v>22</v>
      </c>
      <c r="T176" s="378" t="s">
        <v>22</v>
      </c>
      <c r="U176" s="23">
        <v>34922</v>
      </c>
      <c r="V176" s="379" t="str">
        <f>IF(U176="","","千円")</f>
        <v>千円</v>
      </c>
      <c r="W176" s="379" t="s">
        <v>22</v>
      </c>
      <c r="X176" s="379" t="s">
        <v>22</v>
      </c>
      <c r="Y176" s="380" t="s">
        <v>22</v>
      </c>
      <c r="Z176" s="374" t="s">
        <v>22</v>
      </c>
    </row>
    <row r="177" spans="1:26" ht="13.5" customHeight="1" x14ac:dyDescent="0.15">
      <c r="A177" s="381" t="s">
        <v>581</v>
      </c>
      <c r="B177" s="382" t="s">
        <v>22</v>
      </c>
      <c r="C177" s="383" t="s">
        <v>22</v>
      </c>
      <c r="D177" s="384" t="s">
        <v>582</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t="s">
        <v>583</v>
      </c>
      <c r="S177" s="378" t="s">
        <v>22</v>
      </c>
      <c r="T177" s="378" t="s">
        <v>22</v>
      </c>
      <c r="U177" s="23">
        <v>8553</v>
      </c>
      <c r="V177" s="379" t="str">
        <f>IF(U177="","","千円")</f>
        <v>千円</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63222722</v>
      </c>
      <c r="N178" s="377" t="s">
        <v>22</v>
      </c>
      <c r="O178" s="405" t="s">
        <v>22</v>
      </c>
      <c r="P178" s="406" t="s">
        <v>22</v>
      </c>
      <c r="Q178" s="6" t="s">
        <v>22</v>
      </c>
      <c r="R178" s="378" t="s">
        <v>584</v>
      </c>
      <c r="S178" s="378" t="s">
        <v>22</v>
      </c>
      <c r="T178" s="378" t="s">
        <v>22</v>
      </c>
      <c r="U178" s="23">
        <v>6991</v>
      </c>
      <c r="V178" s="379" t="str">
        <f>IF(U178="","","千円")</f>
        <v>千円</v>
      </c>
      <c r="W178" s="379" t="s">
        <v>22</v>
      </c>
      <c r="X178" s="379" t="s">
        <v>22</v>
      </c>
      <c r="Y178" s="380" t="s">
        <v>22</v>
      </c>
      <c r="Z178" s="374" t="s">
        <v>22</v>
      </c>
    </row>
    <row r="179" spans="1:26" ht="13.5" customHeight="1" x14ac:dyDescent="0.15">
      <c r="A179" s="381" t="s">
        <v>22</v>
      </c>
      <c r="B179" s="382" t="s">
        <v>22</v>
      </c>
      <c r="C179" s="383" t="s">
        <v>22</v>
      </c>
      <c r="D179" s="410" t="s">
        <v>13</v>
      </c>
      <c r="E179" s="411" t="s">
        <v>399</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585</v>
      </c>
      <c r="S179" s="378" t="s">
        <v>22</v>
      </c>
      <c r="T179" s="378" t="s">
        <v>22</v>
      </c>
      <c r="U179" s="23">
        <v>3737</v>
      </c>
      <c r="V179" s="379" t="str">
        <f>IF(U179="","","千円")</f>
        <v>千円</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8246278</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88.5</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4903</v>
      </c>
      <c r="G184" s="397" t="s">
        <v>22</v>
      </c>
      <c r="H184" s="397" t="s">
        <v>22</v>
      </c>
      <c r="I184" s="397" t="s">
        <v>22</v>
      </c>
      <c r="J184" s="397" t="s">
        <v>22</v>
      </c>
      <c r="K184" s="397" t="s">
        <v>22</v>
      </c>
      <c r="L184" s="398" t="s">
        <v>22</v>
      </c>
      <c r="M184" s="401" t="s">
        <v>9</v>
      </c>
      <c r="N184" s="402" t="s">
        <v>22</v>
      </c>
      <c r="O184" s="403" t="s">
        <v>586</v>
      </c>
      <c r="P184" s="404" t="s">
        <v>22</v>
      </c>
      <c r="Q184" s="5" t="s">
        <v>10</v>
      </c>
      <c r="R184" s="409" t="s">
        <v>587</v>
      </c>
      <c r="S184" s="409" t="s">
        <v>22</v>
      </c>
      <c r="T184" s="409" t="s">
        <v>22</v>
      </c>
      <c r="U184" s="22">
        <v>35097</v>
      </c>
      <c r="V184" s="371" t="str">
        <f>IF(U184="","","千円")</f>
        <v>千円</v>
      </c>
      <c r="W184" s="371" t="s">
        <v>22</v>
      </c>
      <c r="X184" s="371" t="s">
        <v>22</v>
      </c>
      <c r="Y184" s="372" t="s">
        <v>22</v>
      </c>
      <c r="Z184" s="373">
        <v>271</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63130000</v>
      </c>
      <c r="N185" s="377" t="s">
        <v>22</v>
      </c>
      <c r="O185" s="405" t="s">
        <v>22</v>
      </c>
      <c r="P185" s="406" t="s">
        <v>22</v>
      </c>
      <c r="Q185" s="6" t="s">
        <v>22</v>
      </c>
      <c r="R185" s="378" t="s">
        <v>588</v>
      </c>
      <c r="S185" s="378" t="s">
        <v>22</v>
      </c>
      <c r="T185" s="378" t="s">
        <v>22</v>
      </c>
      <c r="U185" s="23">
        <v>11579</v>
      </c>
      <c r="V185" s="379" t="str">
        <f>IF(U185="","","千円")</f>
        <v>千円</v>
      </c>
      <c r="W185" s="379" t="s">
        <v>22</v>
      </c>
      <c r="X185" s="379" t="s">
        <v>22</v>
      </c>
      <c r="Y185" s="380" t="s">
        <v>22</v>
      </c>
      <c r="Z185" s="374" t="s">
        <v>22</v>
      </c>
    </row>
    <row r="186" spans="1:26" ht="13.5" customHeight="1" x14ac:dyDescent="0.15">
      <c r="A186" s="381" t="s">
        <v>589</v>
      </c>
      <c r="B186" s="382" t="s">
        <v>22</v>
      </c>
      <c r="C186" s="383" t="s">
        <v>22</v>
      </c>
      <c r="D186" s="384" t="s">
        <v>590</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591</v>
      </c>
      <c r="S186" s="378" t="s">
        <v>22</v>
      </c>
      <c r="T186" s="378" t="s">
        <v>22</v>
      </c>
      <c r="U186" s="23">
        <v>10403</v>
      </c>
      <c r="V186" s="379" t="str">
        <f>IF(U186="","","千円")</f>
        <v>千円</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57932064</v>
      </c>
      <c r="N187" s="377" t="s">
        <v>22</v>
      </c>
      <c r="O187" s="405" t="s">
        <v>22</v>
      </c>
      <c r="P187" s="406" t="s">
        <v>22</v>
      </c>
      <c r="Q187" s="6" t="s">
        <v>22</v>
      </c>
      <c r="R187" s="378" t="s">
        <v>592</v>
      </c>
      <c r="S187" s="378" t="s">
        <v>22</v>
      </c>
      <c r="T187" s="378" t="s">
        <v>22</v>
      </c>
      <c r="U187" s="23" t="s">
        <v>22</v>
      </c>
      <c r="V187" s="379" t="str">
        <f>IF(U187="","","千円")</f>
        <v/>
      </c>
      <c r="W187" s="379" t="s">
        <v>22</v>
      </c>
      <c r="X187" s="379" t="s">
        <v>22</v>
      </c>
      <c r="Y187" s="380" t="s">
        <v>22</v>
      </c>
      <c r="Z187" s="374" t="s">
        <v>22</v>
      </c>
    </row>
    <row r="188" spans="1:26" ht="13.5" customHeight="1" x14ac:dyDescent="0.15">
      <c r="A188" s="381" t="s">
        <v>22</v>
      </c>
      <c r="B188" s="382" t="s">
        <v>22</v>
      </c>
      <c r="C188" s="383" t="s">
        <v>22</v>
      </c>
      <c r="D188" s="410" t="s">
        <v>13</v>
      </c>
      <c r="E188" s="411" t="s">
        <v>399</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593</v>
      </c>
      <c r="S188" s="378" t="s">
        <v>22</v>
      </c>
      <c r="T188" s="378" t="s">
        <v>22</v>
      </c>
      <c r="U188" s="23">
        <v>853</v>
      </c>
      <c r="V188" s="379" t="str">
        <f>IF(U188="","","千円")</f>
        <v>千円</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5197936</v>
      </c>
      <c r="N189" s="416" t="s">
        <v>22</v>
      </c>
      <c r="O189" s="405" t="s">
        <v>22</v>
      </c>
      <c r="P189" s="406" t="s">
        <v>22</v>
      </c>
      <c r="Q189" s="8" t="s">
        <v>15</v>
      </c>
      <c r="R189" s="378" t="s">
        <v>22</v>
      </c>
      <c r="S189" s="378" t="s">
        <v>22</v>
      </c>
      <c r="T189" s="378" t="s">
        <v>22</v>
      </c>
      <c r="U189" s="378" t="s">
        <v>22</v>
      </c>
      <c r="V189" s="9" t="s">
        <v>13</v>
      </c>
      <c r="W189" s="417" t="s">
        <v>22</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22</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22</v>
      </c>
      <c r="J191" s="420" t="s">
        <v>22</v>
      </c>
      <c r="K191" s="14" t="s">
        <v>22</v>
      </c>
      <c r="L191" s="412" t="s">
        <v>14</v>
      </c>
      <c r="M191" s="423" t="s">
        <v>22</v>
      </c>
      <c r="N191" s="424" t="s">
        <v>22</v>
      </c>
      <c r="O191" s="405" t="s">
        <v>22</v>
      </c>
      <c r="P191" s="406" t="s">
        <v>22</v>
      </c>
      <c r="Q191" s="8" t="s">
        <v>15</v>
      </c>
      <c r="R191" s="378" t="s">
        <v>22</v>
      </c>
      <c r="S191" s="378" t="s">
        <v>22</v>
      </c>
      <c r="T191" s="378" t="s">
        <v>22</v>
      </c>
      <c r="U191" s="378" t="s">
        <v>22</v>
      </c>
      <c r="V191" s="9" t="s">
        <v>13</v>
      </c>
      <c r="W191" s="417" t="s">
        <v>22</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91.8</v>
      </c>
      <c r="O192" s="407" t="s">
        <v>22</v>
      </c>
      <c r="P192" s="408" t="s">
        <v>22</v>
      </c>
      <c r="Q192" s="19" t="s">
        <v>16</v>
      </c>
      <c r="R192" s="425" t="s">
        <v>22</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495</v>
      </c>
      <c r="G193" s="397" t="s">
        <v>22</v>
      </c>
      <c r="H193" s="397" t="s">
        <v>22</v>
      </c>
      <c r="I193" s="397" t="s">
        <v>22</v>
      </c>
      <c r="J193" s="397" t="s">
        <v>22</v>
      </c>
      <c r="K193" s="397" t="s">
        <v>22</v>
      </c>
      <c r="L193" s="398" t="s">
        <v>22</v>
      </c>
      <c r="M193" s="401" t="s">
        <v>9</v>
      </c>
      <c r="N193" s="402" t="s">
        <v>22</v>
      </c>
      <c r="O193" s="403" t="s">
        <v>594</v>
      </c>
      <c r="P193" s="404" t="s">
        <v>22</v>
      </c>
      <c r="Q193" s="5" t="s">
        <v>10</v>
      </c>
      <c r="R193" s="409" t="s">
        <v>595</v>
      </c>
      <c r="S193" s="409" t="s">
        <v>22</v>
      </c>
      <c r="T193" s="409" t="s">
        <v>22</v>
      </c>
      <c r="U193" s="22">
        <v>334482</v>
      </c>
      <c r="V193" s="371" t="str">
        <f>IF(U193="","","千円")</f>
        <v>千円</v>
      </c>
      <c r="W193" s="371" t="s">
        <v>22</v>
      </c>
      <c r="X193" s="371" t="s">
        <v>22</v>
      </c>
      <c r="Y193" s="372" t="s">
        <v>22</v>
      </c>
      <c r="Z193" s="373">
        <v>273</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378627000</v>
      </c>
      <c r="N194" s="377" t="s">
        <v>22</v>
      </c>
      <c r="O194" s="405" t="s">
        <v>22</v>
      </c>
      <c r="P194" s="406" t="s">
        <v>22</v>
      </c>
      <c r="Q194" s="6" t="s">
        <v>22</v>
      </c>
      <c r="R194" s="378" t="s">
        <v>596</v>
      </c>
      <c r="S194" s="378" t="s">
        <v>22</v>
      </c>
      <c r="T194" s="378" t="s">
        <v>22</v>
      </c>
      <c r="U194" s="23">
        <v>4200</v>
      </c>
      <c r="V194" s="379" t="str">
        <f>IF(U194="","","千円")</f>
        <v>千円</v>
      </c>
      <c r="W194" s="379" t="s">
        <v>22</v>
      </c>
      <c r="X194" s="379" t="s">
        <v>22</v>
      </c>
      <c r="Y194" s="380" t="s">
        <v>22</v>
      </c>
      <c r="Z194" s="374" t="s">
        <v>22</v>
      </c>
    </row>
    <row r="195" spans="1:26" ht="13.5" customHeight="1" x14ac:dyDescent="0.15">
      <c r="A195" s="381" t="s">
        <v>597</v>
      </c>
      <c r="B195" s="382" t="s">
        <v>22</v>
      </c>
      <c r="C195" s="383" t="s">
        <v>22</v>
      </c>
      <c r="D195" s="384" t="s">
        <v>598</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599</v>
      </c>
      <c r="S195" s="378" t="s">
        <v>22</v>
      </c>
      <c r="T195" s="378" t="s">
        <v>22</v>
      </c>
      <c r="U195" s="23">
        <v>159</v>
      </c>
      <c r="V195" s="379" t="str">
        <f>IF(U195="","","千円")</f>
        <v>千円</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374595408</v>
      </c>
      <c r="N196" s="377" t="s">
        <v>22</v>
      </c>
      <c r="O196" s="405" t="s">
        <v>22</v>
      </c>
      <c r="P196" s="406" t="s">
        <v>22</v>
      </c>
      <c r="Q196" s="6" t="s">
        <v>22</v>
      </c>
      <c r="R196" s="378" t="s">
        <v>600</v>
      </c>
      <c r="S196" s="378" t="s">
        <v>22</v>
      </c>
      <c r="T196" s="378" t="s">
        <v>22</v>
      </c>
      <c r="U196" s="23">
        <v>35686</v>
      </c>
      <c r="V196" s="379" t="str">
        <f>IF(U196="","","千円")</f>
        <v>千円</v>
      </c>
      <c r="W196" s="379" t="s">
        <v>22</v>
      </c>
      <c r="X196" s="379" t="s">
        <v>22</v>
      </c>
      <c r="Y196" s="380" t="s">
        <v>22</v>
      </c>
      <c r="Z196" s="374" t="s">
        <v>22</v>
      </c>
    </row>
    <row r="197" spans="1:26" ht="13.5" customHeight="1" x14ac:dyDescent="0.15">
      <c r="A197" s="381" t="s">
        <v>22</v>
      </c>
      <c r="B197" s="382" t="s">
        <v>22</v>
      </c>
      <c r="C197" s="383" t="s">
        <v>22</v>
      </c>
      <c r="D197" s="410" t="s">
        <v>13</v>
      </c>
      <c r="E197" s="411" t="s">
        <v>552</v>
      </c>
      <c r="F197" s="411" t="s">
        <v>22</v>
      </c>
      <c r="G197" s="411" t="s">
        <v>22</v>
      </c>
      <c r="H197" s="411" t="s">
        <v>22</v>
      </c>
      <c r="I197" s="411" t="s">
        <v>22</v>
      </c>
      <c r="J197" s="411" t="s">
        <v>22</v>
      </c>
      <c r="K197" s="411" t="s">
        <v>22</v>
      </c>
      <c r="L197" s="412" t="s">
        <v>14</v>
      </c>
      <c r="M197" s="413" t="s">
        <v>20</v>
      </c>
      <c r="N197" s="414" t="s">
        <v>22</v>
      </c>
      <c r="O197" s="405" t="s">
        <v>22</v>
      </c>
      <c r="P197" s="406" t="s">
        <v>22</v>
      </c>
      <c r="Q197" s="7" t="s">
        <v>22</v>
      </c>
      <c r="R197" s="378" t="s">
        <v>601</v>
      </c>
      <c r="S197" s="378" t="s">
        <v>22</v>
      </c>
      <c r="T197" s="378" t="s">
        <v>22</v>
      </c>
      <c r="U197" s="23">
        <v>68</v>
      </c>
      <c r="V197" s="379" t="str">
        <f>IF(U197="","","千円")</f>
        <v>千円</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4031592</v>
      </c>
      <c r="N198" s="416" t="s">
        <v>22</v>
      </c>
      <c r="O198" s="405" t="s">
        <v>22</v>
      </c>
      <c r="P198" s="406" t="s">
        <v>22</v>
      </c>
      <c r="Q198" s="8" t="s">
        <v>15</v>
      </c>
      <c r="R198" s="378" t="s">
        <v>602</v>
      </c>
      <c r="S198" s="378" t="s">
        <v>22</v>
      </c>
      <c r="T198" s="378" t="s">
        <v>22</v>
      </c>
      <c r="U198" s="378" t="s">
        <v>22</v>
      </c>
      <c r="V198" s="9" t="s">
        <v>13</v>
      </c>
      <c r="W198" s="417" t="s">
        <v>517</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387" t="s">
        <v>22</v>
      </c>
      <c r="N199" s="388" t="s">
        <v>22</v>
      </c>
      <c r="O199" s="405" t="s">
        <v>22</v>
      </c>
      <c r="P199" s="406" t="s">
        <v>22</v>
      </c>
      <c r="Q199" s="7" t="s">
        <v>16</v>
      </c>
      <c r="R199" s="378" t="s">
        <v>603</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22</v>
      </c>
      <c r="I200" s="382" t="s">
        <v>152</v>
      </c>
      <c r="J200" s="420" t="s">
        <v>22</v>
      </c>
      <c r="K200" s="14" t="s">
        <v>22</v>
      </c>
      <c r="L200" s="412" t="s">
        <v>14</v>
      </c>
      <c r="M200" s="423" t="s">
        <v>22</v>
      </c>
      <c r="N200" s="424" t="s">
        <v>22</v>
      </c>
      <c r="O200" s="405" t="s">
        <v>22</v>
      </c>
      <c r="P200" s="406" t="s">
        <v>22</v>
      </c>
      <c r="Q200" s="8" t="s">
        <v>15</v>
      </c>
      <c r="R200" s="378" t="s">
        <v>604</v>
      </c>
      <c r="S200" s="378" t="s">
        <v>22</v>
      </c>
      <c r="T200" s="378" t="s">
        <v>22</v>
      </c>
      <c r="U200" s="378" t="s">
        <v>22</v>
      </c>
      <c r="V200" s="9" t="s">
        <v>13</v>
      </c>
      <c r="W200" s="417" t="s">
        <v>605</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98.9</v>
      </c>
      <c r="O201" s="407" t="s">
        <v>22</v>
      </c>
      <c r="P201" s="408" t="s">
        <v>22</v>
      </c>
      <c r="Q201" s="19" t="s">
        <v>16</v>
      </c>
      <c r="R201" s="425" t="s">
        <v>606</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434</v>
      </c>
      <c r="G202" s="397" t="s">
        <v>22</v>
      </c>
      <c r="H202" s="397" t="s">
        <v>22</v>
      </c>
      <c r="I202" s="397" t="s">
        <v>22</v>
      </c>
      <c r="J202" s="397" t="s">
        <v>22</v>
      </c>
      <c r="K202" s="397" t="s">
        <v>22</v>
      </c>
      <c r="L202" s="398" t="s">
        <v>22</v>
      </c>
      <c r="M202" s="401" t="s">
        <v>9</v>
      </c>
      <c r="N202" s="402" t="s">
        <v>22</v>
      </c>
      <c r="O202" s="403" t="s">
        <v>607</v>
      </c>
      <c r="P202" s="404" t="s">
        <v>22</v>
      </c>
      <c r="Q202" s="5" t="s">
        <v>10</v>
      </c>
      <c r="R202" s="409" t="s">
        <v>608</v>
      </c>
      <c r="S202" s="409" t="s">
        <v>22</v>
      </c>
      <c r="T202" s="409" t="s">
        <v>22</v>
      </c>
      <c r="U202" s="22">
        <v>439551</v>
      </c>
      <c r="V202" s="371" t="str">
        <f>IF(U202="","","千円")</f>
        <v>千円</v>
      </c>
      <c r="W202" s="371" t="s">
        <v>22</v>
      </c>
      <c r="X202" s="371" t="s">
        <v>22</v>
      </c>
      <c r="Y202" s="372" t="s">
        <v>22</v>
      </c>
      <c r="Z202" s="373">
        <v>273</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1168474000</v>
      </c>
      <c r="N203" s="377" t="s">
        <v>22</v>
      </c>
      <c r="O203" s="405" t="s">
        <v>22</v>
      </c>
      <c r="P203" s="406" t="s">
        <v>22</v>
      </c>
      <c r="Q203" s="6" t="s">
        <v>22</v>
      </c>
      <c r="R203" s="378" t="s">
        <v>609</v>
      </c>
      <c r="S203" s="378" t="s">
        <v>22</v>
      </c>
      <c r="T203" s="378" t="s">
        <v>22</v>
      </c>
      <c r="U203" s="23">
        <v>408060</v>
      </c>
      <c r="V203" s="379" t="str">
        <f>IF(U203="","","千円")</f>
        <v>千円</v>
      </c>
      <c r="W203" s="379" t="s">
        <v>22</v>
      </c>
      <c r="X203" s="379" t="s">
        <v>22</v>
      </c>
      <c r="Y203" s="380" t="s">
        <v>22</v>
      </c>
      <c r="Z203" s="374" t="s">
        <v>22</v>
      </c>
    </row>
    <row r="204" spans="1:26" ht="13.5" customHeight="1" x14ac:dyDescent="0.15">
      <c r="A204" s="381" t="s">
        <v>610</v>
      </c>
      <c r="B204" s="382" t="s">
        <v>22</v>
      </c>
      <c r="C204" s="383" t="s">
        <v>22</v>
      </c>
      <c r="D204" s="384" t="s">
        <v>611</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612</v>
      </c>
      <c r="S204" s="378" t="s">
        <v>22</v>
      </c>
      <c r="T204" s="378" t="s">
        <v>22</v>
      </c>
      <c r="U204" s="23">
        <v>135267</v>
      </c>
      <c r="V204" s="379" t="str">
        <f>IF(U204="","","千円")</f>
        <v>千円</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1126790866</v>
      </c>
      <c r="N205" s="377" t="s">
        <v>22</v>
      </c>
      <c r="O205" s="405" t="s">
        <v>22</v>
      </c>
      <c r="P205" s="406" t="s">
        <v>22</v>
      </c>
      <c r="Q205" s="6" t="s">
        <v>22</v>
      </c>
      <c r="R205" s="378" t="s">
        <v>613</v>
      </c>
      <c r="S205" s="378" t="s">
        <v>22</v>
      </c>
      <c r="T205" s="378" t="s">
        <v>22</v>
      </c>
      <c r="U205" s="23">
        <v>70271</v>
      </c>
      <c r="V205" s="379" t="str">
        <f>IF(U205="","","千円")</f>
        <v>千円</v>
      </c>
      <c r="W205" s="379" t="s">
        <v>22</v>
      </c>
      <c r="X205" s="379" t="s">
        <v>22</v>
      </c>
      <c r="Y205" s="380" t="s">
        <v>22</v>
      </c>
      <c r="Z205" s="374" t="s">
        <v>22</v>
      </c>
    </row>
    <row r="206" spans="1:26" ht="13.5" customHeight="1" x14ac:dyDescent="0.15">
      <c r="A206" s="381" t="s">
        <v>22</v>
      </c>
      <c r="B206" s="382" t="s">
        <v>22</v>
      </c>
      <c r="C206" s="383" t="s">
        <v>22</v>
      </c>
      <c r="D206" s="410" t="s">
        <v>13</v>
      </c>
      <c r="E206" s="411" t="s">
        <v>442</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614</v>
      </c>
      <c r="S206" s="378" t="s">
        <v>22</v>
      </c>
      <c r="T206" s="378" t="s">
        <v>22</v>
      </c>
      <c r="U206" s="23">
        <v>73642</v>
      </c>
      <c r="V206" s="379" t="str">
        <f>IF(U206="","","千円")</f>
        <v>千円</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41683134</v>
      </c>
      <c r="N207" s="416" t="s">
        <v>22</v>
      </c>
      <c r="O207" s="405" t="s">
        <v>22</v>
      </c>
      <c r="P207" s="406" t="s">
        <v>22</v>
      </c>
      <c r="Q207" s="8" t="s">
        <v>15</v>
      </c>
      <c r="R207" s="378" t="s">
        <v>615</v>
      </c>
      <c r="S207" s="378" t="s">
        <v>22</v>
      </c>
      <c r="T207" s="378" t="s">
        <v>22</v>
      </c>
      <c r="U207" s="378" t="s">
        <v>22</v>
      </c>
      <c r="V207" s="9" t="s">
        <v>13</v>
      </c>
      <c r="W207" s="417" t="s">
        <v>616</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617</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22</v>
      </c>
      <c r="J209" s="420" t="s">
        <v>22</v>
      </c>
      <c r="K209" s="14" t="s">
        <v>22</v>
      </c>
      <c r="L209" s="412" t="s">
        <v>14</v>
      </c>
      <c r="M209" s="423" t="s">
        <v>22</v>
      </c>
      <c r="N209" s="424"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v>96.4</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495</v>
      </c>
      <c r="G211" s="397" t="s">
        <v>22</v>
      </c>
      <c r="H211" s="397" t="s">
        <v>22</v>
      </c>
      <c r="I211" s="397" t="s">
        <v>22</v>
      </c>
      <c r="J211" s="397" t="s">
        <v>22</v>
      </c>
      <c r="K211" s="397" t="s">
        <v>22</v>
      </c>
      <c r="L211" s="398" t="s">
        <v>22</v>
      </c>
      <c r="M211" s="401" t="s">
        <v>9</v>
      </c>
      <c r="N211" s="402" t="s">
        <v>22</v>
      </c>
      <c r="O211" s="403" t="s">
        <v>618</v>
      </c>
      <c r="P211" s="404" t="s">
        <v>22</v>
      </c>
      <c r="Q211" s="5" t="s">
        <v>10</v>
      </c>
      <c r="R211" s="409" t="s">
        <v>619</v>
      </c>
      <c r="S211" s="409" t="s">
        <v>22</v>
      </c>
      <c r="T211" s="409" t="s">
        <v>22</v>
      </c>
      <c r="U211" s="22">
        <v>374595</v>
      </c>
      <c r="V211" s="371" t="str">
        <f>IF(U211="","","千円")</f>
        <v>千円</v>
      </c>
      <c r="W211" s="371" t="s">
        <v>22</v>
      </c>
      <c r="X211" s="371" t="s">
        <v>22</v>
      </c>
      <c r="Y211" s="372" t="s">
        <v>22</v>
      </c>
      <c r="Z211" s="373">
        <v>279</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854555000</v>
      </c>
      <c r="N212" s="377" t="s">
        <v>22</v>
      </c>
      <c r="O212" s="405" t="s">
        <v>22</v>
      </c>
      <c r="P212" s="406" t="s">
        <v>22</v>
      </c>
      <c r="Q212" s="6" t="s">
        <v>22</v>
      </c>
      <c r="R212" s="378" t="s">
        <v>620</v>
      </c>
      <c r="S212" s="378" t="s">
        <v>22</v>
      </c>
      <c r="T212" s="378" t="s">
        <v>22</v>
      </c>
      <c r="U212" s="23">
        <v>478490</v>
      </c>
      <c r="V212" s="379" t="str">
        <f>IF(U212="","","千円")</f>
        <v>千円</v>
      </c>
      <c r="W212" s="379" t="s">
        <v>22</v>
      </c>
      <c r="X212" s="379" t="s">
        <v>22</v>
      </c>
      <c r="Y212" s="380" t="s">
        <v>22</v>
      </c>
      <c r="Z212" s="374" t="s">
        <v>22</v>
      </c>
    </row>
    <row r="213" spans="1:26" ht="13.5" customHeight="1" x14ac:dyDescent="0.15">
      <c r="A213" s="381" t="s">
        <v>621</v>
      </c>
      <c r="B213" s="382" t="s">
        <v>22</v>
      </c>
      <c r="C213" s="383" t="s">
        <v>22</v>
      </c>
      <c r="D213" s="384" t="s">
        <v>622</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22</v>
      </c>
      <c r="S213" s="378" t="s">
        <v>22</v>
      </c>
      <c r="T213" s="378" t="s">
        <v>22</v>
      </c>
      <c r="U213" s="23" t="s">
        <v>22</v>
      </c>
      <c r="V213" s="379" t="str">
        <f>IF(U213="","","千円")</f>
        <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853128506</v>
      </c>
      <c r="N214" s="377" t="s">
        <v>22</v>
      </c>
      <c r="O214" s="405" t="s">
        <v>22</v>
      </c>
      <c r="P214" s="406" t="s">
        <v>22</v>
      </c>
      <c r="Q214" s="6" t="s">
        <v>22</v>
      </c>
      <c r="R214" s="378" t="s">
        <v>22</v>
      </c>
      <c r="S214" s="378" t="s">
        <v>22</v>
      </c>
      <c r="T214" s="378" t="s">
        <v>22</v>
      </c>
      <c r="U214" s="23" t="s">
        <v>22</v>
      </c>
      <c r="V214" s="379" t="str">
        <f>IF(U214="","","千円")</f>
        <v/>
      </c>
      <c r="W214" s="379" t="s">
        <v>22</v>
      </c>
      <c r="X214" s="379" t="s">
        <v>22</v>
      </c>
      <c r="Y214" s="380" t="s">
        <v>22</v>
      </c>
      <c r="Z214" s="374" t="s">
        <v>22</v>
      </c>
    </row>
    <row r="215" spans="1:26" ht="13.5" customHeight="1" x14ac:dyDescent="0.15">
      <c r="A215" s="381" t="s">
        <v>22</v>
      </c>
      <c r="B215" s="382" t="s">
        <v>22</v>
      </c>
      <c r="C215" s="383" t="s">
        <v>22</v>
      </c>
      <c r="D215" s="410" t="s">
        <v>13</v>
      </c>
      <c r="E215" s="411" t="s">
        <v>552</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623</v>
      </c>
      <c r="S215" s="378" t="s">
        <v>22</v>
      </c>
      <c r="T215" s="378" t="s">
        <v>22</v>
      </c>
      <c r="U215" s="23">
        <v>44</v>
      </c>
      <c r="V215" s="379" t="str">
        <f>IF(U215="","","千円")</f>
        <v>千円</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1426494</v>
      </c>
      <c r="N216" s="416" t="s">
        <v>22</v>
      </c>
      <c r="O216" s="405" t="s">
        <v>22</v>
      </c>
      <c r="P216" s="406" t="s">
        <v>22</v>
      </c>
      <c r="Q216" s="8" t="s">
        <v>15</v>
      </c>
      <c r="R216" s="378" t="s">
        <v>22</v>
      </c>
      <c r="S216" s="378" t="s">
        <v>22</v>
      </c>
      <c r="T216" s="378" t="s">
        <v>22</v>
      </c>
      <c r="U216" s="378" t="s">
        <v>22</v>
      </c>
      <c r="V216" s="9" t="s">
        <v>13</v>
      </c>
      <c r="W216" s="417" t="s">
        <v>22</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22</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196</v>
      </c>
      <c r="H218" s="382" t="s">
        <v>22</v>
      </c>
      <c r="I218" s="382" t="s">
        <v>152</v>
      </c>
      <c r="J218" s="420" t="s">
        <v>22</v>
      </c>
      <c r="K218" s="14" t="s">
        <v>22</v>
      </c>
      <c r="L218" s="412" t="s">
        <v>14</v>
      </c>
      <c r="M218" s="423" t="s">
        <v>22</v>
      </c>
      <c r="N218" s="424" t="s">
        <v>22</v>
      </c>
      <c r="O218" s="405" t="s">
        <v>22</v>
      </c>
      <c r="P218" s="406" t="s">
        <v>22</v>
      </c>
      <c r="Q218" s="8" t="s">
        <v>15</v>
      </c>
      <c r="R218" s="378" t="s">
        <v>22</v>
      </c>
      <c r="S218" s="378" t="s">
        <v>22</v>
      </c>
      <c r="T218" s="378" t="s">
        <v>22</v>
      </c>
      <c r="U218" s="378" t="s">
        <v>22</v>
      </c>
      <c r="V218" s="9" t="s">
        <v>13</v>
      </c>
      <c r="W218" s="417" t="s">
        <v>22</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v>99.8</v>
      </c>
      <c r="O219" s="407" t="s">
        <v>22</v>
      </c>
      <c r="P219" s="408" t="s">
        <v>22</v>
      </c>
      <c r="Q219" s="19" t="s">
        <v>16</v>
      </c>
      <c r="R219" s="425" t="s">
        <v>22</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434</v>
      </c>
      <c r="G220" s="397" t="s">
        <v>22</v>
      </c>
      <c r="H220" s="397" t="s">
        <v>22</v>
      </c>
      <c r="I220" s="397" t="s">
        <v>22</v>
      </c>
      <c r="J220" s="397" t="s">
        <v>22</v>
      </c>
      <c r="K220" s="397" t="s">
        <v>22</v>
      </c>
      <c r="L220" s="398" t="s">
        <v>22</v>
      </c>
      <c r="M220" s="401" t="s">
        <v>9</v>
      </c>
      <c r="N220" s="402" t="s">
        <v>22</v>
      </c>
      <c r="O220" s="403" t="s">
        <v>624</v>
      </c>
      <c r="P220" s="404" t="s">
        <v>22</v>
      </c>
      <c r="Q220" s="5" t="s">
        <v>10</v>
      </c>
      <c r="R220" s="409" t="s">
        <v>625</v>
      </c>
      <c r="S220" s="409" t="s">
        <v>22</v>
      </c>
      <c r="T220" s="409" t="s">
        <v>22</v>
      </c>
      <c r="U220" s="22">
        <v>617005</v>
      </c>
      <c r="V220" s="371" t="str">
        <f>IF(U220="","","千円")</f>
        <v>千円</v>
      </c>
      <c r="W220" s="371" t="s">
        <v>22</v>
      </c>
      <c r="X220" s="371" t="s">
        <v>22</v>
      </c>
      <c r="Y220" s="372" t="s">
        <v>22</v>
      </c>
      <c r="Z220" s="373">
        <v>281</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780260000</v>
      </c>
      <c r="N221" s="377" t="s">
        <v>22</v>
      </c>
      <c r="O221" s="405" t="s">
        <v>22</v>
      </c>
      <c r="P221" s="406" t="s">
        <v>22</v>
      </c>
      <c r="Q221" s="6" t="s">
        <v>22</v>
      </c>
      <c r="R221" s="378" t="s">
        <v>626</v>
      </c>
      <c r="S221" s="378" t="s">
        <v>22</v>
      </c>
      <c r="T221" s="378" t="s">
        <v>22</v>
      </c>
      <c r="U221" s="23">
        <v>12399</v>
      </c>
      <c r="V221" s="379" t="str">
        <f>IF(U221="","","千円")</f>
        <v>千円</v>
      </c>
      <c r="W221" s="379" t="s">
        <v>22</v>
      </c>
      <c r="X221" s="379" t="s">
        <v>22</v>
      </c>
      <c r="Y221" s="380" t="s">
        <v>22</v>
      </c>
      <c r="Z221" s="374" t="s">
        <v>22</v>
      </c>
    </row>
    <row r="222" spans="1:26" ht="13.5" customHeight="1" x14ac:dyDescent="0.15">
      <c r="A222" s="381" t="s">
        <v>627</v>
      </c>
      <c r="B222" s="382" t="s">
        <v>22</v>
      </c>
      <c r="C222" s="383" t="s">
        <v>22</v>
      </c>
      <c r="D222" s="384" t="s">
        <v>628</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629</v>
      </c>
      <c r="S222" s="378" t="s">
        <v>22</v>
      </c>
      <c r="T222" s="378" t="s">
        <v>22</v>
      </c>
      <c r="U222" s="23">
        <v>90040</v>
      </c>
      <c r="V222" s="379" t="str">
        <f>IF(U222="","","千円")</f>
        <v>千円</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765030263</v>
      </c>
      <c r="N223" s="377" t="s">
        <v>22</v>
      </c>
      <c r="O223" s="405" t="s">
        <v>22</v>
      </c>
      <c r="P223" s="406" t="s">
        <v>22</v>
      </c>
      <c r="Q223" s="6" t="s">
        <v>22</v>
      </c>
      <c r="R223" s="378" t="s">
        <v>630</v>
      </c>
      <c r="S223" s="378" t="s">
        <v>22</v>
      </c>
      <c r="T223" s="378" t="s">
        <v>22</v>
      </c>
      <c r="U223" s="23">
        <v>6200</v>
      </c>
      <c r="V223" s="379" t="str">
        <f>IF(U223="","","千円")</f>
        <v>千円</v>
      </c>
      <c r="W223" s="379" t="s">
        <v>22</v>
      </c>
      <c r="X223" s="379" t="s">
        <v>22</v>
      </c>
      <c r="Y223" s="380" t="s">
        <v>22</v>
      </c>
      <c r="Z223" s="374" t="s">
        <v>22</v>
      </c>
    </row>
    <row r="224" spans="1:26" ht="13.5" customHeight="1" x14ac:dyDescent="0.15">
      <c r="A224" s="381" t="s">
        <v>22</v>
      </c>
      <c r="B224" s="382" t="s">
        <v>22</v>
      </c>
      <c r="C224" s="383" t="s">
        <v>22</v>
      </c>
      <c r="D224" s="410" t="s">
        <v>13</v>
      </c>
      <c r="E224" s="411" t="s">
        <v>442</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631</v>
      </c>
      <c r="S224" s="378" t="s">
        <v>22</v>
      </c>
      <c r="T224" s="378" t="s">
        <v>22</v>
      </c>
      <c r="U224" s="23">
        <v>39386</v>
      </c>
      <c r="V224" s="379" t="str">
        <f>IF(U224="","","千円")</f>
        <v>千円</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15229737</v>
      </c>
      <c r="N225" s="416" t="s">
        <v>22</v>
      </c>
      <c r="O225" s="405" t="s">
        <v>22</v>
      </c>
      <c r="P225" s="406" t="s">
        <v>22</v>
      </c>
      <c r="Q225" s="8" t="s">
        <v>15</v>
      </c>
      <c r="R225" s="378" t="s">
        <v>22</v>
      </c>
      <c r="S225" s="378" t="s">
        <v>22</v>
      </c>
      <c r="T225" s="378" t="s">
        <v>22</v>
      </c>
      <c r="U225" s="378" t="s">
        <v>22</v>
      </c>
      <c r="V225" s="9" t="s">
        <v>13</v>
      </c>
      <c r="W225" s="417" t="s">
        <v>22</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196</v>
      </c>
      <c r="H227" s="382" t="s">
        <v>22</v>
      </c>
      <c r="I227" s="382" t="s">
        <v>152</v>
      </c>
      <c r="J227" s="420" t="s">
        <v>57</v>
      </c>
      <c r="K227" s="14" t="s">
        <v>22</v>
      </c>
      <c r="L227" s="412" t="s">
        <v>14</v>
      </c>
      <c r="M227" s="423" t="s">
        <v>22</v>
      </c>
      <c r="N227" s="424" t="s">
        <v>22</v>
      </c>
      <c r="O227" s="405" t="s">
        <v>22</v>
      </c>
      <c r="P227" s="406" t="s">
        <v>22</v>
      </c>
      <c r="Q227" s="8" t="s">
        <v>15</v>
      </c>
      <c r="R227" s="378" t="s">
        <v>22</v>
      </c>
      <c r="S227" s="378" t="s">
        <v>22</v>
      </c>
      <c r="T227" s="378" t="s">
        <v>22</v>
      </c>
      <c r="U227" s="378" t="s">
        <v>22</v>
      </c>
      <c r="V227" s="9" t="s">
        <v>13</v>
      </c>
      <c r="W227" s="417" t="s">
        <v>22</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v>98</v>
      </c>
      <c r="O228" s="407" t="s">
        <v>22</v>
      </c>
      <c r="P228" s="408" t="s">
        <v>22</v>
      </c>
      <c r="Q228" s="19" t="s">
        <v>16</v>
      </c>
      <c r="R228" s="425" t="s">
        <v>22</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434</v>
      </c>
      <c r="G229" s="397" t="s">
        <v>22</v>
      </c>
      <c r="H229" s="397" t="s">
        <v>22</v>
      </c>
      <c r="I229" s="397" t="s">
        <v>22</v>
      </c>
      <c r="J229" s="397" t="s">
        <v>22</v>
      </c>
      <c r="K229" s="397" t="s">
        <v>22</v>
      </c>
      <c r="L229" s="398" t="s">
        <v>22</v>
      </c>
      <c r="M229" s="401" t="s">
        <v>9</v>
      </c>
      <c r="N229" s="402" t="s">
        <v>22</v>
      </c>
      <c r="O229" s="403" t="s">
        <v>632</v>
      </c>
      <c r="P229" s="404" t="s">
        <v>22</v>
      </c>
      <c r="Q229" s="5" t="s">
        <v>10</v>
      </c>
      <c r="R229" s="409" t="s">
        <v>633</v>
      </c>
      <c r="S229" s="409" t="s">
        <v>22</v>
      </c>
      <c r="T229" s="409" t="s">
        <v>22</v>
      </c>
      <c r="U229" s="22">
        <v>36909</v>
      </c>
      <c r="V229" s="371" t="str">
        <f>IF(U229="","","千円")</f>
        <v>千円</v>
      </c>
      <c r="W229" s="371" t="s">
        <v>22</v>
      </c>
      <c r="X229" s="371" t="s">
        <v>22</v>
      </c>
      <c r="Y229" s="372" t="s">
        <v>22</v>
      </c>
      <c r="Z229" s="373">
        <v>281</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705052000</v>
      </c>
      <c r="N230" s="377" t="s">
        <v>22</v>
      </c>
      <c r="O230" s="405" t="s">
        <v>22</v>
      </c>
      <c r="P230" s="406" t="s">
        <v>22</v>
      </c>
      <c r="Q230" s="6" t="s">
        <v>22</v>
      </c>
      <c r="R230" s="378" t="s">
        <v>634</v>
      </c>
      <c r="S230" s="378" t="s">
        <v>22</v>
      </c>
      <c r="T230" s="378" t="s">
        <v>22</v>
      </c>
      <c r="U230" s="23">
        <v>360161</v>
      </c>
      <c r="V230" s="379" t="str">
        <f>IF(U230="","","千円")</f>
        <v>千円</v>
      </c>
      <c r="W230" s="379" t="s">
        <v>22</v>
      </c>
      <c r="X230" s="379" t="s">
        <v>22</v>
      </c>
      <c r="Y230" s="380" t="s">
        <v>22</v>
      </c>
      <c r="Z230" s="374" t="s">
        <v>22</v>
      </c>
    </row>
    <row r="231" spans="1:26" ht="13.5" customHeight="1" x14ac:dyDescent="0.15">
      <c r="A231" s="381" t="s">
        <v>635</v>
      </c>
      <c r="B231" s="382" t="s">
        <v>22</v>
      </c>
      <c r="C231" s="383" t="s">
        <v>22</v>
      </c>
      <c r="D231" s="384" t="s">
        <v>636</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637</v>
      </c>
      <c r="S231" s="378" t="s">
        <v>22</v>
      </c>
      <c r="T231" s="378" t="s">
        <v>22</v>
      </c>
      <c r="U231" s="23">
        <v>30147</v>
      </c>
      <c r="V231" s="379" t="str">
        <f>IF(U231="","","千円")</f>
        <v>千円</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427216630</v>
      </c>
      <c r="N232" s="377" t="s">
        <v>22</v>
      </c>
      <c r="O232" s="405" t="s">
        <v>22</v>
      </c>
      <c r="P232" s="406" t="s">
        <v>22</v>
      </c>
      <c r="Q232" s="6" t="s">
        <v>22</v>
      </c>
      <c r="R232" s="378" t="s">
        <v>22</v>
      </c>
      <c r="S232" s="378" t="s">
        <v>22</v>
      </c>
      <c r="T232" s="378" t="s">
        <v>22</v>
      </c>
      <c r="U232" s="23" t="s">
        <v>22</v>
      </c>
      <c r="V232" s="379" t="str">
        <f>IF(U232="","","千円")</f>
        <v/>
      </c>
      <c r="W232" s="379" t="s">
        <v>22</v>
      </c>
      <c r="X232" s="379" t="s">
        <v>22</v>
      </c>
      <c r="Y232" s="380" t="s">
        <v>22</v>
      </c>
      <c r="Z232" s="374" t="s">
        <v>22</v>
      </c>
    </row>
    <row r="233" spans="1:26" ht="13.5" customHeight="1" x14ac:dyDescent="0.15">
      <c r="A233" s="381" t="s">
        <v>22</v>
      </c>
      <c r="B233" s="382" t="s">
        <v>22</v>
      </c>
      <c r="C233" s="383" t="s">
        <v>22</v>
      </c>
      <c r="D233" s="410" t="s">
        <v>13</v>
      </c>
      <c r="E233" s="411" t="s">
        <v>442</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22</v>
      </c>
      <c r="S233" s="378" t="s">
        <v>22</v>
      </c>
      <c r="T233" s="378" t="s">
        <v>22</v>
      </c>
      <c r="U233" s="23" t="s">
        <v>22</v>
      </c>
      <c r="V233" s="379" t="str">
        <f>IF(U233="","","千円")</f>
        <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277835370</v>
      </c>
      <c r="N234" s="416" t="s">
        <v>22</v>
      </c>
      <c r="O234" s="405" t="s">
        <v>22</v>
      </c>
      <c r="P234" s="406" t="s">
        <v>22</v>
      </c>
      <c r="Q234" s="8" t="s">
        <v>15</v>
      </c>
      <c r="R234" s="378" t="s">
        <v>22</v>
      </c>
      <c r="S234" s="378" t="s">
        <v>22</v>
      </c>
      <c r="T234" s="378" t="s">
        <v>22</v>
      </c>
      <c r="U234" s="378" t="s">
        <v>22</v>
      </c>
      <c r="V234" s="9" t="s">
        <v>13</v>
      </c>
      <c r="W234" s="417" t="s">
        <v>22</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196</v>
      </c>
      <c r="H236" s="382" t="s">
        <v>22</v>
      </c>
      <c r="I236" s="382" t="s">
        <v>152</v>
      </c>
      <c r="J236" s="420" t="s">
        <v>22</v>
      </c>
      <c r="K236" s="14" t="s">
        <v>22</v>
      </c>
      <c r="L236" s="412" t="s">
        <v>14</v>
      </c>
      <c r="M236" s="423" t="s">
        <v>22</v>
      </c>
      <c r="N236" s="424" t="s">
        <v>22</v>
      </c>
      <c r="O236" s="405" t="s">
        <v>22</v>
      </c>
      <c r="P236" s="406" t="s">
        <v>22</v>
      </c>
      <c r="Q236" s="8" t="s">
        <v>15</v>
      </c>
      <c r="R236" s="378" t="s">
        <v>22</v>
      </c>
      <c r="S236" s="378" t="s">
        <v>22</v>
      </c>
      <c r="T236" s="378" t="s">
        <v>22</v>
      </c>
      <c r="U236" s="378" t="s">
        <v>22</v>
      </c>
      <c r="V236" s="9" t="s">
        <v>13</v>
      </c>
      <c r="W236" s="417" t="s">
        <v>22</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7">
        <v>60.6</v>
      </c>
      <c r="O237" s="407" t="s">
        <v>22</v>
      </c>
      <c r="P237" s="408" t="s">
        <v>22</v>
      </c>
      <c r="Q237" s="19" t="s">
        <v>16</v>
      </c>
      <c r="R237" s="425" t="s">
        <v>22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265</v>
      </c>
      <c r="G238" s="397" t="s">
        <v>22</v>
      </c>
      <c r="H238" s="397" t="s">
        <v>22</v>
      </c>
      <c r="I238" s="397" t="s">
        <v>22</v>
      </c>
      <c r="J238" s="397" t="s">
        <v>22</v>
      </c>
      <c r="K238" s="397" t="s">
        <v>22</v>
      </c>
      <c r="L238" s="398" t="s">
        <v>22</v>
      </c>
      <c r="M238" s="401" t="s">
        <v>9</v>
      </c>
      <c r="N238" s="402" t="s">
        <v>22</v>
      </c>
      <c r="O238" s="403" t="s">
        <v>638</v>
      </c>
      <c r="P238" s="404" t="s">
        <v>22</v>
      </c>
      <c r="Q238" s="5" t="s">
        <v>10</v>
      </c>
      <c r="R238" s="409" t="s">
        <v>639</v>
      </c>
      <c r="S238" s="409" t="s">
        <v>22</v>
      </c>
      <c r="T238" s="409" t="s">
        <v>22</v>
      </c>
      <c r="U238" s="22">
        <v>31743</v>
      </c>
      <c r="V238" s="371" t="str">
        <f>IF(U238="","","千円")</f>
        <v>千円</v>
      </c>
      <c r="W238" s="371" t="s">
        <v>22</v>
      </c>
      <c r="X238" s="371" t="s">
        <v>22</v>
      </c>
      <c r="Y238" s="372" t="s">
        <v>22</v>
      </c>
      <c r="Z238" s="373">
        <v>281</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47684000</v>
      </c>
      <c r="N239" s="377" t="s">
        <v>22</v>
      </c>
      <c r="O239" s="405" t="s">
        <v>22</v>
      </c>
      <c r="P239" s="406" t="s">
        <v>22</v>
      </c>
      <c r="Q239" s="6" t="s">
        <v>22</v>
      </c>
      <c r="R239" s="378" t="s">
        <v>588</v>
      </c>
      <c r="S239" s="378" t="s">
        <v>22</v>
      </c>
      <c r="T239" s="378" t="s">
        <v>22</v>
      </c>
      <c r="U239" s="23">
        <v>2859</v>
      </c>
      <c r="V239" s="379" t="str">
        <f>IF(U239="","","千円")</f>
        <v>千円</v>
      </c>
      <c r="W239" s="379" t="s">
        <v>22</v>
      </c>
      <c r="X239" s="379" t="s">
        <v>22</v>
      </c>
      <c r="Y239" s="380" t="s">
        <v>22</v>
      </c>
      <c r="Z239" s="374" t="s">
        <v>22</v>
      </c>
    </row>
    <row r="240" spans="1:26" ht="13.5" customHeight="1" x14ac:dyDescent="0.15">
      <c r="A240" s="381" t="s">
        <v>640</v>
      </c>
      <c r="B240" s="382" t="s">
        <v>22</v>
      </c>
      <c r="C240" s="383" t="s">
        <v>22</v>
      </c>
      <c r="D240" s="384" t="s">
        <v>641</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642</v>
      </c>
      <c r="S240" s="378" t="s">
        <v>22</v>
      </c>
      <c r="T240" s="378" t="s">
        <v>22</v>
      </c>
      <c r="U240" s="23">
        <v>300</v>
      </c>
      <c r="V240" s="379" t="str">
        <f>IF(U240="","","千円")</f>
        <v>千円</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36638203</v>
      </c>
      <c r="N241" s="377" t="s">
        <v>22</v>
      </c>
      <c r="O241" s="405" t="s">
        <v>22</v>
      </c>
      <c r="P241" s="406" t="s">
        <v>22</v>
      </c>
      <c r="Q241" s="6" t="s">
        <v>22</v>
      </c>
      <c r="R241" s="378" t="s">
        <v>643</v>
      </c>
      <c r="S241" s="378" t="s">
        <v>22</v>
      </c>
      <c r="T241" s="378" t="s">
        <v>22</v>
      </c>
      <c r="U241" s="23">
        <v>345</v>
      </c>
      <c r="V241" s="379" t="str">
        <f>IF(U241="","","千円")</f>
        <v>千円</v>
      </c>
      <c r="W241" s="379" t="s">
        <v>22</v>
      </c>
      <c r="X241" s="379" t="s">
        <v>22</v>
      </c>
      <c r="Y241" s="380" t="s">
        <v>22</v>
      </c>
      <c r="Z241" s="374" t="s">
        <v>22</v>
      </c>
    </row>
    <row r="242" spans="1:26" ht="13.5" customHeight="1" x14ac:dyDescent="0.15">
      <c r="A242" s="381" t="s">
        <v>22</v>
      </c>
      <c r="B242" s="382" t="s">
        <v>22</v>
      </c>
      <c r="C242" s="383" t="s">
        <v>22</v>
      </c>
      <c r="D242" s="410" t="s">
        <v>13</v>
      </c>
      <c r="E242" s="411" t="s">
        <v>399</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644</v>
      </c>
      <c r="S242" s="378" t="s">
        <v>22</v>
      </c>
      <c r="T242" s="378" t="s">
        <v>22</v>
      </c>
      <c r="U242" s="23">
        <v>1391</v>
      </c>
      <c r="V242" s="379" t="str">
        <f>IF(U242="","","千円")</f>
        <v>千円</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11045797</v>
      </c>
      <c r="N243" s="416" t="s">
        <v>22</v>
      </c>
      <c r="O243" s="405" t="s">
        <v>22</v>
      </c>
      <c r="P243" s="406" t="s">
        <v>22</v>
      </c>
      <c r="Q243" s="8" t="s">
        <v>15</v>
      </c>
      <c r="R243" s="378" t="s">
        <v>22</v>
      </c>
      <c r="S243" s="378" t="s">
        <v>22</v>
      </c>
      <c r="T243" s="378" t="s">
        <v>22</v>
      </c>
      <c r="U243" s="378" t="s">
        <v>22</v>
      </c>
      <c r="V243" s="9" t="s">
        <v>13</v>
      </c>
      <c r="W243" s="417" t="s">
        <v>22</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22</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22</v>
      </c>
      <c r="J245" s="420" t="s">
        <v>22</v>
      </c>
      <c r="K245" s="14" t="s">
        <v>22</v>
      </c>
      <c r="L245" s="412" t="s">
        <v>14</v>
      </c>
      <c r="M245" s="423" t="s">
        <v>22</v>
      </c>
      <c r="N245" s="424" t="s">
        <v>22</v>
      </c>
      <c r="O245" s="405" t="s">
        <v>22</v>
      </c>
      <c r="P245" s="406" t="s">
        <v>22</v>
      </c>
      <c r="Q245" s="8" t="s">
        <v>15</v>
      </c>
      <c r="R245" s="378" t="s">
        <v>22</v>
      </c>
      <c r="S245" s="378" t="s">
        <v>22</v>
      </c>
      <c r="T245" s="378" t="s">
        <v>22</v>
      </c>
      <c r="U245" s="378" t="s">
        <v>22</v>
      </c>
      <c r="V245" s="9" t="s">
        <v>13</v>
      </c>
      <c r="W245" s="417" t="s">
        <v>22</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7">
        <v>76.8</v>
      </c>
      <c r="O246" s="407" t="s">
        <v>22</v>
      </c>
      <c r="P246" s="408" t="s">
        <v>22</v>
      </c>
      <c r="Q246" s="19" t="s">
        <v>16</v>
      </c>
      <c r="R246" s="425" t="s">
        <v>22</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265</v>
      </c>
      <c r="G247" s="397" t="s">
        <v>22</v>
      </c>
      <c r="H247" s="397" t="s">
        <v>22</v>
      </c>
      <c r="I247" s="397" t="s">
        <v>22</v>
      </c>
      <c r="J247" s="397" t="s">
        <v>22</v>
      </c>
      <c r="K247" s="397" t="s">
        <v>22</v>
      </c>
      <c r="L247" s="398" t="s">
        <v>22</v>
      </c>
      <c r="M247" s="401" t="s">
        <v>9</v>
      </c>
      <c r="N247" s="402" t="s">
        <v>22</v>
      </c>
      <c r="O247" s="403" t="s">
        <v>645</v>
      </c>
      <c r="P247" s="404" t="s">
        <v>22</v>
      </c>
      <c r="Q247" s="5" t="s">
        <v>10</v>
      </c>
      <c r="R247" s="409" t="s">
        <v>646</v>
      </c>
      <c r="S247" s="409" t="s">
        <v>22</v>
      </c>
      <c r="T247" s="409" t="s">
        <v>22</v>
      </c>
      <c r="U247" s="22">
        <v>2206</v>
      </c>
      <c r="V247" s="371" t="str">
        <f>IF(U247="","","千円")</f>
        <v>千円</v>
      </c>
      <c r="W247" s="371" t="s">
        <v>22</v>
      </c>
      <c r="X247" s="371" t="s">
        <v>22</v>
      </c>
      <c r="Y247" s="372" t="s">
        <v>22</v>
      </c>
      <c r="Z247" s="373">
        <v>281</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6699000</v>
      </c>
      <c r="N248" s="377" t="s">
        <v>22</v>
      </c>
      <c r="O248" s="405" t="s">
        <v>22</v>
      </c>
      <c r="P248" s="406" t="s">
        <v>22</v>
      </c>
      <c r="Q248" s="6" t="s">
        <v>22</v>
      </c>
      <c r="R248" s="378" t="s">
        <v>647</v>
      </c>
      <c r="S248" s="378" t="s">
        <v>22</v>
      </c>
      <c r="T248" s="378" t="s">
        <v>22</v>
      </c>
      <c r="U248" s="23">
        <v>284</v>
      </c>
      <c r="V248" s="379" t="str">
        <f>IF(U248="","","千円")</f>
        <v>千円</v>
      </c>
      <c r="W248" s="379" t="s">
        <v>22</v>
      </c>
      <c r="X248" s="379" t="s">
        <v>22</v>
      </c>
      <c r="Y248" s="380" t="s">
        <v>22</v>
      </c>
      <c r="Z248" s="374" t="s">
        <v>22</v>
      </c>
    </row>
    <row r="249" spans="1:26" ht="13.5" customHeight="1" x14ac:dyDescent="0.15">
      <c r="A249" s="381" t="s">
        <v>648</v>
      </c>
      <c r="B249" s="382" t="s">
        <v>22</v>
      </c>
      <c r="C249" s="383" t="s">
        <v>22</v>
      </c>
      <c r="D249" s="384" t="s">
        <v>649</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650</v>
      </c>
      <c r="S249" s="378" t="s">
        <v>22</v>
      </c>
      <c r="T249" s="378" t="s">
        <v>22</v>
      </c>
      <c r="U249" s="23">
        <v>1840</v>
      </c>
      <c r="V249" s="379" t="str">
        <f>IF(U249="","","千円")</f>
        <v>千円</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5934008</v>
      </c>
      <c r="N250" s="377" t="s">
        <v>22</v>
      </c>
      <c r="O250" s="405" t="s">
        <v>22</v>
      </c>
      <c r="P250" s="406" t="s">
        <v>22</v>
      </c>
      <c r="Q250" s="6" t="s">
        <v>22</v>
      </c>
      <c r="R250" s="378" t="s">
        <v>651</v>
      </c>
      <c r="S250" s="378" t="s">
        <v>22</v>
      </c>
      <c r="T250" s="378" t="s">
        <v>22</v>
      </c>
      <c r="U250" s="23">
        <v>285</v>
      </c>
      <c r="V250" s="379" t="str">
        <f>IF(U250="","","千円")</f>
        <v>千円</v>
      </c>
      <c r="W250" s="379" t="s">
        <v>22</v>
      </c>
      <c r="X250" s="379" t="s">
        <v>22</v>
      </c>
      <c r="Y250" s="380" t="s">
        <v>22</v>
      </c>
      <c r="Z250" s="374" t="s">
        <v>22</v>
      </c>
    </row>
    <row r="251" spans="1:26" ht="13.5" customHeight="1" x14ac:dyDescent="0.15">
      <c r="A251" s="381" t="s">
        <v>22</v>
      </c>
      <c r="B251" s="382" t="s">
        <v>22</v>
      </c>
      <c r="C251" s="383" t="s">
        <v>22</v>
      </c>
      <c r="D251" s="410" t="s">
        <v>13</v>
      </c>
      <c r="E251" s="411" t="s">
        <v>399</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652</v>
      </c>
      <c r="S251" s="378" t="s">
        <v>22</v>
      </c>
      <c r="T251" s="378" t="s">
        <v>22</v>
      </c>
      <c r="U251" s="23">
        <v>1319</v>
      </c>
      <c r="V251" s="379" t="str">
        <f>IF(U251="","","千円")</f>
        <v>千円</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764992</v>
      </c>
      <c r="N252" s="416" t="s">
        <v>22</v>
      </c>
      <c r="O252" s="405" t="s">
        <v>22</v>
      </c>
      <c r="P252" s="406" t="s">
        <v>22</v>
      </c>
      <c r="Q252" s="8" t="s">
        <v>15</v>
      </c>
      <c r="R252" s="378" t="s">
        <v>653</v>
      </c>
      <c r="S252" s="378" t="s">
        <v>22</v>
      </c>
      <c r="T252" s="378" t="s">
        <v>22</v>
      </c>
      <c r="U252" s="378" t="s">
        <v>22</v>
      </c>
      <c r="V252" s="9" t="s">
        <v>13</v>
      </c>
      <c r="W252" s="417" t="s">
        <v>293</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654</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152</v>
      </c>
      <c r="J254" s="420" t="s">
        <v>22</v>
      </c>
      <c r="K254" s="14" t="s">
        <v>22</v>
      </c>
      <c r="L254" s="412" t="s">
        <v>14</v>
      </c>
      <c r="M254" s="423" t="s">
        <v>22</v>
      </c>
      <c r="N254" s="424" t="s">
        <v>22</v>
      </c>
      <c r="O254" s="405" t="s">
        <v>22</v>
      </c>
      <c r="P254" s="406" t="s">
        <v>22</v>
      </c>
      <c r="Q254" s="8" t="s">
        <v>15</v>
      </c>
      <c r="R254" s="378" t="s">
        <v>655</v>
      </c>
      <c r="S254" s="378" t="s">
        <v>22</v>
      </c>
      <c r="T254" s="378" t="s">
        <v>22</v>
      </c>
      <c r="U254" s="378" t="s">
        <v>22</v>
      </c>
      <c r="V254" s="9" t="s">
        <v>13</v>
      </c>
      <c r="W254" s="417" t="s">
        <v>507</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7">
        <v>88.6</v>
      </c>
      <c r="O255" s="407" t="s">
        <v>22</v>
      </c>
      <c r="P255" s="408" t="s">
        <v>22</v>
      </c>
      <c r="Q255" s="19" t="s">
        <v>16</v>
      </c>
      <c r="R255" s="425" t="s">
        <v>656</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4903</v>
      </c>
      <c r="G256" s="397" t="s">
        <v>22</v>
      </c>
      <c r="H256" s="397" t="s">
        <v>22</v>
      </c>
      <c r="I256" s="397" t="s">
        <v>22</v>
      </c>
      <c r="J256" s="397" t="s">
        <v>22</v>
      </c>
      <c r="K256" s="397" t="s">
        <v>22</v>
      </c>
      <c r="L256" s="398" t="s">
        <v>22</v>
      </c>
      <c r="M256" s="401" t="s">
        <v>9</v>
      </c>
      <c r="N256" s="402" t="s">
        <v>22</v>
      </c>
      <c r="O256" s="403" t="s">
        <v>657</v>
      </c>
      <c r="P256" s="404" t="s">
        <v>22</v>
      </c>
      <c r="Q256" s="5" t="s">
        <v>10</v>
      </c>
      <c r="R256" s="409" t="s">
        <v>4944</v>
      </c>
      <c r="S256" s="409" t="s">
        <v>22</v>
      </c>
      <c r="T256" s="409" t="s">
        <v>22</v>
      </c>
      <c r="U256" s="22">
        <v>392400</v>
      </c>
      <c r="V256" s="371" t="str">
        <f>IF(U256="","","千円")</f>
        <v>千円</v>
      </c>
      <c r="W256" s="371" t="s">
        <v>22</v>
      </c>
      <c r="X256" s="371" t="s">
        <v>22</v>
      </c>
      <c r="Y256" s="372" t="s">
        <v>22</v>
      </c>
      <c r="Z256" s="373">
        <v>283</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432296000</v>
      </c>
      <c r="N257" s="377" t="s">
        <v>22</v>
      </c>
      <c r="O257" s="405" t="s">
        <v>22</v>
      </c>
      <c r="P257" s="406" t="s">
        <v>22</v>
      </c>
      <c r="Q257" s="6" t="s">
        <v>22</v>
      </c>
      <c r="R257" s="378" t="s">
        <v>658</v>
      </c>
      <c r="S257" s="378" t="s">
        <v>22</v>
      </c>
      <c r="T257" s="378" t="s">
        <v>22</v>
      </c>
      <c r="U257" s="23">
        <v>197</v>
      </c>
      <c r="V257" s="379" t="str">
        <f>IF(U257="","","千円")</f>
        <v>千円</v>
      </c>
      <c r="W257" s="379" t="s">
        <v>22</v>
      </c>
      <c r="X257" s="379" t="s">
        <v>22</v>
      </c>
      <c r="Y257" s="380" t="s">
        <v>22</v>
      </c>
      <c r="Z257" s="374" t="s">
        <v>22</v>
      </c>
    </row>
    <row r="258" spans="1:26" ht="13.5" customHeight="1" x14ac:dyDescent="0.15">
      <c r="A258" s="381" t="s">
        <v>659</v>
      </c>
      <c r="B258" s="382" t="s">
        <v>22</v>
      </c>
      <c r="C258" s="383" t="s">
        <v>22</v>
      </c>
      <c r="D258" s="384" t="s">
        <v>660</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661</v>
      </c>
      <c r="S258" s="378" t="s">
        <v>22</v>
      </c>
      <c r="T258" s="378" t="s">
        <v>22</v>
      </c>
      <c r="U258" s="23">
        <v>2949</v>
      </c>
      <c r="V258" s="379" t="str">
        <f>IF(U258="","","千円")</f>
        <v>千円</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395546477</v>
      </c>
      <c r="N259" s="377" t="s">
        <v>22</v>
      </c>
      <c r="O259" s="405" t="s">
        <v>22</v>
      </c>
      <c r="P259" s="406" t="s">
        <v>22</v>
      </c>
      <c r="Q259" s="6" t="s">
        <v>22</v>
      </c>
      <c r="R259" s="378" t="s">
        <v>22</v>
      </c>
      <c r="S259" s="378" t="s">
        <v>22</v>
      </c>
      <c r="T259" s="378" t="s">
        <v>22</v>
      </c>
      <c r="U259" s="23" t="s">
        <v>22</v>
      </c>
      <c r="V259" s="379" t="str">
        <f>IF(U259="","","千円")</f>
        <v/>
      </c>
      <c r="W259" s="379" t="s">
        <v>22</v>
      </c>
      <c r="X259" s="379" t="s">
        <v>22</v>
      </c>
      <c r="Y259" s="380" t="s">
        <v>22</v>
      </c>
      <c r="Z259" s="374" t="s">
        <v>22</v>
      </c>
    </row>
    <row r="260" spans="1:26" ht="13.5" customHeight="1" x14ac:dyDescent="0.15">
      <c r="A260" s="381" t="s">
        <v>22</v>
      </c>
      <c r="B260" s="382" t="s">
        <v>22</v>
      </c>
      <c r="C260" s="383" t="s">
        <v>22</v>
      </c>
      <c r="D260" s="410" t="s">
        <v>13</v>
      </c>
      <c r="E260" s="411" t="s">
        <v>4908</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22</v>
      </c>
      <c r="S260" s="378" t="s">
        <v>22</v>
      </c>
      <c r="T260" s="378" t="s">
        <v>22</v>
      </c>
      <c r="U260" s="23" t="s">
        <v>22</v>
      </c>
      <c r="V260" s="379" t="str">
        <f>IF(U260="","","千円")</f>
        <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36749523</v>
      </c>
      <c r="N261" s="416" t="s">
        <v>22</v>
      </c>
      <c r="O261" s="405" t="s">
        <v>22</v>
      </c>
      <c r="P261" s="406" t="s">
        <v>22</v>
      </c>
      <c r="Q261" s="8" t="s">
        <v>15</v>
      </c>
      <c r="R261" s="378" t="s">
        <v>22</v>
      </c>
      <c r="S261" s="378" t="s">
        <v>22</v>
      </c>
      <c r="T261" s="378" t="s">
        <v>22</v>
      </c>
      <c r="U261" s="378" t="s">
        <v>22</v>
      </c>
      <c r="V261" s="9" t="s">
        <v>13</v>
      </c>
      <c r="W261" s="417" t="s">
        <v>22</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22</v>
      </c>
      <c r="J263" s="420" t="s">
        <v>22</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91.5</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4903</v>
      </c>
      <c r="G265" s="397" t="s">
        <v>22</v>
      </c>
      <c r="H265" s="397" t="s">
        <v>22</v>
      </c>
      <c r="I265" s="397" t="s">
        <v>22</v>
      </c>
      <c r="J265" s="397" t="s">
        <v>22</v>
      </c>
      <c r="K265" s="397" t="s">
        <v>22</v>
      </c>
      <c r="L265" s="398" t="s">
        <v>22</v>
      </c>
      <c r="M265" s="401" t="s">
        <v>9</v>
      </c>
      <c r="N265" s="402" t="s">
        <v>22</v>
      </c>
      <c r="O265" s="403" t="s">
        <v>662</v>
      </c>
      <c r="P265" s="404" t="s">
        <v>22</v>
      </c>
      <c r="Q265" s="5" t="s">
        <v>10</v>
      </c>
      <c r="R265" s="409" t="s">
        <v>663</v>
      </c>
      <c r="S265" s="409" t="s">
        <v>22</v>
      </c>
      <c r="T265" s="409" t="s">
        <v>22</v>
      </c>
      <c r="U265" s="22">
        <v>111513</v>
      </c>
      <c r="V265" s="371" t="str">
        <f>IF(U265="","","千円")</f>
        <v>千円</v>
      </c>
      <c r="W265" s="371" t="s">
        <v>22</v>
      </c>
      <c r="X265" s="371" t="s">
        <v>22</v>
      </c>
      <c r="Y265" s="372" t="s">
        <v>22</v>
      </c>
      <c r="Z265" s="373">
        <v>283</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208705000</v>
      </c>
      <c r="N266" s="377" t="s">
        <v>22</v>
      </c>
      <c r="O266" s="405" t="s">
        <v>22</v>
      </c>
      <c r="P266" s="406" t="s">
        <v>22</v>
      </c>
      <c r="Q266" s="6" t="s">
        <v>22</v>
      </c>
      <c r="R266" s="378" t="s">
        <v>664</v>
      </c>
      <c r="S266" s="378" t="s">
        <v>22</v>
      </c>
      <c r="T266" s="378" t="s">
        <v>22</v>
      </c>
      <c r="U266" s="23">
        <v>36617</v>
      </c>
      <c r="V266" s="379" t="str">
        <f>IF(U266="","","千円")</f>
        <v>千円</v>
      </c>
      <c r="W266" s="379" t="s">
        <v>22</v>
      </c>
      <c r="X266" s="379" t="s">
        <v>22</v>
      </c>
      <c r="Y266" s="380" t="s">
        <v>22</v>
      </c>
      <c r="Z266" s="374" t="s">
        <v>22</v>
      </c>
    </row>
    <row r="267" spans="1:26" ht="13.5" customHeight="1" x14ac:dyDescent="0.15">
      <c r="A267" s="381" t="s">
        <v>665</v>
      </c>
      <c r="B267" s="382" t="s">
        <v>22</v>
      </c>
      <c r="C267" s="383" t="s">
        <v>22</v>
      </c>
      <c r="D267" s="384" t="s">
        <v>666</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667</v>
      </c>
      <c r="S267" s="378" t="s">
        <v>22</v>
      </c>
      <c r="T267" s="378" t="s">
        <v>22</v>
      </c>
      <c r="U267" s="23">
        <v>19207</v>
      </c>
      <c r="V267" s="379" t="str">
        <f>IF(U267="","","千円")</f>
        <v>千円</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174095341</v>
      </c>
      <c r="N268" s="377" t="s">
        <v>22</v>
      </c>
      <c r="O268" s="405" t="s">
        <v>22</v>
      </c>
      <c r="P268" s="406" t="s">
        <v>22</v>
      </c>
      <c r="Q268" s="6" t="s">
        <v>22</v>
      </c>
      <c r="R268" s="378" t="s">
        <v>668</v>
      </c>
      <c r="S268" s="378" t="s">
        <v>22</v>
      </c>
      <c r="T268" s="378" t="s">
        <v>22</v>
      </c>
      <c r="U268" s="23">
        <v>902</v>
      </c>
      <c r="V268" s="379" t="str">
        <f>IF(U268="","","千円")</f>
        <v>千円</v>
      </c>
      <c r="W268" s="379" t="s">
        <v>22</v>
      </c>
      <c r="X268" s="379" t="s">
        <v>22</v>
      </c>
      <c r="Y268" s="380" t="s">
        <v>22</v>
      </c>
      <c r="Z268" s="374" t="s">
        <v>22</v>
      </c>
    </row>
    <row r="269" spans="1:26" ht="13.5" customHeight="1" x14ac:dyDescent="0.15">
      <c r="A269" s="381" t="s">
        <v>22</v>
      </c>
      <c r="B269" s="382" t="s">
        <v>22</v>
      </c>
      <c r="C269" s="383" t="s">
        <v>22</v>
      </c>
      <c r="D269" s="410" t="s">
        <v>13</v>
      </c>
      <c r="E269" s="411" t="s">
        <v>432</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669</v>
      </c>
      <c r="S269" s="378" t="s">
        <v>22</v>
      </c>
      <c r="T269" s="378" t="s">
        <v>22</v>
      </c>
      <c r="U269" s="23">
        <v>5856</v>
      </c>
      <c r="V269" s="379" t="str">
        <f>IF(U269="","","千円")</f>
        <v>千円</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34609659</v>
      </c>
      <c r="N270" s="416" t="s">
        <v>22</v>
      </c>
      <c r="O270" s="405" t="s">
        <v>22</v>
      </c>
      <c r="P270" s="406" t="s">
        <v>22</v>
      </c>
      <c r="Q270" s="8" t="s">
        <v>15</v>
      </c>
      <c r="R270" s="378" t="s">
        <v>22</v>
      </c>
      <c r="S270" s="378" t="s">
        <v>22</v>
      </c>
      <c r="T270" s="378" t="s">
        <v>22</v>
      </c>
      <c r="U270" s="378" t="s">
        <v>22</v>
      </c>
      <c r="V270" s="9" t="s">
        <v>13</v>
      </c>
      <c r="W270" s="417" t="s">
        <v>22</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22</v>
      </c>
      <c r="J272" s="420" t="s">
        <v>22</v>
      </c>
      <c r="K272" s="14" t="s">
        <v>22</v>
      </c>
      <c r="L272" s="412" t="s">
        <v>14</v>
      </c>
      <c r="M272" s="423" t="s">
        <v>22</v>
      </c>
      <c r="N272" s="424" t="s">
        <v>22</v>
      </c>
      <c r="O272" s="405" t="s">
        <v>22</v>
      </c>
      <c r="P272" s="406" t="s">
        <v>22</v>
      </c>
      <c r="Q272" s="8" t="s">
        <v>15</v>
      </c>
      <c r="R272" s="378" t="s">
        <v>22</v>
      </c>
      <c r="S272" s="378" t="s">
        <v>22</v>
      </c>
      <c r="T272" s="378" t="s">
        <v>22</v>
      </c>
      <c r="U272" s="378" t="s">
        <v>22</v>
      </c>
      <c r="V272" s="9" t="s">
        <v>13</v>
      </c>
      <c r="W272" s="417" t="s">
        <v>22</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v>83.4</v>
      </c>
      <c r="O273" s="407" t="s">
        <v>22</v>
      </c>
      <c r="P273" s="408" t="s">
        <v>22</v>
      </c>
      <c r="Q273" s="19" t="s">
        <v>16</v>
      </c>
      <c r="R273" s="425" t="s">
        <v>22</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4903</v>
      </c>
      <c r="G274" s="397" t="s">
        <v>22</v>
      </c>
      <c r="H274" s="397" t="s">
        <v>22</v>
      </c>
      <c r="I274" s="397" t="s">
        <v>22</v>
      </c>
      <c r="J274" s="397" t="s">
        <v>22</v>
      </c>
      <c r="K274" s="397" t="s">
        <v>22</v>
      </c>
      <c r="L274" s="398" t="s">
        <v>22</v>
      </c>
      <c r="M274" s="401" t="s">
        <v>9</v>
      </c>
      <c r="N274" s="402" t="s">
        <v>22</v>
      </c>
      <c r="O274" s="403" t="s">
        <v>670</v>
      </c>
      <c r="P274" s="404" t="s">
        <v>22</v>
      </c>
      <c r="Q274" s="5" t="s">
        <v>10</v>
      </c>
      <c r="R274" s="409" t="s">
        <v>671</v>
      </c>
      <c r="S274" s="409" t="s">
        <v>22</v>
      </c>
      <c r="T274" s="409" t="s">
        <v>22</v>
      </c>
      <c r="U274" s="22">
        <v>66131</v>
      </c>
      <c r="V274" s="371" t="str">
        <f>IF(U274="","","千円")</f>
        <v>千円</v>
      </c>
      <c r="W274" s="371" t="s">
        <v>22</v>
      </c>
      <c r="X274" s="371" t="s">
        <v>22</v>
      </c>
      <c r="Y274" s="372" t="s">
        <v>22</v>
      </c>
      <c r="Z274" s="373">
        <v>283</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108554000</v>
      </c>
      <c r="N275" s="377" t="s">
        <v>22</v>
      </c>
      <c r="O275" s="405" t="s">
        <v>22</v>
      </c>
      <c r="P275" s="406" t="s">
        <v>22</v>
      </c>
      <c r="Q275" s="6" t="s">
        <v>22</v>
      </c>
      <c r="R275" s="378" t="s">
        <v>672</v>
      </c>
      <c r="S275" s="378" t="s">
        <v>22</v>
      </c>
      <c r="T275" s="378" t="s">
        <v>22</v>
      </c>
      <c r="U275" s="23">
        <v>22913</v>
      </c>
      <c r="V275" s="379" t="str">
        <f>IF(U275="","","千円")</f>
        <v>千円</v>
      </c>
      <c r="W275" s="379" t="s">
        <v>22</v>
      </c>
      <c r="X275" s="379" t="s">
        <v>22</v>
      </c>
      <c r="Y275" s="380" t="s">
        <v>22</v>
      </c>
      <c r="Z275" s="374" t="s">
        <v>22</v>
      </c>
    </row>
    <row r="276" spans="1:26" ht="13.5" customHeight="1" x14ac:dyDescent="0.15">
      <c r="A276" s="381" t="s">
        <v>673</v>
      </c>
      <c r="B276" s="382" t="s">
        <v>22</v>
      </c>
      <c r="C276" s="383" t="s">
        <v>22</v>
      </c>
      <c r="D276" s="384" t="s">
        <v>674</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22</v>
      </c>
      <c r="S276" s="378" t="s">
        <v>22</v>
      </c>
      <c r="T276" s="378" t="s">
        <v>22</v>
      </c>
      <c r="U276" s="23" t="s">
        <v>22</v>
      </c>
      <c r="V276" s="379" t="str">
        <f>IF(U276="","","千円")</f>
        <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97053654</v>
      </c>
      <c r="N277" s="377" t="s">
        <v>22</v>
      </c>
      <c r="O277" s="405" t="s">
        <v>22</v>
      </c>
      <c r="P277" s="406" t="s">
        <v>22</v>
      </c>
      <c r="Q277" s="6" t="s">
        <v>22</v>
      </c>
      <c r="R277" s="378" t="s">
        <v>22</v>
      </c>
      <c r="S277" s="378" t="s">
        <v>22</v>
      </c>
      <c r="T277" s="378" t="s">
        <v>22</v>
      </c>
      <c r="U277" s="23" t="s">
        <v>22</v>
      </c>
      <c r="V277" s="379" t="str">
        <f>IF(U277="","","千円")</f>
        <v/>
      </c>
      <c r="W277" s="379" t="s">
        <v>22</v>
      </c>
      <c r="X277" s="379" t="s">
        <v>22</v>
      </c>
      <c r="Y277" s="380" t="s">
        <v>22</v>
      </c>
      <c r="Z277" s="374" t="s">
        <v>22</v>
      </c>
    </row>
    <row r="278" spans="1:26" ht="13.5" customHeight="1" x14ac:dyDescent="0.15">
      <c r="A278" s="381" t="s">
        <v>22</v>
      </c>
      <c r="B278" s="382" t="s">
        <v>22</v>
      </c>
      <c r="C278" s="383" t="s">
        <v>22</v>
      </c>
      <c r="D278" s="410" t="s">
        <v>13</v>
      </c>
      <c r="E278" s="411" t="s">
        <v>4908</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675</v>
      </c>
      <c r="S278" s="378" t="s">
        <v>22</v>
      </c>
      <c r="T278" s="378" t="s">
        <v>22</v>
      </c>
      <c r="U278" s="23">
        <v>8010</v>
      </c>
      <c r="V278" s="379" t="str">
        <f>IF(U278="","","千円")</f>
        <v>千円</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11500346</v>
      </c>
      <c r="N279" s="416" t="s">
        <v>22</v>
      </c>
      <c r="O279" s="405" t="s">
        <v>22</v>
      </c>
      <c r="P279" s="406" t="s">
        <v>22</v>
      </c>
      <c r="Q279" s="8" t="s">
        <v>15</v>
      </c>
      <c r="R279" s="378" t="s">
        <v>22</v>
      </c>
      <c r="S279" s="378" t="s">
        <v>22</v>
      </c>
      <c r="T279" s="378" t="s">
        <v>22</v>
      </c>
      <c r="U279" s="378" t="s">
        <v>22</v>
      </c>
      <c r="V279" s="9" t="s">
        <v>13</v>
      </c>
      <c r="W279" s="417" t="s">
        <v>22</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22</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22</v>
      </c>
      <c r="H281" s="382" t="s">
        <v>22</v>
      </c>
      <c r="I281" s="382" t="s">
        <v>22</v>
      </c>
      <c r="J281" s="420" t="s">
        <v>57</v>
      </c>
      <c r="K281" s="14" t="s">
        <v>22</v>
      </c>
      <c r="L281" s="412" t="s">
        <v>14</v>
      </c>
      <c r="M281" s="423" t="s">
        <v>22</v>
      </c>
      <c r="N281" s="424" t="s">
        <v>22</v>
      </c>
      <c r="O281" s="405" t="s">
        <v>22</v>
      </c>
      <c r="P281" s="406" t="s">
        <v>22</v>
      </c>
      <c r="Q281" s="8" t="s">
        <v>15</v>
      </c>
      <c r="R281" s="378" t="s">
        <v>22</v>
      </c>
      <c r="S281" s="378" t="s">
        <v>22</v>
      </c>
      <c r="T281" s="378" t="s">
        <v>22</v>
      </c>
      <c r="U281" s="378" t="s">
        <v>22</v>
      </c>
      <c r="V281" s="9" t="s">
        <v>13</v>
      </c>
      <c r="W281" s="417" t="s">
        <v>22</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7">
        <v>89.4</v>
      </c>
      <c r="O282" s="407" t="s">
        <v>22</v>
      </c>
      <c r="P282" s="408" t="s">
        <v>22</v>
      </c>
      <c r="Q282" s="19" t="s">
        <v>16</v>
      </c>
      <c r="R282" s="425" t="s">
        <v>22</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4903</v>
      </c>
      <c r="G283" s="397" t="s">
        <v>22</v>
      </c>
      <c r="H283" s="397" t="s">
        <v>22</v>
      </c>
      <c r="I283" s="397" t="s">
        <v>22</v>
      </c>
      <c r="J283" s="397" t="s">
        <v>22</v>
      </c>
      <c r="K283" s="397" t="s">
        <v>22</v>
      </c>
      <c r="L283" s="398" t="s">
        <v>22</v>
      </c>
      <c r="M283" s="401" t="s">
        <v>9</v>
      </c>
      <c r="N283" s="402" t="s">
        <v>22</v>
      </c>
      <c r="O283" s="403" t="s">
        <v>676</v>
      </c>
      <c r="P283" s="404" t="s">
        <v>22</v>
      </c>
      <c r="Q283" s="5" t="s">
        <v>10</v>
      </c>
      <c r="R283" s="409" t="s">
        <v>677</v>
      </c>
      <c r="S283" s="409" t="s">
        <v>22</v>
      </c>
      <c r="T283" s="409" t="s">
        <v>22</v>
      </c>
      <c r="U283" s="22">
        <v>23894</v>
      </c>
      <c r="V283" s="371" t="str">
        <f>IF(U283="","","千円")</f>
        <v>千円</v>
      </c>
      <c r="W283" s="371" t="s">
        <v>22</v>
      </c>
      <c r="X283" s="371" t="s">
        <v>22</v>
      </c>
      <c r="Y283" s="372" t="s">
        <v>22</v>
      </c>
      <c r="Z283" s="373">
        <v>285</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42140000</v>
      </c>
      <c r="N284" s="377" t="s">
        <v>22</v>
      </c>
      <c r="O284" s="405" t="s">
        <v>22</v>
      </c>
      <c r="P284" s="406" t="s">
        <v>22</v>
      </c>
      <c r="Q284" s="6" t="s">
        <v>22</v>
      </c>
      <c r="R284" s="378" t="s">
        <v>678</v>
      </c>
      <c r="S284" s="378" t="s">
        <v>22</v>
      </c>
      <c r="T284" s="378" t="s">
        <v>22</v>
      </c>
      <c r="U284" s="23">
        <v>3121</v>
      </c>
      <c r="V284" s="379" t="str">
        <f>IF(U284="","","千円")</f>
        <v>千円</v>
      </c>
      <c r="W284" s="379" t="s">
        <v>22</v>
      </c>
      <c r="X284" s="379" t="s">
        <v>22</v>
      </c>
      <c r="Y284" s="380" t="s">
        <v>22</v>
      </c>
      <c r="Z284" s="374" t="s">
        <v>22</v>
      </c>
    </row>
    <row r="285" spans="1:26" ht="13.5" customHeight="1" x14ac:dyDescent="0.15">
      <c r="A285" s="381" t="s">
        <v>679</v>
      </c>
      <c r="B285" s="382" t="s">
        <v>22</v>
      </c>
      <c r="C285" s="383" t="s">
        <v>22</v>
      </c>
      <c r="D285" s="384" t="s">
        <v>680</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681</v>
      </c>
      <c r="S285" s="378" t="s">
        <v>22</v>
      </c>
      <c r="T285" s="378" t="s">
        <v>22</v>
      </c>
      <c r="U285" s="23">
        <v>2993</v>
      </c>
      <c r="V285" s="379" t="str">
        <f>IF(U285="","","千円")</f>
        <v>千円</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37350118</v>
      </c>
      <c r="N286" s="377" t="s">
        <v>22</v>
      </c>
      <c r="O286" s="405" t="s">
        <v>22</v>
      </c>
      <c r="P286" s="406" t="s">
        <v>22</v>
      </c>
      <c r="Q286" s="6" t="s">
        <v>22</v>
      </c>
      <c r="R286" s="378" t="s">
        <v>682</v>
      </c>
      <c r="S286" s="378" t="s">
        <v>22</v>
      </c>
      <c r="T286" s="378" t="s">
        <v>22</v>
      </c>
      <c r="U286" s="23">
        <v>2864</v>
      </c>
      <c r="V286" s="379" t="str">
        <f>IF(U286="","","千円")</f>
        <v>千円</v>
      </c>
      <c r="W286" s="379" t="s">
        <v>22</v>
      </c>
      <c r="X286" s="379" t="s">
        <v>22</v>
      </c>
      <c r="Y286" s="380" t="s">
        <v>22</v>
      </c>
      <c r="Z286" s="374" t="s">
        <v>22</v>
      </c>
    </row>
    <row r="287" spans="1:26" ht="13.5" customHeight="1" x14ac:dyDescent="0.15">
      <c r="A287" s="381" t="s">
        <v>22</v>
      </c>
      <c r="B287" s="382" t="s">
        <v>22</v>
      </c>
      <c r="C287" s="383" t="s">
        <v>22</v>
      </c>
      <c r="D287" s="410" t="s">
        <v>13</v>
      </c>
      <c r="E287" s="411" t="s">
        <v>432</v>
      </c>
      <c r="F287" s="411" t="s">
        <v>22</v>
      </c>
      <c r="G287" s="411" t="s">
        <v>22</v>
      </c>
      <c r="H287" s="411" t="s">
        <v>22</v>
      </c>
      <c r="I287" s="411" t="s">
        <v>22</v>
      </c>
      <c r="J287" s="411" t="s">
        <v>22</v>
      </c>
      <c r="K287" s="411" t="s">
        <v>22</v>
      </c>
      <c r="L287" s="412" t="s">
        <v>14</v>
      </c>
      <c r="M287" s="413" t="s">
        <v>20</v>
      </c>
      <c r="N287" s="414" t="s">
        <v>22</v>
      </c>
      <c r="O287" s="405" t="s">
        <v>22</v>
      </c>
      <c r="P287" s="406" t="s">
        <v>22</v>
      </c>
      <c r="Q287" s="7" t="s">
        <v>22</v>
      </c>
      <c r="R287" s="378" t="s">
        <v>683</v>
      </c>
      <c r="S287" s="378" t="s">
        <v>22</v>
      </c>
      <c r="T287" s="378" t="s">
        <v>22</v>
      </c>
      <c r="U287" s="23">
        <v>4478</v>
      </c>
      <c r="V287" s="379" t="str">
        <f>IF(U287="","","千円")</f>
        <v>千円</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4789882</v>
      </c>
      <c r="N288" s="416" t="s">
        <v>22</v>
      </c>
      <c r="O288" s="405" t="s">
        <v>22</v>
      </c>
      <c r="P288" s="406" t="s">
        <v>22</v>
      </c>
      <c r="Q288" s="8" t="s">
        <v>15</v>
      </c>
      <c r="R288" s="378" t="s">
        <v>22</v>
      </c>
      <c r="S288" s="378" t="s">
        <v>22</v>
      </c>
      <c r="T288" s="378" t="s">
        <v>22</v>
      </c>
      <c r="U288" s="378" t="s">
        <v>22</v>
      </c>
      <c r="V288" s="9" t="s">
        <v>13</v>
      </c>
      <c r="W288" s="417" t="s">
        <v>22</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387" t="s">
        <v>22</v>
      </c>
      <c r="N289" s="388" t="s">
        <v>22</v>
      </c>
      <c r="O289" s="405" t="s">
        <v>22</v>
      </c>
      <c r="P289" s="406" t="s">
        <v>22</v>
      </c>
      <c r="Q289" s="7" t="s">
        <v>16</v>
      </c>
      <c r="R289" s="378" t="s">
        <v>22</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22</v>
      </c>
      <c r="J290" s="420" t="s">
        <v>22</v>
      </c>
      <c r="K290" s="14" t="s">
        <v>22</v>
      </c>
      <c r="L290" s="412" t="s">
        <v>14</v>
      </c>
      <c r="M290" s="423" t="s">
        <v>22</v>
      </c>
      <c r="N290" s="424"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v>88.6</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4903</v>
      </c>
      <c r="G292" s="397" t="s">
        <v>22</v>
      </c>
      <c r="H292" s="397" t="s">
        <v>22</v>
      </c>
      <c r="I292" s="397" t="s">
        <v>22</v>
      </c>
      <c r="J292" s="397" t="s">
        <v>22</v>
      </c>
      <c r="K292" s="397" t="s">
        <v>22</v>
      </c>
      <c r="L292" s="398" t="s">
        <v>22</v>
      </c>
      <c r="M292" s="401" t="s">
        <v>9</v>
      </c>
      <c r="N292" s="402" t="s">
        <v>22</v>
      </c>
      <c r="O292" s="403" t="s">
        <v>684</v>
      </c>
      <c r="P292" s="404" t="s">
        <v>22</v>
      </c>
      <c r="Q292" s="5" t="s">
        <v>10</v>
      </c>
      <c r="R292" s="409" t="s">
        <v>685</v>
      </c>
      <c r="S292" s="409" t="s">
        <v>22</v>
      </c>
      <c r="T292" s="409" t="s">
        <v>22</v>
      </c>
      <c r="U292" s="22">
        <v>878</v>
      </c>
      <c r="V292" s="371" t="str">
        <f>IF(U292="","","千円")</f>
        <v>千円</v>
      </c>
      <c r="W292" s="371" t="s">
        <v>22</v>
      </c>
      <c r="X292" s="371" t="s">
        <v>22</v>
      </c>
      <c r="Y292" s="372" t="s">
        <v>22</v>
      </c>
      <c r="Z292" s="373">
        <v>285</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3830000</v>
      </c>
      <c r="N293" s="377" t="s">
        <v>22</v>
      </c>
      <c r="O293" s="405" t="s">
        <v>22</v>
      </c>
      <c r="P293" s="406" t="s">
        <v>22</v>
      </c>
      <c r="Q293" s="6" t="s">
        <v>22</v>
      </c>
      <c r="R293" s="378" t="s">
        <v>686</v>
      </c>
      <c r="S293" s="378" t="s">
        <v>22</v>
      </c>
      <c r="T293" s="378" t="s">
        <v>22</v>
      </c>
      <c r="U293" s="23">
        <v>359</v>
      </c>
      <c r="V293" s="379" t="str">
        <f>IF(U293="","","千円")</f>
        <v>千円</v>
      </c>
      <c r="W293" s="379" t="s">
        <v>22</v>
      </c>
      <c r="X293" s="379" t="s">
        <v>22</v>
      </c>
      <c r="Y293" s="380" t="s">
        <v>22</v>
      </c>
      <c r="Z293" s="374" t="s">
        <v>22</v>
      </c>
    </row>
    <row r="294" spans="1:26" ht="13.5" customHeight="1" x14ac:dyDescent="0.15">
      <c r="A294" s="381" t="s">
        <v>687</v>
      </c>
      <c r="B294" s="382" t="s">
        <v>22</v>
      </c>
      <c r="C294" s="383" t="s">
        <v>22</v>
      </c>
      <c r="D294" s="384" t="s">
        <v>688</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689</v>
      </c>
      <c r="S294" s="378" t="s">
        <v>22</v>
      </c>
      <c r="T294" s="378" t="s">
        <v>22</v>
      </c>
      <c r="U294" s="23">
        <v>330</v>
      </c>
      <c r="V294" s="379" t="str">
        <f>IF(U294="","","千円")</f>
        <v>千円</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3805435</v>
      </c>
      <c r="N295" s="377" t="s">
        <v>22</v>
      </c>
      <c r="O295" s="405" t="s">
        <v>22</v>
      </c>
      <c r="P295" s="406" t="s">
        <v>22</v>
      </c>
      <c r="Q295" s="6" t="s">
        <v>22</v>
      </c>
      <c r="R295" s="378" t="s">
        <v>690</v>
      </c>
      <c r="S295" s="378" t="s">
        <v>22</v>
      </c>
      <c r="T295" s="378" t="s">
        <v>22</v>
      </c>
      <c r="U295" s="23">
        <v>1462</v>
      </c>
      <c r="V295" s="379" t="str">
        <f>IF(U295="","","千円")</f>
        <v>千円</v>
      </c>
      <c r="W295" s="379" t="s">
        <v>22</v>
      </c>
      <c r="X295" s="379" t="s">
        <v>22</v>
      </c>
      <c r="Y295" s="380" t="s">
        <v>22</v>
      </c>
      <c r="Z295" s="374" t="s">
        <v>22</v>
      </c>
    </row>
    <row r="296" spans="1:26" ht="13.5" customHeight="1" x14ac:dyDescent="0.15">
      <c r="A296" s="381" t="s">
        <v>22</v>
      </c>
      <c r="B296" s="382" t="s">
        <v>22</v>
      </c>
      <c r="C296" s="383" t="s">
        <v>22</v>
      </c>
      <c r="D296" s="410" t="s">
        <v>13</v>
      </c>
      <c r="E296" s="411" t="s">
        <v>399</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4950</v>
      </c>
      <c r="S296" s="378" t="s">
        <v>22</v>
      </c>
      <c r="T296" s="378" t="s">
        <v>22</v>
      </c>
      <c r="U296" s="23">
        <v>776</v>
      </c>
      <c r="V296" s="379" t="str">
        <f>IF(U296="","","千円")</f>
        <v>千円</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24565</v>
      </c>
      <c r="N297" s="416" t="s">
        <v>22</v>
      </c>
      <c r="O297" s="405" t="s">
        <v>22</v>
      </c>
      <c r="P297" s="406" t="s">
        <v>22</v>
      </c>
      <c r="Q297" s="8" t="s">
        <v>15</v>
      </c>
      <c r="R297" s="378" t="s">
        <v>22</v>
      </c>
      <c r="S297" s="378" t="s">
        <v>22</v>
      </c>
      <c r="T297" s="378" t="s">
        <v>22</v>
      </c>
      <c r="U297" s="378" t="s">
        <v>22</v>
      </c>
      <c r="V297" s="9" t="s">
        <v>13</v>
      </c>
      <c r="W297" s="417" t="s">
        <v>22</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22</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22</v>
      </c>
      <c r="J299" s="420" t="s">
        <v>22</v>
      </c>
      <c r="K299" s="14" t="s">
        <v>22</v>
      </c>
      <c r="L299" s="412" t="s">
        <v>14</v>
      </c>
      <c r="M299" s="423" t="s">
        <v>22</v>
      </c>
      <c r="N299" s="424" t="s">
        <v>22</v>
      </c>
      <c r="O299" s="405" t="s">
        <v>22</v>
      </c>
      <c r="P299" s="406" t="s">
        <v>22</v>
      </c>
      <c r="Q299" s="8" t="s">
        <v>15</v>
      </c>
      <c r="R299" s="378" t="s">
        <v>22</v>
      </c>
      <c r="S299" s="378" t="s">
        <v>22</v>
      </c>
      <c r="T299" s="378" t="s">
        <v>22</v>
      </c>
      <c r="U299" s="378" t="s">
        <v>22</v>
      </c>
      <c r="V299" s="9" t="s">
        <v>13</v>
      </c>
      <c r="W299" s="417" t="s">
        <v>22</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v>99.4</v>
      </c>
      <c r="O300" s="407" t="s">
        <v>22</v>
      </c>
      <c r="P300" s="408" t="s">
        <v>22</v>
      </c>
      <c r="Q300" s="19" t="s">
        <v>16</v>
      </c>
      <c r="R300" s="425" t="s">
        <v>22</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4903</v>
      </c>
      <c r="G301" s="397" t="s">
        <v>22</v>
      </c>
      <c r="H301" s="397" t="s">
        <v>22</v>
      </c>
      <c r="I301" s="397" t="s">
        <v>22</v>
      </c>
      <c r="J301" s="397" t="s">
        <v>22</v>
      </c>
      <c r="K301" s="397" t="s">
        <v>22</v>
      </c>
      <c r="L301" s="398" t="s">
        <v>22</v>
      </c>
      <c r="M301" s="401" t="s">
        <v>9</v>
      </c>
      <c r="N301" s="402" t="s">
        <v>22</v>
      </c>
      <c r="O301" s="403" t="s">
        <v>691</v>
      </c>
      <c r="P301" s="404" t="s">
        <v>22</v>
      </c>
      <c r="Q301" s="5" t="s">
        <v>10</v>
      </c>
      <c r="R301" s="409" t="s">
        <v>692</v>
      </c>
      <c r="S301" s="409" t="s">
        <v>22</v>
      </c>
      <c r="T301" s="409" t="s">
        <v>22</v>
      </c>
      <c r="U301" s="22">
        <v>2773</v>
      </c>
      <c r="V301" s="371" t="str">
        <f>IF(U301="","","千円")</f>
        <v>千円</v>
      </c>
      <c r="W301" s="371" t="s">
        <v>22</v>
      </c>
      <c r="X301" s="371" t="s">
        <v>22</v>
      </c>
      <c r="Y301" s="372" t="s">
        <v>22</v>
      </c>
      <c r="Z301" s="373">
        <v>287</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5078000</v>
      </c>
      <c r="N302" s="377" t="s">
        <v>22</v>
      </c>
      <c r="O302" s="405" t="s">
        <v>22</v>
      </c>
      <c r="P302" s="406" t="s">
        <v>22</v>
      </c>
      <c r="Q302" s="6" t="s">
        <v>22</v>
      </c>
      <c r="R302" s="378" t="s">
        <v>693</v>
      </c>
      <c r="S302" s="378" t="s">
        <v>22</v>
      </c>
      <c r="T302" s="378" t="s">
        <v>22</v>
      </c>
      <c r="U302" s="23">
        <v>146</v>
      </c>
      <c r="V302" s="379" t="str">
        <f>IF(U302="","","千円")</f>
        <v>千円</v>
      </c>
      <c r="W302" s="379" t="s">
        <v>22</v>
      </c>
      <c r="X302" s="379" t="s">
        <v>22</v>
      </c>
      <c r="Y302" s="380" t="s">
        <v>22</v>
      </c>
      <c r="Z302" s="374" t="s">
        <v>22</v>
      </c>
    </row>
    <row r="303" spans="1:26" ht="13.5" customHeight="1" x14ac:dyDescent="0.15">
      <c r="A303" s="381" t="s">
        <v>694</v>
      </c>
      <c r="B303" s="382" t="s">
        <v>22</v>
      </c>
      <c r="C303" s="383" t="s">
        <v>22</v>
      </c>
      <c r="D303" s="384" t="s">
        <v>695</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696</v>
      </c>
      <c r="S303" s="378" t="s">
        <v>22</v>
      </c>
      <c r="T303" s="378" t="s">
        <v>22</v>
      </c>
      <c r="U303" s="23">
        <v>1224</v>
      </c>
      <c r="V303" s="379" t="str">
        <f>IF(U303="","","千円")</f>
        <v>千円</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4767971</v>
      </c>
      <c r="N304" s="377" t="s">
        <v>22</v>
      </c>
      <c r="O304" s="405" t="s">
        <v>22</v>
      </c>
      <c r="P304" s="406" t="s">
        <v>22</v>
      </c>
      <c r="Q304" s="6" t="s">
        <v>22</v>
      </c>
      <c r="R304" s="378" t="s">
        <v>697</v>
      </c>
      <c r="S304" s="378" t="s">
        <v>22</v>
      </c>
      <c r="T304" s="378" t="s">
        <v>22</v>
      </c>
      <c r="U304" s="23">
        <v>540</v>
      </c>
      <c r="V304" s="379" t="str">
        <f>IF(U304="","","千円")</f>
        <v>千円</v>
      </c>
      <c r="W304" s="379" t="s">
        <v>22</v>
      </c>
      <c r="X304" s="379" t="s">
        <v>22</v>
      </c>
      <c r="Y304" s="380" t="s">
        <v>22</v>
      </c>
      <c r="Z304" s="374" t="s">
        <v>22</v>
      </c>
    </row>
    <row r="305" spans="1:26" ht="13.5" customHeight="1" x14ac:dyDescent="0.15">
      <c r="A305" s="381" t="s">
        <v>22</v>
      </c>
      <c r="B305" s="382" t="s">
        <v>22</v>
      </c>
      <c r="C305" s="383" t="s">
        <v>22</v>
      </c>
      <c r="D305" s="410" t="s">
        <v>13</v>
      </c>
      <c r="E305" s="411" t="s">
        <v>399</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698</v>
      </c>
      <c r="S305" s="378" t="s">
        <v>22</v>
      </c>
      <c r="T305" s="378" t="s">
        <v>22</v>
      </c>
      <c r="U305" s="23">
        <v>85</v>
      </c>
      <c r="V305" s="379" t="str">
        <f>IF(U305="","","千円")</f>
        <v>千円</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310029</v>
      </c>
      <c r="N306" s="416" t="s">
        <v>22</v>
      </c>
      <c r="O306" s="405" t="s">
        <v>22</v>
      </c>
      <c r="P306" s="406" t="s">
        <v>22</v>
      </c>
      <c r="Q306" s="8" t="s">
        <v>15</v>
      </c>
      <c r="R306" s="378" t="s">
        <v>22</v>
      </c>
      <c r="S306" s="378" t="s">
        <v>22</v>
      </c>
      <c r="T306" s="378" t="s">
        <v>22</v>
      </c>
      <c r="U306" s="378" t="s">
        <v>22</v>
      </c>
      <c r="V306" s="9" t="s">
        <v>13</v>
      </c>
      <c r="W306" s="417" t="s">
        <v>22</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22</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22</v>
      </c>
      <c r="S308" s="378" t="s">
        <v>22</v>
      </c>
      <c r="T308" s="378" t="s">
        <v>22</v>
      </c>
      <c r="U308" s="378" t="s">
        <v>22</v>
      </c>
      <c r="V308" s="9" t="s">
        <v>13</v>
      </c>
      <c r="W308" s="417" t="s">
        <v>22</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7">
        <v>93.9</v>
      </c>
      <c r="O309" s="407" t="s">
        <v>22</v>
      </c>
      <c r="P309" s="408" t="s">
        <v>22</v>
      </c>
      <c r="Q309" s="19" t="s">
        <v>16</v>
      </c>
      <c r="R309" s="425" t="s">
        <v>22</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4903</v>
      </c>
      <c r="G310" s="397" t="s">
        <v>22</v>
      </c>
      <c r="H310" s="397" t="s">
        <v>22</v>
      </c>
      <c r="I310" s="397" t="s">
        <v>22</v>
      </c>
      <c r="J310" s="397" t="s">
        <v>22</v>
      </c>
      <c r="K310" s="397" t="s">
        <v>22</v>
      </c>
      <c r="L310" s="398" t="s">
        <v>22</v>
      </c>
      <c r="M310" s="401" t="s">
        <v>9</v>
      </c>
      <c r="N310" s="402" t="s">
        <v>22</v>
      </c>
      <c r="O310" s="403" t="s">
        <v>699</v>
      </c>
      <c r="P310" s="404" t="s">
        <v>22</v>
      </c>
      <c r="Q310" s="5" t="s">
        <v>10</v>
      </c>
      <c r="R310" s="409" t="s">
        <v>700</v>
      </c>
      <c r="S310" s="409" t="s">
        <v>22</v>
      </c>
      <c r="T310" s="409" t="s">
        <v>22</v>
      </c>
      <c r="U310" s="22">
        <v>43214</v>
      </c>
      <c r="V310" s="371" t="str">
        <f>IF(U310="","","千円")</f>
        <v>千円</v>
      </c>
      <c r="W310" s="371" t="s">
        <v>22</v>
      </c>
      <c r="X310" s="371" t="s">
        <v>22</v>
      </c>
      <c r="Y310" s="372" t="s">
        <v>22</v>
      </c>
      <c r="Z310" s="373">
        <v>287</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102869000</v>
      </c>
      <c r="N311" s="377" t="s">
        <v>22</v>
      </c>
      <c r="O311" s="405" t="s">
        <v>22</v>
      </c>
      <c r="P311" s="406" t="s">
        <v>22</v>
      </c>
      <c r="Q311" s="6" t="s">
        <v>22</v>
      </c>
      <c r="R311" s="378" t="s">
        <v>701</v>
      </c>
      <c r="S311" s="378" t="s">
        <v>22</v>
      </c>
      <c r="T311" s="378" t="s">
        <v>22</v>
      </c>
      <c r="U311" s="23">
        <v>45686</v>
      </c>
      <c r="V311" s="379" t="str">
        <f>IF(U311="","","千円")</f>
        <v>千円</v>
      </c>
      <c r="W311" s="379" t="s">
        <v>22</v>
      </c>
      <c r="X311" s="379" t="s">
        <v>22</v>
      </c>
      <c r="Y311" s="380" t="s">
        <v>22</v>
      </c>
      <c r="Z311" s="374" t="s">
        <v>22</v>
      </c>
    </row>
    <row r="312" spans="1:26" ht="13.5" customHeight="1" x14ac:dyDescent="0.15">
      <c r="A312" s="381" t="s">
        <v>702</v>
      </c>
      <c r="B312" s="382" t="s">
        <v>22</v>
      </c>
      <c r="C312" s="383" t="s">
        <v>22</v>
      </c>
      <c r="D312" s="384" t="s">
        <v>703</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704</v>
      </c>
      <c r="S312" s="378" t="s">
        <v>22</v>
      </c>
      <c r="T312" s="378" t="s">
        <v>22</v>
      </c>
      <c r="U312" s="23">
        <v>2928</v>
      </c>
      <c r="V312" s="379" t="str">
        <f>IF(U312="","","千円")</f>
        <v>千円</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96142407</v>
      </c>
      <c r="N313" s="377" t="s">
        <v>22</v>
      </c>
      <c r="O313" s="405" t="s">
        <v>22</v>
      </c>
      <c r="P313" s="406" t="s">
        <v>22</v>
      </c>
      <c r="Q313" s="6" t="s">
        <v>22</v>
      </c>
      <c r="R313" s="378" t="s">
        <v>22</v>
      </c>
      <c r="S313" s="378" t="s">
        <v>22</v>
      </c>
      <c r="T313" s="378" t="s">
        <v>22</v>
      </c>
      <c r="U313" s="23" t="s">
        <v>22</v>
      </c>
      <c r="V313" s="379" t="str">
        <f>IF(U313="","","千円")</f>
        <v/>
      </c>
      <c r="W313" s="379" t="s">
        <v>22</v>
      </c>
      <c r="X313" s="379" t="s">
        <v>22</v>
      </c>
      <c r="Y313" s="380" t="s">
        <v>22</v>
      </c>
      <c r="Z313" s="374" t="s">
        <v>22</v>
      </c>
    </row>
    <row r="314" spans="1:26" ht="13.5" customHeight="1" x14ac:dyDescent="0.15">
      <c r="A314" s="381" t="s">
        <v>22</v>
      </c>
      <c r="B314" s="382" t="s">
        <v>22</v>
      </c>
      <c r="C314" s="383" t="s">
        <v>22</v>
      </c>
      <c r="D314" s="410" t="s">
        <v>13</v>
      </c>
      <c r="E314" s="411" t="s">
        <v>705</v>
      </c>
      <c r="F314" s="411" t="s">
        <v>22</v>
      </c>
      <c r="G314" s="411" t="s">
        <v>22</v>
      </c>
      <c r="H314" s="411" t="s">
        <v>22</v>
      </c>
      <c r="I314" s="411" t="s">
        <v>22</v>
      </c>
      <c r="J314" s="411" t="s">
        <v>22</v>
      </c>
      <c r="K314" s="411" t="s">
        <v>22</v>
      </c>
      <c r="L314" s="412" t="s">
        <v>14</v>
      </c>
      <c r="M314" s="413" t="s">
        <v>20</v>
      </c>
      <c r="N314" s="414" t="s">
        <v>22</v>
      </c>
      <c r="O314" s="405" t="s">
        <v>22</v>
      </c>
      <c r="P314" s="406" t="s">
        <v>22</v>
      </c>
      <c r="Q314" s="7" t="s">
        <v>22</v>
      </c>
      <c r="R314" s="378" t="s">
        <v>706</v>
      </c>
      <c r="S314" s="378" t="s">
        <v>22</v>
      </c>
      <c r="T314" s="378" t="s">
        <v>22</v>
      </c>
      <c r="U314" s="23">
        <v>4314</v>
      </c>
      <c r="V314" s="379" t="str">
        <f>IF(U314="","","千円")</f>
        <v>千円</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6726593</v>
      </c>
      <c r="N315" s="416" t="s">
        <v>22</v>
      </c>
      <c r="O315" s="405" t="s">
        <v>22</v>
      </c>
      <c r="P315" s="406" t="s">
        <v>22</v>
      </c>
      <c r="Q315" s="8" t="s">
        <v>15</v>
      </c>
      <c r="R315" s="378" t="s">
        <v>22</v>
      </c>
      <c r="S315" s="378" t="s">
        <v>22</v>
      </c>
      <c r="T315" s="378" t="s">
        <v>22</v>
      </c>
      <c r="U315" s="378" t="s">
        <v>22</v>
      </c>
      <c r="V315" s="9" t="s">
        <v>13</v>
      </c>
      <c r="W315" s="417" t="s">
        <v>22</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387" t="s">
        <v>22</v>
      </c>
      <c r="N316" s="388" t="s">
        <v>22</v>
      </c>
      <c r="O316" s="405" t="s">
        <v>22</v>
      </c>
      <c r="P316" s="406" t="s">
        <v>22</v>
      </c>
      <c r="Q316" s="7" t="s">
        <v>16</v>
      </c>
      <c r="R316" s="378" t="s">
        <v>22</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22</v>
      </c>
      <c r="J317" s="420" t="s">
        <v>57</v>
      </c>
      <c r="K317" s="14" t="s">
        <v>22</v>
      </c>
      <c r="L317" s="412" t="s">
        <v>14</v>
      </c>
      <c r="M317" s="423" t="s">
        <v>22</v>
      </c>
      <c r="N317" s="424"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v>93.5</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4903</v>
      </c>
      <c r="G319" s="397" t="s">
        <v>22</v>
      </c>
      <c r="H319" s="397" t="s">
        <v>22</v>
      </c>
      <c r="I319" s="397" t="s">
        <v>22</v>
      </c>
      <c r="J319" s="397" t="s">
        <v>22</v>
      </c>
      <c r="K319" s="397" t="s">
        <v>22</v>
      </c>
      <c r="L319" s="398" t="s">
        <v>22</v>
      </c>
      <c r="M319" s="401" t="s">
        <v>9</v>
      </c>
      <c r="N319" s="402" t="s">
        <v>22</v>
      </c>
      <c r="O319" s="403" t="s">
        <v>707</v>
      </c>
      <c r="P319" s="404" t="s">
        <v>22</v>
      </c>
      <c r="Q319" s="5" t="s">
        <v>10</v>
      </c>
      <c r="R319" s="409" t="s">
        <v>708</v>
      </c>
      <c r="S319" s="409" t="s">
        <v>22</v>
      </c>
      <c r="T319" s="409" t="s">
        <v>22</v>
      </c>
      <c r="U319" s="22">
        <v>29774</v>
      </c>
      <c r="V319" s="371" t="str">
        <f>IF(U319="","","千円")</f>
        <v>千円</v>
      </c>
      <c r="W319" s="371" t="s">
        <v>22</v>
      </c>
      <c r="X319" s="371" t="s">
        <v>22</v>
      </c>
      <c r="Y319" s="372" t="s">
        <v>22</v>
      </c>
      <c r="Z319" s="373">
        <v>287</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203578000</v>
      </c>
      <c r="N320" s="377" t="s">
        <v>22</v>
      </c>
      <c r="O320" s="405" t="s">
        <v>22</v>
      </c>
      <c r="P320" s="406" t="s">
        <v>22</v>
      </c>
      <c r="Q320" s="6" t="s">
        <v>22</v>
      </c>
      <c r="R320" s="378" t="s">
        <v>709</v>
      </c>
      <c r="S320" s="378" t="s">
        <v>22</v>
      </c>
      <c r="T320" s="378" t="s">
        <v>22</v>
      </c>
      <c r="U320" s="23">
        <v>36248</v>
      </c>
      <c r="V320" s="379" t="str">
        <f>IF(U320="","","千円")</f>
        <v>千円</v>
      </c>
      <c r="W320" s="379" t="s">
        <v>22</v>
      </c>
      <c r="X320" s="379" t="s">
        <v>22</v>
      </c>
      <c r="Y320" s="380" t="s">
        <v>22</v>
      </c>
      <c r="Z320" s="374" t="s">
        <v>22</v>
      </c>
    </row>
    <row r="321" spans="1:26" ht="13.5" customHeight="1" x14ac:dyDescent="0.15">
      <c r="A321" s="381" t="s">
        <v>710</v>
      </c>
      <c r="B321" s="382" t="s">
        <v>22</v>
      </c>
      <c r="C321" s="383" t="s">
        <v>22</v>
      </c>
      <c r="D321" s="384" t="s">
        <v>711</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712</v>
      </c>
      <c r="S321" s="378" t="s">
        <v>22</v>
      </c>
      <c r="T321" s="378" t="s">
        <v>22</v>
      </c>
      <c r="U321" s="23">
        <v>36792</v>
      </c>
      <c r="V321" s="379" t="str">
        <f>IF(U321="","","千円")</f>
        <v>千円</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165224746</v>
      </c>
      <c r="N322" s="377" t="s">
        <v>22</v>
      </c>
      <c r="O322" s="405" t="s">
        <v>22</v>
      </c>
      <c r="P322" s="406" t="s">
        <v>22</v>
      </c>
      <c r="Q322" s="6" t="s">
        <v>22</v>
      </c>
      <c r="R322" s="378" t="s">
        <v>713</v>
      </c>
      <c r="S322" s="378" t="s">
        <v>22</v>
      </c>
      <c r="T322" s="378" t="s">
        <v>22</v>
      </c>
      <c r="U322" s="23">
        <v>29262</v>
      </c>
      <c r="V322" s="379" t="str">
        <f>IF(U322="","","千円")</f>
        <v>千円</v>
      </c>
      <c r="W322" s="379" t="s">
        <v>22</v>
      </c>
      <c r="X322" s="379" t="s">
        <v>22</v>
      </c>
      <c r="Y322" s="380" t="s">
        <v>22</v>
      </c>
      <c r="Z322" s="374" t="s">
        <v>22</v>
      </c>
    </row>
    <row r="323" spans="1:26" ht="13.5" customHeight="1" x14ac:dyDescent="0.15">
      <c r="A323" s="381" t="s">
        <v>22</v>
      </c>
      <c r="B323" s="382" t="s">
        <v>22</v>
      </c>
      <c r="C323" s="383" t="s">
        <v>22</v>
      </c>
      <c r="D323" s="410" t="s">
        <v>13</v>
      </c>
      <c r="E323" s="411" t="s">
        <v>705</v>
      </c>
      <c r="F323" s="411" t="s">
        <v>22</v>
      </c>
      <c r="G323" s="411" t="s">
        <v>22</v>
      </c>
      <c r="H323" s="411" t="s">
        <v>22</v>
      </c>
      <c r="I323" s="411" t="s">
        <v>22</v>
      </c>
      <c r="J323" s="411" t="s">
        <v>22</v>
      </c>
      <c r="K323" s="411" t="s">
        <v>22</v>
      </c>
      <c r="L323" s="412" t="s">
        <v>14</v>
      </c>
      <c r="M323" s="413" t="s">
        <v>4904</v>
      </c>
      <c r="N323" s="414" t="s">
        <v>22</v>
      </c>
      <c r="O323" s="405" t="s">
        <v>22</v>
      </c>
      <c r="P323" s="406" t="s">
        <v>22</v>
      </c>
      <c r="Q323" s="7" t="s">
        <v>22</v>
      </c>
      <c r="R323" s="378" t="s">
        <v>714</v>
      </c>
      <c r="S323" s="378" t="s">
        <v>22</v>
      </c>
      <c r="T323" s="378" t="s">
        <v>22</v>
      </c>
      <c r="U323" s="23">
        <v>33149</v>
      </c>
      <c r="V323" s="379" t="str">
        <f>IF(U323="","","千円")</f>
        <v>千円</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9459000</v>
      </c>
      <c r="N324" s="416"/>
      <c r="O324" s="405" t="s">
        <v>22</v>
      </c>
      <c r="P324" s="406" t="s">
        <v>22</v>
      </c>
      <c r="Q324" s="8" t="s">
        <v>15</v>
      </c>
      <c r="R324" s="378" t="s">
        <v>22</v>
      </c>
      <c r="S324" s="378" t="s">
        <v>22</v>
      </c>
      <c r="T324" s="378" t="s">
        <v>22</v>
      </c>
      <c r="U324" s="378" t="s">
        <v>22</v>
      </c>
      <c r="V324" s="9" t="s">
        <v>13</v>
      </c>
      <c r="W324" s="417" t="s">
        <v>22</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413" t="s">
        <v>20</v>
      </c>
      <c r="N325" s="414" t="s">
        <v>22</v>
      </c>
      <c r="O325" s="405" t="s">
        <v>22</v>
      </c>
      <c r="P325" s="406" t="s">
        <v>22</v>
      </c>
      <c r="Q325" s="7" t="s">
        <v>16</v>
      </c>
      <c r="R325" s="378" t="s">
        <v>22</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22</v>
      </c>
      <c r="J326" s="420" t="s">
        <v>57</v>
      </c>
      <c r="K326" s="14" t="s">
        <v>22</v>
      </c>
      <c r="L326" s="412" t="s">
        <v>14</v>
      </c>
      <c r="M326" s="415">
        <v>28894254</v>
      </c>
      <c r="N326" s="416" t="s">
        <v>22</v>
      </c>
      <c r="O326" s="405" t="s">
        <v>22</v>
      </c>
      <c r="P326" s="406" t="s">
        <v>22</v>
      </c>
      <c r="Q326" s="8" t="s">
        <v>15</v>
      </c>
      <c r="R326" s="378" t="s">
        <v>22</v>
      </c>
      <c r="S326" s="378" t="s">
        <v>22</v>
      </c>
      <c r="T326" s="378" t="s">
        <v>22</v>
      </c>
      <c r="U326" s="378" t="s">
        <v>22</v>
      </c>
      <c r="V326" s="9" t="s">
        <v>13</v>
      </c>
      <c r="W326" s="417" t="s">
        <v>22</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v>81.2</v>
      </c>
      <c r="O327" s="407" t="s">
        <v>22</v>
      </c>
      <c r="P327" s="408" t="s">
        <v>22</v>
      </c>
      <c r="Q327" s="19" t="s">
        <v>16</v>
      </c>
      <c r="R327" s="425" t="s">
        <v>22</v>
      </c>
      <c r="S327" s="425" t="s">
        <v>22</v>
      </c>
      <c r="T327" s="425" t="s">
        <v>22</v>
      </c>
      <c r="U327" s="425" t="s">
        <v>22</v>
      </c>
      <c r="V327" s="20" t="s">
        <v>17</v>
      </c>
      <c r="W327" s="21" t="s">
        <v>22</v>
      </c>
      <c r="X327" s="16" t="s">
        <v>22</v>
      </c>
      <c r="Y327" s="17" t="s">
        <v>22</v>
      </c>
      <c r="Z327" s="375" t="s">
        <v>22</v>
      </c>
    </row>
    <row r="328" spans="1:26" ht="13.5" customHeight="1" x14ac:dyDescent="0.15">
      <c r="A328" s="389" t="s">
        <v>7</v>
      </c>
      <c r="B328" s="390" t="s">
        <v>22</v>
      </c>
      <c r="C328" s="391" t="s">
        <v>22</v>
      </c>
      <c r="D328" s="395" t="s">
        <v>8</v>
      </c>
      <c r="E328" s="396" t="s">
        <v>22</v>
      </c>
      <c r="F328" s="397" t="s">
        <v>4903</v>
      </c>
      <c r="G328" s="397" t="s">
        <v>22</v>
      </c>
      <c r="H328" s="397" t="s">
        <v>22</v>
      </c>
      <c r="I328" s="397" t="s">
        <v>22</v>
      </c>
      <c r="J328" s="397" t="s">
        <v>22</v>
      </c>
      <c r="K328" s="397" t="s">
        <v>22</v>
      </c>
      <c r="L328" s="398" t="s">
        <v>22</v>
      </c>
      <c r="M328" s="401" t="s">
        <v>9</v>
      </c>
      <c r="N328" s="402" t="s">
        <v>22</v>
      </c>
      <c r="O328" s="403" t="s">
        <v>715</v>
      </c>
      <c r="P328" s="404" t="s">
        <v>22</v>
      </c>
      <c r="Q328" s="5" t="s">
        <v>10</v>
      </c>
      <c r="R328" s="409" t="s">
        <v>716</v>
      </c>
      <c r="S328" s="409" t="s">
        <v>22</v>
      </c>
      <c r="T328" s="409" t="s">
        <v>22</v>
      </c>
      <c r="U328" s="22">
        <v>1954</v>
      </c>
      <c r="V328" s="371" t="str">
        <f>IF(U328="","","千円")</f>
        <v>千円</v>
      </c>
      <c r="W328" s="371" t="s">
        <v>22</v>
      </c>
      <c r="X328" s="371" t="s">
        <v>22</v>
      </c>
      <c r="Y328" s="372" t="s">
        <v>22</v>
      </c>
      <c r="Z328" s="373">
        <v>289</v>
      </c>
    </row>
    <row r="329" spans="1:26" ht="13.5" customHeight="1" x14ac:dyDescent="0.15">
      <c r="A329" s="392" t="s">
        <v>22</v>
      </c>
      <c r="B329" s="393" t="s">
        <v>22</v>
      </c>
      <c r="C329" s="394" t="s">
        <v>22</v>
      </c>
      <c r="D329" s="25" t="s">
        <v>22</v>
      </c>
      <c r="E329" s="24" t="s">
        <v>22</v>
      </c>
      <c r="F329" s="399" t="s">
        <v>22</v>
      </c>
      <c r="G329" s="399" t="s">
        <v>22</v>
      </c>
      <c r="H329" s="399" t="s">
        <v>22</v>
      </c>
      <c r="I329" s="399" t="s">
        <v>22</v>
      </c>
      <c r="J329" s="399" t="s">
        <v>22</v>
      </c>
      <c r="K329" s="399" t="s">
        <v>22</v>
      </c>
      <c r="L329" s="400" t="s">
        <v>22</v>
      </c>
      <c r="M329" s="376">
        <v>3158000</v>
      </c>
      <c r="N329" s="377" t="s">
        <v>22</v>
      </c>
      <c r="O329" s="405" t="s">
        <v>22</v>
      </c>
      <c r="P329" s="406" t="s">
        <v>22</v>
      </c>
      <c r="Q329" s="6" t="s">
        <v>22</v>
      </c>
      <c r="R329" s="378" t="s">
        <v>717</v>
      </c>
      <c r="S329" s="378" t="s">
        <v>22</v>
      </c>
      <c r="T329" s="378" t="s">
        <v>22</v>
      </c>
      <c r="U329" s="23">
        <v>397</v>
      </c>
      <c r="V329" s="379" t="str">
        <f>IF(U329="","","千円")</f>
        <v>千円</v>
      </c>
      <c r="W329" s="379" t="s">
        <v>22</v>
      </c>
      <c r="X329" s="379" t="s">
        <v>22</v>
      </c>
      <c r="Y329" s="380" t="s">
        <v>22</v>
      </c>
      <c r="Z329" s="374" t="s">
        <v>22</v>
      </c>
    </row>
    <row r="330" spans="1:26" ht="13.5" customHeight="1" x14ac:dyDescent="0.15">
      <c r="A330" s="381" t="s">
        <v>718</v>
      </c>
      <c r="B330" s="382" t="s">
        <v>22</v>
      </c>
      <c r="C330" s="383" t="s">
        <v>22</v>
      </c>
      <c r="D330" s="384" t="s">
        <v>719</v>
      </c>
      <c r="E330" s="385" t="s">
        <v>22</v>
      </c>
      <c r="F330" s="385" t="s">
        <v>22</v>
      </c>
      <c r="G330" s="385" t="s">
        <v>22</v>
      </c>
      <c r="H330" s="385" t="s">
        <v>22</v>
      </c>
      <c r="I330" s="385" t="s">
        <v>22</v>
      </c>
      <c r="J330" s="385" t="s">
        <v>22</v>
      </c>
      <c r="K330" s="385" t="s">
        <v>22</v>
      </c>
      <c r="L330" s="380" t="s">
        <v>22</v>
      </c>
      <c r="M330" s="387" t="s">
        <v>12</v>
      </c>
      <c r="N330" s="388" t="s">
        <v>22</v>
      </c>
      <c r="O330" s="405" t="s">
        <v>22</v>
      </c>
      <c r="P330" s="406" t="s">
        <v>22</v>
      </c>
      <c r="Q330" s="6" t="s">
        <v>22</v>
      </c>
      <c r="R330" s="378" t="s">
        <v>22</v>
      </c>
      <c r="S330" s="378" t="s">
        <v>22</v>
      </c>
      <c r="T330" s="378" t="s">
        <v>22</v>
      </c>
      <c r="U330" s="23" t="s">
        <v>22</v>
      </c>
      <c r="V330" s="379" t="str">
        <f>IF(U330="","","千円")</f>
        <v/>
      </c>
      <c r="W330" s="379" t="s">
        <v>22</v>
      </c>
      <c r="X330" s="379" t="s">
        <v>22</v>
      </c>
      <c r="Y330" s="380" t="s">
        <v>22</v>
      </c>
      <c r="Z330" s="374" t="s">
        <v>22</v>
      </c>
    </row>
    <row r="331" spans="1:26" ht="13.5" customHeight="1" x14ac:dyDescent="0.15">
      <c r="A331" s="381" t="s">
        <v>22</v>
      </c>
      <c r="B331" s="382" t="s">
        <v>22</v>
      </c>
      <c r="C331" s="383" t="s">
        <v>22</v>
      </c>
      <c r="D331" s="386" t="s">
        <v>22</v>
      </c>
      <c r="E331" s="385" t="s">
        <v>22</v>
      </c>
      <c r="F331" s="385" t="s">
        <v>22</v>
      </c>
      <c r="G331" s="385" t="s">
        <v>22</v>
      </c>
      <c r="H331" s="385" t="s">
        <v>22</v>
      </c>
      <c r="I331" s="385" t="s">
        <v>22</v>
      </c>
      <c r="J331" s="385" t="s">
        <v>22</v>
      </c>
      <c r="K331" s="385" t="s">
        <v>22</v>
      </c>
      <c r="L331" s="380" t="s">
        <v>22</v>
      </c>
      <c r="M331" s="376">
        <v>2777387</v>
      </c>
      <c r="N331" s="377" t="s">
        <v>22</v>
      </c>
      <c r="O331" s="405" t="s">
        <v>22</v>
      </c>
      <c r="P331" s="406" t="s">
        <v>22</v>
      </c>
      <c r="Q331" s="6" t="s">
        <v>22</v>
      </c>
      <c r="R331" s="378" t="s">
        <v>22</v>
      </c>
      <c r="S331" s="378" t="s">
        <v>22</v>
      </c>
      <c r="T331" s="378" t="s">
        <v>22</v>
      </c>
      <c r="U331" s="23" t="s">
        <v>22</v>
      </c>
      <c r="V331" s="379" t="str">
        <f>IF(U331="","","千円")</f>
        <v/>
      </c>
      <c r="W331" s="379" t="s">
        <v>22</v>
      </c>
      <c r="X331" s="379" t="s">
        <v>22</v>
      </c>
      <c r="Y331" s="380" t="s">
        <v>22</v>
      </c>
      <c r="Z331" s="374" t="s">
        <v>22</v>
      </c>
    </row>
    <row r="332" spans="1:26" ht="13.5" customHeight="1" x14ac:dyDescent="0.15">
      <c r="A332" s="381" t="s">
        <v>22</v>
      </c>
      <c r="B332" s="382" t="s">
        <v>22</v>
      </c>
      <c r="C332" s="383" t="s">
        <v>22</v>
      </c>
      <c r="D332" s="410" t="s">
        <v>13</v>
      </c>
      <c r="E332" s="411" t="s">
        <v>705</v>
      </c>
      <c r="F332" s="411" t="s">
        <v>22</v>
      </c>
      <c r="G332" s="411" t="s">
        <v>22</v>
      </c>
      <c r="H332" s="411" t="s">
        <v>22</v>
      </c>
      <c r="I332" s="411" t="s">
        <v>22</v>
      </c>
      <c r="J332" s="411" t="s">
        <v>22</v>
      </c>
      <c r="K332" s="411" t="s">
        <v>22</v>
      </c>
      <c r="L332" s="412" t="s">
        <v>14</v>
      </c>
      <c r="M332" s="413" t="s">
        <v>20</v>
      </c>
      <c r="N332" s="414" t="s">
        <v>22</v>
      </c>
      <c r="O332" s="405" t="s">
        <v>22</v>
      </c>
      <c r="P332" s="406" t="s">
        <v>22</v>
      </c>
      <c r="Q332" s="7" t="s">
        <v>22</v>
      </c>
      <c r="R332" s="378" t="s">
        <v>720</v>
      </c>
      <c r="S332" s="378" t="s">
        <v>22</v>
      </c>
      <c r="T332" s="378" t="s">
        <v>22</v>
      </c>
      <c r="U332" s="23">
        <v>426</v>
      </c>
      <c r="V332" s="379" t="str">
        <f>IF(U332="","","千円")</f>
        <v>千円</v>
      </c>
      <c r="W332" s="379" t="s">
        <v>22</v>
      </c>
      <c r="X332" s="379" t="s">
        <v>22</v>
      </c>
      <c r="Y332" s="380" t="s">
        <v>22</v>
      </c>
      <c r="Z332" s="374" t="s">
        <v>22</v>
      </c>
    </row>
    <row r="333" spans="1:26" ht="13.5" customHeight="1" x14ac:dyDescent="0.15">
      <c r="A333" s="381" t="s">
        <v>22</v>
      </c>
      <c r="B333" s="382" t="s">
        <v>22</v>
      </c>
      <c r="C333" s="383" t="s">
        <v>22</v>
      </c>
      <c r="D333" s="410" t="s">
        <v>22</v>
      </c>
      <c r="E333" s="411" t="s">
        <v>22</v>
      </c>
      <c r="F333" s="411" t="s">
        <v>22</v>
      </c>
      <c r="G333" s="411" t="s">
        <v>22</v>
      </c>
      <c r="H333" s="411" t="s">
        <v>22</v>
      </c>
      <c r="I333" s="411" t="s">
        <v>22</v>
      </c>
      <c r="J333" s="411" t="s">
        <v>22</v>
      </c>
      <c r="K333" s="411" t="s">
        <v>22</v>
      </c>
      <c r="L333" s="412" t="s">
        <v>22</v>
      </c>
      <c r="M333" s="415">
        <v>380613</v>
      </c>
      <c r="N333" s="433" t="s">
        <v>22</v>
      </c>
      <c r="O333" s="405" t="s">
        <v>22</v>
      </c>
      <c r="P333" s="406" t="s">
        <v>22</v>
      </c>
      <c r="Q333" s="8" t="s">
        <v>15</v>
      </c>
      <c r="R333" s="378" t="s">
        <v>22</v>
      </c>
      <c r="S333" s="378" t="s">
        <v>22</v>
      </c>
      <c r="T333" s="378" t="s">
        <v>22</v>
      </c>
      <c r="U333" s="378" t="s">
        <v>22</v>
      </c>
      <c r="V333" s="9" t="s">
        <v>13</v>
      </c>
      <c r="W333" s="417" t="s">
        <v>22</v>
      </c>
      <c r="X333" s="417" t="s">
        <v>22</v>
      </c>
      <c r="Y333" s="10" t="s">
        <v>14</v>
      </c>
      <c r="Z333" s="374" t="s">
        <v>22</v>
      </c>
    </row>
    <row r="334" spans="1:26" ht="13.5" customHeight="1" x14ac:dyDescent="0.15">
      <c r="A334" s="381" t="s">
        <v>22</v>
      </c>
      <c r="B334" s="382" t="s">
        <v>22</v>
      </c>
      <c r="C334" s="383" t="s">
        <v>22</v>
      </c>
      <c r="D334" s="410" t="s">
        <v>22</v>
      </c>
      <c r="E334" s="411" t="s">
        <v>22</v>
      </c>
      <c r="F334" s="411" t="s">
        <v>22</v>
      </c>
      <c r="G334" s="411" t="s">
        <v>22</v>
      </c>
      <c r="H334" s="411" t="s">
        <v>22</v>
      </c>
      <c r="I334" s="411" t="s">
        <v>22</v>
      </c>
      <c r="J334" s="411" t="s">
        <v>22</v>
      </c>
      <c r="K334" s="411" t="s">
        <v>22</v>
      </c>
      <c r="L334" s="412" t="s">
        <v>22</v>
      </c>
      <c r="M334" s="387" t="s">
        <v>22</v>
      </c>
      <c r="N334" s="434" t="s">
        <v>22</v>
      </c>
      <c r="O334" s="405" t="s">
        <v>22</v>
      </c>
      <c r="P334" s="406" t="s">
        <v>22</v>
      </c>
      <c r="Q334" s="7" t="s">
        <v>16</v>
      </c>
      <c r="R334" s="378" t="s">
        <v>22</v>
      </c>
      <c r="S334" s="378" t="s">
        <v>22</v>
      </c>
      <c r="T334" s="378" t="s">
        <v>22</v>
      </c>
      <c r="U334" s="378" t="s">
        <v>22</v>
      </c>
      <c r="V334" s="11" t="s">
        <v>17</v>
      </c>
      <c r="W334" s="9" t="s">
        <v>22</v>
      </c>
      <c r="X334" s="12" t="s">
        <v>22</v>
      </c>
      <c r="Y334" s="13" t="s">
        <v>22</v>
      </c>
      <c r="Z334" s="374" t="s">
        <v>22</v>
      </c>
    </row>
    <row r="335" spans="1:26" ht="13.5" customHeight="1" x14ac:dyDescent="0.15">
      <c r="A335" s="6" t="s">
        <v>22</v>
      </c>
      <c r="B335" s="12" t="s">
        <v>22</v>
      </c>
      <c r="C335" s="13" t="s">
        <v>22</v>
      </c>
      <c r="D335" s="410" t="s">
        <v>13</v>
      </c>
      <c r="E335" s="14" t="s">
        <v>11</v>
      </c>
      <c r="F335" s="382" t="s">
        <v>22</v>
      </c>
      <c r="G335" s="382" t="s">
        <v>22</v>
      </c>
      <c r="H335" s="382" t="s">
        <v>22</v>
      </c>
      <c r="I335" s="382" t="s">
        <v>22</v>
      </c>
      <c r="J335" s="420" t="s">
        <v>22</v>
      </c>
      <c r="K335" s="14" t="s">
        <v>22</v>
      </c>
      <c r="L335" s="412" t="s">
        <v>14</v>
      </c>
      <c r="M335" s="423" t="s">
        <v>22</v>
      </c>
      <c r="N335" s="435" t="s">
        <v>22</v>
      </c>
      <c r="O335" s="405" t="s">
        <v>22</v>
      </c>
      <c r="P335" s="406" t="s">
        <v>22</v>
      </c>
      <c r="Q335" s="8" t="s">
        <v>15</v>
      </c>
      <c r="R335" s="378" t="s">
        <v>22</v>
      </c>
      <c r="S335" s="378" t="s">
        <v>22</v>
      </c>
      <c r="T335" s="378" t="s">
        <v>22</v>
      </c>
      <c r="U335" s="378" t="s">
        <v>22</v>
      </c>
      <c r="V335" s="9" t="s">
        <v>13</v>
      </c>
      <c r="W335" s="417" t="s">
        <v>22</v>
      </c>
      <c r="X335" s="417" t="s">
        <v>22</v>
      </c>
      <c r="Y335" s="10" t="s">
        <v>14</v>
      </c>
      <c r="Z335" s="374" t="s">
        <v>22</v>
      </c>
    </row>
    <row r="336" spans="1:26" ht="13.5" customHeight="1" x14ac:dyDescent="0.15">
      <c r="A336" s="15" t="s">
        <v>22</v>
      </c>
      <c r="B336" s="16" t="s">
        <v>22</v>
      </c>
      <c r="C336" s="17" t="s">
        <v>22</v>
      </c>
      <c r="D336" s="418" t="s">
        <v>22</v>
      </c>
      <c r="E336" s="18" t="s">
        <v>22</v>
      </c>
      <c r="F336" s="419" t="s">
        <v>22</v>
      </c>
      <c r="G336" s="419" t="s">
        <v>22</v>
      </c>
      <c r="H336" s="419" t="s">
        <v>22</v>
      </c>
      <c r="I336" s="419" t="s">
        <v>22</v>
      </c>
      <c r="J336" s="421" t="s">
        <v>22</v>
      </c>
      <c r="K336" s="18" t="s">
        <v>22</v>
      </c>
      <c r="L336" s="422" t="s">
        <v>22</v>
      </c>
      <c r="M336" s="26" t="s">
        <v>18</v>
      </c>
      <c r="N336" s="27">
        <v>87.9</v>
      </c>
      <c r="O336" s="407" t="s">
        <v>22</v>
      </c>
      <c r="P336" s="408" t="s">
        <v>22</v>
      </c>
      <c r="Q336" s="19" t="s">
        <v>16</v>
      </c>
      <c r="R336" s="425" t="s">
        <v>22</v>
      </c>
      <c r="S336" s="425" t="s">
        <v>22</v>
      </c>
      <c r="T336" s="425" t="s">
        <v>22</v>
      </c>
      <c r="U336" s="425" t="s">
        <v>22</v>
      </c>
      <c r="V336" s="20" t="s">
        <v>17</v>
      </c>
      <c r="W336" s="21" t="s">
        <v>22</v>
      </c>
      <c r="X336" s="16" t="s">
        <v>22</v>
      </c>
      <c r="Y336" s="17" t="s">
        <v>22</v>
      </c>
      <c r="Z336" s="375" t="s">
        <v>22</v>
      </c>
    </row>
    <row r="337" spans="1:26" ht="13.5" customHeight="1" x14ac:dyDescent="0.15">
      <c r="A337" s="389" t="s">
        <v>7</v>
      </c>
      <c r="B337" s="390" t="s">
        <v>22</v>
      </c>
      <c r="C337" s="391" t="s">
        <v>22</v>
      </c>
      <c r="D337" s="395" t="s">
        <v>8</v>
      </c>
      <c r="E337" s="396" t="s">
        <v>22</v>
      </c>
      <c r="F337" s="397" t="s">
        <v>4903</v>
      </c>
      <c r="G337" s="397" t="s">
        <v>22</v>
      </c>
      <c r="H337" s="397" t="s">
        <v>22</v>
      </c>
      <c r="I337" s="397" t="s">
        <v>22</v>
      </c>
      <c r="J337" s="397" t="s">
        <v>22</v>
      </c>
      <c r="K337" s="397" t="s">
        <v>22</v>
      </c>
      <c r="L337" s="398" t="s">
        <v>22</v>
      </c>
      <c r="M337" s="401" t="s">
        <v>9</v>
      </c>
      <c r="N337" s="402" t="s">
        <v>22</v>
      </c>
      <c r="O337" s="403" t="s">
        <v>721</v>
      </c>
      <c r="P337" s="404" t="s">
        <v>22</v>
      </c>
      <c r="Q337" s="5" t="s">
        <v>10</v>
      </c>
      <c r="R337" s="409" t="s">
        <v>722</v>
      </c>
      <c r="S337" s="409" t="s">
        <v>22</v>
      </c>
      <c r="T337" s="409" t="s">
        <v>22</v>
      </c>
      <c r="U337" s="22">
        <v>1011</v>
      </c>
      <c r="V337" s="371" t="str">
        <f>IF(U337="","","千円")</f>
        <v>千円</v>
      </c>
      <c r="W337" s="371" t="s">
        <v>22</v>
      </c>
      <c r="X337" s="371" t="s">
        <v>22</v>
      </c>
      <c r="Y337" s="372" t="s">
        <v>22</v>
      </c>
      <c r="Z337" s="373">
        <v>289</v>
      </c>
    </row>
    <row r="338" spans="1:26" ht="13.5" customHeight="1" x14ac:dyDescent="0.15">
      <c r="A338" s="392" t="s">
        <v>22</v>
      </c>
      <c r="B338" s="393" t="s">
        <v>22</v>
      </c>
      <c r="C338" s="394" t="s">
        <v>22</v>
      </c>
      <c r="D338" s="25" t="s">
        <v>22</v>
      </c>
      <c r="E338" s="24" t="s">
        <v>22</v>
      </c>
      <c r="F338" s="399" t="s">
        <v>22</v>
      </c>
      <c r="G338" s="399" t="s">
        <v>22</v>
      </c>
      <c r="H338" s="399" t="s">
        <v>22</v>
      </c>
      <c r="I338" s="399" t="s">
        <v>22</v>
      </c>
      <c r="J338" s="399" t="s">
        <v>22</v>
      </c>
      <c r="K338" s="399" t="s">
        <v>22</v>
      </c>
      <c r="L338" s="400" t="s">
        <v>22</v>
      </c>
      <c r="M338" s="376">
        <v>10351000</v>
      </c>
      <c r="N338" s="377" t="s">
        <v>22</v>
      </c>
      <c r="O338" s="405" t="s">
        <v>22</v>
      </c>
      <c r="P338" s="406" t="s">
        <v>22</v>
      </c>
      <c r="Q338" s="6" t="s">
        <v>22</v>
      </c>
      <c r="R338" s="378" t="s">
        <v>723</v>
      </c>
      <c r="S338" s="378" t="s">
        <v>22</v>
      </c>
      <c r="T338" s="378" t="s">
        <v>22</v>
      </c>
      <c r="U338" s="23">
        <v>2386</v>
      </c>
      <c r="V338" s="379" t="str">
        <f>IF(U338="","","千円")</f>
        <v>千円</v>
      </c>
      <c r="W338" s="379" t="s">
        <v>22</v>
      </c>
      <c r="X338" s="379" t="s">
        <v>22</v>
      </c>
      <c r="Y338" s="380" t="s">
        <v>22</v>
      </c>
      <c r="Z338" s="374" t="s">
        <v>22</v>
      </c>
    </row>
    <row r="339" spans="1:26" ht="13.5" customHeight="1" x14ac:dyDescent="0.15">
      <c r="A339" s="381" t="s">
        <v>724</v>
      </c>
      <c r="B339" s="382" t="s">
        <v>22</v>
      </c>
      <c r="C339" s="383" t="s">
        <v>22</v>
      </c>
      <c r="D339" s="384" t="s">
        <v>725</v>
      </c>
      <c r="E339" s="385" t="s">
        <v>22</v>
      </c>
      <c r="F339" s="385" t="s">
        <v>22</v>
      </c>
      <c r="G339" s="385" t="s">
        <v>22</v>
      </c>
      <c r="H339" s="385" t="s">
        <v>22</v>
      </c>
      <c r="I339" s="385" t="s">
        <v>22</v>
      </c>
      <c r="J339" s="385" t="s">
        <v>22</v>
      </c>
      <c r="K339" s="385" t="s">
        <v>22</v>
      </c>
      <c r="L339" s="380" t="s">
        <v>22</v>
      </c>
      <c r="M339" s="387" t="s">
        <v>12</v>
      </c>
      <c r="N339" s="388" t="s">
        <v>22</v>
      </c>
      <c r="O339" s="405" t="s">
        <v>22</v>
      </c>
      <c r="P339" s="406" t="s">
        <v>22</v>
      </c>
      <c r="Q339" s="6" t="s">
        <v>22</v>
      </c>
      <c r="R339" s="378" t="s">
        <v>726</v>
      </c>
      <c r="S339" s="378" t="s">
        <v>22</v>
      </c>
      <c r="T339" s="378" t="s">
        <v>22</v>
      </c>
      <c r="U339" s="23">
        <v>1820</v>
      </c>
      <c r="V339" s="379" t="str">
        <f>IF(U339="","","千円")</f>
        <v>千円</v>
      </c>
      <c r="W339" s="379" t="s">
        <v>22</v>
      </c>
      <c r="X339" s="379" t="s">
        <v>22</v>
      </c>
      <c r="Y339" s="380" t="s">
        <v>22</v>
      </c>
      <c r="Z339" s="374" t="s">
        <v>22</v>
      </c>
    </row>
    <row r="340" spans="1:26" ht="13.5" customHeight="1" x14ac:dyDescent="0.15">
      <c r="A340" s="381" t="s">
        <v>22</v>
      </c>
      <c r="B340" s="382" t="s">
        <v>22</v>
      </c>
      <c r="C340" s="383" t="s">
        <v>22</v>
      </c>
      <c r="D340" s="386" t="s">
        <v>22</v>
      </c>
      <c r="E340" s="385" t="s">
        <v>22</v>
      </c>
      <c r="F340" s="385" t="s">
        <v>22</v>
      </c>
      <c r="G340" s="385" t="s">
        <v>22</v>
      </c>
      <c r="H340" s="385" t="s">
        <v>22</v>
      </c>
      <c r="I340" s="385" t="s">
        <v>22</v>
      </c>
      <c r="J340" s="385" t="s">
        <v>22</v>
      </c>
      <c r="K340" s="385" t="s">
        <v>22</v>
      </c>
      <c r="L340" s="380" t="s">
        <v>22</v>
      </c>
      <c r="M340" s="376">
        <v>9968289</v>
      </c>
      <c r="N340" s="377" t="s">
        <v>22</v>
      </c>
      <c r="O340" s="405" t="s">
        <v>22</v>
      </c>
      <c r="P340" s="406" t="s">
        <v>22</v>
      </c>
      <c r="Q340" s="6" t="s">
        <v>22</v>
      </c>
      <c r="R340" s="378" t="s">
        <v>727</v>
      </c>
      <c r="S340" s="378" t="s">
        <v>22</v>
      </c>
      <c r="T340" s="378" t="s">
        <v>22</v>
      </c>
      <c r="U340" s="23">
        <v>4319</v>
      </c>
      <c r="V340" s="379" t="str">
        <f>IF(U340="","","千円")</f>
        <v>千円</v>
      </c>
      <c r="W340" s="379" t="s">
        <v>22</v>
      </c>
      <c r="X340" s="379" t="s">
        <v>22</v>
      </c>
      <c r="Y340" s="380" t="s">
        <v>22</v>
      </c>
      <c r="Z340" s="374" t="s">
        <v>22</v>
      </c>
    </row>
    <row r="341" spans="1:26" ht="13.5" customHeight="1" x14ac:dyDescent="0.15">
      <c r="A341" s="381" t="s">
        <v>22</v>
      </c>
      <c r="B341" s="382" t="s">
        <v>22</v>
      </c>
      <c r="C341" s="383" t="s">
        <v>22</v>
      </c>
      <c r="D341" s="410" t="s">
        <v>13</v>
      </c>
      <c r="E341" s="411" t="s">
        <v>705</v>
      </c>
      <c r="F341" s="411" t="s">
        <v>22</v>
      </c>
      <c r="G341" s="411" t="s">
        <v>22</v>
      </c>
      <c r="H341" s="411" t="s">
        <v>22</v>
      </c>
      <c r="I341" s="411" t="s">
        <v>22</v>
      </c>
      <c r="J341" s="411" t="s">
        <v>22</v>
      </c>
      <c r="K341" s="411" t="s">
        <v>22</v>
      </c>
      <c r="L341" s="412" t="s">
        <v>14</v>
      </c>
      <c r="M341" s="413" t="s">
        <v>20</v>
      </c>
      <c r="N341" s="414" t="s">
        <v>22</v>
      </c>
      <c r="O341" s="405" t="s">
        <v>22</v>
      </c>
      <c r="P341" s="406" t="s">
        <v>22</v>
      </c>
      <c r="Q341" s="7" t="s">
        <v>22</v>
      </c>
      <c r="R341" s="378" t="s">
        <v>720</v>
      </c>
      <c r="S341" s="378" t="s">
        <v>22</v>
      </c>
      <c r="T341" s="378" t="s">
        <v>22</v>
      </c>
      <c r="U341" s="23">
        <v>432</v>
      </c>
      <c r="V341" s="379" t="str">
        <f>IF(U341="","","千円")</f>
        <v>千円</v>
      </c>
      <c r="W341" s="379" t="s">
        <v>22</v>
      </c>
      <c r="X341" s="379" t="s">
        <v>22</v>
      </c>
      <c r="Y341" s="380" t="s">
        <v>22</v>
      </c>
      <c r="Z341" s="374" t="s">
        <v>22</v>
      </c>
    </row>
    <row r="342" spans="1:26" ht="13.5" customHeight="1" x14ac:dyDescent="0.15">
      <c r="A342" s="381" t="s">
        <v>22</v>
      </c>
      <c r="B342" s="382" t="s">
        <v>22</v>
      </c>
      <c r="C342" s="383" t="s">
        <v>22</v>
      </c>
      <c r="D342" s="410" t="s">
        <v>22</v>
      </c>
      <c r="E342" s="411" t="s">
        <v>22</v>
      </c>
      <c r="F342" s="411" t="s">
        <v>22</v>
      </c>
      <c r="G342" s="411" t="s">
        <v>22</v>
      </c>
      <c r="H342" s="411" t="s">
        <v>22</v>
      </c>
      <c r="I342" s="411" t="s">
        <v>22</v>
      </c>
      <c r="J342" s="411" t="s">
        <v>22</v>
      </c>
      <c r="K342" s="411" t="s">
        <v>22</v>
      </c>
      <c r="L342" s="412" t="s">
        <v>22</v>
      </c>
      <c r="M342" s="415">
        <v>382711</v>
      </c>
      <c r="N342" s="416" t="s">
        <v>22</v>
      </c>
      <c r="O342" s="405" t="s">
        <v>22</v>
      </c>
      <c r="P342" s="406" t="s">
        <v>22</v>
      </c>
      <c r="Q342" s="8" t="s">
        <v>15</v>
      </c>
      <c r="R342" s="378" t="s">
        <v>22</v>
      </c>
      <c r="S342" s="378" t="s">
        <v>22</v>
      </c>
      <c r="T342" s="378" t="s">
        <v>22</v>
      </c>
      <c r="U342" s="378" t="s">
        <v>22</v>
      </c>
      <c r="V342" s="9" t="s">
        <v>13</v>
      </c>
      <c r="W342" s="417" t="s">
        <v>22</v>
      </c>
      <c r="X342" s="417" t="s">
        <v>22</v>
      </c>
      <c r="Y342" s="10" t="s">
        <v>14</v>
      </c>
      <c r="Z342" s="374" t="s">
        <v>22</v>
      </c>
    </row>
    <row r="343" spans="1:26" ht="13.5" customHeight="1" x14ac:dyDescent="0.15">
      <c r="A343" s="381" t="s">
        <v>22</v>
      </c>
      <c r="B343" s="382" t="s">
        <v>22</v>
      </c>
      <c r="C343" s="383" t="s">
        <v>22</v>
      </c>
      <c r="D343" s="410" t="s">
        <v>22</v>
      </c>
      <c r="E343" s="411" t="s">
        <v>22</v>
      </c>
      <c r="F343" s="411" t="s">
        <v>22</v>
      </c>
      <c r="G343" s="411" t="s">
        <v>22</v>
      </c>
      <c r="H343" s="411" t="s">
        <v>22</v>
      </c>
      <c r="I343" s="411" t="s">
        <v>22</v>
      </c>
      <c r="J343" s="411" t="s">
        <v>22</v>
      </c>
      <c r="K343" s="411" t="s">
        <v>22</v>
      </c>
      <c r="L343" s="412" t="s">
        <v>22</v>
      </c>
      <c r="M343" s="387" t="s">
        <v>22</v>
      </c>
      <c r="N343" s="388" t="s">
        <v>22</v>
      </c>
      <c r="O343" s="405" t="s">
        <v>22</v>
      </c>
      <c r="P343" s="406" t="s">
        <v>22</v>
      </c>
      <c r="Q343" s="7" t="s">
        <v>16</v>
      </c>
      <c r="R343" s="378" t="s">
        <v>22</v>
      </c>
      <c r="S343" s="378" t="s">
        <v>22</v>
      </c>
      <c r="T343" s="378" t="s">
        <v>22</v>
      </c>
      <c r="U343" s="378" t="s">
        <v>22</v>
      </c>
      <c r="V343" s="11" t="s">
        <v>17</v>
      </c>
      <c r="W343" s="9" t="s">
        <v>22</v>
      </c>
      <c r="X343" s="12" t="s">
        <v>22</v>
      </c>
      <c r="Y343" s="13" t="s">
        <v>22</v>
      </c>
      <c r="Z343" s="374" t="s">
        <v>22</v>
      </c>
    </row>
    <row r="344" spans="1:26" ht="13.5" customHeight="1" x14ac:dyDescent="0.15">
      <c r="A344" s="6" t="s">
        <v>22</v>
      </c>
      <c r="B344" s="12" t="s">
        <v>22</v>
      </c>
      <c r="C344" s="13" t="s">
        <v>22</v>
      </c>
      <c r="D344" s="410" t="s">
        <v>13</v>
      </c>
      <c r="E344" s="14" t="s">
        <v>11</v>
      </c>
      <c r="F344" s="382" t="s">
        <v>22</v>
      </c>
      <c r="G344" s="382" t="s">
        <v>22</v>
      </c>
      <c r="H344" s="382" t="s">
        <v>22</v>
      </c>
      <c r="I344" s="382" t="s">
        <v>22</v>
      </c>
      <c r="J344" s="420" t="s">
        <v>22</v>
      </c>
      <c r="K344" s="14" t="s">
        <v>22</v>
      </c>
      <c r="L344" s="412" t="s">
        <v>14</v>
      </c>
      <c r="M344" s="423" t="s">
        <v>22</v>
      </c>
      <c r="N344" s="424" t="s">
        <v>22</v>
      </c>
      <c r="O344" s="405" t="s">
        <v>22</v>
      </c>
      <c r="P344" s="406" t="s">
        <v>22</v>
      </c>
      <c r="Q344" s="8" t="s">
        <v>15</v>
      </c>
      <c r="R344" s="378" t="s">
        <v>22</v>
      </c>
      <c r="S344" s="378" t="s">
        <v>22</v>
      </c>
      <c r="T344" s="378" t="s">
        <v>22</v>
      </c>
      <c r="U344" s="378" t="s">
        <v>22</v>
      </c>
      <c r="V344" s="9" t="s">
        <v>13</v>
      </c>
      <c r="W344" s="417" t="s">
        <v>22</v>
      </c>
      <c r="X344" s="417" t="s">
        <v>22</v>
      </c>
      <c r="Y344" s="10" t="s">
        <v>14</v>
      </c>
      <c r="Z344" s="374" t="s">
        <v>22</v>
      </c>
    </row>
    <row r="345" spans="1:26" ht="13.5" customHeight="1" x14ac:dyDescent="0.15">
      <c r="A345" s="15" t="s">
        <v>22</v>
      </c>
      <c r="B345" s="16" t="s">
        <v>22</v>
      </c>
      <c r="C345" s="17" t="s">
        <v>22</v>
      </c>
      <c r="D345" s="418" t="s">
        <v>22</v>
      </c>
      <c r="E345" s="18" t="s">
        <v>22</v>
      </c>
      <c r="F345" s="419" t="s">
        <v>22</v>
      </c>
      <c r="G345" s="419" t="s">
        <v>22</v>
      </c>
      <c r="H345" s="419" t="s">
        <v>22</v>
      </c>
      <c r="I345" s="419" t="s">
        <v>22</v>
      </c>
      <c r="J345" s="421" t="s">
        <v>22</v>
      </c>
      <c r="K345" s="18" t="s">
        <v>22</v>
      </c>
      <c r="L345" s="422" t="s">
        <v>22</v>
      </c>
      <c r="M345" s="26" t="s">
        <v>18</v>
      </c>
      <c r="N345" s="27">
        <v>96.3</v>
      </c>
      <c r="O345" s="407" t="s">
        <v>22</v>
      </c>
      <c r="P345" s="408" t="s">
        <v>22</v>
      </c>
      <c r="Q345" s="19" t="s">
        <v>16</v>
      </c>
      <c r="R345" s="425" t="s">
        <v>22</v>
      </c>
      <c r="S345" s="425" t="s">
        <v>22</v>
      </c>
      <c r="T345" s="425" t="s">
        <v>22</v>
      </c>
      <c r="U345" s="425" t="s">
        <v>22</v>
      </c>
      <c r="V345" s="20" t="s">
        <v>17</v>
      </c>
      <c r="W345" s="21" t="s">
        <v>22</v>
      </c>
      <c r="X345" s="16" t="s">
        <v>22</v>
      </c>
      <c r="Y345" s="17" t="s">
        <v>22</v>
      </c>
      <c r="Z345" s="375" t="s">
        <v>22</v>
      </c>
    </row>
    <row r="346" spans="1:26" ht="13.5" customHeight="1" x14ac:dyDescent="0.15">
      <c r="A346" s="389" t="s">
        <v>7</v>
      </c>
      <c r="B346" s="390" t="s">
        <v>22</v>
      </c>
      <c r="C346" s="391" t="s">
        <v>22</v>
      </c>
      <c r="D346" s="395" t="s">
        <v>8</v>
      </c>
      <c r="E346" s="396" t="s">
        <v>22</v>
      </c>
      <c r="F346" s="397" t="s">
        <v>4903</v>
      </c>
      <c r="G346" s="397" t="s">
        <v>22</v>
      </c>
      <c r="H346" s="397" t="s">
        <v>22</v>
      </c>
      <c r="I346" s="397" t="s">
        <v>22</v>
      </c>
      <c r="J346" s="397" t="s">
        <v>22</v>
      </c>
      <c r="K346" s="397" t="s">
        <v>22</v>
      </c>
      <c r="L346" s="398" t="s">
        <v>22</v>
      </c>
      <c r="M346" s="401" t="s">
        <v>9</v>
      </c>
      <c r="N346" s="402" t="s">
        <v>22</v>
      </c>
      <c r="O346" s="403" t="s">
        <v>728</v>
      </c>
      <c r="P346" s="404" t="s">
        <v>22</v>
      </c>
      <c r="Q346" s="5" t="s">
        <v>10</v>
      </c>
      <c r="R346" s="409" t="s">
        <v>729</v>
      </c>
      <c r="S346" s="409" t="s">
        <v>22</v>
      </c>
      <c r="T346" s="409" t="s">
        <v>22</v>
      </c>
      <c r="U346" s="22">
        <v>33943</v>
      </c>
      <c r="V346" s="371" t="str">
        <f>IF(U346="","","千円")</f>
        <v>千円</v>
      </c>
      <c r="W346" s="371" t="s">
        <v>22</v>
      </c>
      <c r="X346" s="371" t="s">
        <v>22</v>
      </c>
      <c r="Y346" s="372" t="s">
        <v>22</v>
      </c>
      <c r="Z346" s="373">
        <v>289</v>
      </c>
    </row>
    <row r="347" spans="1:26" ht="13.5" customHeight="1" x14ac:dyDescent="0.15">
      <c r="A347" s="392" t="s">
        <v>22</v>
      </c>
      <c r="B347" s="393" t="s">
        <v>22</v>
      </c>
      <c r="C347" s="394" t="s">
        <v>22</v>
      </c>
      <c r="D347" s="25" t="s">
        <v>22</v>
      </c>
      <c r="E347" s="24" t="s">
        <v>22</v>
      </c>
      <c r="F347" s="399" t="s">
        <v>22</v>
      </c>
      <c r="G347" s="399" t="s">
        <v>22</v>
      </c>
      <c r="H347" s="399" t="s">
        <v>22</v>
      </c>
      <c r="I347" s="399" t="s">
        <v>22</v>
      </c>
      <c r="J347" s="399" t="s">
        <v>22</v>
      </c>
      <c r="K347" s="399" t="s">
        <v>22</v>
      </c>
      <c r="L347" s="400" t="s">
        <v>22</v>
      </c>
      <c r="M347" s="376">
        <v>74025000</v>
      </c>
      <c r="N347" s="377" t="s">
        <v>22</v>
      </c>
      <c r="O347" s="405" t="s">
        <v>22</v>
      </c>
      <c r="P347" s="406" t="s">
        <v>22</v>
      </c>
      <c r="Q347" s="6" t="s">
        <v>22</v>
      </c>
      <c r="R347" s="378" t="s">
        <v>730</v>
      </c>
      <c r="S347" s="378" t="s">
        <v>22</v>
      </c>
      <c r="T347" s="378" t="s">
        <v>22</v>
      </c>
      <c r="U347" s="23">
        <v>15164</v>
      </c>
      <c r="V347" s="379" t="str">
        <f>IF(U347="","","千円")</f>
        <v>千円</v>
      </c>
      <c r="W347" s="379" t="s">
        <v>22</v>
      </c>
      <c r="X347" s="379" t="s">
        <v>22</v>
      </c>
      <c r="Y347" s="380" t="s">
        <v>22</v>
      </c>
      <c r="Z347" s="374" t="s">
        <v>22</v>
      </c>
    </row>
    <row r="348" spans="1:26" ht="13.5" customHeight="1" x14ac:dyDescent="0.15">
      <c r="A348" s="381" t="s">
        <v>731</v>
      </c>
      <c r="B348" s="382" t="s">
        <v>22</v>
      </c>
      <c r="C348" s="383" t="s">
        <v>22</v>
      </c>
      <c r="D348" s="384" t="s">
        <v>732</v>
      </c>
      <c r="E348" s="385" t="s">
        <v>22</v>
      </c>
      <c r="F348" s="385" t="s">
        <v>22</v>
      </c>
      <c r="G348" s="385" t="s">
        <v>22</v>
      </c>
      <c r="H348" s="385" t="s">
        <v>22</v>
      </c>
      <c r="I348" s="385" t="s">
        <v>22</v>
      </c>
      <c r="J348" s="385" t="s">
        <v>22</v>
      </c>
      <c r="K348" s="385" t="s">
        <v>22</v>
      </c>
      <c r="L348" s="380" t="s">
        <v>22</v>
      </c>
      <c r="M348" s="387" t="s">
        <v>12</v>
      </c>
      <c r="N348" s="388" t="s">
        <v>22</v>
      </c>
      <c r="O348" s="405" t="s">
        <v>22</v>
      </c>
      <c r="P348" s="406" t="s">
        <v>22</v>
      </c>
      <c r="Q348" s="6" t="s">
        <v>22</v>
      </c>
      <c r="R348" s="378" t="s">
        <v>733</v>
      </c>
      <c r="S348" s="378" t="s">
        <v>22</v>
      </c>
      <c r="T348" s="378" t="s">
        <v>22</v>
      </c>
      <c r="U348" s="23">
        <v>5721</v>
      </c>
      <c r="V348" s="379" t="str">
        <f>IF(U348="","","千円")</f>
        <v>千円</v>
      </c>
      <c r="W348" s="379" t="s">
        <v>22</v>
      </c>
      <c r="X348" s="379" t="s">
        <v>22</v>
      </c>
      <c r="Y348" s="380" t="s">
        <v>22</v>
      </c>
      <c r="Z348" s="374" t="s">
        <v>22</v>
      </c>
    </row>
    <row r="349" spans="1:26" ht="13.5" customHeight="1" x14ac:dyDescent="0.15">
      <c r="A349" s="381" t="s">
        <v>22</v>
      </c>
      <c r="B349" s="382" t="s">
        <v>22</v>
      </c>
      <c r="C349" s="383" t="s">
        <v>22</v>
      </c>
      <c r="D349" s="386" t="s">
        <v>22</v>
      </c>
      <c r="E349" s="385" t="s">
        <v>22</v>
      </c>
      <c r="F349" s="385" t="s">
        <v>22</v>
      </c>
      <c r="G349" s="385" t="s">
        <v>22</v>
      </c>
      <c r="H349" s="385" t="s">
        <v>22</v>
      </c>
      <c r="I349" s="385" t="s">
        <v>22</v>
      </c>
      <c r="J349" s="385" t="s">
        <v>22</v>
      </c>
      <c r="K349" s="385" t="s">
        <v>22</v>
      </c>
      <c r="L349" s="380" t="s">
        <v>22</v>
      </c>
      <c r="M349" s="376">
        <v>72176957</v>
      </c>
      <c r="N349" s="377" t="s">
        <v>22</v>
      </c>
      <c r="O349" s="405" t="s">
        <v>22</v>
      </c>
      <c r="P349" s="406" t="s">
        <v>22</v>
      </c>
      <c r="Q349" s="6" t="s">
        <v>22</v>
      </c>
      <c r="R349" s="378" t="s">
        <v>734</v>
      </c>
      <c r="S349" s="378" t="s">
        <v>22</v>
      </c>
      <c r="T349" s="378" t="s">
        <v>22</v>
      </c>
      <c r="U349" s="23">
        <v>4261</v>
      </c>
      <c r="V349" s="379" t="str">
        <f>IF(U349="","","千円")</f>
        <v>千円</v>
      </c>
      <c r="W349" s="379" t="s">
        <v>22</v>
      </c>
      <c r="X349" s="379" t="s">
        <v>22</v>
      </c>
      <c r="Y349" s="380" t="s">
        <v>22</v>
      </c>
      <c r="Z349" s="374" t="s">
        <v>22</v>
      </c>
    </row>
    <row r="350" spans="1:26" ht="13.5" customHeight="1" x14ac:dyDescent="0.15">
      <c r="A350" s="381" t="s">
        <v>22</v>
      </c>
      <c r="B350" s="382" t="s">
        <v>22</v>
      </c>
      <c r="C350" s="383" t="s">
        <v>22</v>
      </c>
      <c r="D350" s="410" t="s">
        <v>13</v>
      </c>
      <c r="E350" s="411" t="s">
        <v>705</v>
      </c>
      <c r="F350" s="411" t="s">
        <v>22</v>
      </c>
      <c r="G350" s="411" t="s">
        <v>22</v>
      </c>
      <c r="H350" s="411" t="s">
        <v>22</v>
      </c>
      <c r="I350" s="411" t="s">
        <v>22</v>
      </c>
      <c r="J350" s="411" t="s">
        <v>22</v>
      </c>
      <c r="K350" s="411" t="s">
        <v>22</v>
      </c>
      <c r="L350" s="412" t="s">
        <v>14</v>
      </c>
      <c r="M350" s="413" t="s">
        <v>20</v>
      </c>
      <c r="N350" s="414" t="s">
        <v>22</v>
      </c>
      <c r="O350" s="405" t="s">
        <v>22</v>
      </c>
      <c r="P350" s="406" t="s">
        <v>22</v>
      </c>
      <c r="Q350" s="7" t="s">
        <v>22</v>
      </c>
      <c r="R350" s="378" t="s">
        <v>720</v>
      </c>
      <c r="S350" s="378" t="s">
        <v>22</v>
      </c>
      <c r="T350" s="378" t="s">
        <v>22</v>
      </c>
      <c r="U350" s="23">
        <v>13088</v>
      </c>
      <c r="V350" s="379" t="str">
        <f>IF(U350="","","千円")</f>
        <v>千円</v>
      </c>
      <c r="W350" s="379" t="s">
        <v>22</v>
      </c>
      <c r="X350" s="379" t="s">
        <v>22</v>
      </c>
      <c r="Y350" s="380" t="s">
        <v>22</v>
      </c>
      <c r="Z350" s="374" t="s">
        <v>22</v>
      </c>
    </row>
    <row r="351" spans="1:26" ht="13.5" customHeight="1" x14ac:dyDescent="0.15">
      <c r="A351" s="381" t="s">
        <v>22</v>
      </c>
      <c r="B351" s="382" t="s">
        <v>22</v>
      </c>
      <c r="C351" s="383" t="s">
        <v>22</v>
      </c>
      <c r="D351" s="410" t="s">
        <v>22</v>
      </c>
      <c r="E351" s="411" t="s">
        <v>22</v>
      </c>
      <c r="F351" s="411" t="s">
        <v>22</v>
      </c>
      <c r="G351" s="411" t="s">
        <v>22</v>
      </c>
      <c r="H351" s="411" t="s">
        <v>22</v>
      </c>
      <c r="I351" s="411" t="s">
        <v>22</v>
      </c>
      <c r="J351" s="411" t="s">
        <v>22</v>
      </c>
      <c r="K351" s="411" t="s">
        <v>22</v>
      </c>
      <c r="L351" s="412" t="s">
        <v>22</v>
      </c>
      <c r="M351" s="415">
        <v>1848043</v>
      </c>
      <c r="N351" s="416" t="s">
        <v>22</v>
      </c>
      <c r="O351" s="405" t="s">
        <v>22</v>
      </c>
      <c r="P351" s="406" t="s">
        <v>22</v>
      </c>
      <c r="Q351" s="8" t="s">
        <v>15</v>
      </c>
      <c r="R351" s="378" t="s">
        <v>22</v>
      </c>
      <c r="S351" s="378" t="s">
        <v>22</v>
      </c>
      <c r="T351" s="378" t="s">
        <v>22</v>
      </c>
      <c r="U351" s="378" t="s">
        <v>22</v>
      </c>
      <c r="V351" s="9" t="s">
        <v>13</v>
      </c>
      <c r="W351" s="417" t="s">
        <v>22</v>
      </c>
      <c r="X351" s="417" t="s">
        <v>22</v>
      </c>
      <c r="Y351" s="10" t="s">
        <v>14</v>
      </c>
      <c r="Z351" s="374" t="s">
        <v>22</v>
      </c>
    </row>
    <row r="352" spans="1:26" ht="13.5" customHeight="1" x14ac:dyDescent="0.15">
      <c r="A352" s="381" t="s">
        <v>22</v>
      </c>
      <c r="B352" s="382" t="s">
        <v>22</v>
      </c>
      <c r="C352" s="383" t="s">
        <v>22</v>
      </c>
      <c r="D352" s="410" t="s">
        <v>22</v>
      </c>
      <c r="E352" s="411" t="s">
        <v>22</v>
      </c>
      <c r="F352" s="411" t="s">
        <v>22</v>
      </c>
      <c r="G352" s="411" t="s">
        <v>22</v>
      </c>
      <c r="H352" s="411" t="s">
        <v>22</v>
      </c>
      <c r="I352" s="411" t="s">
        <v>22</v>
      </c>
      <c r="J352" s="411" t="s">
        <v>22</v>
      </c>
      <c r="K352" s="411" t="s">
        <v>22</v>
      </c>
      <c r="L352" s="412" t="s">
        <v>22</v>
      </c>
      <c r="M352" s="387" t="s">
        <v>22</v>
      </c>
      <c r="N352" s="388" t="s">
        <v>22</v>
      </c>
      <c r="O352" s="405" t="s">
        <v>22</v>
      </c>
      <c r="P352" s="406" t="s">
        <v>22</v>
      </c>
      <c r="Q352" s="7" t="s">
        <v>16</v>
      </c>
      <c r="R352" s="378" t="s">
        <v>22</v>
      </c>
      <c r="S352" s="378" t="s">
        <v>22</v>
      </c>
      <c r="T352" s="378" t="s">
        <v>22</v>
      </c>
      <c r="U352" s="378" t="s">
        <v>22</v>
      </c>
      <c r="V352" s="11" t="s">
        <v>17</v>
      </c>
      <c r="W352" s="9" t="s">
        <v>22</v>
      </c>
      <c r="X352" s="12" t="s">
        <v>22</v>
      </c>
      <c r="Y352" s="13" t="s">
        <v>22</v>
      </c>
      <c r="Z352" s="374" t="s">
        <v>22</v>
      </c>
    </row>
    <row r="353" spans="1:26" ht="13.5" customHeight="1" x14ac:dyDescent="0.15">
      <c r="A353" s="6" t="s">
        <v>22</v>
      </c>
      <c r="B353" s="12" t="s">
        <v>22</v>
      </c>
      <c r="C353" s="13" t="s">
        <v>22</v>
      </c>
      <c r="D353" s="410" t="s">
        <v>13</v>
      </c>
      <c r="E353" s="14" t="s">
        <v>11</v>
      </c>
      <c r="F353" s="382" t="s">
        <v>22</v>
      </c>
      <c r="G353" s="382" t="s">
        <v>22</v>
      </c>
      <c r="H353" s="382" t="s">
        <v>22</v>
      </c>
      <c r="I353" s="382" t="s">
        <v>22</v>
      </c>
      <c r="J353" s="420" t="s">
        <v>22</v>
      </c>
      <c r="K353" s="14" t="s">
        <v>22</v>
      </c>
      <c r="L353" s="412" t="s">
        <v>14</v>
      </c>
      <c r="M353" s="423" t="s">
        <v>22</v>
      </c>
      <c r="N353" s="424" t="s">
        <v>22</v>
      </c>
      <c r="O353" s="405" t="s">
        <v>22</v>
      </c>
      <c r="P353" s="406" t="s">
        <v>22</v>
      </c>
      <c r="Q353" s="8" t="s">
        <v>15</v>
      </c>
      <c r="R353" s="378" t="s">
        <v>22</v>
      </c>
      <c r="S353" s="378" t="s">
        <v>22</v>
      </c>
      <c r="T353" s="378" t="s">
        <v>22</v>
      </c>
      <c r="U353" s="378" t="s">
        <v>22</v>
      </c>
      <c r="V353" s="9" t="s">
        <v>13</v>
      </c>
      <c r="W353" s="417" t="s">
        <v>22</v>
      </c>
      <c r="X353" s="417" t="s">
        <v>22</v>
      </c>
      <c r="Y353" s="10" t="s">
        <v>14</v>
      </c>
      <c r="Z353" s="374" t="s">
        <v>22</v>
      </c>
    </row>
    <row r="354" spans="1:26" ht="13.5" customHeight="1" x14ac:dyDescent="0.15">
      <c r="A354" s="15" t="s">
        <v>22</v>
      </c>
      <c r="B354" s="16" t="s">
        <v>22</v>
      </c>
      <c r="C354" s="17" t="s">
        <v>22</v>
      </c>
      <c r="D354" s="418" t="s">
        <v>22</v>
      </c>
      <c r="E354" s="18" t="s">
        <v>22</v>
      </c>
      <c r="F354" s="419" t="s">
        <v>22</v>
      </c>
      <c r="G354" s="419" t="s">
        <v>22</v>
      </c>
      <c r="H354" s="419" t="s">
        <v>22</v>
      </c>
      <c r="I354" s="419" t="s">
        <v>22</v>
      </c>
      <c r="J354" s="421" t="s">
        <v>22</v>
      </c>
      <c r="K354" s="18" t="s">
        <v>22</v>
      </c>
      <c r="L354" s="422" t="s">
        <v>22</v>
      </c>
      <c r="M354" s="26" t="s">
        <v>18</v>
      </c>
      <c r="N354" s="27">
        <v>97.5</v>
      </c>
      <c r="O354" s="407" t="s">
        <v>22</v>
      </c>
      <c r="P354" s="408" t="s">
        <v>22</v>
      </c>
      <c r="Q354" s="19" t="s">
        <v>16</v>
      </c>
      <c r="R354" s="425" t="s">
        <v>22</v>
      </c>
      <c r="S354" s="425" t="s">
        <v>22</v>
      </c>
      <c r="T354" s="425" t="s">
        <v>22</v>
      </c>
      <c r="U354" s="425" t="s">
        <v>22</v>
      </c>
      <c r="V354" s="20" t="s">
        <v>17</v>
      </c>
      <c r="W354" s="21" t="s">
        <v>22</v>
      </c>
      <c r="X354" s="16" t="s">
        <v>22</v>
      </c>
      <c r="Y354" s="17" t="s">
        <v>22</v>
      </c>
      <c r="Z354" s="375" t="s">
        <v>22</v>
      </c>
    </row>
    <row r="355" spans="1:26" ht="13.5" customHeight="1" x14ac:dyDescent="0.15">
      <c r="A355" s="389" t="s">
        <v>7</v>
      </c>
      <c r="B355" s="390" t="s">
        <v>22</v>
      </c>
      <c r="C355" s="391" t="s">
        <v>22</v>
      </c>
      <c r="D355" s="395" t="s">
        <v>8</v>
      </c>
      <c r="E355" s="396" t="s">
        <v>22</v>
      </c>
      <c r="F355" s="397" t="s">
        <v>735</v>
      </c>
      <c r="G355" s="397" t="s">
        <v>22</v>
      </c>
      <c r="H355" s="397" t="s">
        <v>22</v>
      </c>
      <c r="I355" s="397" t="s">
        <v>22</v>
      </c>
      <c r="J355" s="397" t="s">
        <v>22</v>
      </c>
      <c r="K355" s="397" t="s">
        <v>22</v>
      </c>
      <c r="L355" s="398" t="s">
        <v>22</v>
      </c>
      <c r="M355" s="401" t="s">
        <v>9</v>
      </c>
      <c r="N355" s="402" t="s">
        <v>22</v>
      </c>
      <c r="O355" s="403" t="s">
        <v>736</v>
      </c>
      <c r="P355" s="404" t="s">
        <v>22</v>
      </c>
      <c r="Q355" s="5" t="s">
        <v>10</v>
      </c>
      <c r="R355" s="409" t="s">
        <v>737</v>
      </c>
      <c r="S355" s="409" t="s">
        <v>22</v>
      </c>
      <c r="T355" s="409" t="s">
        <v>22</v>
      </c>
      <c r="U355" s="22">
        <v>13454</v>
      </c>
      <c r="V355" s="371" t="str">
        <f>IF(U355="","","千円")</f>
        <v>千円</v>
      </c>
      <c r="W355" s="371" t="s">
        <v>22</v>
      </c>
      <c r="X355" s="371" t="s">
        <v>22</v>
      </c>
      <c r="Y355" s="372" t="s">
        <v>22</v>
      </c>
      <c r="Z355" s="373">
        <v>291</v>
      </c>
    </row>
    <row r="356" spans="1:26" ht="13.5" customHeight="1" x14ac:dyDescent="0.15">
      <c r="A356" s="392" t="s">
        <v>22</v>
      </c>
      <c r="B356" s="393" t="s">
        <v>22</v>
      </c>
      <c r="C356" s="394" t="s">
        <v>22</v>
      </c>
      <c r="D356" s="25" t="s">
        <v>22</v>
      </c>
      <c r="E356" s="24" t="s">
        <v>22</v>
      </c>
      <c r="F356" s="399" t="s">
        <v>22</v>
      </c>
      <c r="G356" s="399" t="s">
        <v>22</v>
      </c>
      <c r="H356" s="399" t="s">
        <v>22</v>
      </c>
      <c r="I356" s="399" t="s">
        <v>22</v>
      </c>
      <c r="J356" s="399" t="s">
        <v>22</v>
      </c>
      <c r="K356" s="399" t="s">
        <v>22</v>
      </c>
      <c r="L356" s="400" t="s">
        <v>22</v>
      </c>
      <c r="M356" s="376">
        <v>343012000</v>
      </c>
      <c r="N356" s="377" t="s">
        <v>22</v>
      </c>
      <c r="O356" s="405" t="s">
        <v>22</v>
      </c>
      <c r="P356" s="406" t="s">
        <v>22</v>
      </c>
      <c r="Q356" s="6" t="s">
        <v>22</v>
      </c>
      <c r="R356" s="378" t="s">
        <v>738</v>
      </c>
      <c r="S356" s="378" t="s">
        <v>22</v>
      </c>
      <c r="T356" s="378" t="s">
        <v>22</v>
      </c>
      <c r="U356" s="23">
        <v>187911</v>
      </c>
      <c r="V356" s="379" t="str">
        <f>IF(U356="","","千円")</f>
        <v>千円</v>
      </c>
      <c r="W356" s="379" t="s">
        <v>22</v>
      </c>
      <c r="X356" s="379" t="s">
        <v>22</v>
      </c>
      <c r="Y356" s="380" t="s">
        <v>22</v>
      </c>
      <c r="Z356" s="374" t="s">
        <v>22</v>
      </c>
    </row>
    <row r="357" spans="1:26" ht="13.5" customHeight="1" x14ac:dyDescent="0.15">
      <c r="A357" s="381" t="s">
        <v>739</v>
      </c>
      <c r="B357" s="382" t="s">
        <v>22</v>
      </c>
      <c r="C357" s="383" t="s">
        <v>22</v>
      </c>
      <c r="D357" s="384" t="s">
        <v>740</v>
      </c>
      <c r="E357" s="385" t="s">
        <v>22</v>
      </c>
      <c r="F357" s="385" t="s">
        <v>22</v>
      </c>
      <c r="G357" s="385" t="s">
        <v>22</v>
      </c>
      <c r="H357" s="385" t="s">
        <v>22</v>
      </c>
      <c r="I357" s="385" t="s">
        <v>22</v>
      </c>
      <c r="J357" s="385" t="s">
        <v>22</v>
      </c>
      <c r="K357" s="385" t="s">
        <v>22</v>
      </c>
      <c r="L357" s="380" t="s">
        <v>22</v>
      </c>
      <c r="M357" s="387" t="s">
        <v>12</v>
      </c>
      <c r="N357" s="388" t="s">
        <v>22</v>
      </c>
      <c r="O357" s="405" t="s">
        <v>22</v>
      </c>
      <c r="P357" s="406" t="s">
        <v>22</v>
      </c>
      <c r="Q357" s="6" t="s">
        <v>22</v>
      </c>
      <c r="R357" s="378" t="s">
        <v>741</v>
      </c>
      <c r="S357" s="378" t="s">
        <v>22</v>
      </c>
      <c r="T357" s="378" t="s">
        <v>22</v>
      </c>
      <c r="U357" s="23">
        <v>26736</v>
      </c>
      <c r="V357" s="379" t="str">
        <f>IF(U357="","","千円")</f>
        <v>千円</v>
      </c>
      <c r="W357" s="379" t="s">
        <v>22</v>
      </c>
      <c r="X357" s="379" t="s">
        <v>22</v>
      </c>
      <c r="Y357" s="380" t="s">
        <v>22</v>
      </c>
      <c r="Z357" s="374" t="s">
        <v>22</v>
      </c>
    </row>
    <row r="358" spans="1:26" ht="13.5" customHeight="1" x14ac:dyDescent="0.15">
      <c r="A358" s="381" t="s">
        <v>22</v>
      </c>
      <c r="B358" s="382" t="s">
        <v>22</v>
      </c>
      <c r="C358" s="383" t="s">
        <v>22</v>
      </c>
      <c r="D358" s="386" t="s">
        <v>22</v>
      </c>
      <c r="E358" s="385" t="s">
        <v>22</v>
      </c>
      <c r="F358" s="385" t="s">
        <v>22</v>
      </c>
      <c r="G358" s="385" t="s">
        <v>22</v>
      </c>
      <c r="H358" s="385" t="s">
        <v>22</v>
      </c>
      <c r="I358" s="385" t="s">
        <v>22</v>
      </c>
      <c r="J358" s="385" t="s">
        <v>22</v>
      </c>
      <c r="K358" s="385" t="s">
        <v>22</v>
      </c>
      <c r="L358" s="380" t="s">
        <v>22</v>
      </c>
      <c r="M358" s="376">
        <v>304554528</v>
      </c>
      <c r="N358" s="377" t="s">
        <v>22</v>
      </c>
      <c r="O358" s="405" t="s">
        <v>22</v>
      </c>
      <c r="P358" s="406" t="s">
        <v>22</v>
      </c>
      <c r="Q358" s="6" t="s">
        <v>22</v>
      </c>
      <c r="R358" s="378" t="s">
        <v>742</v>
      </c>
      <c r="S358" s="378" t="s">
        <v>22</v>
      </c>
      <c r="T358" s="378" t="s">
        <v>22</v>
      </c>
      <c r="U358" s="23">
        <v>13666</v>
      </c>
      <c r="V358" s="379" t="str">
        <f>IF(U358="","","千円")</f>
        <v>千円</v>
      </c>
      <c r="W358" s="379" t="s">
        <v>22</v>
      </c>
      <c r="X358" s="379" t="s">
        <v>22</v>
      </c>
      <c r="Y358" s="380" t="s">
        <v>22</v>
      </c>
      <c r="Z358" s="374" t="s">
        <v>22</v>
      </c>
    </row>
    <row r="359" spans="1:26" ht="13.5" customHeight="1" x14ac:dyDescent="0.15">
      <c r="A359" s="381" t="s">
        <v>22</v>
      </c>
      <c r="B359" s="382" t="s">
        <v>22</v>
      </c>
      <c r="C359" s="383" t="s">
        <v>22</v>
      </c>
      <c r="D359" s="410" t="s">
        <v>13</v>
      </c>
      <c r="E359" s="411" t="s">
        <v>743</v>
      </c>
      <c r="F359" s="411" t="s">
        <v>22</v>
      </c>
      <c r="G359" s="411" t="s">
        <v>22</v>
      </c>
      <c r="H359" s="411" t="s">
        <v>22</v>
      </c>
      <c r="I359" s="411" t="s">
        <v>22</v>
      </c>
      <c r="J359" s="411" t="s">
        <v>22</v>
      </c>
      <c r="K359" s="411" t="s">
        <v>22</v>
      </c>
      <c r="L359" s="412" t="s">
        <v>14</v>
      </c>
      <c r="M359" s="413" t="s">
        <v>20</v>
      </c>
      <c r="N359" s="414" t="s">
        <v>22</v>
      </c>
      <c r="O359" s="405" t="s">
        <v>22</v>
      </c>
      <c r="P359" s="406" t="s">
        <v>22</v>
      </c>
      <c r="Q359" s="7" t="s">
        <v>22</v>
      </c>
      <c r="R359" s="378" t="s">
        <v>744</v>
      </c>
      <c r="S359" s="378" t="s">
        <v>22</v>
      </c>
      <c r="T359" s="378" t="s">
        <v>22</v>
      </c>
      <c r="U359" s="23">
        <v>62788</v>
      </c>
      <c r="V359" s="379" t="str">
        <f>IF(U359="","","千円")</f>
        <v>千円</v>
      </c>
      <c r="W359" s="379" t="s">
        <v>22</v>
      </c>
      <c r="X359" s="379" t="s">
        <v>22</v>
      </c>
      <c r="Y359" s="380" t="s">
        <v>22</v>
      </c>
      <c r="Z359" s="374" t="s">
        <v>22</v>
      </c>
    </row>
    <row r="360" spans="1:26" ht="13.5" customHeight="1" x14ac:dyDescent="0.15">
      <c r="A360" s="381" t="s">
        <v>22</v>
      </c>
      <c r="B360" s="382" t="s">
        <v>22</v>
      </c>
      <c r="C360" s="383" t="s">
        <v>22</v>
      </c>
      <c r="D360" s="410" t="s">
        <v>22</v>
      </c>
      <c r="E360" s="411" t="s">
        <v>22</v>
      </c>
      <c r="F360" s="411" t="s">
        <v>22</v>
      </c>
      <c r="G360" s="411" t="s">
        <v>22</v>
      </c>
      <c r="H360" s="411" t="s">
        <v>22</v>
      </c>
      <c r="I360" s="411" t="s">
        <v>22</v>
      </c>
      <c r="J360" s="411" t="s">
        <v>22</v>
      </c>
      <c r="K360" s="411" t="s">
        <v>22</v>
      </c>
      <c r="L360" s="412" t="s">
        <v>22</v>
      </c>
      <c r="M360" s="415">
        <v>38457472</v>
      </c>
      <c r="N360" s="416" t="s">
        <v>22</v>
      </c>
      <c r="O360" s="405" t="s">
        <v>22</v>
      </c>
      <c r="P360" s="406" t="s">
        <v>22</v>
      </c>
      <c r="Q360" s="8" t="s">
        <v>15</v>
      </c>
      <c r="R360" s="378" t="s">
        <v>745</v>
      </c>
      <c r="S360" s="378" t="s">
        <v>22</v>
      </c>
      <c r="T360" s="378" t="s">
        <v>22</v>
      </c>
      <c r="U360" s="378" t="s">
        <v>22</v>
      </c>
      <c r="V360" s="9" t="s">
        <v>13</v>
      </c>
      <c r="W360" s="417" t="s">
        <v>746</v>
      </c>
      <c r="X360" s="417" t="s">
        <v>22</v>
      </c>
      <c r="Y360" s="10" t="s">
        <v>14</v>
      </c>
      <c r="Z360" s="374" t="s">
        <v>22</v>
      </c>
    </row>
    <row r="361" spans="1:26" ht="13.5" customHeight="1" x14ac:dyDescent="0.15">
      <c r="A361" s="381" t="s">
        <v>22</v>
      </c>
      <c r="B361" s="382" t="s">
        <v>22</v>
      </c>
      <c r="C361" s="383" t="s">
        <v>22</v>
      </c>
      <c r="D361" s="410" t="s">
        <v>22</v>
      </c>
      <c r="E361" s="411" t="s">
        <v>22</v>
      </c>
      <c r="F361" s="411" t="s">
        <v>22</v>
      </c>
      <c r="G361" s="411" t="s">
        <v>22</v>
      </c>
      <c r="H361" s="411" t="s">
        <v>22</v>
      </c>
      <c r="I361" s="411" t="s">
        <v>22</v>
      </c>
      <c r="J361" s="411" t="s">
        <v>22</v>
      </c>
      <c r="K361" s="411" t="s">
        <v>22</v>
      </c>
      <c r="L361" s="412" t="s">
        <v>22</v>
      </c>
      <c r="M361" s="387" t="s">
        <v>22</v>
      </c>
      <c r="N361" s="388" t="s">
        <v>22</v>
      </c>
      <c r="O361" s="405" t="s">
        <v>22</v>
      </c>
      <c r="P361" s="406" t="s">
        <v>22</v>
      </c>
      <c r="Q361" s="7" t="s">
        <v>16</v>
      </c>
      <c r="R361" s="378" t="s">
        <v>22</v>
      </c>
      <c r="S361" s="378" t="s">
        <v>22</v>
      </c>
      <c r="T361" s="378" t="s">
        <v>22</v>
      </c>
      <c r="U361" s="378" t="s">
        <v>22</v>
      </c>
      <c r="V361" s="11" t="s">
        <v>17</v>
      </c>
      <c r="W361" s="9" t="s">
        <v>22</v>
      </c>
      <c r="X361" s="12" t="s">
        <v>22</v>
      </c>
      <c r="Y361" s="13" t="s">
        <v>22</v>
      </c>
      <c r="Z361" s="374" t="s">
        <v>22</v>
      </c>
    </row>
    <row r="362" spans="1:26" ht="13.5" customHeight="1" x14ac:dyDescent="0.15">
      <c r="A362" s="6" t="s">
        <v>22</v>
      </c>
      <c r="B362" s="12" t="s">
        <v>22</v>
      </c>
      <c r="C362" s="13" t="s">
        <v>22</v>
      </c>
      <c r="D362" s="410" t="s">
        <v>13</v>
      </c>
      <c r="E362" s="14" t="s">
        <v>11</v>
      </c>
      <c r="F362" s="382" t="s">
        <v>22</v>
      </c>
      <c r="G362" s="382" t="s">
        <v>22</v>
      </c>
      <c r="H362" s="382" t="s">
        <v>22</v>
      </c>
      <c r="I362" s="382" t="s">
        <v>152</v>
      </c>
      <c r="J362" s="420" t="s">
        <v>57</v>
      </c>
      <c r="K362" s="14" t="s">
        <v>22</v>
      </c>
      <c r="L362" s="412" t="s">
        <v>14</v>
      </c>
      <c r="M362" s="423" t="s">
        <v>22</v>
      </c>
      <c r="N362" s="424" t="s">
        <v>22</v>
      </c>
      <c r="O362" s="405" t="s">
        <v>22</v>
      </c>
      <c r="P362" s="406" t="s">
        <v>22</v>
      </c>
      <c r="Q362" s="8" t="s">
        <v>15</v>
      </c>
      <c r="R362" s="378" t="s">
        <v>747</v>
      </c>
      <c r="S362" s="378" t="s">
        <v>22</v>
      </c>
      <c r="T362" s="378" t="s">
        <v>22</v>
      </c>
      <c r="U362" s="378" t="s">
        <v>22</v>
      </c>
      <c r="V362" s="9" t="s">
        <v>13</v>
      </c>
      <c r="W362" s="417" t="s">
        <v>748</v>
      </c>
      <c r="X362" s="417" t="s">
        <v>22</v>
      </c>
      <c r="Y362" s="10" t="s">
        <v>14</v>
      </c>
      <c r="Z362" s="374" t="s">
        <v>22</v>
      </c>
    </row>
    <row r="363" spans="1:26" ht="13.5" customHeight="1" x14ac:dyDescent="0.15">
      <c r="A363" s="15" t="s">
        <v>22</v>
      </c>
      <c r="B363" s="16" t="s">
        <v>22</v>
      </c>
      <c r="C363" s="17" t="s">
        <v>22</v>
      </c>
      <c r="D363" s="418" t="s">
        <v>22</v>
      </c>
      <c r="E363" s="18" t="s">
        <v>22</v>
      </c>
      <c r="F363" s="419" t="s">
        <v>22</v>
      </c>
      <c r="G363" s="419" t="s">
        <v>22</v>
      </c>
      <c r="H363" s="419" t="s">
        <v>22</v>
      </c>
      <c r="I363" s="419" t="s">
        <v>22</v>
      </c>
      <c r="J363" s="421" t="s">
        <v>22</v>
      </c>
      <c r="K363" s="18" t="s">
        <v>22</v>
      </c>
      <c r="L363" s="422" t="s">
        <v>22</v>
      </c>
      <c r="M363" s="26" t="s">
        <v>18</v>
      </c>
      <c r="N363" s="27">
        <v>88.8</v>
      </c>
      <c r="O363" s="407" t="s">
        <v>22</v>
      </c>
      <c r="P363" s="408" t="s">
        <v>22</v>
      </c>
      <c r="Q363" s="19" t="s">
        <v>16</v>
      </c>
      <c r="R363" s="425" t="s">
        <v>22</v>
      </c>
      <c r="S363" s="425" t="s">
        <v>22</v>
      </c>
      <c r="T363" s="425" t="s">
        <v>22</v>
      </c>
      <c r="U363" s="425" t="s">
        <v>22</v>
      </c>
      <c r="V363" s="20" t="s">
        <v>17</v>
      </c>
      <c r="W363" s="21" t="s">
        <v>22</v>
      </c>
      <c r="X363" s="16" t="s">
        <v>22</v>
      </c>
      <c r="Y363" s="17" t="s">
        <v>22</v>
      </c>
      <c r="Z363" s="375" t="s">
        <v>22</v>
      </c>
    </row>
    <row r="364" spans="1:26" ht="13.5" customHeight="1" x14ac:dyDescent="0.15">
      <c r="A364" s="389" t="s">
        <v>7</v>
      </c>
      <c r="B364" s="390" t="s">
        <v>22</v>
      </c>
      <c r="C364" s="391" t="s">
        <v>22</v>
      </c>
      <c r="D364" s="395" t="s">
        <v>8</v>
      </c>
      <c r="E364" s="396" t="s">
        <v>22</v>
      </c>
      <c r="F364" s="397" t="s">
        <v>735</v>
      </c>
      <c r="G364" s="397" t="s">
        <v>22</v>
      </c>
      <c r="H364" s="397" t="s">
        <v>22</v>
      </c>
      <c r="I364" s="397" t="s">
        <v>22</v>
      </c>
      <c r="J364" s="397" t="s">
        <v>22</v>
      </c>
      <c r="K364" s="397" t="s">
        <v>22</v>
      </c>
      <c r="L364" s="398" t="s">
        <v>22</v>
      </c>
      <c r="M364" s="401" t="s">
        <v>9</v>
      </c>
      <c r="N364" s="402" t="s">
        <v>22</v>
      </c>
      <c r="O364" s="403" t="s">
        <v>749</v>
      </c>
      <c r="P364" s="404" t="s">
        <v>22</v>
      </c>
      <c r="Q364" s="5" t="s">
        <v>10</v>
      </c>
      <c r="R364" s="409" t="s">
        <v>750</v>
      </c>
      <c r="S364" s="409" t="s">
        <v>22</v>
      </c>
      <c r="T364" s="409" t="s">
        <v>22</v>
      </c>
      <c r="U364" s="22">
        <v>140456</v>
      </c>
      <c r="V364" s="371" t="str">
        <f>IF(U364="","","千円")</f>
        <v>千円</v>
      </c>
      <c r="W364" s="371" t="s">
        <v>22</v>
      </c>
      <c r="X364" s="371" t="s">
        <v>22</v>
      </c>
      <c r="Y364" s="372" t="s">
        <v>22</v>
      </c>
      <c r="Z364" s="373">
        <v>291</v>
      </c>
    </row>
    <row r="365" spans="1:26" ht="13.5" customHeight="1" x14ac:dyDescent="0.15">
      <c r="A365" s="392" t="s">
        <v>22</v>
      </c>
      <c r="B365" s="393" t="s">
        <v>22</v>
      </c>
      <c r="C365" s="394" t="s">
        <v>22</v>
      </c>
      <c r="D365" s="25" t="s">
        <v>22</v>
      </c>
      <c r="E365" s="24" t="s">
        <v>22</v>
      </c>
      <c r="F365" s="399" t="s">
        <v>22</v>
      </c>
      <c r="G365" s="399" t="s">
        <v>22</v>
      </c>
      <c r="H365" s="399" t="s">
        <v>22</v>
      </c>
      <c r="I365" s="399" t="s">
        <v>22</v>
      </c>
      <c r="J365" s="399" t="s">
        <v>22</v>
      </c>
      <c r="K365" s="399" t="s">
        <v>22</v>
      </c>
      <c r="L365" s="400" t="s">
        <v>22</v>
      </c>
      <c r="M365" s="376">
        <v>416985000</v>
      </c>
      <c r="N365" s="377" t="s">
        <v>22</v>
      </c>
      <c r="O365" s="405" t="s">
        <v>22</v>
      </c>
      <c r="P365" s="406" t="s">
        <v>22</v>
      </c>
      <c r="Q365" s="6" t="s">
        <v>22</v>
      </c>
      <c r="R365" s="378" t="s">
        <v>751</v>
      </c>
      <c r="S365" s="378" t="s">
        <v>22</v>
      </c>
      <c r="T365" s="378" t="s">
        <v>22</v>
      </c>
      <c r="U365" s="23">
        <v>84661</v>
      </c>
      <c r="V365" s="379" t="str">
        <f>IF(U365="","","千円")</f>
        <v>千円</v>
      </c>
      <c r="W365" s="379" t="s">
        <v>22</v>
      </c>
      <c r="X365" s="379" t="s">
        <v>22</v>
      </c>
      <c r="Y365" s="380" t="s">
        <v>22</v>
      </c>
      <c r="Z365" s="374" t="s">
        <v>22</v>
      </c>
    </row>
    <row r="366" spans="1:26" ht="13.5" customHeight="1" x14ac:dyDescent="0.15">
      <c r="A366" s="381" t="s">
        <v>752</v>
      </c>
      <c r="B366" s="382" t="s">
        <v>22</v>
      </c>
      <c r="C366" s="383" t="s">
        <v>22</v>
      </c>
      <c r="D366" s="384" t="s">
        <v>753</v>
      </c>
      <c r="E366" s="385" t="s">
        <v>22</v>
      </c>
      <c r="F366" s="385" t="s">
        <v>22</v>
      </c>
      <c r="G366" s="385" t="s">
        <v>22</v>
      </c>
      <c r="H366" s="385" t="s">
        <v>22</v>
      </c>
      <c r="I366" s="385" t="s">
        <v>22</v>
      </c>
      <c r="J366" s="385" t="s">
        <v>22</v>
      </c>
      <c r="K366" s="385" t="s">
        <v>22</v>
      </c>
      <c r="L366" s="380" t="s">
        <v>22</v>
      </c>
      <c r="M366" s="387" t="s">
        <v>12</v>
      </c>
      <c r="N366" s="388" t="s">
        <v>22</v>
      </c>
      <c r="O366" s="405" t="s">
        <v>22</v>
      </c>
      <c r="P366" s="406" t="s">
        <v>22</v>
      </c>
      <c r="Q366" s="6" t="s">
        <v>22</v>
      </c>
      <c r="R366" s="378" t="s">
        <v>754</v>
      </c>
      <c r="S366" s="378" t="s">
        <v>22</v>
      </c>
      <c r="T366" s="378" t="s">
        <v>22</v>
      </c>
      <c r="U366" s="23">
        <v>5816</v>
      </c>
      <c r="V366" s="379" t="str">
        <f>IF(U366="","","千円")</f>
        <v>千円</v>
      </c>
      <c r="W366" s="379" t="s">
        <v>22</v>
      </c>
      <c r="X366" s="379" t="s">
        <v>22</v>
      </c>
      <c r="Y366" s="380" t="s">
        <v>22</v>
      </c>
      <c r="Z366" s="374" t="s">
        <v>22</v>
      </c>
    </row>
    <row r="367" spans="1:26" ht="13.5" customHeight="1" x14ac:dyDescent="0.15">
      <c r="A367" s="381" t="s">
        <v>22</v>
      </c>
      <c r="B367" s="382" t="s">
        <v>22</v>
      </c>
      <c r="C367" s="383" t="s">
        <v>22</v>
      </c>
      <c r="D367" s="386" t="s">
        <v>22</v>
      </c>
      <c r="E367" s="385" t="s">
        <v>22</v>
      </c>
      <c r="F367" s="385" t="s">
        <v>22</v>
      </c>
      <c r="G367" s="385" t="s">
        <v>22</v>
      </c>
      <c r="H367" s="385" t="s">
        <v>22</v>
      </c>
      <c r="I367" s="385" t="s">
        <v>22</v>
      </c>
      <c r="J367" s="385" t="s">
        <v>22</v>
      </c>
      <c r="K367" s="385" t="s">
        <v>22</v>
      </c>
      <c r="L367" s="380" t="s">
        <v>22</v>
      </c>
      <c r="M367" s="376">
        <v>359478289</v>
      </c>
      <c r="N367" s="377" t="s">
        <v>22</v>
      </c>
      <c r="O367" s="405" t="s">
        <v>22</v>
      </c>
      <c r="P367" s="406" t="s">
        <v>22</v>
      </c>
      <c r="Q367" s="6" t="s">
        <v>22</v>
      </c>
      <c r="R367" s="378" t="s">
        <v>755</v>
      </c>
      <c r="S367" s="378" t="s">
        <v>22</v>
      </c>
      <c r="T367" s="378" t="s">
        <v>22</v>
      </c>
      <c r="U367" s="23">
        <v>5860</v>
      </c>
      <c r="V367" s="379" t="str">
        <f>IF(U367="","","千円")</f>
        <v>千円</v>
      </c>
      <c r="W367" s="379" t="s">
        <v>22</v>
      </c>
      <c r="X367" s="379" t="s">
        <v>22</v>
      </c>
      <c r="Y367" s="380" t="s">
        <v>22</v>
      </c>
      <c r="Z367" s="374" t="s">
        <v>22</v>
      </c>
    </row>
    <row r="368" spans="1:26" ht="13.5" customHeight="1" x14ac:dyDescent="0.15">
      <c r="A368" s="381" t="s">
        <v>22</v>
      </c>
      <c r="B368" s="382" t="s">
        <v>22</v>
      </c>
      <c r="C368" s="383" t="s">
        <v>22</v>
      </c>
      <c r="D368" s="410" t="s">
        <v>13</v>
      </c>
      <c r="E368" s="411" t="s">
        <v>743</v>
      </c>
      <c r="F368" s="411" t="s">
        <v>22</v>
      </c>
      <c r="G368" s="411" t="s">
        <v>22</v>
      </c>
      <c r="H368" s="411" t="s">
        <v>22</v>
      </c>
      <c r="I368" s="411" t="s">
        <v>22</v>
      </c>
      <c r="J368" s="411" t="s">
        <v>22</v>
      </c>
      <c r="K368" s="411" t="s">
        <v>22</v>
      </c>
      <c r="L368" s="412" t="s">
        <v>14</v>
      </c>
      <c r="M368" s="413" t="s">
        <v>20</v>
      </c>
      <c r="N368" s="414" t="s">
        <v>22</v>
      </c>
      <c r="O368" s="405" t="s">
        <v>22</v>
      </c>
      <c r="P368" s="406" t="s">
        <v>22</v>
      </c>
      <c r="Q368" s="7" t="s">
        <v>22</v>
      </c>
      <c r="R368" s="378" t="s">
        <v>756</v>
      </c>
      <c r="S368" s="378" t="s">
        <v>22</v>
      </c>
      <c r="T368" s="378" t="s">
        <v>22</v>
      </c>
      <c r="U368" s="23">
        <v>122685</v>
      </c>
      <c r="V368" s="379" t="str">
        <f>IF(U368="","","千円")</f>
        <v>千円</v>
      </c>
      <c r="W368" s="379" t="s">
        <v>22</v>
      </c>
      <c r="X368" s="379" t="s">
        <v>22</v>
      </c>
      <c r="Y368" s="380" t="s">
        <v>22</v>
      </c>
      <c r="Z368" s="374" t="s">
        <v>22</v>
      </c>
    </row>
    <row r="369" spans="1:26" ht="13.5" customHeight="1" x14ac:dyDescent="0.15">
      <c r="A369" s="381" t="s">
        <v>22</v>
      </c>
      <c r="B369" s="382" t="s">
        <v>22</v>
      </c>
      <c r="C369" s="383" t="s">
        <v>22</v>
      </c>
      <c r="D369" s="410" t="s">
        <v>22</v>
      </c>
      <c r="E369" s="411" t="s">
        <v>22</v>
      </c>
      <c r="F369" s="411" t="s">
        <v>22</v>
      </c>
      <c r="G369" s="411" t="s">
        <v>22</v>
      </c>
      <c r="H369" s="411" t="s">
        <v>22</v>
      </c>
      <c r="I369" s="411" t="s">
        <v>22</v>
      </c>
      <c r="J369" s="411" t="s">
        <v>22</v>
      </c>
      <c r="K369" s="411" t="s">
        <v>22</v>
      </c>
      <c r="L369" s="412" t="s">
        <v>22</v>
      </c>
      <c r="M369" s="415">
        <v>57506711</v>
      </c>
      <c r="N369" s="416" t="s">
        <v>22</v>
      </c>
      <c r="O369" s="405" t="s">
        <v>22</v>
      </c>
      <c r="P369" s="406" t="s">
        <v>22</v>
      </c>
      <c r="Q369" s="8" t="s">
        <v>15</v>
      </c>
      <c r="R369" s="378" t="s">
        <v>757</v>
      </c>
      <c r="S369" s="378" t="s">
        <v>22</v>
      </c>
      <c r="T369" s="378" t="s">
        <v>22</v>
      </c>
      <c r="U369" s="378" t="s">
        <v>22</v>
      </c>
      <c r="V369" s="9" t="s">
        <v>13</v>
      </c>
      <c r="W369" s="417" t="s">
        <v>758</v>
      </c>
      <c r="X369" s="417" t="s">
        <v>22</v>
      </c>
      <c r="Y369" s="10" t="s">
        <v>14</v>
      </c>
      <c r="Z369" s="374" t="s">
        <v>22</v>
      </c>
    </row>
    <row r="370" spans="1:26" ht="13.5" customHeight="1" x14ac:dyDescent="0.15">
      <c r="A370" s="381" t="s">
        <v>22</v>
      </c>
      <c r="B370" s="382" t="s">
        <v>22</v>
      </c>
      <c r="C370" s="383" t="s">
        <v>22</v>
      </c>
      <c r="D370" s="410" t="s">
        <v>22</v>
      </c>
      <c r="E370" s="411" t="s">
        <v>22</v>
      </c>
      <c r="F370" s="411" t="s">
        <v>22</v>
      </c>
      <c r="G370" s="411" t="s">
        <v>22</v>
      </c>
      <c r="H370" s="411" t="s">
        <v>22</v>
      </c>
      <c r="I370" s="411" t="s">
        <v>22</v>
      </c>
      <c r="J370" s="411" t="s">
        <v>22</v>
      </c>
      <c r="K370" s="411" t="s">
        <v>22</v>
      </c>
      <c r="L370" s="412" t="s">
        <v>22</v>
      </c>
      <c r="M370" s="387" t="s">
        <v>22</v>
      </c>
      <c r="N370" s="388" t="s">
        <v>22</v>
      </c>
      <c r="O370" s="405" t="s">
        <v>22</v>
      </c>
      <c r="P370" s="406" t="s">
        <v>22</v>
      </c>
      <c r="Q370" s="7" t="s">
        <v>16</v>
      </c>
      <c r="R370" s="378" t="s">
        <v>518</v>
      </c>
      <c r="S370" s="378" t="s">
        <v>22</v>
      </c>
      <c r="T370" s="378" t="s">
        <v>22</v>
      </c>
      <c r="U370" s="378" t="s">
        <v>22</v>
      </c>
      <c r="V370" s="11" t="s">
        <v>17</v>
      </c>
      <c r="W370" s="9" t="s">
        <v>22</v>
      </c>
      <c r="X370" s="12" t="s">
        <v>22</v>
      </c>
      <c r="Y370" s="13" t="s">
        <v>22</v>
      </c>
      <c r="Z370" s="374" t="s">
        <v>22</v>
      </c>
    </row>
    <row r="371" spans="1:26" ht="13.5" customHeight="1" x14ac:dyDescent="0.15">
      <c r="A371" s="6" t="s">
        <v>22</v>
      </c>
      <c r="B371" s="12" t="s">
        <v>22</v>
      </c>
      <c r="C371" s="13" t="s">
        <v>22</v>
      </c>
      <c r="D371" s="410" t="s">
        <v>13</v>
      </c>
      <c r="E371" s="14" t="s">
        <v>11</v>
      </c>
      <c r="F371" s="382" t="s">
        <v>22</v>
      </c>
      <c r="G371" s="382" t="s">
        <v>22</v>
      </c>
      <c r="H371" s="382" t="s">
        <v>22</v>
      </c>
      <c r="I371" s="382" t="s">
        <v>152</v>
      </c>
      <c r="J371" s="420" t="s">
        <v>57</v>
      </c>
      <c r="K371" s="14" t="s">
        <v>22</v>
      </c>
      <c r="L371" s="412" t="s">
        <v>14</v>
      </c>
      <c r="M371" s="423" t="s">
        <v>22</v>
      </c>
      <c r="N371" s="424" t="s">
        <v>22</v>
      </c>
      <c r="O371" s="405" t="s">
        <v>22</v>
      </c>
      <c r="P371" s="406" t="s">
        <v>22</v>
      </c>
      <c r="Q371" s="8" t="s">
        <v>15</v>
      </c>
      <c r="R371" s="378" t="s">
        <v>759</v>
      </c>
      <c r="S371" s="378" t="s">
        <v>22</v>
      </c>
      <c r="T371" s="378" t="s">
        <v>22</v>
      </c>
      <c r="U371" s="378" t="s">
        <v>22</v>
      </c>
      <c r="V371" s="9" t="s">
        <v>13</v>
      </c>
      <c r="W371" s="417" t="s">
        <v>760</v>
      </c>
      <c r="X371" s="417" t="s">
        <v>22</v>
      </c>
      <c r="Y371" s="10" t="s">
        <v>14</v>
      </c>
      <c r="Z371" s="374" t="s">
        <v>22</v>
      </c>
    </row>
    <row r="372" spans="1:26" ht="13.5" customHeight="1" x14ac:dyDescent="0.15">
      <c r="A372" s="15" t="s">
        <v>22</v>
      </c>
      <c r="B372" s="16" t="s">
        <v>22</v>
      </c>
      <c r="C372" s="17" t="s">
        <v>22</v>
      </c>
      <c r="D372" s="418" t="s">
        <v>22</v>
      </c>
      <c r="E372" s="18" t="s">
        <v>22</v>
      </c>
      <c r="F372" s="419" t="s">
        <v>22</v>
      </c>
      <c r="G372" s="419" t="s">
        <v>22</v>
      </c>
      <c r="H372" s="419" t="s">
        <v>22</v>
      </c>
      <c r="I372" s="419" t="s">
        <v>22</v>
      </c>
      <c r="J372" s="421" t="s">
        <v>22</v>
      </c>
      <c r="K372" s="18" t="s">
        <v>22</v>
      </c>
      <c r="L372" s="422" t="s">
        <v>22</v>
      </c>
      <c r="M372" s="26" t="s">
        <v>18</v>
      </c>
      <c r="N372" s="27">
        <v>86.2</v>
      </c>
      <c r="O372" s="407" t="s">
        <v>22</v>
      </c>
      <c r="P372" s="408" t="s">
        <v>22</v>
      </c>
      <c r="Q372" s="19" t="s">
        <v>16</v>
      </c>
      <c r="R372" s="425" t="s">
        <v>761</v>
      </c>
      <c r="S372" s="425" t="s">
        <v>22</v>
      </c>
      <c r="T372" s="425" t="s">
        <v>22</v>
      </c>
      <c r="U372" s="425" t="s">
        <v>22</v>
      </c>
      <c r="V372" s="20" t="s">
        <v>17</v>
      </c>
      <c r="W372" s="21" t="s">
        <v>22</v>
      </c>
      <c r="X372" s="16" t="s">
        <v>22</v>
      </c>
      <c r="Y372" s="17" t="s">
        <v>22</v>
      </c>
      <c r="Z372" s="375" t="s">
        <v>22</v>
      </c>
    </row>
    <row r="373" spans="1:26" ht="13.5" customHeight="1" x14ac:dyDescent="0.15">
      <c r="A373" s="389" t="s">
        <v>7</v>
      </c>
      <c r="B373" s="390" t="s">
        <v>22</v>
      </c>
      <c r="C373" s="391" t="s">
        <v>22</v>
      </c>
      <c r="D373" s="395" t="s">
        <v>8</v>
      </c>
      <c r="E373" s="396" t="s">
        <v>22</v>
      </c>
      <c r="F373" s="397" t="s">
        <v>735</v>
      </c>
      <c r="G373" s="397" t="s">
        <v>22</v>
      </c>
      <c r="H373" s="397" t="s">
        <v>22</v>
      </c>
      <c r="I373" s="397" t="s">
        <v>22</v>
      </c>
      <c r="J373" s="397" t="s">
        <v>22</v>
      </c>
      <c r="K373" s="397" t="s">
        <v>22</v>
      </c>
      <c r="L373" s="398" t="s">
        <v>22</v>
      </c>
      <c r="M373" s="401" t="s">
        <v>9</v>
      </c>
      <c r="N373" s="402" t="s">
        <v>22</v>
      </c>
      <c r="O373" s="403" t="s">
        <v>762</v>
      </c>
      <c r="P373" s="404" t="s">
        <v>22</v>
      </c>
      <c r="Q373" s="5" t="s">
        <v>10</v>
      </c>
      <c r="R373" s="409" t="s">
        <v>763</v>
      </c>
      <c r="S373" s="409" t="s">
        <v>22</v>
      </c>
      <c r="T373" s="409" t="s">
        <v>22</v>
      </c>
      <c r="U373" s="22">
        <v>68687</v>
      </c>
      <c r="V373" s="371" t="str">
        <f>IF(U373="","","千円")</f>
        <v>千円</v>
      </c>
      <c r="W373" s="371" t="s">
        <v>22</v>
      </c>
      <c r="X373" s="371" t="s">
        <v>22</v>
      </c>
      <c r="Y373" s="372" t="s">
        <v>22</v>
      </c>
      <c r="Z373" s="373">
        <v>293</v>
      </c>
    </row>
    <row r="374" spans="1:26" ht="13.5" customHeight="1" x14ac:dyDescent="0.15">
      <c r="A374" s="392" t="s">
        <v>22</v>
      </c>
      <c r="B374" s="393" t="s">
        <v>22</v>
      </c>
      <c r="C374" s="394" t="s">
        <v>22</v>
      </c>
      <c r="D374" s="25" t="s">
        <v>22</v>
      </c>
      <c r="E374" s="24" t="s">
        <v>22</v>
      </c>
      <c r="F374" s="399" t="s">
        <v>22</v>
      </c>
      <c r="G374" s="399" t="s">
        <v>22</v>
      </c>
      <c r="H374" s="399" t="s">
        <v>22</v>
      </c>
      <c r="I374" s="399" t="s">
        <v>22</v>
      </c>
      <c r="J374" s="399" t="s">
        <v>22</v>
      </c>
      <c r="K374" s="399" t="s">
        <v>22</v>
      </c>
      <c r="L374" s="400" t="s">
        <v>22</v>
      </c>
      <c r="M374" s="376">
        <v>107009000</v>
      </c>
      <c r="N374" s="377" t="s">
        <v>22</v>
      </c>
      <c r="O374" s="405" t="s">
        <v>22</v>
      </c>
      <c r="P374" s="406" t="s">
        <v>22</v>
      </c>
      <c r="Q374" s="6" t="s">
        <v>22</v>
      </c>
      <c r="R374" s="378" t="s">
        <v>764</v>
      </c>
      <c r="S374" s="378" t="s">
        <v>22</v>
      </c>
      <c r="T374" s="378" t="s">
        <v>22</v>
      </c>
      <c r="U374" s="23">
        <v>14344</v>
      </c>
      <c r="V374" s="379" t="str">
        <f>IF(U374="","","千円")</f>
        <v>千円</v>
      </c>
      <c r="W374" s="379" t="s">
        <v>22</v>
      </c>
      <c r="X374" s="379" t="s">
        <v>22</v>
      </c>
      <c r="Y374" s="380" t="s">
        <v>22</v>
      </c>
      <c r="Z374" s="374" t="s">
        <v>22</v>
      </c>
    </row>
    <row r="375" spans="1:26" ht="13.5" customHeight="1" x14ac:dyDescent="0.15">
      <c r="A375" s="381" t="s">
        <v>765</v>
      </c>
      <c r="B375" s="382" t="s">
        <v>22</v>
      </c>
      <c r="C375" s="383" t="s">
        <v>22</v>
      </c>
      <c r="D375" s="384" t="s">
        <v>766</v>
      </c>
      <c r="E375" s="385" t="s">
        <v>22</v>
      </c>
      <c r="F375" s="385" t="s">
        <v>22</v>
      </c>
      <c r="G375" s="385" t="s">
        <v>22</v>
      </c>
      <c r="H375" s="385" t="s">
        <v>22</v>
      </c>
      <c r="I375" s="385" t="s">
        <v>22</v>
      </c>
      <c r="J375" s="385" t="s">
        <v>22</v>
      </c>
      <c r="K375" s="385" t="s">
        <v>22</v>
      </c>
      <c r="L375" s="380" t="s">
        <v>22</v>
      </c>
      <c r="M375" s="387" t="s">
        <v>12</v>
      </c>
      <c r="N375" s="388" t="s">
        <v>22</v>
      </c>
      <c r="O375" s="405" t="s">
        <v>22</v>
      </c>
      <c r="P375" s="406" t="s">
        <v>22</v>
      </c>
      <c r="Q375" s="6" t="s">
        <v>22</v>
      </c>
      <c r="R375" s="378" t="s">
        <v>767</v>
      </c>
      <c r="S375" s="378" t="s">
        <v>22</v>
      </c>
      <c r="T375" s="378" t="s">
        <v>22</v>
      </c>
      <c r="U375" s="23">
        <v>5014</v>
      </c>
      <c r="V375" s="379" t="str">
        <f>IF(U375="","","千円")</f>
        <v>千円</v>
      </c>
      <c r="W375" s="379" t="s">
        <v>22</v>
      </c>
      <c r="X375" s="379" t="s">
        <v>22</v>
      </c>
      <c r="Y375" s="380" t="s">
        <v>22</v>
      </c>
      <c r="Z375" s="374" t="s">
        <v>22</v>
      </c>
    </row>
    <row r="376" spans="1:26" ht="13.5" customHeight="1" x14ac:dyDescent="0.15">
      <c r="A376" s="381" t="s">
        <v>22</v>
      </c>
      <c r="B376" s="382" t="s">
        <v>22</v>
      </c>
      <c r="C376" s="383" t="s">
        <v>22</v>
      </c>
      <c r="D376" s="386" t="s">
        <v>22</v>
      </c>
      <c r="E376" s="385" t="s">
        <v>22</v>
      </c>
      <c r="F376" s="385" t="s">
        <v>22</v>
      </c>
      <c r="G376" s="385" t="s">
        <v>22</v>
      </c>
      <c r="H376" s="385" t="s">
        <v>22</v>
      </c>
      <c r="I376" s="385" t="s">
        <v>22</v>
      </c>
      <c r="J376" s="385" t="s">
        <v>22</v>
      </c>
      <c r="K376" s="385" t="s">
        <v>22</v>
      </c>
      <c r="L376" s="380" t="s">
        <v>22</v>
      </c>
      <c r="M376" s="376">
        <v>105318903</v>
      </c>
      <c r="N376" s="377" t="s">
        <v>22</v>
      </c>
      <c r="O376" s="405" t="s">
        <v>22</v>
      </c>
      <c r="P376" s="406" t="s">
        <v>22</v>
      </c>
      <c r="Q376" s="6" t="s">
        <v>22</v>
      </c>
      <c r="R376" s="378" t="s">
        <v>768</v>
      </c>
      <c r="S376" s="378" t="s">
        <v>22</v>
      </c>
      <c r="T376" s="378" t="s">
        <v>22</v>
      </c>
      <c r="U376" s="23">
        <v>4933</v>
      </c>
      <c r="V376" s="379" t="str">
        <f>IF(U376="","","千円")</f>
        <v>千円</v>
      </c>
      <c r="W376" s="379" t="s">
        <v>22</v>
      </c>
      <c r="X376" s="379" t="s">
        <v>22</v>
      </c>
      <c r="Y376" s="380" t="s">
        <v>22</v>
      </c>
      <c r="Z376" s="374" t="s">
        <v>22</v>
      </c>
    </row>
    <row r="377" spans="1:26" ht="13.5" customHeight="1" x14ac:dyDescent="0.15">
      <c r="A377" s="381" t="s">
        <v>22</v>
      </c>
      <c r="B377" s="382" t="s">
        <v>22</v>
      </c>
      <c r="C377" s="383" t="s">
        <v>22</v>
      </c>
      <c r="D377" s="410" t="s">
        <v>13</v>
      </c>
      <c r="E377" s="411" t="s">
        <v>743</v>
      </c>
      <c r="F377" s="411" t="s">
        <v>22</v>
      </c>
      <c r="G377" s="411" t="s">
        <v>22</v>
      </c>
      <c r="H377" s="411" t="s">
        <v>22</v>
      </c>
      <c r="I377" s="411" t="s">
        <v>22</v>
      </c>
      <c r="J377" s="411" t="s">
        <v>22</v>
      </c>
      <c r="K377" s="411" t="s">
        <v>22</v>
      </c>
      <c r="L377" s="412" t="s">
        <v>14</v>
      </c>
      <c r="M377" s="413" t="s">
        <v>20</v>
      </c>
      <c r="N377" s="414" t="s">
        <v>22</v>
      </c>
      <c r="O377" s="405" t="s">
        <v>22</v>
      </c>
      <c r="P377" s="406" t="s">
        <v>22</v>
      </c>
      <c r="Q377" s="7" t="s">
        <v>22</v>
      </c>
      <c r="R377" s="378" t="s">
        <v>769</v>
      </c>
      <c r="S377" s="378" t="s">
        <v>22</v>
      </c>
      <c r="T377" s="378" t="s">
        <v>22</v>
      </c>
      <c r="U377" s="23">
        <v>12341</v>
      </c>
      <c r="V377" s="379" t="str">
        <f>IF(U377="","","千円")</f>
        <v>千円</v>
      </c>
      <c r="W377" s="379" t="s">
        <v>22</v>
      </c>
      <c r="X377" s="379" t="s">
        <v>22</v>
      </c>
      <c r="Y377" s="380" t="s">
        <v>22</v>
      </c>
      <c r="Z377" s="374" t="s">
        <v>22</v>
      </c>
    </row>
    <row r="378" spans="1:26" ht="13.5" customHeight="1" x14ac:dyDescent="0.15">
      <c r="A378" s="381" t="s">
        <v>22</v>
      </c>
      <c r="B378" s="382" t="s">
        <v>22</v>
      </c>
      <c r="C378" s="383" t="s">
        <v>22</v>
      </c>
      <c r="D378" s="410" t="s">
        <v>22</v>
      </c>
      <c r="E378" s="411" t="s">
        <v>22</v>
      </c>
      <c r="F378" s="411" t="s">
        <v>22</v>
      </c>
      <c r="G378" s="411" t="s">
        <v>22</v>
      </c>
      <c r="H378" s="411" t="s">
        <v>22</v>
      </c>
      <c r="I378" s="411" t="s">
        <v>22</v>
      </c>
      <c r="J378" s="411" t="s">
        <v>22</v>
      </c>
      <c r="K378" s="411" t="s">
        <v>22</v>
      </c>
      <c r="L378" s="412" t="s">
        <v>22</v>
      </c>
      <c r="M378" s="415">
        <v>1690097</v>
      </c>
      <c r="N378" s="416" t="s">
        <v>22</v>
      </c>
      <c r="O378" s="405" t="s">
        <v>22</v>
      </c>
      <c r="P378" s="406" t="s">
        <v>22</v>
      </c>
      <c r="Q378" s="8" t="s">
        <v>15</v>
      </c>
      <c r="R378" s="378" t="s">
        <v>770</v>
      </c>
      <c r="S378" s="378" t="s">
        <v>22</v>
      </c>
      <c r="T378" s="378" t="s">
        <v>22</v>
      </c>
      <c r="U378" s="378" t="s">
        <v>22</v>
      </c>
      <c r="V378" s="9" t="s">
        <v>13</v>
      </c>
      <c r="W378" s="417" t="s">
        <v>771</v>
      </c>
      <c r="X378" s="417" t="s">
        <v>22</v>
      </c>
      <c r="Y378" s="10" t="s">
        <v>14</v>
      </c>
      <c r="Z378" s="374" t="s">
        <v>22</v>
      </c>
    </row>
    <row r="379" spans="1:26" ht="13.5" customHeight="1" x14ac:dyDescent="0.15">
      <c r="A379" s="381" t="s">
        <v>22</v>
      </c>
      <c r="B379" s="382" t="s">
        <v>22</v>
      </c>
      <c r="C379" s="383" t="s">
        <v>22</v>
      </c>
      <c r="D379" s="410" t="s">
        <v>22</v>
      </c>
      <c r="E379" s="411" t="s">
        <v>22</v>
      </c>
      <c r="F379" s="411" t="s">
        <v>22</v>
      </c>
      <c r="G379" s="411" t="s">
        <v>22</v>
      </c>
      <c r="H379" s="411" t="s">
        <v>22</v>
      </c>
      <c r="I379" s="411" t="s">
        <v>22</v>
      </c>
      <c r="J379" s="411" t="s">
        <v>22</v>
      </c>
      <c r="K379" s="411" t="s">
        <v>22</v>
      </c>
      <c r="L379" s="412" t="s">
        <v>22</v>
      </c>
      <c r="M379" s="387" t="s">
        <v>22</v>
      </c>
      <c r="N379" s="388" t="s">
        <v>22</v>
      </c>
      <c r="O379" s="405" t="s">
        <v>22</v>
      </c>
      <c r="P379" s="406" t="s">
        <v>22</v>
      </c>
      <c r="Q379" s="7" t="s">
        <v>16</v>
      </c>
      <c r="R379" s="378" t="s">
        <v>22</v>
      </c>
      <c r="S379" s="378" t="s">
        <v>22</v>
      </c>
      <c r="T379" s="378" t="s">
        <v>22</v>
      </c>
      <c r="U379" s="378" t="s">
        <v>22</v>
      </c>
      <c r="V379" s="11" t="s">
        <v>17</v>
      </c>
      <c r="W379" s="9" t="s">
        <v>22</v>
      </c>
      <c r="X379" s="12" t="s">
        <v>22</v>
      </c>
      <c r="Y379" s="13" t="s">
        <v>22</v>
      </c>
      <c r="Z379" s="374" t="s">
        <v>22</v>
      </c>
    </row>
    <row r="380" spans="1:26" ht="13.5" customHeight="1" x14ac:dyDescent="0.15">
      <c r="A380" s="6" t="s">
        <v>22</v>
      </c>
      <c r="B380" s="12" t="s">
        <v>22</v>
      </c>
      <c r="C380" s="13" t="s">
        <v>22</v>
      </c>
      <c r="D380" s="410" t="s">
        <v>13</v>
      </c>
      <c r="E380" s="14" t="s">
        <v>11</v>
      </c>
      <c r="F380" s="382" t="s">
        <v>22</v>
      </c>
      <c r="G380" s="382" t="s">
        <v>22</v>
      </c>
      <c r="H380" s="382" t="s">
        <v>22</v>
      </c>
      <c r="I380" s="382" t="s">
        <v>152</v>
      </c>
      <c r="J380" s="420" t="s">
        <v>57</v>
      </c>
      <c r="K380" s="14" t="s">
        <v>22</v>
      </c>
      <c r="L380" s="412" t="s">
        <v>14</v>
      </c>
      <c r="M380" s="423" t="s">
        <v>22</v>
      </c>
      <c r="N380" s="424" t="s">
        <v>22</v>
      </c>
      <c r="O380" s="405" t="s">
        <v>22</v>
      </c>
      <c r="P380" s="406" t="s">
        <v>22</v>
      </c>
      <c r="Q380" s="8" t="s">
        <v>15</v>
      </c>
      <c r="R380" s="378" t="s">
        <v>772</v>
      </c>
      <c r="S380" s="378" t="s">
        <v>22</v>
      </c>
      <c r="T380" s="378" t="s">
        <v>22</v>
      </c>
      <c r="U380" s="378" t="s">
        <v>22</v>
      </c>
      <c r="V380" s="9" t="s">
        <v>13</v>
      </c>
      <c r="W380" s="417" t="s">
        <v>773</v>
      </c>
      <c r="X380" s="417" t="s">
        <v>22</v>
      </c>
      <c r="Y380" s="10" t="s">
        <v>14</v>
      </c>
      <c r="Z380" s="374" t="s">
        <v>22</v>
      </c>
    </row>
    <row r="381" spans="1:26" ht="13.5" customHeight="1" x14ac:dyDescent="0.15">
      <c r="A381" s="15" t="s">
        <v>22</v>
      </c>
      <c r="B381" s="16" t="s">
        <v>22</v>
      </c>
      <c r="C381" s="17" t="s">
        <v>22</v>
      </c>
      <c r="D381" s="418" t="s">
        <v>22</v>
      </c>
      <c r="E381" s="18" t="s">
        <v>22</v>
      </c>
      <c r="F381" s="419" t="s">
        <v>22</v>
      </c>
      <c r="G381" s="419" t="s">
        <v>22</v>
      </c>
      <c r="H381" s="419" t="s">
        <v>22</v>
      </c>
      <c r="I381" s="419" t="s">
        <v>22</v>
      </c>
      <c r="J381" s="421" t="s">
        <v>22</v>
      </c>
      <c r="K381" s="18" t="s">
        <v>22</v>
      </c>
      <c r="L381" s="422" t="s">
        <v>22</v>
      </c>
      <c r="M381" s="26" t="s">
        <v>18</v>
      </c>
      <c r="N381" s="27">
        <v>98.4</v>
      </c>
      <c r="O381" s="407" t="s">
        <v>22</v>
      </c>
      <c r="P381" s="408" t="s">
        <v>22</v>
      </c>
      <c r="Q381" s="19" t="s">
        <v>16</v>
      </c>
      <c r="R381" s="425" t="s">
        <v>22</v>
      </c>
      <c r="S381" s="425" t="s">
        <v>22</v>
      </c>
      <c r="T381" s="425" t="s">
        <v>22</v>
      </c>
      <c r="U381" s="425" t="s">
        <v>22</v>
      </c>
      <c r="V381" s="20" t="s">
        <v>17</v>
      </c>
      <c r="W381" s="21" t="s">
        <v>22</v>
      </c>
      <c r="X381" s="16" t="s">
        <v>22</v>
      </c>
      <c r="Y381" s="17" t="s">
        <v>22</v>
      </c>
      <c r="Z381" s="375" t="s">
        <v>22</v>
      </c>
    </row>
    <row r="382" spans="1:26" ht="13.5" customHeight="1" x14ac:dyDescent="0.15">
      <c r="A382" s="389" t="s">
        <v>7</v>
      </c>
      <c r="B382" s="390" t="s">
        <v>22</v>
      </c>
      <c r="C382" s="391" t="s">
        <v>22</v>
      </c>
      <c r="D382" s="395" t="s">
        <v>8</v>
      </c>
      <c r="E382" s="396" t="s">
        <v>22</v>
      </c>
      <c r="F382" s="397" t="s">
        <v>735</v>
      </c>
      <c r="G382" s="397" t="s">
        <v>22</v>
      </c>
      <c r="H382" s="397" t="s">
        <v>22</v>
      </c>
      <c r="I382" s="397" t="s">
        <v>22</v>
      </c>
      <c r="J382" s="397" t="s">
        <v>22</v>
      </c>
      <c r="K382" s="397" t="s">
        <v>22</v>
      </c>
      <c r="L382" s="398" t="s">
        <v>22</v>
      </c>
      <c r="M382" s="401" t="s">
        <v>9</v>
      </c>
      <c r="N382" s="402" t="s">
        <v>22</v>
      </c>
      <c r="O382" s="403" t="s">
        <v>774</v>
      </c>
      <c r="P382" s="404" t="s">
        <v>22</v>
      </c>
      <c r="Q382" s="5" t="s">
        <v>10</v>
      </c>
      <c r="R382" s="409" t="s">
        <v>775</v>
      </c>
      <c r="S382" s="409" t="s">
        <v>22</v>
      </c>
      <c r="T382" s="409" t="s">
        <v>22</v>
      </c>
      <c r="U382" s="22">
        <v>39000</v>
      </c>
      <c r="V382" s="371" t="str">
        <f>IF(U382="","","千円")</f>
        <v>千円</v>
      </c>
      <c r="W382" s="371" t="s">
        <v>22</v>
      </c>
      <c r="X382" s="371" t="s">
        <v>22</v>
      </c>
      <c r="Y382" s="372" t="s">
        <v>22</v>
      </c>
      <c r="Z382" s="373">
        <v>293</v>
      </c>
    </row>
    <row r="383" spans="1:26" ht="13.5" customHeight="1" x14ac:dyDescent="0.15">
      <c r="A383" s="392" t="s">
        <v>22</v>
      </c>
      <c r="B383" s="393" t="s">
        <v>22</v>
      </c>
      <c r="C383" s="394" t="s">
        <v>22</v>
      </c>
      <c r="D383" s="25" t="s">
        <v>22</v>
      </c>
      <c r="E383" s="24" t="s">
        <v>22</v>
      </c>
      <c r="F383" s="399" t="s">
        <v>22</v>
      </c>
      <c r="G383" s="399" t="s">
        <v>22</v>
      </c>
      <c r="H383" s="399" t="s">
        <v>22</v>
      </c>
      <c r="I383" s="399" t="s">
        <v>22</v>
      </c>
      <c r="J383" s="399" t="s">
        <v>22</v>
      </c>
      <c r="K383" s="399" t="s">
        <v>22</v>
      </c>
      <c r="L383" s="400" t="s">
        <v>22</v>
      </c>
      <c r="M383" s="376">
        <v>59510000</v>
      </c>
      <c r="N383" s="377" t="s">
        <v>22</v>
      </c>
      <c r="O383" s="405" t="s">
        <v>22</v>
      </c>
      <c r="P383" s="406" t="s">
        <v>22</v>
      </c>
      <c r="Q383" s="6" t="s">
        <v>22</v>
      </c>
      <c r="R383" s="378" t="s">
        <v>776</v>
      </c>
      <c r="S383" s="378" t="s">
        <v>22</v>
      </c>
      <c r="T383" s="378" t="s">
        <v>22</v>
      </c>
      <c r="U383" s="23">
        <v>8206</v>
      </c>
      <c r="V383" s="379" t="str">
        <f>IF(U383="","","千円")</f>
        <v>千円</v>
      </c>
      <c r="W383" s="379" t="s">
        <v>22</v>
      </c>
      <c r="X383" s="379" t="s">
        <v>22</v>
      </c>
      <c r="Y383" s="380" t="s">
        <v>22</v>
      </c>
      <c r="Z383" s="374" t="s">
        <v>22</v>
      </c>
    </row>
    <row r="384" spans="1:26" ht="13.5" customHeight="1" x14ac:dyDescent="0.15">
      <c r="A384" s="381" t="s">
        <v>777</v>
      </c>
      <c r="B384" s="382" t="s">
        <v>22</v>
      </c>
      <c r="C384" s="383" t="s">
        <v>22</v>
      </c>
      <c r="D384" s="384" t="s">
        <v>778</v>
      </c>
      <c r="E384" s="385" t="s">
        <v>22</v>
      </c>
      <c r="F384" s="385" t="s">
        <v>22</v>
      </c>
      <c r="G384" s="385" t="s">
        <v>22</v>
      </c>
      <c r="H384" s="385" t="s">
        <v>22</v>
      </c>
      <c r="I384" s="385" t="s">
        <v>22</v>
      </c>
      <c r="J384" s="385" t="s">
        <v>22</v>
      </c>
      <c r="K384" s="385" t="s">
        <v>22</v>
      </c>
      <c r="L384" s="380" t="s">
        <v>22</v>
      </c>
      <c r="M384" s="387" t="s">
        <v>12</v>
      </c>
      <c r="N384" s="388" t="s">
        <v>22</v>
      </c>
      <c r="O384" s="405" t="s">
        <v>22</v>
      </c>
      <c r="P384" s="406" t="s">
        <v>22</v>
      </c>
      <c r="Q384" s="6" t="s">
        <v>22</v>
      </c>
      <c r="R384" s="378" t="s">
        <v>779</v>
      </c>
      <c r="S384" s="378" t="s">
        <v>22</v>
      </c>
      <c r="T384" s="378" t="s">
        <v>22</v>
      </c>
      <c r="U384" s="23">
        <v>5445</v>
      </c>
      <c r="V384" s="379" t="str">
        <f>IF(U384="","","千円")</f>
        <v>千円</v>
      </c>
      <c r="W384" s="379" t="s">
        <v>22</v>
      </c>
      <c r="X384" s="379" t="s">
        <v>22</v>
      </c>
      <c r="Y384" s="380" t="s">
        <v>22</v>
      </c>
      <c r="Z384" s="374" t="s">
        <v>22</v>
      </c>
    </row>
    <row r="385" spans="1:26" ht="13.5" customHeight="1" x14ac:dyDescent="0.15">
      <c r="A385" s="381" t="s">
        <v>22</v>
      </c>
      <c r="B385" s="382" t="s">
        <v>22</v>
      </c>
      <c r="C385" s="383" t="s">
        <v>22</v>
      </c>
      <c r="D385" s="386" t="s">
        <v>22</v>
      </c>
      <c r="E385" s="385" t="s">
        <v>22</v>
      </c>
      <c r="F385" s="385" t="s">
        <v>22</v>
      </c>
      <c r="G385" s="385" t="s">
        <v>22</v>
      </c>
      <c r="H385" s="385" t="s">
        <v>22</v>
      </c>
      <c r="I385" s="385" t="s">
        <v>22</v>
      </c>
      <c r="J385" s="385" t="s">
        <v>22</v>
      </c>
      <c r="K385" s="385" t="s">
        <v>22</v>
      </c>
      <c r="L385" s="380" t="s">
        <v>22</v>
      </c>
      <c r="M385" s="376">
        <v>59107128</v>
      </c>
      <c r="N385" s="377" t="s">
        <v>22</v>
      </c>
      <c r="O385" s="405" t="s">
        <v>22</v>
      </c>
      <c r="P385" s="406" t="s">
        <v>22</v>
      </c>
      <c r="Q385" s="6" t="s">
        <v>22</v>
      </c>
      <c r="R385" s="378" t="s">
        <v>780</v>
      </c>
      <c r="S385" s="378" t="s">
        <v>22</v>
      </c>
      <c r="T385" s="378" t="s">
        <v>22</v>
      </c>
      <c r="U385" s="23">
        <v>4000</v>
      </c>
      <c r="V385" s="379" t="str">
        <f>IF(U385="","","千円")</f>
        <v>千円</v>
      </c>
      <c r="W385" s="379" t="s">
        <v>22</v>
      </c>
      <c r="X385" s="379" t="s">
        <v>22</v>
      </c>
      <c r="Y385" s="380" t="s">
        <v>22</v>
      </c>
      <c r="Z385" s="374" t="s">
        <v>22</v>
      </c>
    </row>
    <row r="386" spans="1:26" ht="13.5" customHeight="1" x14ac:dyDescent="0.15">
      <c r="A386" s="381" t="s">
        <v>22</v>
      </c>
      <c r="B386" s="382" t="s">
        <v>22</v>
      </c>
      <c r="C386" s="383" t="s">
        <v>22</v>
      </c>
      <c r="D386" s="410" t="s">
        <v>13</v>
      </c>
      <c r="E386" s="411" t="s">
        <v>743</v>
      </c>
      <c r="F386" s="411" t="s">
        <v>22</v>
      </c>
      <c r="G386" s="411" t="s">
        <v>22</v>
      </c>
      <c r="H386" s="411" t="s">
        <v>22</v>
      </c>
      <c r="I386" s="411" t="s">
        <v>22</v>
      </c>
      <c r="J386" s="411" t="s">
        <v>22</v>
      </c>
      <c r="K386" s="411" t="s">
        <v>22</v>
      </c>
      <c r="L386" s="412" t="s">
        <v>14</v>
      </c>
      <c r="M386" s="413" t="s">
        <v>20</v>
      </c>
      <c r="N386" s="414" t="s">
        <v>22</v>
      </c>
      <c r="O386" s="405" t="s">
        <v>22</v>
      </c>
      <c r="P386" s="406" t="s">
        <v>22</v>
      </c>
      <c r="Q386" s="7" t="s">
        <v>22</v>
      </c>
      <c r="R386" s="378" t="s">
        <v>781</v>
      </c>
      <c r="S386" s="378" t="s">
        <v>22</v>
      </c>
      <c r="T386" s="378" t="s">
        <v>22</v>
      </c>
      <c r="U386" s="23">
        <v>2456</v>
      </c>
      <c r="V386" s="379" t="str">
        <f>IF(U386="","","千円")</f>
        <v>千円</v>
      </c>
      <c r="W386" s="379" t="s">
        <v>22</v>
      </c>
      <c r="X386" s="379" t="s">
        <v>22</v>
      </c>
      <c r="Y386" s="380" t="s">
        <v>22</v>
      </c>
      <c r="Z386" s="374" t="s">
        <v>22</v>
      </c>
    </row>
    <row r="387" spans="1:26" ht="13.5" customHeight="1" x14ac:dyDescent="0.15">
      <c r="A387" s="381" t="s">
        <v>22</v>
      </c>
      <c r="B387" s="382" t="s">
        <v>22</v>
      </c>
      <c r="C387" s="383" t="s">
        <v>22</v>
      </c>
      <c r="D387" s="410" t="s">
        <v>22</v>
      </c>
      <c r="E387" s="411" t="s">
        <v>22</v>
      </c>
      <c r="F387" s="411" t="s">
        <v>22</v>
      </c>
      <c r="G387" s="411" t="s">
        <v>22</v>
      </c>
      <c r="H387" s="411" t="s">
        <v>22</v>
      </c>
      <c r="I387" s="411" t="s">
        <v>22</v>
      </c>
      <c r="J387" s="411" t="s">
        <v>22</v>
      </c>
      <c r="K387" s="411" t="s">
        <v>22</v>
      </c>
      <c r="L387" s="412" t="s">
        <v>22</v>
      </c>
      <c r="M387" s="415">
        <v>402872</v>
      </c>
      <c r="N387" s="416" t="s">
        <v>22</v>
      </c>
      <c r="O387" s="405" t="s">
        <v>22</v>
      </c>
      <c r="P387" s="406" t="s">
        <v>22</v>
      </c>
      <c r="Q387" s="8" t="s">
        <v>15</v>
      </c>
      <c r="R387" s="378" t="s">
        <v>782</v>
      </c>
      <c r="S387" s="378" t="s">
        <v>22</v>
      </c>
      <c r="T387" s="378" t="s">
        <v>22</v>
      </c>
      <c r="U387" s="378" t="s">
        <v>22</v>
      </c>
      <c r="V387" s="9" t="s">
        <v>13</v>
      </c>
      <c r="W387" s="417" t="s">
        <v>783</v>
      </c>
      <c r="X387" s="417" t="s">
        <v>22</v>
      </c>
      <c r="Y387" s="10" t="s">
        <v>14</v>
      </c>
      <c r="Z387" s="374" t="s">
        <v>22</v>
      </c>
    </row>
    <row r="388" spans="1:26" ht="13.5" customHeight="1" x14ac:dyDescent="0.15">
      <c r="A388" s="381" t="s">
        <v>22</v>
      </c>
      <c r="B388" s="382" t="s">
        <v>22</v>
      </c>
      <c r="C388" s="383" t="s">
        <v>22</v>
      </c>
      <c r="D388" s="410" t="s">
        <v>22</v>
      </c>
      <c r="E388" s="411" t="s">
        <v>22</v>
      </c>
      <c r="F388" s="411" t="s">
        <v>22</v>
      </c>
      <c r="G388" s="411" t="s">
        <v>22</v>
      </c>
      <c r="H388" s="411" t="s">
        <v>22</v>
      </c>
      <c r="I388" s="411" t="s">
        <v>22</v>
      </c>
      <c r="J388" s="411" t="s">
        <v>22</v>
      </c>
      <c r="K388" s="411" t="s">
        <v>22</v>
      </c>
      <c r="L388" s="412" t="s">
        <v>22</v>
      </c>
      <c r="M388" s="387" t="s">
        <v>22</v>
      </c>
      <c r="N388" s="388" t="s">
        <v>22</v>
      </c>
      <c r="O388" s="405" t="s">
        <v>22</v>
      </c>
      <c r="P388" s="406" t="s">
        <v>22</v>
      </c>
      <c r="Q388" s="7" t="s">
        <v>16</v>
      </c>
      <c r="R388" s="378" t="s">
        <v>784</v>
      </c>
      <c r="S388" s="378" t="s">
        <v>22</v>
      </c>
      <c r="T388" s="378" t="s">
        <v>22</v>
      </c>
      <c r="U388" s="378" t="s">
        <v>22</v>
      </c>
      <c r="V388" s="11" t="s">
        <v>17</v>
      </c>
      <c r="W388" s="9" t="s">
        <v>22</v>
      </c>
      <c r="X388" s="12" t="s">
        <v>22</v>
      </c>
      <c r="Y388" s="13" t="s">
        <v>22</v>
      </c>
      <c r="Z388" s="374" t="s">
        <v>22</v>
      </c>
    </row>
    <row r="389" spans="1:26" ht="13.5" customHeight="1" x14ac:dyDescent="0.15">
      <c r="A389" s="6" t="s">
        <v>22</v>
      </c>
      <c r="B389" s="12" t="s">
        <v>22</v>
      </c>
      <c r="C389" s="13" t="s">
        <v>22</v>
      </c>
      <c r="D389" s="410" t="s">
        <v>13</v>
      </c>
      <c r="E389" s="14" t="s">
        <v>11</v>
      </c>
      <c r="F389" s="382" t="s">
        <v>22</v>
      </c>
      <c r="G389" s="382" t="s">
        <v>22</v>
      </c>
      <c r="H389" s="382" t="s">
        <v>22</v>
      </c>
      <c r="I389" s="382" t="s">
        <v>152</v>
      </c>
      <c r="J389" s="420" t="s">
        <v>22</v>
      </c>
      <c r="K389" s="14" t="s">
        <v>22</v>
      </c>
      <c r="L389" s="412" t="s">
        <v>14</v>
      </c>
      <c r="M389" s="423" t="s">
        <v>22</v>
      </c>
      <c r="N389" s="424" t="s">
        <v>22</v>
      </c>
      <c r="O389" s="405" t="s">
        <v>22</v>
      </c>
      <c r="P389" s="406" t="s">
        <v>22</v>
      </c>
      <c r="Q389" s="8" t="s">
        <v>15</v>
      </c>
      <c r="R389" s="378" t="s">
        <v>785</v>
      </c>
      <c r="S389" s="378" t="s">
        <v>22</v>
      </c>
      <c r="T389" s="378" t="s">
        <v>22</v>
      </c>
      <c r="U389" s="378" t="s">
        <v>22</v>
      </c>
      <c r="V389" s="9" t="s">
        <v>13</v>
      </c>
      <c r="W389" s="417" t="s">
        <v>786</v>
      </c>
      <c r="X389" s="417" t="s">
        <v>22</v>
      </c>
      <c r="Y389" s="10" t="s">
        <v>14</v>
      </c>
      <c r="Z389" s="374" t="s">
        <v>22</v>
      </c>
    </row>
    <row r="390" spans="1:26" ht="13.5" customHeight="1" x14ac:dyDescent="0.15">
      <c r="A390" s="15" t="s">
        <v>22</v>
      </c>
      <c r="B390" s="16" t="s">
        <v>22</v>
      </c>
      <c r="C390" s="17" t="s">
        <v>22</v>
      </c>
      <c r="D390" s="418" t="s">
        <v>22</v>
      </c>
      <c r="E390" s="18" t="s">
        <v>22</v>
      </c>
      <c r="F390" s="419" t="s">
        <v>22</v>
      </c>
      <c r="G390" s="419" t="s">
        <v>22</v>
      </c>
      <c r="H390" s="419" t="s">
        <v>22</v>
      </c>
      <c r="I390" s="419" t="s">
        <v>22</v>
      </c>
      <c r="J390" s="421" t="s">
        <v>22</v>
      </c>
      <c r="K390" s="18" t="s">
        <v>22</v>
      </c>
      <c r="L390" s="422" t="s">
        <v>22</v>
      </c>
      <c r="M390" s="26" t="s">
        <v>18</v>
      </c>
      <c r="N390" s="27">
        <v>99.3</v>
      </c>
      <c r="O390" s="407" t="s">
        <v>22</v>
      </c>
      <c r="P390" s="408" t="s">
        <v>22</v>
      </c>
      <c r="Q390" s="19" t="s">
        <v>16</v>
      </c>
      <c r="R390" s="425" t="s">
        <v>787</v>
      </c>
      <c r="S390" s="425" t="s">
        <v>22</v>
      </c>
      <c r="T390" s="425" t="s">
        <v>22</v>
      </c>
      <c r="U390" s="425" t="s">
        <v>22</v>
      </c>
      <c r="V390" s="20" t="s">
        <v>17</v>
      </c>
      <c r="W390" s="21" t="s">
        <v>22</v>
      </c>
      <c r="X390" s="16" t="s">
        <v>22</v>
      </c>
      <c r="Y390" s="17" t="s">
        <v>22</v>
      </c>
      <c r="Z390" s="375" t="s">
        <v>22</v>
      </c>
    </row>
    <row r="391" spans="1:26" ht="13.5" customHeight="1" x14ac:dyDescent="0.15">
      <c r="A391" s="389" t="s">
        <v>7</v>
      </c>
      <c r="B391" s="390" t="s">
        <v>22</v>
      </c>
      <c r="C391" s="391" t="s">
        <v>22</v>
      </c>
      <c r="D391" s="395" t="s">
        <v>8</v>
      </c>
      <c r="E391" s="396" t="s">
        <v>22</v>
      </c>
      <c r="F391" s="397" t="s">
        <v>4903</v>
      </c>
      <c r="G391" s="397" t="s">
        <v>22</v>
      </c>
      <c r="H391" s="397" t="s">
        <v>22</v>
      </c>
      <c r="I391" s="397" t="s">
        <v>22</v>
      </c>
      <c r="J391" s="397" t="s">
        <v>22</v>
      </c>
      <c r="K391" s="397" t="s">
        <v>22</v>
      </c>
      <c r="L391" s="398" t="s">
        <v>22</v>
      </c>
      <c r="M391" s="401" t="s">
        <v>9</v>
      </c>
      <c r="N391" s="402" t="s">
        <v>22</v>
      </c>
      <c r="O391" s="403" t="s">
        <v>788</v>
      </c>
      <c r="P391" s="404" t="s">
        <v>22</v>
      </c>
      <c r="Q391" s="5" t="s">
        <v>10</v>
      </c>
      <c r="R391" s="409" t="s">
        <v>789</v>
      </c>
      <c r="S391" s="409" t="s">
        <v>22</v>
      </c>
      <c r="T391" s="409" t="s">
        <v>22</v>
      </c>
      <c r="U391" s="22">
        <v>3261</v>
      </c>
      <c r="V391" s="371" t="str">
        <f>IF(U391="","","千円")</f>
        <v>千円</v>
      </c>
      <c r="W391" s="371" t="s">
        <v>22</v>
      </c>
      <c r="X391" s="371" t="s">
        <v>22</v>
      </c>
      <c r="Y391" s="372" t="s">
        <v>22</v>
      </c>
      <c r="Z391" s="373">
        <v>295</v>
      </c>
    </row>
    <row r="392" spans="1:26" ht="13.5" customHeight="1" x14ac:dyDescent="0.15">
      <c r="A392" s="392" t="s">
        <v>22</v>
      </c>
      <c r="B392" s="393" t="s">
        <v>22</v>
      </c>
      <c r="C392" s="394" t="s">
        <v>22</v>
      </c>
      <c r="D392" s="25" t="s">
        <v>22</v>
      </c>
      <c r="E392" s="24" t="s">
        <v>22</v>
      </c>
      <c r="F392" s="399" t="s">
        <v>22</v>
      </c>
      <c r="G392" s="399" t="s">
        <v>22</v>
      </c>
      <c r="H392" s="399" t="s">
        <v>22</v>
      </c>
      <c r="I392" s="399" t="s">
        <v>22</v>
      </c>
      <c r="J392" s="399" t="s">
        <v>22</v>
      </c>
      <c r="K392" s="399" t="s">
        <v>22</v>
      </c>
      <c r="L392" s="400" t="s">
        <v>22</v>
      </c>
      <c r="M392" s="376">
        <v>66890000</v>
      </c>
      <c r="N392" s="377" t="s">
        <v>22</v>
      </c>
      <c r="O392" s="405" t="s">
        <v>22</v>
      </c>
      <c r="P392" s="406" t="s">
        <v>22</v>
      </c>
      <c r="Q392" s="6" t="s">
        <v>22</v>
      </c>
      <c r="R392" s="378" t="s">
        <v>790</v>
      </c>
      <c r="S392" s="378" t="s">
        <v>22</v>
      </c>
      <c r="T392" s="378" t="s">
        <v>22</v>
      </c>
      <c r="U392" s="23">
        <v>56646</v>
      </c>
      <c r="V392" s="379" t="str">
        <f>IF(U392="","","千円")</f>
        <v>千円</v>
      </c>
      <c r="W392" s="379" t="s">
        <v>22</v>
      </c>
      <c r="X392" s="379" t="s">
        <v>22</v>
      </c>
      <c r="Y392" s="380" t="s">
        <v>22</v>
      </c>
      <c r="Z392" s="374" t="s">
        <v>22</v>
      </c>
    </row>
    <row r="393" spans="1:26" ht="13.5" customHeight="1" x14ac:dyDescent="0.15">
      <c r="A393" s="381" t="s">
        <v>791</v>
      </c>
      <c r="B393" s="382" t="s">
        <v>22</v>
      </c>
      <c r="C393" s="383" t="s">
        <v>22</v>
      </c>
      <c r="D393" s="384" t="s">
        <v>792</v>
      </c>
      <c r="E393" s="385" t="s">
        <v>22</v>
      </c>
      <c r="F393" s="385" t="s">
        <v>22</v>
      </c>
      <c r="G393" s="385" t="s">
        <v>22</v>
      </c>
      <c r="H393" s="385" t="s">
        <v>22</v>
      </c>
      <c r="I393" s="385" t="s">
        <v>22</v>
      </c>
      <c r="J393" s="385" t="s">
        <v>22</v>
      </c>
      <c r="K393" s="385" t="s">
        <v>22</v>
      </c>
      <c r="L393" s="380" t="s">
        <v>22</v>
      </c>
      <c r="M393" s="387" t="s">
        <v>12</v>
      </c>
      <c r="N393" s="388" t="s">
        <v>22</v>
      </c>
      <c r="O393" s="405" t="s">
        <v>22</v>
      </c>
      <c r="P393" s="406" t="s">
        <v>22</v>
      </c>
      <c r="Q393" s="6" t="s">
        <v>22</v>
      </c>
      <c r="R393" s="378" t="s">
        <v>793</v>
      </c>
      <c r="S393" s="378" t="s">
        <v>22</v>
      </c>
      <c r="T393" s="378" t="s">
        <v>22</v>
      </c>
      <c r="U393" s="23">
        <v>3057</v>
      </c>
      <c r="V393" s="379" t="str">
        <f>IF(U393="","","千円")</f>
        <v>千円</v>
      </c>
      <c r="W393" s="379" t="s">
        <v>22</v>
      </c>
      <c r="X393" s="379" t="s">
        <v>22</v>
      </c>
      <c r="Y393" s="380" t="s">
        <v>22</v>
      </c>
      <c r="Z393" s="374" t="s">
        <v>22</v>
      </c>
    </row>
    <row r="394" spans="1:26" ht="13.5" customHeight="1" x14ac:dyDescent="0.15">
      <c r="A394" s="381" t="s">
        <v>22</v>
      </c>
      <c r="B394" s="382" t="s">
        <v>22</v>
      </c>
      <c r="C394" s="383" t="s">
        <v>22</v>
      </c>
      <c r="D394" s="386" t="s">
        <v>22</v>
      </c>
      <c r="E394" s="385" t="s">
        <v>22</v>
      </c>
      <c r="F394" s="385" t="s">
        <v>22</v>
      </c>
      <c r="G394" s="385" t="s">
        <v>22</v>
      </c>
      <c r="H394" s="385" t="s">
        <v>22</v>
      </c>
      <c r="I394" s="385" t="s">
        <v>22</v>
      </c>
      <c r="J394" s="385" t="s">
        <v>22</v>
      </c>
      <c r="K394" s="385" t="s">
        <v>22</v>
      </c>
      <c r="L394" s="380" t="s">
        <v>22</v>
      </c>
      <c r="M394" s="376">
        <v>65455854</v>
      </c>
      <c r="N394" s="377" t="s">
        <v>22</v>
      </c>
      <c r="O394" s="405" t="s">
        <v>22</v>
      </c>
      <c r="P394" s="406" t="s">
        <v>22</v>
      </c>
      <c r="Q394" s="6" t="s">
        <v>22</v>
      </c>
      <c r="R394" s="378" t="s">
        <v>794</v>
      </c>
      <c r="S394" s="378" t="s">
        <v>22</v>
      </c>
      <c r="T394" s="378" t="s">
        <v>22</v>
      </c>
      <c r="U394" s="23">
        <v>495</v>
      </c>
      <c r="V394" s="379" t="str">
        <f>IF(U394="","","千円")</f>
        <v>千円</v>
      </c>
      <c r="W394" s="379" t="s">
        <v>22</v>
      </c>
      <c r="X394" s="379" t="s">
        <v>22</v>
      </c>
      <c r="Y394" s="380" t="s">
        <v>22</v>
      </c>
      <c r="Z394" s="374" t="s">
        <v>22</v>
      </c>
    </row>
    <row r="395" spans="1:26" ht="13.5" customHeight="1" x14ac:dyDescent="0.15">
      <c r="A395" s="381" t="s">
        <v>22</v>
      </c>
      <c r="B395" s="382" t="s">
        <v>22</v>
      </c>
      <c r="C395" s="383" t="s">
        <v>22</v>
      </c>
      <c r="D395" s="410" t="s">
        <v>13</v>
      </c>
      <c r="E395" s="411" t="s">
        <v>743</v>
      </c>
      <c r="F395" s="411" t="s">
        <v>22</v>
      </c>
      <c r="G395" s="411" t="s">
        <v>22</v>
      </c>
      <c r="H395" s="411" t="s">
        <v>22</v>
      </c>
      <c r="I395" s="411" t="s">
        <v>22</v>
      </c>
      <c r="J395" s="411" t="s">
        <v>22</v>
      </c>
      <c r="K395" s="411" t="s">
        <v>22</v>
      </c>
      <c r="L395" s="412" t="s">
        <v>14</v>
      </c>
      <c r="M395" s="413" t="s">
        <v>20</v>
      </c>
      <c r="N395" s="414" t="s">
        <v>22</v>
      </c>
      <c r="O395" s="405" t="s">
        <v>22</v>
      </c>
      <c r="P395" s="406" t="s">
        <v>22</v>
      </c>
      <c r="Q395" s="7" t="s">
        <v>22</v>
      </c>
      <c r="R395" s="378" t="s">
        <v>795</v>
      </c>
      <c r="S395" s="378" t="s">
        <v>22</v>
      </c>
      <c r="T395" s="378" t="s">
        <v>22</v>
      </c>
      <c r="U395" s="23">
        <v>1997</v>
      </c>
      <c r="V395" s="379" t="str">
        <f>IF(U395="","","千円")</f>
        <v>千円</v>
      </c>
      <c r="W395" s="379" t="s">
        <v>22</v>
      </c>
      <c r="X395" s="379" t="s">
        <v>22</v>
      </c>
      <c r="Y395" s="380" t="s">
        <v>22</v>
      </c>
      <c r="Z395" s="374" t="s">
        <v>22</v>
      </c>
    </row>
    <row r="396" spans="1:26" ht="13.5" customHeight="1" x14ac:dyDescent="0.15">
      <c r="A396" s="381" t="s">
        <v>22</v>
      </c>
      <c r="B396" s="382" t="s">
        <v>22</v>
      </c>
      <c r="C396" s="383" t="s">
        <v>22</v>
      </c>
      <c r="D396" s="410" t="s">
        <v>22</v>
      </c>
      <c r="E396" s="411" t="s">
        <v>22</v>
      </c>
      <c r="F396" s="411" t="s">
        <v>22</v>
      </c>
      <c r="G396" s="411" t="s">
        <v>22</v>
      </c>
      <c r="H396" s="411" t="s">
        <v>22</v>
      </c>
      <c r="I396" s="411" t="s">
        <v>22</v>
      </c>
      <c r="J396" s="411" t="s">
        <v>22</v>
      </c>
      <c r="K396" s="411" t="s">
        <v>22</v>
      </c>
      <c r="L396" s="412" t="s">
        <v>22</v>
      </c>
      <c r="M396" s="415">
        <v>1434146</v>
      </c>
      <c r="N396" s="416" t="s">
        <v>22</v>
      </c>
      <c r="O396" s="405" t="s">
        <v>22</v>
      </c>
      <c r="P396" s="406" t="s">
        <v>22</v>
      </c>
      <c r="Q396" s="8" t="s">
        <v>15</v>
      </c>
      <c r="R396" s="378" t="s">
        <v>22</v>
      </c>
      <c r="S396" s="378" t="s">
        <v>22</v>
      </c>
      <c r="T396" s="378" t="s">
        <v>22</v>
      </c>
      <c r="U396" s="378" t="s">
        <v>22</v>
      </c>
      <c r="V396" s="9" t="s">
        <v>13</v>
      </c>
      <c r="W396" s="417" t="s">
        <v>22</v>
      </c>
      <c r="X396" s="417" t="s">
        <v>22</v>
      </c>
      <c r="Y396" s="10" t="s">
        <v>14</v>
      </c>
      <c r="Z396" s="374" t="s">
        <v>22</v>
      </c>
    </row>
    <row r="397" spans="1:26" ht="13.5" customHeight="1" x14ac:dyDescent="0.15">
      <c r="A397" s="381" t="s">
        <v>22</v>
      </c>
      <c r="B397" s="382" t="s">
        <v>22</v>
      </c>
      <c r="C397" s="383" t="s">
        <v>22</v>
      </c>
      <c r="D397" s="410" t="s">
        <v>22</v>
      </c>
      <c r="E397" s="411" t="s">
        <v>22</v>
      </c>
      <c r="F397" s="411" t="s">
        <v>22</v>
      </c>
      <c r="G397" s="411" t="s">
        <v>22</v>
      </c>
      <c r="H397" s="411" t="s">
        <v>22</v>
      </c>
      <c r="I397" s="411" t="s">
        <v>22</v>
      </c>
      <c r="J397" s="411" t="s">
        <v>22</v>
      </c>
      <c r="K397" s="411" t="s">
        <v>22</v>
      </c>
      <c r="L397" s="412" t="s">
        <v>22</v>
      </c>
      <c r="M397" s="387" t="s">
        <v>22</v>
      </c>
      <c r="N397" s="388" t="s">
        <v>22</v>
      </c>
      <c r="O397" s="405" t="s">
        <v>22</v>
      </c>
      <c r="P397" s="406" t="s">
        <v>22</v>
      </c>
      <c r="Q397" s="7" t="s">
        <v>16</v>
      </c>
      <c r="R397" s="378" t="s">
        <v>22</v>
      </c>
      <c r="S397" s="378" t="s">
        <v>22</v>
      </c>
      <c r="T397" s="378" t="s">
        <v>22</v>
      </c>
      <c r="U397" s="378" t="s">
        <v>22</v>
      </c>
      <c r="V397" s="11" t="s">
        <v>17</v>
      </c>
      <c r="W397" s="9" t="s">
        <v>22</v>
      </c>
      <c r="X397" s="12" t="s">
        <v>22</v>
      </c>
      <c r="Y397" s="13" t="s">
        <v>22</v>
      </c>
      <c r="Z397" s="374" t="s">
        <v>22</v>
      </c>
    </row>
    <row r="398" spans="1:26" ht="13.5" customHeight="1" x14ac:dyDescent="0.15">
      <c r="A398" s="6" t="s">
        <v>22</v>
      </c>
      <c r="B398" s="12" t="s">
        <v>22</v>
      </c>
      <c r="C398" s="13" t="s">
        <v>22</v>
      </c>
      <c r="D398" s="410" t="s">
        <v>13</v>
      </c>
      <c r="E398" s="14" t="s">
        <v>11</v>
      </c>
      <c r="F398" s="382" t="s">
        <v>22</v>
      </c>
      <c r="G398" s="382" t="s">
        <v>22</v>
      </c>
      <c r="H398" s="382" t="s">
        <v>22</v>
      </c>
      <c r="I398" s="382" t="s">
        <v>22</v>
      </c>
      <c r="J398" s="420" t="s">
        <v>22</v>
      </c>
      <c r="K398" s="14" t="s">
        <v>22</v>
      </c>
      <c r="L398" s="412" t="s">
        <v>14</v>
      </c>
      <c r="M398" s="423" t="s">
        <v>22</v>
      </c>
      <c r="N398" s="424" t="s">
        <v>22</v>
      </c>
      <c r="O398" s="405" t="s">
        <v>22</v>
      </c>
      <c r="P398" s="406" t="s">
        <v>22</v>
      </c>
      <c r="Q398" s="8" t="s">
        <v>15</v>
      </c>
      <c r="R398" s="378" t="s">
        <v>22</v>
      </c>
      <c r="S398" s="378" t="s">
        <v>22</v>
      </c>
      <c r="T398" s="378" t="s">
        <v>22</v>
      </c>
      <c r="U398" s="378" t="s">
        <v>22</v>
      </c>
      <c r="V398" s="9" t="s">
        <v>13</v>
      </c>
      <c r="W398" s="417" t="s">
        <v>22</v>
      </c>
      <c r="X398" s="417" t="s">
        <v>22</v>
      </c>
      <c r="Y398" s="10" t="s">
        <v>14</v>
      </c>
      <c r="Z398" s="374" t="s">
        <v>22</v>
      </c>
    </row>
    <row r="399" spans="1:26" ht="13.5" customHeight="1" x14ac:dyDescent="0.15">
      <c r="A399" s="15" t="s">
        <v>22</v>
      </c>
      <c r="B399" s="16" t="s">
        <v>22</v>
      </c>
      <c r="C399" s="17" t="s">
        <v>22</v>
      </c>
      <c r="D399" s="418" t="s">
        <v>22</v>
      </c>
      <c r="E399" s="18" t="s">
        <v>22</v>
      </c>
      <c r="F399" s="419" t="s">
        <v>22</v>
      </c>
      <c r="G399" s="419" t="s">
        <v>22</v>
      </c>
      <c r="H399" s="419" t="s">
        <v>22</v>
      </c>
      <c r="I399" s="419" t="s">
        <v>22</v>
      </c>
      <c r="J399" s="421" t="s">
        <v>22</v>
      </c>
      <c r="K399" s="18" t="s">
        <v>22</v>
      </c>
      <c r="L399" s="422" t="s">
        <v>22</v>
      </c>
      <c r="M399" s="26" t="s">
        <v>18</v>
      </c>
      <c r="N399" s="27">
        <v>97.9</v>
      </c>
      <c r="O399" s="407" t="s">
        <v>22</v>
      </c>
      <c r="P399" s="408" t="s">
        <v>22</v>
      </c>
      <c r="Q399" s="19" t="s">
        <v>16</v>
      </c>
      <c r="R399" s="425" t="s">
        <v>22</v>
      </c>
      <c r="S399" s="425" t="s">
        <v>22</v>
      </c>
      <c r="T399" s="425" t="s">
        <v>22</v>
      </c>
      <c r="U399" s="425" t="s">
        <v>22</v>
      </c>
      <c r="V399" s="20" t="s">
        <v>17</v>
      </c>
      <c r="W399" s="21" t="s">
        <v>22</v>
      </c>
      <c r="X399" s="16" t="s">
        <v>22</v>
      </c>
      <c r="Y399" s="17" t="s">
        <v>22</v>
      </c>
      <c r="Z399" s="375" t="s">
        <v>22</v>
      </c>
    </row>
    <row r="400" spans="1:26" ht="13.5" customHeight="1" x14ac:dyDescent="0.15">
      <c r="A400" s="389" t="s">
        <v>7</v>
      </c>
      <c r="B400" s="390" t="s">
        <v>22</v>
      </c>
      <c r="C400" s="391" t="s">
        <v>22</v>
      </c>
      <c r="D400" s="395" t="s">
        <v>8</v>
      </c>
      <c r="E400" s="396" t="s">
        <v>22</v>
      </c>
      <c r="F400" s="397" t="s">
        <v>735</v>
      </c>
      <c r="G400" s="397" t="s">
        <v>22</v>
      </c>
      <c r="H400" s="397" t="s">
        <v>22</v>
      </c>
      <c r="I400" s="397" t="s">
        <v>22</v>
      </c>
      <c r="J400" s="397" t="s">
        <v>22</v>
      </c>
      <c r="K400" s="397" t="s">
        <v>22</v>
      </c>
      <c r="L400" s="398" t="s">
        <v>22</v>
      </c>
      <c r="M400" s="401" t="s">
        <v>9</v>
      </c>
      <c r="N400" s="402" t="s">
        <v>22</v>
      </c>
      <c r="O400" s="403" t="s">
        <v>796</v>
      </c>
      <c r="P400" s="404" t="s">
        <v>22</v>
      </c>
      <c r="Q400" s="5" t="s">
        <v>10</v>
      </c>
      <c r="R400" s="409" t="s">
        <v>797</v>
      </c>
      <c r="S400" s="409" t="s">
        <v>22</v>
      </c>
      <c r="T400" s="409" t="s">
        <v>22</v>
      </c>
      <c r="U400" s="22">
        <v>35054</v>
      </c>
      <c r="V400" s="371" t="str">
        <f>IF(U400="","","千円")</f>
        <v>千円</v>
      </c>
      <c r="W400" s="371" t="s">
        <v>22</v>
      </c>
      <c r="X400" s="371" t="s">
        <v>22</v>
      </c>
      <c r="Y400" s="372" t="s">
        <v>22</v>
      </c>
      <c r="Z400" s="373">
        <v>295</v>
      </c>
    </row>
    <row r="401" spans="1:26" ht="13.5" customHeight="1" x14ac:dyDescent="0.15">
      <c r="A401" s="392" t="s">
        <v>22</v>
      </c>
      <c r="B401" s="393" t="s">
        <v>22</v>
      </c>
      <c r="C401" s="394" t="s">
        <v>22</v>
      </c>
      <c r="D401" s="25" t="s">
        <v>22</v>
      </c>
      <c r="E401" s="24" t="s">
        <v>22</v>
      </c>
      <c r="F401" s="399" t="s">
        <v>22</v>
      </c>
      <c r="G401" s="399" t="s">
        <v>22</v>
      </c>
      <c r="H401" s="399" t="s">
        <v>22</v>
      </c>
      <c r="I401" s="399" t="s">
        <v>22</v>
      </c>
      <c r="J401" s="399" t="s">
        <v>22</v>
      </c>
      <c r="K401" s="399" t="s">
        <v>22</v>
      </c>
      <c r="L401" s="400" t="s">
        <v>22</v>
      </c>
      <c r="M401" s="376">
        <v>56553000</v>
      </c>
      <c r="N401" s="377" t="s">
        <v>22</v>
      </c>
      <c r="O401" s="405" t="s">
        <v>22</v>
      </c>
      <c r="P401" s="406" t="s">
        <v>22</v>
      </c>
      <c r="Q401" s="6" t="s">
        <v>22</v>
      </c>
      <c r="R401" s="378" t="s">
        <v>798</v>
      </c>
      <c r="S401" s="378" t="s">
        <v>22</v>
      </c>
      <c r="T401" s="378" t="s">
        <v>22</v>
      </c>
      <c r="U401" s="23">
        <v>15659</v>
      </c>
      <c r="V401" s="379" t="str">
        <f>IF(U401="","","千円")</f>
        <v>千円</v>
      </c>
      <c r="W401" s="379" t="s">
        <v>22</v>
      </c>
      <c r="X401" s="379" t="s">
        <v>22</v>
      </c>
      <c r="Y401" s="380" t="s">
        <v>22</v>
      </c>
      <c r="Z401" s="374" t="s">
        <v>22</v>
      </c>
    </row>
    <row r="402" spans="1:26" ht="13.5" customHeight="1" x14ac:dyDescent="0.15">
      <c r="A402" s="381" t="s">
        <v>799</v>
      </c>
      <c r="B402" s="382" t="s">
        <v>22</v>
      </c>
      <c r="C402" s="383" t="s">
        <v>22</v>
      </c>
      <c r="D402" s="384" t="s">
        <v>800</v>
      </c>
      <c r="E402" s="385" t="s">
        <v>22</v>
      </c>
      <c r="F402" s="385" t="s">
        <v>22</v>
      </c>
      <c r="G402" s="385" t="s">
        <v>22</v>
      </c>
      <c r="H402" s="385" t="s">
        <v>22</v>
      </c>
      <c r="I402" s="385" t="s">
        <v>22</v>
      </c>
      <c r="J402" s="385" t="s">
        <v>22</v>
      </c>
      <c r="K402" s="385" t="s">
        <v>22</v>
      </c>
      <c r="L402" s="380" t="s">
        <v>22</v>
      </c>
      <c r="M402" s="387" t="s">
        <v>12</v>
      </c>
      <c r="N402" s="388" t="s">
        <v>22</v>
      </c>
      <c r="O402" s="405" t="s">
        <v>22</v>
      </c>
      <c r="P402" s="406" t="s">
        <v>22</v>
      </c>
      <c r="Q402" s="6" t="s">
        <v>22</v>
      </c>
      <c r="R402" s="378" t="s">
        <v>793</v>
      </c>
      <c r="S402" s="378" t="s">
        <v>22</v>
      </c>
      <c r="T402" s="378" t="s">
        <v>22</v>
      </c>
      <c r="U402" s="23">
        <v>2399</v>
      </c>
      <c r="V402" s="379" t="str">
        <f>IF(U402="","","千円")</f>
        <v>千円</v>
      </c>
      <c r="W402" s="379" t="s">
        <v>22</v>
      </c>
      <c r="X402" s="379" t="s">
        <v>22</v>
      </c>
      <c r="Y402" s="380" t="s">
        <v>22</v>
      </c>
      <c r="Z402" s="374" t="s">
        <v>22</v>
      </c>
    </row>
    <row r="403" spans="1:26" ht="13.5" customHeight="1" x14ac:dyDescent="0.15">
      <c r="A403" s="381" t="s">
        <v>22</v>
      </c>
      <c r="B403" s="382" t="s">
        <v>22</v>
      </c>
      <c r="C403" s="383" t="s">
        <v>22</v>
      </c>
      <c r="D403" s="386" t="s">
        <v>22</v>
      </c>
      <c r="E403" s="385" t="s">
        <v>22</v>
      </c>
      <c r="F403" s="385" t="s">
        <v>22</v>
      </c>
      <c r="G403" s="385" t="s">
        <v>22</v>
      </c>
      <c r="H403" s="385" t="s">
        <v>22</v>
      </c>
      <c r="I403" s="385" t="s">
        <v>22</v>
      </c>
      <c r="J403" s="385" t="s">
        <v>22</v>
      </c>
      <c r="K403" s="385" t="s">
        <v>22</v>
      </c>
      <c r="L403" s="380" t="s">
        <v>22</v>
      </c>
      <c r="M403" s="376">
        <v>55392703</v>
      </c>
      <c r="N403" s="377" t="s">
        <v>22</v>
      </c>
      <c r="O403" s="405" t="s">
        <v>22</v>
      </c>
      <c r="P403" s="406" t="s">
        <v>22</v>
      </c>
      <c r="Q403" s="6" t="s">
        <v>22</v>
      </c>
      <c r="R403" s="378" t="s">
        <v>801</v>
      </c>
      <c r="S403" s="378" t="s">
        <v>22</v>
      </c>
      <c r="T403" s="378" t="s">
        <v>22</v>
      </c>
      <c r="U403" s="23">
        <v>2032</v>
      </c>
      <c r="V403" s="379" t="str">
        <f>IF(U403="","","千円")</f>
        <v>千円</v>
      </c>
      <c r="W403" s="379" t="s">
        <v>22</v>
      </c>
      <c r="X403" s="379" t="s">
        <v>22</v>
      </c>
      <c r="Y403" s="380" t="s">
        <v>22</v>
      </c>
      <c r="Z403" s="374" t="s">
        <v>22</v>
      </c>
    </row>
    <row r="404" spans="1:26" ht="13.5" customHeight="1" x14ac:dyDescent="0.15">
      <c r="A404" s="381" t="s">
        <v>22</v>
      </c>
      <c r="B404" s="382" t="s">
        <v>22</v>
      </c>
      <c r="C404" s="383" t="s">
        <v>22</v>
      </c>
      <c r="D404" s="410" t="s">
        <v>13</v>
      </c>
      <c r="E404" s="411" t="s">
        <v>743</v>
      </c>
      <c r="F404" s="411" t="s">
        <v>22</v>
      </c>
      <c r="G404" s="411" t="s">
        <v>22</v>
      </c>
      <c r="H404" s="411" t="s">
        <v>22</v>
      </c>
      <c r="I404" s="411" t="s">
        <v>22</v>
      </c>
      <c r="J404" s="411" t="s">
        <v>22</v>
      </c>
      <c r="K404" s="411" t="s">
        <v>22</v>
      </c>
      <c r="L404" s="412" t="s">
        <v>14</v>
      </c>
      <c r="M404" s="413" t="s">
        <v>20</v>
      </c>
      <c r="N404" s="414" t="s">
        <v>22</v>
      </c>
      <c r="O404" s="405" t="s">
        <v>22</v>
      </c>
      <c r="P404" s="406" t="s">
        <v>22</v>
      </c>
      <c r="Q404" s="7" t="s">
        <v>22</v>
      </c>
      <c r="R404" s="378" t="s">
        <v>720</v>
      </c>
      <c r="S404" s="378" t="s">
        <v>22</v>
      </c>
      <c r="T404" s="378" t="s">
        <v>22</v>
      </c>
      <c r="U404" s="23">
        <v>249</v>
      </c>
      <c r="V404" s="379" t="str">
        <f>IF(U404="","","千円")</f>
        <v>千円</v>
      </c>
      <c r="W404" s="379" t="s">
        <v>22</v>
      </c>
      <c r="X404" s="379" t="s">
        <v>22</v>
      </c>
      <c r="Y404" s="380" t="s">
        <v>22</v>
      </c>
      <c r="Z404" s="374" t="s">
        <v>22</v>
      </c>
    </row>
    <row r="405" spans="1:26" ht="13.5" customHeight="1" x14ac:dyDescent="0.15">
      <c r="A405" s="381" t="s">
        <v>22</v>
      </c>
      <c r="B405" s="382" t="s">
        <v>22</v>
      </c>
      <c r="C405" s="383" t="s">
        <v>22</v>
      </c>
      <c r="D405" s="410" t="s">
        <v>22</v>
      </c>
      <c r="E405" s="411" t="s">
        <v>22</v>
      </c>
      <c r="F405" s="411" t="s">
        <v>22</v>
      </c>
      <c r="G405" s="411" t="s">
        <v>22</v>
      </c>
      <c r="H405" s="411" t="s">
        <v>22</v>
      </c>
      <c r="I405" s="411" t="s">
        <v>22</v>
      </c>
      <c r="J405" s="411" t="s">
        <v>22</v>
      </c>
      <c r="K405" s="411" t="s">
        <v>22</v>
      </c>
      <c r="L405" s="412" t="s">
        <v>22</v>
      </c>
      <c r="M405" s="415">
        <v>1160297</v>
      </c>
      <c r="N405" s="416" t="s">
        <v>22</v>
      </c>
      <c r="O405" s="405" t="s">
        <v>22</v>
      </c>
      <c r="P405" s="406" t="s">
        <v>22</v>
      </c>
      <c r="Q405" s="8" t="s">
        <v>15</v>
      </c>
      <c r="R405" s="378" t="s">
        <v>22</v>
      </c>
      <c r="S405" s="378" t="s">
        <v>22</v>
      </c>
      <c r="T405" s="378" t="s">
        <v>22</v>
      </c>
      <c r="U405" s="378" t="s">
        <v>22</v>
      </c>
      <c r="V405" s="9" t="s">
        <v>13</v>
      </c>
      <c r="W405" s="417" t="s">
        <v>22</v>
      </c>
      <c r="X405" s="417" t="s">
        <v>22</v>
      </c>
      <c r="Y405" s="10" t="s">
        <v>14</v>
      </c>
      <c r="Z405" s="374" t="s">
        <v>22</v>
      </c>
    </row>
    <row r="406" spans="1:26" ht="13.5" customHeight="1" x14ac:dyDescent="0.15">
      <c r="A406" s="381" t="s">
        <v>22</v>
      </c>
      <c r="B406" s="382" t="s">
        <v>22</v>
      </c>
      <c r="C406" s="383" t="s">
        <v>22</v>
      </c>
      <c r="D406" s="410" t="s">
        <v>22</v>
      </c>
      <c r="E406" s="411" t="s">
        <v>22</v>
      </c>
      <c r="F406" s="411" t="s">
        <v>22</v>
      </c>
      <c r="G406" s="411" t="s">
        <v>22</v>
      </c>
      <c r="H406" s="411" t="s">
        <v>22</v>
      </c>
      <c r="I406" s="411" t="s">
        <v>22</v>
      </c>
      <c r="J406" s="411" t="s">
        <v>22</v>
      </c>
      <c r="K406" s="411" t="s">
        <v>22</v>
      </c>
      <c r="L406" s="412" t="s">
        <v>22</v>
      </c>
      <c r="M406" s="387" t="s">
        <v>22</v>
      </c>
      <c r="N406" s="388" t="s">
        <v>22</v>
      </c>
      <c r="O406" s="405" t="s">
        <v>22</v>
      </c>
      <c r="P406" s="406" t="s">
        <v>22</v>
      </c>
      <c r="Q406" s="7" t="s">
        <v>16</v>
      </c>
      <c r="R406" s="378" t="s">
        <v>22</v>
      </c>
      <c r="S406" s="378" t="s">
        <v>22</v>
      </c>
      <c r="T406" s="378" t="s">
        <v>22</v>
      </c>
      <c r="U406" s="378" t="s">
        <v>22</v>
      </c>
      <c r="V406" s="11" t="s">
        <v>17</v>
      </c>
      <c r="W406" s="9" t="s">
        <v>22</v>
      </c>
      <c r="X406" s="12" t="s">
        <v>22</v>
      </c>
      <c r="Y406" s="13" t="s">
        <v>22</v>
      </c>
      <c r="Z406" s="374" t="s">
        <v>22</v>
      </c>
    </row>
    <row r="407" spans="1:26" ht="13.5" customHeight="1" x14ac:dyDescent="0.15">
      <c r="A407" s="6" t="s">
        <v>22</v>
      </c>
      <c r="B407" s="12" t="s">
        <v>22</v>
      </c>
      <c r="C407" s="13" t="s">
        <v>22</v>
      </c>
      <c r="D407" s="410" t="s">
        <v>13</v>
      </c>
      <c r="E407" s="14" t="s">
        <v>11</v>
      </c>
      <c r="F407" s="382" t="s">
        <v>22</v>
      </c>
      <c r="G407" s="382" t="s">
        <v>22</v>
      </c>
      <c r="H407" s="382" t="s">
        <v>22</v>
      </c>
      <c r="I407" s="382" t="s">
        <v>22</v>
      </c>
      <c r="J407" s="420" t="s">
        <v>22</v>
      </c>
      <c r="K407" s="14" t="s">
        <v>22</v>
      </c>
      <c r="L407" s="412" t="s">
        <v>14</v>
      </c>
      <c r="M407" s="423" t="s">
        <v>22</v>
      </c>
      <c r="N407" s="424" t="s">
        <v>22</v>
      </c>
      <c r="O407" s="405" t="s">
        <v>22</v>
      </c>
      <c r="P407" s="406" t="s">
        <v>22</v>
      </c>
      <c r="Q407" s="8" t="s">
        <v>15</v>
      </c>
      <c r="R407" s="378" t="s">
        <v>22</v>
      </c>
      <c r="S407" s="378" t="s">
        <v>22</v>
      </c>
      <c r="T407" s="378" t="s">
        <v>22</v>
      </c>
      <c r="U407" s="378" t="s">
        <v>22</v>
      </c>
      <c r="V407" s="9" t="s">
        <v>13</v>
      </c>
      <c r="W407" s="417" t="s">
        <v>22</v>
      </c>
      <c r="X407" s="417" t="s">
        <v>22</v>
      </c>
      <c r="Y407" s="10" t="s">
        <v>14</v>
      </c>
      <c r="Z407" s="374" t="s">
        <v>22</v>
      </c>
    </row>
    <row r="408" spans="1:26" ht="13.5" customHeight="1" x14ac:dyDescent="0.15">
      <c r="A408" s="15" t="s">
        <v>22</v>
      </c>
      <c r="B408" s="16" t="s">
        <v>22</v>
      </c>
      <c r="C408" s="17" t="s">
        <v>22</v>
      </c>
      <c r="D408" s="418" t="s">
        <v>22</v>
      </c>
      <c r="E408" s="18" t="s">
        <v>22</v>
      </c>
      <c r="F408" s="419" t="s">
        <v>22</v>
      </c>
      <c r="G408" s="419" t="s">
        <v>22</v>
      </c>
      <c r="H408" s="419" t="s">
        <v>22</v>
      </c>
      <c r="I408" s="419" t="s">
        <v>22</v>
      </c>
      <c r="J408" s="421" t="s">
        <v>22</v>
      </c>
      <c r="K408" s="18" t="s">
        <v>22</v>
      </c>
      <c r="L408" s="422" t="s">
        <v>22</v>
      </c>
      <c r="M408" s="26" t="s">
        <v>18</v>
      </c>
      <c r="N408" s="27">
        <v>97.9</v>
      </c>
      <c r="O408" s="407" t="s">
        <v>22</v>
      </c>
      <c r="P408" s="408" t="s">
        <v>22</v>
      </c>
      <c r="Q408" s="19" t="s">
        <v>16</v>
      </c>
      <c r="R408" s="425" t="s">
        <v>22</v>
      </c>
      <c r="S408" s="425" t="s">
        <v>22</v>
      </c>
      <c r="T408" s="425" t="s">
        <v>22</v>
      </c>
      <c r="U408" s="425" t="s">
        <v>22</v>
      </c>
      <c r="V408" s="20" t="s">
        <v>17</v>
      </c>
      <c r="W408" s="21" t="s">
        <v>22</v>
      </c>
      <c r="X408" s="16" t="s">
        <v>22</v>
      </c>
      <c r="Y408" s="17" t="s">
        <v>22</v>
      </c>
      <c r="Z408" s="375" t="s">
        <v>22</v>
      </c>
    </row>
    <row r="409" spans="1:26" ht="13.5" customHeight="1" x14ac:dyDescent="0.15">
      <c r="A409" s="389" t="s">
        <v>7</v>
      </c>
      <c r="B409" s="390" t="s">
        <v>22</v>
      </c>
      <c r="C409" s="391" t="s">
        <v>22</v>
      </c>
      <c r="D409" s="395" t="s">
        <v>8</v>
      </c>
      <c r="E409" s="396" t="s">
        <v>22</v>
      </c>
      <c r="F409" s="397" t="s">
        <v>4903</v>
      </c>
      <c r="G409" s="397" t="s">
        <v>22</v>
      </c>
      <c r="H409" s="397" t="s">
        <v>22</v>
      </c>
      <c r="I409" s="397" t="s">
        <v>22</v>
      </c>
      <c r="J409" s="397" t="s">
        <v>22</v>
      </c>
      <c r="K409" s="397" t="s">
        <v>22</v>
      </c>
      <c r="L409" s="398" t="s">
        <v>22</v>
      </c>
      <c r="M409" s="401" t="s">
        <v>9</v>
      </c>
      <c r="N409" s="402" t="s">
        <v>22</v>
      </c>
      <c r="O409" s="403" t="s">
        <v>802</v>
      </c>
      <c r="P409" s="404" t="s">
        <v>22</v>
      </c>
      <c r="Q409" s="5" t="s">
        <v>10</v>
      </c>
      <c r="R409" s="409" t="s">
        <v>803</v>
      </c>
      <c r="S409" s="409" t="s">
        <v>22</v>
      </c>
      <c r="T409" s="409" t="s">
        <v>22</v>
      </c>
      <c r="U409" s="22">
        <v>4236</v>
      </c>
      <c r="V409" s="371" t="str">
        <f>IF(U409="","","千円")</f>
        <v>千円</v>
      </c>
      <c r="W409" s="371" t="s">
        <v>22</v>
      </c>
      <c r="X409" s="371" t="s">
        <v>22</v>
      </c>
      <c r="Y409" s="372" t="s">
        <v>22</v>
      </c>
      <c r="Z409" s="373" t="s">
        <v>5212</v>
      </c>
    </row>
    <row r="410" spans="1:26" ht="13.5" customHeight="1" x14ac:dyDescent="0.15">
      <c r="A410" s="392" t="s">
        <v>22</v>
      </c>
      <c r="B410" s="393" t="s">
        <v>22</v>
      </c>
      <c r="C410" s="394" t="s">
        <v>22</v>
      </c>
      <c r="D410" s="25" t="s">
        <v>22</v>
      </c>
      <c r="E410" s="24" t="s">
        <v>22</v>
      </c>
      <c r="F410" s="399" t="s">
        <v>22</v>
      </c>
      <c r="G410" s="399" t="s">
        <v>22</v>
      </c>
      <c r="H410" s="399" t="s">
        <v>22</v>
      </c>
      <c r="I410" s="399" t="s">
        <v>22</v>
      </c>
      <c r="J410" s="399" t="s">
        <v>22</v>
      </c>
      <c r="K410" s="399" t="s">
        <v>22</v>
      </c>
      <c r="L410" s="400" t="s">
        <v>22</v>
      </c>
      <c r="M410" s="376">
        <v>6374000</v>
      </c>
      <c r="N410" s="377" t="s">
        <v>22</v>
      </c>
      <c r="O410" s="405" t="s">
        <v>22</v>
      </c>
      <c r="P410" s="406" t="s">
        <v>22</v>
      </c>
      <c r="Q410" s="6" t="s">
        <v>22</v>
      </c>
      <c r="R410" s="378" t="s">
        <v>804</v>
      </c>
      <c r="S410" s="378" t="s">
        <v>22</v>
      </c>
      <c r="T410" s="378" t="s">
        <v>22</v>
      </c>
      <c r="U410" s="23">
        <v>400</v>
      </c>
      <c r="V410" s="379" t="str">
        <f>IF(U410="","","千円")</f>
        <v>千円</v>
      </c>
      <c r="W410" s="379" t="s">
        <v>22</v>
      </c>
      <c r="X410" s="379" t="s">
        <v>22</v>
      </c>
      <c r="Y410" s="380" t="s">
        <v>22</v>
      </c>
      <c r="Z410" s="374" t="s">
        <v>22</v>
      </c>
    </row>
    <row r="411" spans="1:26" ht="13.5" customHeight="1" x14ac:dyDescent="0.15">
      <c r="A411" s="381" t="s">
        <v>805</v>
      </c>
      <c r="B411" s="382" t="s">
        <v>22</v>
      </c>
      <c r="C411" s="383" t="s">
        <v>22</v>
      </c>
      <c r="D411" s="384" t="s">
        <v>806</v>
      </c>
      <c r="E411" s="385" t="s">
        <v>22</v>
      </c>
      <c r="F411" s="385" t="s">
        <v>22</v>
      </c>
      <c r="G411" s="385" t="s">
        <v>22</v>
      </c>
      <c r="H411" s="385" t="s">
        <v>22</v>
      </c>
      <c r="I411" s="385" t="s">
        <v>22</v>
      </c>
      <c r="J411" s="385" t="s">
        <v>22</v>
      </c>
      <c r="K411" s="385" t="s">
        <v>22</v>
      </c>
      <c r="L411" s="380" t="s">
        <v>22</v>
      </c>
      <c r="M411" s="387" t="s">
        <v>12</v>
      </c>
      <c r="N411" s="388" t="s">
        <v>22</v>
      </c>
      <c r="O411" s="405" t="s">
        <v>22</v>
      </c>
      <c r="P411" s="406" t="s">
        <v>22</v>
      </c>
      <c r="Q411" s="6" t="s">
        <v>22</v>
      </c>
      <c r="R411" s="378" t="s">
        <v>807</v>
      </c>
      <c r="S411" s="378" t="s">
        <v>22</v>
      </c>
      <c r="T411" s="378" t="s">
        <v>22</v>
      </c>
      <c r="U411" s="23">
        <v>131</v>
      </c>
      <c r="V411" s="379" t="str">
        <f>IF(U411="","","千円")</f>
        <v>千円</v>
      </c>
      <c r="W411" s="379" t="s">
        <v>22</v>
      </c>
      <c r="X411" s="379" t="s">
        <v>22</v>
      </c>
      <c r="Y411" s="380" t="s">
        <v>22</v>
      </c>
      <c r="Z411" s="374" t="s">
        <v>22</v>
      </c>
    </row>
    <row r="412" spans="1:26" ht="13.5" customHeight="1" x14ac:dyDescent="0.15">
      <c r="A412" s="381" t="s">
        <v>22</v>
      </c>
      <c r="B412" s="382" t="s">
        <v>22</v>
      </c>
      <c r="C412" s="383" t="s">
        <v>22</v>
      </c>
      <c r="D412" s="386" t="s">
        <v>22</v>
      </c>
      <c r="E412" s="385" t="s">
        <v>22</v>
      </c>
      <c r="F412" s="385" t="s">
        <v>22</v>
      </c>
      <c r="G412" s="385" t="s">
        <v>22</v>
      </c>
      <c r="H412" s="385" t="s">
        <v>22</v>
      </c>
      <c r="I412" s="385" t="s">
        <v>22</v>
      </c>
      <c r="J412" s="385" t="s">
        <v>22</v>
      </c>
      <c r="K412" s="385" t="s">
        <v>22</v>
      </c>
      <c r="L412" s="380" t="s">
        <v>22</v>
      </c>
      <c r="M412" s="376">
        <v>5748209</v>
      </c>
      <c r="N412" s="377" t="s">
        <v>22</v>
      </c>
      <c r="O412" s="405" t="s">
        <v>22</v>
      </c>
      <c r="P412" s="406" t="s">
        <v>22</v>
      </c>
      <c r="Q412" s="6" t="s">
        <v>22</v>
      </c>
      <c r="R412" s="378" t="s">
        <v>808</v>
      </c>
      <c r="S412" s="378" t="s">
        <v>22</v>
      </c>
      <c r="T412" s="378" t="s">
        <v>22</v>
      </c>
      <c r="U412" s="23">
        <v>263</v>
      </c>
      <c r="V412" s="379" t="str">
        <f>IF(U412="","","千円")</f>
        <v>千円</v>
      </c>
      <c r="W412" s="379" t="s">
        <v>22</v>
      </c>
      <c r="X412" s="379" t="s">
        <v>22</v>
      </c>
      <c r="Y412" s="380" t="s">
        <v>22</v>
      </c>
      <c r="Z412" s="374" t="s">
        <v>22</v>
      </c>
    </row>
    <row r="413" spans="1:26" ht="13.5" customHeight="1" x14ac:dyDescent="0.15">
      <c r="A413" s="381" t="s">
        <v>22</v>
      </c>
      <c r="B413" s="382" t="s">
        <v>22</v>
      </c>
      <c r="C413" s="383" t="s">
        <v>22</v>
      </c>
      <c r="D413" s="410" t="s">
        <v>13</v>
      </c>
      <c r="E413" s="411" t="s">
        <v>743</v>
      </c>
      <c r="F413" s="411" t="s">
        <v>22</v>
      </c>
      <c r="G413" s="411" t="s">
        <v>22</v>
      </c>
      <c r="H413" s="411" t="s">
        <v>22</v>
      </c>
      <c r="I413" s="411" t="s">
        <v>22</v>
      </c>
      <c r="J413" s="411" t="s">
        <v>22</v>
      </c>
      <c r="K413" s="411" t="s">
        <v>22</v>
      </c>
      <c r="L413" s="412" t="s">
        <v>14</v>
      </c>
      <c r="M413" s="413" t="s">
        <v>20</v>
      </c>
      <c r="N413" s="414" t="s">
        <v>22</v>
      </c>
      <c r="O413" s="405" t="s">
        <v>22</v>
      </c>
      <c r="P413" s="406" t="s">
        <v>22</v>
      </c>
      <c r="Q413" s="7" t="s">
        <v>22</v>
      </c>
      <c r="R413" s="378" t="s">
        <v>809</v>
      </c>
      <c r="S413" s="378" t="s">
        <v>22</v>
      </c>
      <c r="T413" s="378" t="s">
        <v>22</v>
      </c>
      <c r="U413" s="23">
        <v>718</v>
      </c>
      <c r="V413" s="379" t="str">
        <f>IF(U413="","","千円")</f>
        <v>千円</v>
      </c>
      <c r="W413" s="379" t="s">
        <v>22</v>
      </c>
      <c r="X413" s="379" t="s">
        <v>22</v>
      </c>
      <c r="Y413" s="380" t="s">
        <v>22</v>
      </c>
      <c r="Z413" s="374" t="s">
        <v>22</v>
      </c>
    </row>
    <row r="414" spans="1:26" ht="13.5" customHeight="1" x14ac:dyDescent="0.15">
      <c r="A414" s="381" t="s">
        <v>22</v>
      </c>
      <c r="B414" s="382" t="s">
        <v>22</v>
      </c>
      <c r="C414" s="383" t="s">
        <v>22</v>
      </c>
      <c r="D414" s="410" t="s">
        <v>22</v>
      </c>
      <c r="E414" s="411" t="s">
        <v>22</v>
      </c>
      <c r="F414" s="411" t="s">
        <v>22</v>
      </c>
      <c r="G414" s="411" t="s">
        <v>22</v>
      </c>
      <c r="H414" s="411" t="s">
        <v>22</v>
      </c>
      <c r="I414" s="411" t="s">
        <v>22</v>
      </c>
      <c r="J414" s="411" t="s">
        <v>22</v>
      </c>
      <c r="K414" s="411" t="s">
        <v>22</v>
      </c>
      <c r="L414" s="412" t="s">
        <v>22</v>
      </c>
      <c r="M414" s="415">
        <v>625791</v>
      </c>
      <c r="N414" s="416" t="s">
        <v>22</v>
      </c>
      <c r="O414" s="405" t="s">
        <v>22</v>
      </c>
      <c r="P414" s="406" t="s">
        <v>22</v>
      </c>
      <c r="Q414" s="8" t="s">
        <v>15</v>
      </c>
      <c r="R414" s="378" t="s">
        <v>22</v>
      </c>
      <c r="S414" s="378" t="s">
        <v>22</v>
      </c>
      <c r="T414" s="378" t="s">
        <v>22</v>
      </c>
      <c r="U414" s="378" t="s">
        <v>22</v>
      </c>
      <c r="V414" s="9" t="s">
        <v>13</v>
      </c>
      <c r="W414" s="417" t="s">
        <v>22</v>
      </c>
      <c r="X414" s="417" t="s">
        <v>22</v>
      </c>
      <c r="Y414" s="10" t="s">
        <v>14</v>
      </c>
      <c r="Z414" s="374" t="s">
        <v>22</v>
      </c>
    </row>
    <row r="415" spans="1:26" ht="13.5" customHeight="1" x14ac:dyDescent="0.15">
      <c r="A415" s="381" t="s">
        <v>22</v>
      </c>
      <c r="B415" s="382" t="s">
        <v>22</v>
      </c>
      <c r="C415" s="383" t="s">
        <v>22</v>
      </c>
      <c r="D415" s="410" t="s">
        <v>22</v>
      </c>
      <c r="E415" s="411" t="s">
        <v>22</v>
      </c>
      <c r="F415" s="411" t="s">
        <v>22</v>
      </c>
      <c r="G415" s="411" t="s">
        <v>22</v>
      </c>
      <c r="H415" s="411" t="s">
        <v>22</v>
      </c>
      <c r="I415" s="411" t="s">
        <v>22</v>
      </c>
      <c r="J415" s="411" t="s">
        <v>22</v>
      </c>
      <c r="K415" s="411" t="s">
        <v>22</v>
      </c>
      <c r="L415" s="412" t="s">
        <v>22</v>
      </c>
      <c r="M415" s="387" t="s">
        <v>22</v>
      </c>
      <c r="N415" s="388" t="s">
        <v>22</v>
      </c>
      <c r="O415" s="405" t="s">
        <v>22</v>
      </c>
      <c r="P415" s="406" t="s">
        <v>22</v>
      </c>
      <c r="Q415" s="7" t="s">
        <v>16</v>
      </c>
      <c r="R415" s="378" t="s">
        <v>22</v>
      </c>
      <c r="S415" s="378" t="s">
        <v>22</v>
      </c>
      <c r="T415" s="378" t="s">
        <v>22</v>
      </c>
      <c r="U415" s="378" t="s">
        <v>22</v>
      </c>
      <c r="V415" s="11" t="s">
        <v>17</v>
      </c>
      <c r="W415" s="9" t="s">
        <v>22</v>
      </c>
      <c r="X415" s="12" t="s">
        <v>22</v>
      </c>
      <c r="Y415" s="13" t="s">
        <v>22</v>
      </c>
      <c r="Z415" s="374" t="s">
        <v>22</v>
      </c>
    </row>
    <row r="416" spans="1:26" ht="13.5" customHeight="1" x14ac:dyDescent="0.15">
      <c r="A416" s="6" t="s">
        <v>22</v>
      </c>
      <c r="B416" s="12" t="s">
        <v>22</v>
      </c>
      <c r="C416" s="13" t="s">
        <v>22</v>
      </c>
      <c r="D416" s="410" t="s">
        <v>13</v>
      </c>
      <c r="E416" s="14" t="s">
        <v>11</v>
      </c>
      <c r="F416" s="382" t="s">
        <v>22</v>
      </c>
      <c r="G416" s="382" t="s">
        <v>22</v>
      </c>
      <c r="H416" s="382" t="s">
        <v>22</v>
      </c>
      <c r="I416" s="382" t="s">
        <v>22</v>
      </c>
      <c r="J416" s="420" t="s">
        <v>22</v>
      </c>
      <c r="K416" s="14" t="s">
        <v>22</v>
      </c>
      <c r="L416" s="412" t="s">
        <v>14</v>
      </c>
      <c r="M416" s="423" t="s">
        <v>22</v>
      </c>
      <c r="N416" s="424" t="s">
        <v>22</v>
      </c>
      <c r="O416" s="405" t="s">
        <v>22</v>
      </c>
      <c r="P416" s="406" t="s">
        <v>22</v>
      </c>
      <c r="Q416" s="8" t="s">
        <v>15</v>
      </c>
      <c r="R416" s="378" t="s">
        <v>22</v>
      </c>
      <c r="S416" s="378" t="s">
        <v>22</v>
      </c>
      <c r="T416" s="378" t="s">
        <v>22</v>
      </c>
      <c r="U416" s="378" t="s">
        <v>22</v>
      </c>
      <c r="V416" s="9" t="s">
        <v>13</v>
      </c>
      <c r="W416" s="417" t="s">
        <v>22</v>
      </c>
      <c r="X416" s="417" t="s">
        <v>22</v>
      </c>
      <c r="Y416" s="10" t="s">
        <v>14</v>
      </c>
      <c r="Z416" s="374" t="s">
        <v>22</v>
      </c>
    </row>
    <row r="417" spans="1:26" ht="13.5" customHeight="1" x14ac:dyDescent="0.15">
      <c r="A417" s="15" t="s">
        <v>22</v>
      </c>
      <c r="B417" s="16" t="s">
        <v>22</v>
      </c>
      <c r="C417" s="17" t="s">
        <v>22</v>
      </c>
      <c r="D417" s="418" t="s">
        <v>22</v>
      </c>
      <c r="E417" s="18" t="s">
        <v>22</v>
      </c>
      <c r="F417" s="419" t="s">
        <v>22</v>
      </c>
      <c r="G417" s="419" t="s">
        <v>22</v>
      </c>
      <c r="H417" s="419" t="s">
        <v>22</v>
      </c>
      <c r="I417" s="419" t="s">
        <v>22</v>
      </c>
      <c r="J417" s="421" t="s">
        <v>22</v>
      </c>
      <c r="K417" s="18" t="s">
        <v>22</v>
      </c>
      <c r="L417" s="422" t="s">
        <v>22</v>
      </c>
      <c r="M417" s="26" t="s">
        <v>18</v>
      </c>
      <c r="N417" s="27">
        <v>90.2</v>
      </c>
      <c r="O417" s="407" t="s">
        <v>22</v>
      </c>
      <c r="P417" s="408" t="s">
        <v>22</v>
      </c>
      <c r="Q417" s="19" t="s">
        <v>16</v>
      </c>
      <c r="R417" s="425" t="s">
        <v>22</v>
      </c>
      <c r="S417" s="425" t="s">
        <v>22</v>
      </c>
      <c r="T417" s="425" t="s">
        <v>22</v>
      </c>
      <c r="U417" s="425" t="s">
        <v>22</v>
      </c>
      <c r="V417" s="20" t="s">
        <v>17</v>
      </c>
      <c r="W417" s="21" t="s">
        <v>22</v>
      </c>
      <c r="X417" s="16" t="s">
        <v>22</v>
      </c>
      <c r="Y417" s="17" t="s">
        <v>22</v>
      </c>
      <c r="Z417" s="375" t="s">
        <v>22</v>
      </c>
    </row>
    <row r="418" spans="1:26" ht="13.5" customHeight="1" x14ac:dyDescent="0.15">
      <c r="A418" s="389" t="s">
        <v>7</v>
      </c>
      <c r="B418" s="390" t="s">
        <v>22</v>
      </c>
      <c r="C418" s="391" t="s">
        <v>22</v>
      </c>
      <c r="D418" s="395" t="s">
        <v>8</v>
      </c>
      <c r="E418" s="396" t="s">
        <v>22</v>
      </c>
      <c r="F418" s="397" t="s">
        <v>735</v>
      </c>
      <c r="G418" s="397" t="s">
        <v>22</v>
      </c>
      <c r="H418" s="397" t="s">
        <v>22</v>
      </c>
      <c r="I418" s="397" t="s">
        <v>22</v>
      </c>
      <c r="J418" s="397" t="s">
        <v>22</v>
      </c>
      <c r="K418" s="397" t="s">
        <v>22</v>
      </c>
      <c r="L418" s="398" t="s">
        <v>22</v>
      </c>
      <c r="M418" s="401" t="s">
        <v>9</v>
      </c>
      <c r="N418" s="402" t="s">
        <v>22</v>
      </c>
      <c r="O418" s="403" t="s">
        <v>810</v>
      </c>
      <c r="P418" s="404" t="s">
        <v>22</v>
      </c>
      <c r="Q418" s="5" t="s">
        <v>10</v>
      </c>
      <c r="R418" s="409" t="s">
        <v>811</v>
      </c>
      <c r="S418" s="409" t="s">
        <v>22</v>
      </c>
      <c r="T418" s="409" t="s">
        <v>22</v>
      </c>
      <c r="U418" s="22">
        <v>9941</v>
      </c>
      <c r="V418" s="371" t="str">
        <f>IF(U418="","","千円")</f>
        <v>千円</v>
      </c>
      <c r="W418" s="371" t="s">
        <v>22</v>
      </c>
      <c r="X418" s="371" t="s">
        <v>22</v>
      </c>
      <c r="Y418" s="372" t="s">
        <v>22</v>
      </c>
      <c r="Z418" s="373">
        <v>295</v>
      </c>
    </row>
    <row r="419" spans="1:26" ht="13.5" customHeight="1" x14ac:dyDescent="0.15">
      <c r="A419" s="392" t="s">
        <v>22</v>
      </c>
      <c r="B419" s="393" t="s">
        <v>22</v>
      </c>
      <c r="C419" s="394" t="s">
        <v>22</v>
      </c>
      <c r="D419" s="25" t="s">
        <v>22</v>
      </c>
      <c r="E419" s="24" t="s">
        <v>22</v>
      </c>
      <c r="F419" s="399" t="s">
        <v>22</v>
      </c>
      <c r="G419" s="399" t="s">
        <v>22</v>
      </c>
      <c r="H419" s="399" t="s">
        <v>22</v>
      </c>
      <c r="I419" s="399" t="s">
        <v>22</v>
      </c>
      <c r="J419" s="399" t="s">
        <v>22</v>
      </c>
      <c r="K419" s="399" t="s">
        <v>22</v>
      </c>
      <c r="L419" s="400" t="s">
        <v>22</v>
      </c>
      <c r="M419" s="376">
        <v>30171000</v>
      </c>
      <c r="N419" s="377" t="s">
        <v>22</v>
      </c>
      <c r="O419" s="405" t="s">
        <v>22</v>
      </c>
      <c r="P419" s="406" t="s">
        <v>22</v>
      </c>
      <c r="Q419" s="6" t="s">
        <v>22</v>
      </c>
      <c r="R419" s="378" t="s">
        <v>812</v>
      </c>
      <c r="S419" s="378" t="s">
        <v>22</v>
      </c>
      <c r="T419" s="378" t="s">
        <v>22</v>
      </c>
      <c r="U419" s="23">
        <v>410</v>
      </c>
      <c r="V419" s="379" t="str">
        <f>IF(U419="","","千円")</f>
        <v>千円</v>
      </c>
      <c r="W419" s="379" t="s">
        <v>22</v>
      </c>
      <c r="X419" s="379" t="s">
        <v>22</v>
      </c>
      <c r="Y419" s="380" t="s">
        <v>22</v>
      </c>
      <c r="Z419" s="374" t="s">
        <v>22</v>
      </c>
    </row>
    <row r="420" spans="1:26" ht="13.5" customHeight="1" x14ac:dyDescent="0.15">
      <c r="A420" s="381" t="s">
        <v>813</v>
      </c>
      <c r="B420" s="382" t="s">
        <v>22</v>
      </c>
      <c r="C420" s="383" t="s">
        <v>22</v>
      </c>
      <c r="D420" s="384" t="s">
        <v>814</v>
      </c>
      <c r="E420" s="385" t="s">
        <v>22</v>
      </c>
      <c r="F420" s="385" t="s">
        <v>22</v>
      </c>
      <c r="G420" s="385" t="s">
        <v>22</v>
      </c>
      <c r="H420" s="385" t="s">
        <v>22</v>
      </c>
      <c r="I420" s="385" t="s">
        <v>22</v>
      </c>
      <c r="J420" s="385" t="s">
        <v>22</v>
      </c>
      <c r="K420" s="385" t="s">
        <v>22</v>
      </c>
      <c r="L420" s="380" t="s">
        <v>22</v>
      </c>
      <c r="M420" s="387" t="s">
        <v>12</v>
      </c>
      <c r="N420" s="388" t="s">
        <v>22</v>
      </c>
      <c r="O420" s="405" t="s">
        <v>22</v>
      </c>
      <c r="P420" s="406" t="s">
        <v>22</v>
      </c>
      <c r="Q420" s="6" t="s">
        <v>22</v>
      </c>
      <c r="R420" s="378" t="s">
        <v>815</v>
      </c>
      <c r="S420" s="378" t="s">
        <v>22</v>
      </c>
      <c r="T420" s="378" t="s">
        <v>22</v>
      </c>
      <c r="U420" s="23">
        <v>1275</v>
      </c>
      <c r="V420" s="379" t="str">
        <f>IF(U420="","","千円")</f>
        <v>千円</v>
      </c>
      <c r="W420" s="379" t="s">
        <v>22</v>
      </c>
      <c r="X420" s="379" t="s">
        <v>22</v>
      </c>
      <c r="Y420" s="380" t="s">
        <v>22</v>
      </c>
      <c r="Z420" s="374" t="s">
        <v>22</v>
      </c>
    </row>
    <row r="421" spans="1:26" ht="13.5" customHeight="1" x14ac:dyDescent="0.15">
      <c r="A421" s="381" t="s">
        <v>22</v>
      </c>
      <c r="B421" s="382" t="s">
        <v>22</v>
      </c>
      <c r="C421" s="383" t="s">
        <v>22</v>
      </c>
      <c r="D421" s="386" t="s">
        <v>22</v>
      </c>
      <c r="E421" s="385" t="s">
        <v>22</v>
      </c>
      <c r="F421" s="385" t="s">
        <v>22</v>
      </c>
      <c r="G421" s="385" t="s">
        <v>22</v>
      </c>
      <c r="H421" s="385" t="s">
        <v>22</v>
      </c>
      <c r="I421" s="385" t="s">
        <v>22</v>
      </c>
      <c r="J421" s="385" t="s">
        <v>22</v>
      </c>
      <c r="K421" s="385" t="s">
        <v>22</v>
      </c>
      <c r="L421" s="380" t="s">
        <v>22</v>
      </c>
      <c r="M421" s="376">
        <v>20242520</v>
      </c>
      <c r="N421" s="377" t="s">
        <v>22</v>
      </c>
      <c r="O421" s="405" t="s">
        <v>22</v>
      </c>
      <c r="P421" s="406" t="s">
        <v>22</v>
      </c>
      <c r="Q421" s="6" t="s">
        <v>22</v>
      </c>
      <c r="R421" s="378" t="s">
        <v>22</v>
      </c>
      <c r="S421" s="378" t="s">
        <v>22</v>
      </c>
      <c r="T421" s="378" t="s">
        <v>22</v>
      </c>
      <c r="U421" s="23" t="s">
        <v>22</v>
      </c>
      <c r="V421" s="379" t="str">
        <f>IF(U421="","","千円")</f>
        <v/>
      </c>
      <c r="W421" s="379" t="s">
        <v>22</v>
      </c>
      <c r="X421" s="379" t="s">
        <v>22</v>
      </c>
      <c r="Y421" s="380" t="s">
        <v>22</v>
      </c>
      <c r="Z421" s="374" t="s">
        <v>22</v>
      </c>
    </row>
    <row r="422" spans="1:26" ht="13.5" customHeight="1" x14ac:dyDescent="0.15">
      <c r="A422" s="381" t="s">
        <v>22</v>
      </c>
      <c r="B422" s="382" t="s">
        <v>22</v>
      </c>
      <c r="C422" s="383" t="s">
        <v>22</v>
      </c>
      <c r="D422" s="410" t="s">
        <v>13</v>
      </c>
      <c r="E422" s="411" t="s">
        <v>743</v>
      </c>
      <c r="F422" s="411" t="s">
        <v>22</v>
      </c>
      <c r="G422" s="411" t="s">
        <v>22</v>
      </c>
      <c r="H422" s="411" t="s">
        <v>22</v>
      </c>
      <c r="I422" s="411" t="s">
        <v>22</v>
      </c>
      <c r="J422" s="411" t="s">
        <v>22</v>
      </c>
      <c r="K422" s="411" t="s">
        <v>22</v>
      </c>
      <c r="L422" s="412" t="s">
        <v>14</v>
      </c>
      <c r="M422" s="413" t="s">
        <v>20</v>
      </c>
      <c r="N422" s="414" t="s">
        <v>22</v>
      </c>
      <c r="O422" s="405" t="s">
        <v>22</v>
      </c>
      <c r="P422" s="406" t="s">
        <v>22</v>
      </c>
      <c r="Q422" s="7" t="s">
        <v>22</v>
      </c>
      <c r="R422" s="378" t="s">
        <v>816</v>
      </c>
      <c r="S422" s="378" t="s">
        <v>22</v>
      </c>
      <c r="T422" s="378" t="s">
        <v>22</v>
      </c>
      <c r="U422" s="23">
        <v>8617</v>
      </c>
      <c r="V422" s="379" t="str">
        <f>IF(U422="","","千円")</f>
        <v>千円</v>
      </c>
      <c r="W422" s="379" t="s">
        <v>22</v>
      </c>
      <c r="X422" s="379" t="s">
        <v>22</v>
      </c>
      <c r="Y422" s="380" t="s">
        <v>22</v>
      </c>
      <c r="Z422" s="374" t="s">
        <v>22</v>
      </c>
    </row>
    <row r="423" spans="1:26" ht="13.5" customHeight="1" x14ac:dyDescent="0.15">
      <c r="A423" s="381" t="s">
        <v>22</v>
      </c>
      <c r="B423" s="382" t="s">
        <v>22</v>
      </c>
      <c r="C423" s="383" t="s">
        <v>22</v>
      </c>
      <c r="D423" s="410" t="s">
        <v>22</v>
      </c>
      <c r="E423" s="411" t="s">
        <v>22</v>
      </c>
      <c r="F423" s="411" t="s">
        <v>22</v>
      </c>
      <c r="G423" s="411" t="s">
        <v>22</v>
      </c>
      <c r="H423" s="411" t="s">
        <v>22</v>
      </c>
      <c r="I423" s="411" t="s">
        <v>22</v>
      </c>
      <c r="J423" s="411" t="s">
        <v>22</v>
      </c>
      <c r="K423" s="411" t="s">
        <v>22</v>
      </c>
      <c r="L423" s="412" t="s">
        <v>22</v>
      </c>
      <c r="M423" s="415">
        <v>9928480</v>
      </c>
      <c r="N423" s="416" t="s">
        <v>22</v>
      </c>
      <c r="O423" s="405" t="s">
        <v>22</v>
      </c>
      <c r="P423" s="406" t="s">
        <v>22</v>
      </c>
      <c r="Q423" s="8" t="s">
        <v>15</v>
      </c>
      <c r="R423" s="378" t="s">
        <v>817</v>
      </c>
      <c r="S423" s="378" t="s">
        <v>22</v>
      </c>
      <c r="T423" s="378" t="s">
        <v>22</v>
      </c>
      <c r="U423" s="378" t="s">
        <v>22</v>
      </c>
      <c r="V423" s="9" t="s">
        <v>13</v>
      </c>
      <c r="W423" s="417" t="s">
        <v>818</v>
      </c>
      <c r="X423" s="417" t="s">
        <v>22</v>
      </c>
      <c r="Y423" s="10" t="s">
        <v>14</v>
      </c>
      <c r="Z423" s="374" t="s">
        <v>22</v>
      </c>
    </row>
    <row r="424" spans="1:26" ht="13.5" customHeight="1" x14ac:dyDescent="0.15">
      <c r="A424" s="381" t="s">
        <v>22</v>
      </c>
      <c r="B424" s="382" t="s">
        <v>22</v>
      </c>
      <c r="C424" s="383" t="s">
        <v>22</v>
      </c>
      <c r="D424" s="410" t="s">
        <v>22</v>
      </c>
      <c r="E424" s="411" t="s">
        <v>22</v>
      </c>
      <c r="F424" s="411" t="s">
        <v>22</v>
      </c>
      <c r="G424" s="411" t="s">
        <v>22</v>
      </c>
      <c r="H424" s="411" t="s">
        <v>22</v>
      </c>
      <c r="I424" s="411" t="s">
        <v>22</v>
      </c>
      <c r="J424" s="411" t="s">
        <v>22</v>
      </c>
      <c r="K424" s="411" t="s">
        <v>22</v>
      </c>
      <c r="L424" s="412" t="s">
        <v>22</v>
      </c>
      <c r="M424" s="387" t="s">
        <v>22</v>
      </c>
      <c r="N424" s="388" t="s">
        <v>22</v>
      </c>
      <c r="O424" s="405" t="s">
        <v>22</v>
      </c>
      <c r="P424" s="406" t="s">
        <v>22</v>
      </c>
      <c r="Q424" s="7" t="s">
        <v>16</v>
      </c>
      <c r="R424" s="378" t="s">
        <v>819</v>
      </c>
      <c r="S424" s="378" t="s">
        <v>22</v>
      </c>
      <c r="T424" s="378" t="s">
        <v>22</v>
      </c>
      <c r="U424" s="378" t="s">
        <v>22</v>
      </c>
      <c r="V424" s="11" t="s">
        <v>17</v>
      </c>
      <c r="W424" s="9" t="s">
        <v>22</v>
      </c>
      <c r="X424" s="12" t="s">
        <v>22</v>
      </c>
      <c r="Y424" s="13" t="s">
        <v>22</v>
      </c>
      <c r="Z424" s="374" t="s">
        <v>22</v>
      </c>
    </row>
    <row r="425" spans="1:26" ht="13.5" customHeight="1" x14ac:dyDescent="0.15">
      <c r="A425" s="6" t="s">
        <v>22</v>
      </c>
      <c r="B425" s="12" t="s">
        <v>22</v>
      </c>
      <c r="C425" s="13" t="s">
        <v>22</v>
      </c>
      <c r="D425" s="410" t="s">
        <v>13</v>
      </c>
      <c r="E425" s="14" t="s">
        <v>11</v>
      </c>
      <c r="F425" s="382" t="s">
        <v>22</v>
      </c>
      <c r="G425" s="382" t="s">
        <v>22</v>
      </c>
      <c r="H425" s="382" t="s">
        <v>22</v>
      </c>
      <c r="I425" s="382" t="s">
        <v>152</v>
      </c>
      <c r="J425" s="420" t="s">
        <v>57</v>
      </c>
      <c r="K425" s="14" t="s">
        <v>22</v>
      </c>
      <c r="L425" s="412" t="s">
        <v>14</v>
      </c>
      <c r="M425" s="423" t="s">
        <v>22</v>
      </c>
      <c r="N425" s="424" t="s">
        <v>22</v>
      </c>
      <c r="O425" s="405" t="s">
        <v>22</v>
      </c>
      <c r="P425" s="406" t="s">
        <v>22</v>
      </c>
      <c r="Q425" s="8" t="s">
        <v>15</v>
      </c>
      <c r="R425" s="378" t="s">
        <v>820</v>
      </c>
      <c r="S425" s="378" t="s">
        <v>22</v>
      </c>
      <c r="T425" s="378" t="s">
        <v>22</v>
      </c>
      <c r="U425" s="378" t="s">
        <v>22</v>
      </c>
      <c r="V425" s="9" t="s">
        <v>13</v>
      </c>
      <c r="W425" s="417" t="s">
        <v>821</v>
      </c>
      <c r="X425" s="417" t="s">
        <v>22</v>
      </c>
      <c r="Y425" s="10" t="s">
        <v>14</v>
      </c>
      <c r="Z425" s="374" t="s">
        <v>22</v>
      </c>
    </row>
    <row r="426" spans="1:26" ht="13.5" customHeight="1" x14ac:dyDescent="0.15">
      <c r="A426" s="15" t="s">
        <v>22</v>
      </c>
      <c r="B426" s="16" t="s">
        <v>22</v>
      </c>
      <c r="C426" s="17" t="s">
        <v>22</v>
      </c>
      <c r="D426" s="418" t="s">
        <v>22</v>
      </c>
      <c r="E426" s="18" t="s">
        <v>22</v>
      </c>
      <c r="F426" s="419" t="s">
        <v>22</v>
      </c>
      <c r="G426" s="419" t="s">
        <v>22</v>
      </c>
      <c r="H426" s="419" t="s">
        <v>22</v>
      </c>
      <c r="I426" s="419" t="s">
        <v>22</v>
      </c>
      <c r="J426" s="421" t="s">
        <v>22</v>
      </c>
      <c r="K426" s="18" t="s">
        <v>22</v>
      </c>
      <c r="L426" s="422" t="s">
        <v>22</v>
      </c>
      <c r="M426" s="26" t="s">
        <v>18</v>
      </c>
      <c r="N426" s="27">
        <v>67.099999999999994</v>
      </c>
      <c r="O426" s="407" t="s">
        <v>22</v>
      </c>
      <c r="P426" s="408" t="s">
        <v>22</v>
      </c>
      <c r="Q426" s="19" t="s">
        <v>16</v>
      </c>
      <c r="R426" s="425" t="s">
        <v>822</v>
      </c>
      <c r="S426" s="425" t="s">
        <v>22</v>
      </c>
      <c r="T426" s="425" t="s">
        <v>22</v>
      </c>
      <c r="U426" s="425" t="s">
        <v>22</v>
      </c>
      <c r="V426" s="20" t="s">
        <v>17</v>
      </c>
      <c r="W426" s="21" t="s">
        <v>22</v>
      </c>
      <c r="X426" s="16" t="s">
        <v>22</v>
      </c>
      <c r="Y426" s="17" t="s">
        <v>22</v>
      </c>
      <c r="Z426" s="375" t="s">
        <v>22</v>
      </c>
    </row>
    <row r="427" spans="1:26" ht="13.5" customHeight="1" x14ac:dyDescent="0.15">
      <c r="A427" s="389" t="s">
        <v>7</v>
      </c>
      <c r="B427" s="390" t="s">
        <v>22</v>
      </c>
      <c r="C427" s="391" t="s">
        <v>22</v>
      </c>
      <c r="D427" s="395" t="s">
        <v>8</v>
      </c>
      <c r="E427" s="396" t="s">
        <v>22</v>
      </c>
      <c r="F427" s="397" t="s">
        <v>735</v>
      </c>
      <c r="G427" s="397" t="s">
        <v>22</v>
      </c>
      <c r="H427" s="397" t="s">
        <v>22</v>
      </c>
      <c r="I427" s="397" t="s">
        <v>22</v>
      </c>
      <c r="J427" s="397" t="s">
        <v>22</v>
      </c>
      <c r="K427" s="397" t="s">
        <v>22</v>
      </c>
      <c r="L427" s="398" t="s">
        <v>22</v>
      </c>
      <c r="M427" s="401" t="s">
        <v>9</v>
      </c>
      <c r="N427" s="402" t="s">
        <v>22</v>
      </c>
      <c r="O427" s="403" t="s">
        <v>823</v>
      </c>
      <c r="P427" s="404" t="s">
        <v>22</v>
      </c>
      <c r="Q427" s="5" t="s">
        <v>10</v>
      </c>
      <c r="R427" s="409" t="s">
        <v>824</v>
      </c>
      <c r="S427" s="409" t="s">
        <v>22</v>
      </c>
      <c r="T427" s="409" t="s">
        <v>22</v>
      </c>
      <c r="U427" s="22">
        <v>21967</v>
      </c>
      <c r="V427" s="371" t="str">
        <f>IF(U427="","","千円")</f>
        <v>千円</v>
      </c>
      <c r="W427" s="371" t="s">
        <v>22</v>
      </c>
      <c r="X427" s="371" t="s">
        <v>22</v>
      </c>
      <c r="Y427" s="372" t="s">
        <v>22</v>
      </c>
      <c r="Z427" s="373">
        <v>297</v>
      </c>
    </row>
    <row r="428" spans="1:26" ht="13.5" customHeight="1" x14ac:dyDescent="0.15">
      <c r="A428" s="392" t="s">
        <v>22</v>
      </c>
      <c r="B428" s="393" t="s">
        <v>22</v>
      </c>
      <c r="C428" s="394" t="s">
        <v>22</v>
      </c>
      <c r="D428" s="25" t="s">
        <v>22</v>
      </c>
      <c r="E428" s="24" t="s">
        <v>22</v>
      </c>
      <c r="F428" s="399" t="s">
        <v>22</v>
      </c>
      <c r="G428" s="399" t="s">
        <v>22</v>
      </c>
      <c r="H428" s="399" t="s">
        <v>22</v>
      </c>
      <c r="I428" s="399" t="s">
        <v>22</v>
      </c>
      <c r="J428" s="399" t="s">
        <v>22</v>
      </c>
      <c r="K428" s="399" t="s">
        <v>22</v>
      </c>
      <c r="L428" s="400" t="s">
        <v>22</v>
      </c>
      <c r="M428" s="376">
        <v>55242000</v>
      </c>
      <c r="N428" s="377" t="s">
        <v>22</v>
      </c>
      <c r="O428" s="405" t="s">
        <v>22</v>
      </c>
      <c r="P428" s="406" t="s">
        <v>22</v>
      </c>
      <c r="Q428" s="6" t="s">
        <v>22</v>
      </c>
      <c r="R428" s="378" t="s">
        <v>825</v>
      </c>
      <c r="S428" s="378" t="s">
        <v>22</v>
      </c>
      <c r="T428" s="378" t="s">
        <v>22</v>
      </c>
      <c r="U428" s="23">
        <v>26235</v>
      </c>
      <c r="V428" s="379" t="str">
        <f>IF(U428="","","千円")</f>
        <v>千円</v>
      </c>
      <c r="W428" s="379" t="s">
        <v>22</v>
      </c>
      <c r="X428" s="379" t="s">
        <v>22</v>
      </c>
      <c r="Y428" s="380" t="s">
        <v>22</v>
      </c>
      <c r="Z428" s="374" t="s">
        <v>22</v>
      </c>
    </row>
    <row r="429" spans="1:26" ht="13.5" customHeight="1" x14ac:dyDescent="0.15">
      <c r="A429" s="381" t="s">
        <v>826</v>
      </c>
      <c r="B429" s="382" t="s">
        <v>22</v>
      </c>
      <c r="C429" s="383" t="s">
        <v>22</v>
      </c>
      <c r="D429" s="384" t="s">
        <v>827</v>
      </c>
      <c r="E429" s="385" t="s">
        <v>22</v>
      </c>
      <c r="F429" s="385" t="s">
        <v>22</v>
      </c>
      <c r="G429" s="385" t="s">
        <v>22</v>
      </c>
      <c r="H429" s="385" t="s">
        <v>22</v>
      </c>
      <c r="I429" s="385" t="s">
        <v>22</v>
      </c>
      <c r="J429" s="385" t="s">
        <v>22</v>
      </c>
      <c r="K429" s="385" t="s">
        <v>22</v>
      </c>
      <c r="L429" s="380" t="s">
        <v>22</v>
      </c>
      <c r="M429" s="387" t="s">
        <v>12</v>
      </c>
      <c r="N429" s="388" t="s">
        <v>22</v>
      </c>
      <c r="O429" s="405" t="s">
        <v>22</v>
      </c>
      <c r="P429" s="406" t="s">
        <v>22</v>
      </c>
      <c r="Q429" s="6" t="s">
        <v>22</v>
      </c>
      <c r="R429" s="378" t="s">
        <v>22</v>
      </c>
      <c r="S429" s="378" t="s">
        <v>22</v>
      </c>
      <c r="T429" s="378" t="s">
        <v>22</v>
      </c>
      <c r="U429" s="23" t="s">
        <v>22</v>
      </c>
      <c r="V429" s="379" t="str">
        <f>IF(U429="","","千円")</f>
        <v/>
      </c>
      <c r="W429" s="379" t="s">
        <v>22</v>
      </c>
      <c r="X429" s="379" t="s">
        <v>22</v>
      </c>
      <c r="Y429" s="380" t="s">
        <v>22</v>
      </c>
      <c r="Z429" s="374" t="s">
        <v>22</v>
      </c>
    </row>
    <row r="430" spans="1:26" ht="13.5" customHeight="1" x14ac:dyDescent="0.15">
      <c r="A430" s="381" t="s">
        <v>22</v>
      </c>
      <c r="B430" s="382" t="s">
        <v>22</v>
      </c>
      <c r="C430" s="383" t="s">
        <v>22</v>
      </c>
      <c r="D430" s="386" t="s">
        <v>22</v>
      </c>
      <c r="E430" s="385" t="s">
        <v>22</v>
      </c>
      <c r="F430" s="385" t="s">
        <v>22</v>
      </c>
      <c r="G430" s="385" t="s">
        <v>22</v>
      </c>
      <c r="H430" s="385" t="s">
        <v>22</v>
      </c>
      <c r="I430" s="385" t="s">
        <v>22</v>
      </c>
      <c r="J430" s="385" t="s">
        <v>22</v>
      </c>
      <c r="K430" s="385" t="s">
        <v>22</v>
      </c>
      <c r="L430" s="380" t="s">
        <v>22</v>
      </c>
      <c r="M430" s="376">
        <v>51648702</v>
      </c>
      <c r="N430" s="377" t="s">
        <v>22</v>
      </c>
      <c r="O430" s="405" t="s">
        <v>22</v>
      </c>
      <c r="P430" s="406" t="s">
        <v>22</v>
      </c>
      <c r="Q430" s="6" t="s">
        <v>22</v>
      </c>
      <c r="R430" s="378" t="s">
        <v>22</v>
      </c>
      <c r="S430" s="378" t="s">
        <v>22</v>
      </c>
      <c r="T430" s="378" t="s">
        <v>22</v>
      </c>
      <c r="U430" s="23" t="s">
        <v>22</v>
      </c>
      <c r="V430" s="379" t="str">
        <f>IF(U430="","","千円")</f>
        <v/>
      </c>
      <c r="W430" s="379" t="s">
        <v>22</v>
      </c>
      <c r="X430" s="379" t="s">
        <v>22</v>
      </c>
      <c r="Y430" s="380" t="s">
        <v>22</v>
      </c>
      <c r="Z430" s="374" t="s">
        <v>22</v>
      </c>
    </row>
    <row r="431" spans="1:26" ht="13.5" customHeight="1" x14ac:dyDescent="0.15">
      <c r="A431" s="381" t="s">
        <v>22</v>
      </c>
      <c r="B431" s="382" t="s">
        <v>22</v>
      </c>
      <c r="C431" s="383" t="s">
        <v>22</v>
      </c>
      <c r="D431" s="410" t="s">
        <v>13</v>
      </c>
      <c r="E431" s="411" t="s">
        <v>743</v>
      </c>
      <c r="F431" s="411" t="s">
        <v>22</v>
      </c>
      <c r="G431" s="411" t="s">
        <v>22</v>
      </c>
      <c r="H431" s="411" t="s">
        <v>22</v>
      </c>
      <c r="I431" s="411" t="s">
        <v>22</v>
      </c>
      <c r="J431" s="411" t="s">
        <v>22</v>
      </c>
      <c r="K431" s="411" t="s">
        <v>22</v>
      </c>
      <c r="L431" s="412" t="s">
        <v>14</v>
      </c>
      <c r="M431" s="413" t="s">
        <v>20</v>
      </c>
      <c r="N431" s="414" t="s">
        <v>22</v>
      </c>
      <c r="O431" s="405" t="s">
        <v>22</v>
      </c>
      <c r="P431" s="406" t="s">
        <v>22</v>
      </c>
      <c r="Q431" s="7" t="s">
        <v>22</v>
      </c>
      <c r="R431" s="378" t="s">
        <v>809</v>
      </c>
      <c r="S431" s="378" t="s">
        <v>22</v>
      </c>
      <c r="T431" s="378" t="s">
        <v>22</v>
      </c>
      <c r="U431" s="23">
        <v>3447</v>
      </c>
      <c r="V431" s="379" t="str">
        <f>IF(U431="","","千円")</f>
        <v>千円</v>
      </c>
      <c r="W431" s="379" t="s">
        <v>22</v>
      </c>
      <c r="X431" s="379" t="s">
        <v>22</v>
      </c>
      <c r="Y431" s="380" t="s">
        <v>22</v>
      </c>
      <c r="Z431" s="374" t="s">
        <v>22</v>
      </c>
    </row>
    <row r="432" spans="1:26" ht="13.5" customHeight="1" x14ac:dyDescent="0.15">
      <c r="A432" s="381" t="s">
        <v>22</v>
      </c>
      <c r="B432" s="382" t="s">
        <v>22</v>
      </c>
      <c r="C432" s="383" t="s">
        <v>22</v>
      </c>
      <c r="D432" s="410" t="s">
        <v>22</v>
      </c>
      <c r="E432" s="411" t="s">
        <v>22</v>
      </c>
      <c r="F432" s="411" t="s">
        <v>22</v>
      </c>
      <c r="G432" s="411" t="s">
        <v>22</v>
      </c>
      <c r="H432" s="411" t="s">
        <v>22</v>
      </c>
      <c r="I432" s="411" t="s">
        <v>22</v>
      </c>
      <c r="J432" s="411" t="s">
        <v>22</v>
      </c>
      <c r="K432" s="411" t="s">
        <v>22</v>
      </c>
      <c r="L432" s="412" t="s">
        <v>22</v>
      </c>
      <c r="M432" s="415">
        <v>3593298</v>
      </c>
      <c r="N432" s="416" t="s">
        <v>22</v>
      </c>
      <c r="O432" s="405" t="s">
        <v>22</v>
      </c>
      <c r="P432" s="406" t="s">
        <v>22</v>
      </c>
      <c r="Q432" s="8" t="s">
        <v>15</v>
      </c>
      <c r="R432" s="378" t="s">
        <v>828</v>
      </c>
      <c r="S432" s="378" t="s">
        <v>22</v>
      </c>
      <c r="T432" s="378" t="s">
        <v>22</v>
      </c>
      <c r="U432" s="378" t="s">
        <v>22</v>
      </c>
      <c r="V432" s="9" t="s">
        <v>13</v>
      </c>
      <c r="W432" s="417" t="s">
        <v>829</v>
      </c>
      <c r="X432" s="417" t="s">
        <v>22</v>
      </c>
      <c r="Y432" s="10" t="s">
        <v>14</v>
      </c>
      <c r="Z432" s="374" t="s">
        <v>22</v>
      </c>
    </row>
    <row r="433" spans="1:26" ht="13.5" customHeight="1" x14ac:dyDescent="0.15">
      <c r="A433" s="381" t="s">
        <v>22</v>
      </c>
      <c r="B433" s="382" t="s">
        <v>22</v>
      </c>
      <c r="C433" s="383" t="s">
        <v>22</v>
      </c>
      <c r="D433" s="410" t="s">
        <v>22</v>
      </c>
      <c r="E433" s="411" t="s">
        <v>22</v>
      </c>
      <c r="F433" s="411" t="s">
        <v>22</v>
      </c>
      <c r="G433" s="411" t="s">
        <v>22</v>
      </c>
      <c r="H433" s="411" t="s">
        <v>22</v>
      </c>
      <c r="I433" s="411" t="s">
        <v>22</v>
      </c>
      <c r="J433" s="411" t="s">
        <v>22</v>
      </c>
      <c r="K433" s="411" t="s">
        <v>22</v>
      </c>
      <c r="L433" s="412" t="s">
        <v>22</v>
      </c>
      <c r="M433" s="387" t="s">
        <v>22</v>
      </c>
      <c r="N433" s="388" t="s">
        <v>22</v>
      </c>
      <c r="O433" s="405" t="s">
        <v>22</v>
      </c>
      <c r="P433" s="406" t="s">
        <v>22</v>
      </c>
      <c r="Q433" s="7" t="s">
        <v>16</v>
      </c>
      <c r="R433" s="378" t="s">
        <v>830</v>
      </c>
      <c r="S433" s="378" t="s">
        <v>22</v>
      </c>
      <c r="T433" s="378" t="s">
        <v>22</v>
      </c>
      <c r="U433" s="378" t="s">
        <v>22</v>
      </c>
      <c r="V433" s="11" t="s">
        <v>17</v>
      </c>
      <c r="W433" s="9" t="s">
        <v>22</v>
      </c>
      <c r="X433" s="12" t="s">
        <v>22</v>
      </c>
      <c r="Y433" s="13" t="s">
        <v>22</v>
      </c>
      <c r="Z433" s="374" t="s">
        <v>22</v>
      </c>
    </row>
    <row r="434" spans="1:26" ht="13.5" customHeight="1" x14ac:dyDescent="0.15">
      <c r="A434" s="6" t="s">
        <v>22</v>
      </c>
      <c r="B434" s="12" t="s">
        <v>22</v>
      </c>
      <c r="C434" s="13" t="s">
        <v>22</v>
      </c>
      <c r="D434" s="410" t="s">
        <v>13</v>
      </c>
      <c r="E434" s="14" t="s">
        <v>11</v>
      </c>
      <c r="F434" s="382" t="s">
        <v>22</v>
      </c>
      <c r="G434" s="382" t="s">
        <v>22</v>
      </c>
      <c r="H434" s="382" t="s">
        <v>22</v>
      </c>
      <c r="I434" s="382" t="s">
        <v>152</v>
      </c>
      <c r="J434" s="420" t="s">
        <v>22</v>
      </c>
      <c r="K434" s="14" t="s">
        <v>22</v>
      </c>
      <c r="L434" s="412" t="s">
        <v>14</v>
      </c>
      <c r="M434" s="423" t="s">
        <v>22</v>
      </c>
      <c r="N434" s="424" t="s">
        <v>22</v>
      </c>
      <c r="O434" s="405" t="s">
        <v>22</v>
      </c>
      <c r="P434" s="406" t="s">
        <v>22</v>
      </c>
      <c r="Q434" s="8" t="s">
        <v>15</v>
      </c>
      <c r="R434" s="378" t="s">
        <v>831</v>
      </c>
      <c r="S434" s="378" t="s">
        <v>22</v>
      </c>
      <c r="T434" s="378" t="s">
        <v>22</v>
      </c>
      <c r="U434" s="378" t="s">
        <v>22</v>
      </c>
      <c r="V434" s="9" t="s">
        <v>13</v>
      </c>
      <c r="W434" s="417" t="s">
        <v>832</v>
      </c>
      <c r="X434" s="417" t="s">
        <v>22</v>
      </c>
      <c r="Y434" s="10" t="s">
        <v>14</v>
      </c>
      <c r="Z434" s="374" t="s">
        <v>22</v>
      </c>
    </row>
    <row r="435" spans="1:26" ht="13.5" customHeight="1" x14ac:dyDescent="0.15">
      <c r="A435" s="15" t="s">
        <v>22</v>
      </c>
      <c r="B435" s="16" t="s">
        <v>22</v>
      </c>
      <c r="C435" s="17" t="s">
        <v>22</v>
      </c>
      <c r="D435" s="418" t="s">
        <v>22</v>
      </c>
      <c r="E435" s="18" t="s">
        <v>22</v>
      </c>
      <c r="F435" s="419" t="s">
        <v>22</v>
      </c>
      <c r="G435" s="419" t="s">
        <v>22</v>
      </c>
      <c r="H435" s="419" t="s">
        <v>22</v>
      </c>
      <c r="I435" s="419" t="s">
        <v>22</v>
      </c>
      <c r="J435" s="421" t="s">
        <v>22</v>
      </c>
      <c r="K435" s="18" t="s">
        <v>22</v>
      </c>
      <c r="L435" s="422" t="s">
        <v>22</v>
      </c>
      <c r="M435" s="26" t="s">
        <v>18</v>
      </c>
      <c r="N435" s="27">
        <v>93.5</v>
      </c>
      <c r="O435" s="407" t="s">
        <v>22</v>
      </c>
      <c r="P435" s="408" t="s">
        <v>22</v>
      </c>
      <c r="Q435" s="19" t="s">
        <v>16</v>
      </c>
      <c r="R435" s="425" t="s">
        <v>833</v>
      </c>
      <c r="S435" s="425" t="s">
        <v>22</v>
      </c>
      <c r="T435" s="425" t="s">
        <v>22</v>
      </c>
      <c r="U435" s="425" t="s">
        <v>22</v>
      </c>
      <c r="V435" s="20" t="s">
        <v>17</v>
      </c>
      <c r="W435" s="21" t="s">
        <v>22</v>
      </c>
      <c r="X435" s="16" t="s">
        <v>22</v>
      </c>
      <c r="Y435" s="17" t="s">
        <v>22</v>
      </c>
      <c r="Z435" s="375" t="s">
        <v>22</v>
      </c>
    </row>
    <row r="436" spans="1:26" ht="13.5" customHeight="1" x14ac:dyDescent="0.15">
      <c r="A436" s="389" t="s">
        <v>7</v>
      </c>
      <c r="B436" s="390" t="s">
        <v>22</v>
      </c>
      <c r="C436" s="391" t="s">
        <v>22</v>
      </c>
      <c r="D436" s="395" t="s">
        <v>8</v>
      </c>
      <c r="E436" s="396" t="s">
        <v>22</v>
      </c>
      <c r="F436" s="397" t="s">
        <v>735</v>
      </c>
      <c r="G436" s="397" t="s">
        <v>22</v>
      </c>
      <c r="H436" s="397" t="s">
        <v>22</v>
      </c>
      <c r="I436" s="397" t="s">
        <v>22</v>
      </c>
      <c r="J436" s="397" t="s">
        <v>22</v>
      </c>
      <c r="K436" s="397" t="s">
        <v>22</v>
      </c>
      <c r="L436" s="398" t="s">
        <v>22</v>
      </c>
      <c r="M436" s="401" t="s">
        <v>9</v>
      </c>
      <c r="N436" s="402" t="s">
        <v>22</v>
      </c>
      <c r="O436" s="403" t="s">
        <v>834</v>
      </c>
      <c r="P436" s="404" t="s">
        <v>22</v>
      </c>
      <c r="Q436" s="5" t="s">
        <v>10</v>
      </c>
      <c r="R436" s="409" t="s">
        <v>835</v>
      </c>
      <c r="S436" s="409" t="s">
        <v>22</v>
      </c>
      <c r="T436" s="409" t="s">
        <v>22</v>
      </c>
      <c r="U436" s="22">
        <v>57524</v>
      </c>
      <c r="V436" s="371" t="str">
        <f>IF(U436="","","千円")</f>
        <v>千円</v>
      </c>
      <c r="W436" s="371" t="s">
        <v>22</v>
      </c>
      <c r="X436" s="371" t="s">
        <v>22</v>
      </c>
      <c r="Y436" s="372" t="s">
        <v>22</v>
      </c>
      <c r="Z436" s="373">
        <v>297</v>
      </c>
    </row>
    <row r="437" spans="1:26" ht="13.5" customHeight="1" x14ac:dyDescent="0.15">
      <c r="A437" s="392" t="s">
        <v>22</v>
      </c>
      <c r="B437" s="393" t="s">
        <v>22</v>
      </c>
      <c r="C437" s="394" t="s">
        <v>22</v>
      </c>
      <c r="D437" s="25" t="s">
        <v>22</v>
      </c>
      <c r="E437" s="24" t="s">
        <v>22</v>
      </c>
      <c r="F437" s="399" t="s">
        <v>22</v>
      </c>
      <c r="G437" s="399" t="s">
        <v>22</v>
      </c>
      <c r="H437" s="399" t="s">
        <v>22</v>
      </c>
      <c r="I437" s="399" t="s">
        <v>22</v>
      </c>
      <c r="J437" s="399" t="s">
        <v>22</v>
      </c>
      <c r="K437" s="399" t="s">
        <v>22</v>
      </c>
      <c r="L437" s="400" t="s">
        <v>22</v>
      </c>
      <c r="M437" s="376">
        <v>58638000</v>
      </c>
      <c r="N437" s="377" t="s">
        <v>22</v>
      </c>
      <c r="O437" s="405" t="s">
        <v>22</v>
      </c>
      <c r="P437" s="406" t="s">
        <v>22</v>
      </c>
      <c r="Q437" s="6" t="s">
        <v>22</v>
      </c>
      <c r="R437" s="378" t="s">
        <v>22</v>
      </c>
      <c r="S437" s="378" t="s">
        <v>22</v>
      </c>
      <c r="T437" s="378" t="s">
        <v>22</v>
      </c>
      <c r="U437" s="23" t="s">
        <v>22</v>
      </c>
      <c r="V437" s="379" t="str">
        <f>IF(U437="","","千円")</f>
        <v/>
      </c>
      <c r="W437" s="379" t="s">
        <v>22</v>
      </c>
      <c r="X437" s="379" t="s">
        <v>22</v>
      </c>
      <c r="Y437" s="380" t="s">
        <v>22</v>
      </c>
      <c r="Z437" s="374" t="s">
        <v>22</v>
      </c>
    </row>
    <row r="438" spans="1:26" ht="13.5" customHeight="1" x14ac:dyDescent="0.15">
      <c r="A438" s="381" t="s">
        <v>836</v>
      </c>
      <c r="B438" s="382" t="s">
        <v>22</v>
      </c>
      <c r="C438" s="383" t="s">
        <v>22</v>
      </c>
      <c r="D438" s="384" t="s">
        <v>837</v>
      </c>
      <c r="E438" s="385" t="s">
        <v>22</v>
      </c>
      <c r="F438" s="385" t="s">
        <v>22</v>
      </c>
      <c r="G438" s="385" t="s">
        <v>22</v>
      </c>
      <c r="H438" s="385" t="s">
        <v>22</v>
      </c>
      <c r="I438" s="385" t="s">
        <v>22</v>
      </c>
      <c r="J438" s="385" t="s">
        <v>22</v>
      </c>
      <c r="K438" s="385" t="s">
        <v>22</v>
      </c>
      <c r="L438" s="380" t="s">
        <v>22</v>
      </c>
      <c r="M438" s="387" t="s">
        <v>12</v>
      </c>
      <c r="N438" s="388" t="s">
        <v>22</v>
      </c>
      <c r="O438" s="405" t="s">
        <v>22</v>
      </c>
      <c r="P438" s="406" t="s">
        <v>22</v>
      </c>
      <c r="Q438" s="6" t="s">
        <v>22</v>
      </c>
      <c r="R438" s="378" t="s">
        <v>22</v>
      </c>
      <c r="S438" s="378" t="s">
        <v>22</v>
      </c>
      <c r="T438" s="378" t="s">
        <v>22</v>
      </c>
      <c r="U438" s="23" t="s">
        <v>22</v>
      </c>
      <c r="V438" s="379" t="str">
        <f>IF(U438="","","千円")</f>
        <v/>
      </c>
      <c r="W438" s="379" t="s">
        <v>22</v>
      </c>
      <c r="X438" s="379" t="s">
        <v>22</v>
      </c>
      <c r="Y438" s="380" t="s">
        <v>22</v>
      </c>
      <c r="Z438" s="374" t="s">
        <v>22</v>
      </c>
    </row>
    <row r="439" spans="1:26" ht="13.5" customHeight="1" x14ac:dyDescent="0.15">
      <c r="A439" s="381" t="s">
        <v>22</v>
      </c>
      <c r="B439" s="382" t="s">
        <v>22</v>
      </c>
      <c r="C439" s="383" t="s">
        <v>22</v>
      </c>
      <c r="D439" s="386" t="s">
        <v>22</v>
      </c>
      <c r="E439" s="385" t="s">
        <v>22</v>
      </c>
      <c r="F439" s="385" t="s">
        <v>22</v>
      </c>
      <c r="G439" s="385" t="s">
        <v>22</v>
      </c>
      <c r="H439" s="385" t="s">
        <v>22</v>
      </c>
      <c r="I439" s="385" t="s">
        <v>22</v>
      </c>
      <c r="J439" s="385" t="s">
        <v>22</v>
      </c>
      <c r="K439" s="385" t="s">
        <v>22</v>
      </c>
      <c r="L439" s="380" t="s">
        <v>22</v>
      </c>
      <c r="M439" s="376">
        <v>57523820</v>
      </c>
      <c r="N439" s="377" t="s">
        <v>22</v>
      </c>
      <c r="O439" s="405" t="s">
        <v>22</v>
      </c>
      <c r="P439" s="406" t="s">
        <v>22</v>
      </c>
      <c r="Q439" s="6" t="s">
        <v>22</v>
      </c>
      <c r="R439" s="378" t="s">
        <v>22</v>
      </c>
      <c r="S439" s="378" t="s">
        <v>22</v>
      </c>
      <c r="T439" s="378" t="s">
        <v>22</v>
      </c>
      <c r="U439" s="23" t="s">
        <v>22</v>
      </c>
      <c r="V439" s="379" t="str">
        <f>IF(U439="","","千円")</f>
        <v/>
      </c>
      <c r="W439" s="379" t="s">
        <v>22</v>
      </c>
      <c r="X439" s="379" t="s">
        <v>22</v>
      </c>
      <c r="Y439" s="380" t="s">
        <v>22</v>
      </c>
      <c r="Z439" s="374" t="s">
        <v>22</v>
      </c>
    </row>
    <row r="440" spans="1:26" ht="13.5" customHeight="1" x14ac:dyDescent="0.15">
      <c r="A440" s="381" t="s">
        <v>22</v>
      </c>
      <c r="B440" s="382" t="s">
        <v>22</v>
      </c>
      <c r="C440" s="383" t="s">
        <v>22</v>
      </c>
      <c r="D440" s="410" t="s">
        <v>13</v>
      </c>
      <c r="E440" s="411" t="s">
        <v>743</v>
      </c>
      <c r="F440" s="411" t="s">
        <v>22</v>
      </c>
      <c r="G440" s="411" t="s">
        <v>22</v>
      </c>
      <c r="H440" s="411" t="s">
        <v>22</v>
      </c>
      <c r="I440" s="411" t="s">
        <v>22</v>
      </c>
      <c r="J440" s="411" t="s">
        <v>22</v>
      </c>
      <c r="K440" s="411" t="s">
        <v>22</v>
      </c>
      <c r="L440" s="412" t="s">
        <v>14</v>
      </c>
      <c r="M440" s="413" t="s">
        <v>20</v>
      </c>
      <c r="N440" s="414" t="s">
        <v>22</v>
      </c>
      <c r="O440" s="405" t="s">
        <v>22</v>
      </c>
      <c r="P440" s="406" t="s">
        <v>22</v>
      </c>
      <c r="Q440" s="7" t="s">
        <v>22</v>
      </c>
      <c r="R440" s="378" t="s">
        <v>22</v>
      </c>
      <c r="S440" s="378" t="s">
        <v>22</v>
      </c>
      <c r="T440" s="378" t="s">
        <v>22</v>
      </c>
      <c r="U440" s="23" t="s">
        <v>22</v>
      </c>
      <c r="V440" s="379" t="str">
        <f>IF(U440="","","千円")</f>
        <v/>
      </c>
      <c r="W440" s="379" t="s">
        <v>22</v>
      </c>
      <c r="X440" s="379" t="s">
        <v>22</v>
      </c>
      <c r="Y440" s="380" t="s">
        <v>22</v>
      </c>
      <c r="Z440" s="374" t="s">
        <v>22</v>
      </c>
    </row>
    <row r="441" spans="1:26" ht="13.5" customHeight="1" x14ac:dyDescent="0.15">
      <c r="A441" s="381" t="s">
        <v>22</v>
      </c>
      <c r="B441" s="382" t="s">
        <v>22</v>
      </c>
      <c r="C441" s="383" t="s">
        <v>22</v>
      </c>
      <c r="D441" s="410" t="s">
        <v>22</v>
      </c>
      <c r="E441" s="411" t="s">
        <v>22</v>
      </c>
      <c r="F441" s="411" t="s">
        <v>22</v>
      </c>
      <c r="G441" s="411" t="s">
        <v>22</v>
      </c>
      <c r="H441" s="411" t="s">
        <v>22</v>
      </c>
      <c r="I441" s="411" t="s">
        <v>22</v>
      </c>
      <c r="J441" s="411" t="s">
        <v>22</v>
      </c>
      <c r="K441" s="411" t="s">
        <v>22</v>
      </c>
      <c r="L441" s="412" t="s">
        <v>22</v>
      </c>
      <c r="M441" s="415">
        <v>1114180</v>
      </c>
      <c r="N441" s="416" t="s">
        <v>22</v>
      </c>
      <c r="O441" s="405" t="s">
        <v>22</v>
      </c>
      <c r="P441" s="406" t="s">
        <v>22</v>
      </c>
      <c r="Q441" s="8" t="s">
        <v>15</v>
      </c>
      <c r="R441" s="378" t="s">
        <v>22</v>
      </c>
      <c r="S441" s="378" t="s">
        <v>22</v>
      </c>
      <c r="T441" s="378" t="s">
        <v>22</v>
      </c>
      <c r="U441" s="378" t="s">
        <v>22</v>
      </c>
      <c r="V441" s="9" t="s">
        <v>13</v>
      </c>
      <c r="W441" s="417" t="s">
        <v>22</v>
      </c>
      <c r="X441" s="417" t="s">
        <v>22</v>
      </c>
      <c r="Y441" s="10" t="s">
        <v>14</v>
      </c>
      <c r="Z441" s="374" t="s">
        <v>22</v>
      </c>
    </row>
    <row r="442" spans="1:26" ht="13.5" customHeight="1" x14ac:dyDescent="0.15">
      <c r="A442" s="381" t="s">
        <v>22</v>
      </c>
      <c r="B442" s="382" t="s">
        <v>22</v>
      </c>
      <c r="C442" s="383" t="s">
        <v>22</v>
      </c>
      <c r="D442" s="410" t="s">
        <v>22</v>
      </c>
      <c r="E442" s="411" t="s">
        <v>22</v>
      </c>
      <c r="F442" s="411" t="s">
        <v>22</v>
      </c>
      <c r="G442" s="411" t="s">
        <v>22</v>
      </c>
      <c r="H442" s="411" t="s">
        <v>22</v>
      </c>
      <c r="I442" s="411" t="s">
        <v>22</v>
      </c>
      <c r="J442" s="411" t="s">
        <v>22</v>
      </c>
      <c r="K442" s="411" t="s">
        <v>22</v>
      </c>
      <c r="L442" s="412" t="s">
        <v>22</v>
      </c>
      <c r="M442" s="387" t="s">
        <v>22</v>
      </c>
      <c r="N442" s="388" t="s">
        <v>22</v>
      </c>
      <c r="O442" s="405" t="s">
        <v>22</v>
      </c>
      <c r="P442" s="406" t="s">
        <v>22</v>
      </c>
      <c r="Q442" s="7" t="s">
        <v>16</v>
      </c>
      <c r="R442" s="378" t="s">
        <v>22</v>
      </c>
      <c r="S442" s="378" t="s">
        <v>22</v>
      </c>
      <c r="T442" s="378" t="s">
        <v>22</v>
      </c>
      <c r="U442" s="378" t="s">
        <v>22</v>
      </c>
      <c r="V442" s="11" t="s">
        <v>17</v>
      </c>
      <c r="W442" s="9" t="s">
        <v>22</v>
      </c>
      <c r="X442" s="12" t="s">
        <v>22</v>
      </c>
      <c r="Y442" s="13" t="s">
        <v>22</v>
      </c>
      <c r="Z442" s="374" t="s">
        <v>22</v>
      </c>
    </row>
    <row r="443" spans="1:26" ht="13.5" customHeight="1" x14ac:dyDescent="0.15">
      <c r="A443" s="6" t="s">
        <v>22</v>
      </c>
      <c r="B443" s="12" t="s">
        <v>22</v>
      </c>
      <c r="C443" s="13" t="s">
        <v>22</v>
      </c>
      <c r="D443" s="410" t="s">
        <v>13</v>
      </c>
      <c r="E443" s="14" t="s">
        <v>11</v>
      </c>
      <c r="F443" s="382" t="s">
        <v>22</v>
      </c>
      <c r="G443" s="382" t="s">
        <v>22</v>
      </c>
      <c r="H443" s="382" t="s">
        <v>22</v>
      </c>
      <c r="I443" s="382" t="s">
        <v>22</v>
      </c>
      <c r="J443" s="420" t="s">
        <v>22</v>
      </c>
      <c r="K443" s="14" t="s">
        <v>22</v>
      </c>
      <c r="L443" s="412" t="s">
        <v>14</v>
      </c>
      <c r="M443" s="423" t="s">
        <v>22</v>
      </c>
      <c r="N443" s="424" t="s">
        <v>22</v>
      </c>
      <c r="O443" s="405" t="s">
        <v>22</v>
      </c>
      <c r="P443" s="406" t="s">
        <v>22</v>
      </c>
      <c r="Q443" s="8" t="s">
        <v>15</v>
      </c>
      <c r="R443" s="378" t="s">
        <v>22</v>
      </c>
      <c r="S443" s="378" t="s">
        <v>22</v>
      </c>
      <c r="T443" s="378" t="s">
        <v>22</v>
      </c>
      <c r="U443" s="378" t="s">
        <v>22</v>
      </c>
      <c r="V443" s="9" t="s">
        <v>13</v>
      </c>
      <c r="W443" s="417" t="s">
        <v>22</v>
      </c>
      <c r="X443" s="417" t="s">
        <v>22</v>
      </c>
      <c r="Y443" s="10" t="s">
        <v>14</v>
      </c>
      <c r="Z443" s="374" t="s">
        <v>22</v>
      </c>
    </row>
    <row r="444" spans="1:26" ht="13.5" customHeight="1" x14ac:dyDescent="0.15">
      <c r="A444" s="15" t="s">
        <v>22</v>
      </c>
      <c r="B444" s="16" t="s">
        <v>22</v>
      </c>
      <c r="C444" s="17" t="s">
        <v>22</v>
      </c>
      <c r="D444" s="418" t="s">
        <v>22</v>
      </c>
      <c r="E444" s="18" t="s">
        <v>22</v>
      </c>
      <c r="F444" s="419" t="s">
        <v>22</v>
      </c>
      <c r="G444" s="419" t="s">
        <v>22</v>
      </c>
      <c r="H444" s="419" t="s">
        <v>22</v>
      </c>
      <c r="I444" s="419" t="s">
        <v>22</v>
      </c>
      <c r="J444" s="421" t="s">
        <v>22</v>
      </c>
      <c r="K444" s="18" t="s">
        <v>22</v>
      </c>
      <c r="L444" s="422" t="s">
        <v>22</v>
      </c>
      <c r="M444" s="26" t="s">
        <v>18</v>
      </c>
      <c r="N444" s="27">
        <v>98.1</v>
      </c>
      <c r="O444" s="407" t="s">
        <v>22</v>
      </c>
      <c r="P444" s="408" t="s">
        <v>22</v>
      </c>
      <c r="Q444" s="19" t="s">
        <v>16</v>
      </c>
      <c r="R444" s="425" t="s">
        <v>22</v>
      </c>
      <c r="S444" s="425" t="s">
        <v>22</v>
      </c>
      <c r="T444" s="425" t="s">
        <v>22</v>
      </c>
      <c r="U444" s="425" t="s">
        <v>22</v>
      </c>
      <c r="V444" s="20" t="s">
        <v>17</v>
      </c>
      <c r="W444" s="21" t="s">
        <v>22</v>
      </c>
      <c r="X444" s="16" t="s">
        <v>22</v>
      </c>
      <c r="Y444" s="17" t="s">
        <v>22</v>
      </c>
      <c r="Z444" s="375" t="s">
        <v>22</v>
      </c>
    </row>
    <row r="445" spans="1:26" ht="13.5" customHeight="1" x14ac:dyDescent="0.15">
      <c r="A445" s="389" t="s">
        <v>7</v>
      </c>
      <c r="B445" s="390" t="s">
        <v>22</v>
      </c>
      <c r="C445" s="391" t="s">
        <v>22</v>
      </c>
      <c r="D445" s="395" t="s">
        <v>8</v>
      </c>
      <c r="E445" s="396" t="s">
        <v>22</v>
      </c>
      <c r="F445" s="397" t="s">
        <v>735</v>
      </c>
      <c r="G445" s="397" t="s">
        <v>22</v>
      </c>
      <c r="H445" s="397" t="s">
        <v>22</v>
      </c>
      <c r="I445" s="397" t="s">
        <v>22</v>
      </c>
      <c r="J445" s="397" t="s">
        <v>22</v>
      </c>
      <c r="K445" s="397" t="s">
        <v>22</v>
      </c>
      <c r="L445" s="398" t="s">
        <v>22</v>
      </c>
      <c r="M445" s="401" t="s">
        <v>9</v>
      </c>
      <c r="N445" s="402" t="s">
        <v>22</v>
      </c>
      <c r="O445" s="403" t="s">
        <v>838</v>
      </c>
      <c r="P445" s="404" t="s">
        <v>22</v>
      </c>
      <c r="Q445" s="5" t="s">
        <v>10</v>
      </c>
      <c r="R445" s="409" t="s">
        <v>839</v>
      </c>
      <c r="S445" s="409" t="s">
        <v>22</v>
      </c>
      <c r="T445" s="409" t="s">
        <v>22</v>
      </c>
      <c r="U445" s="22">
        <v>41822</v>
      </c>
      <c r="V445" s="371" t="str">
        <f>IF(U445="","","千円")</f>
        <v>千円</v>
      </c>
      <c r="W445" s="371" t="s">
        <v>22</v>
      </c>
      <c r="X445" s="371" t="s">
        <v>22</v>
      </c>
      <c r="Y445" s="372" t="s">
        <v>22</v>
      </c>
      <c r="Z445" s="373">
        <v>297</v>
      </c>
    </row>
    <row r="446" spans="1:26" ht="13.5" customHeight="1" x14ac:dyDescent="0.15">
      <c r="A446" s="392" t="s">
        <v>22</v>
      </c>
      <c r="B446" s="393" t="s">
        <v>22</v>
      </c>
      <c r="C446" s="394" t="s">
        <v>22</v>
      </c>
      <c r="D446" s="25" t="s">
        <v>22</v>
      </c>
      <c r="E446" s="24" t="s">
        <v>22</v>
      </c>
      <c r="F446" s="399" t="s">
        <v>22</v>
      </c>
      <c r="G446" s="399" t="s">
        <v>22</v>
      </c>
      <c r="H446" s="399" t="s">
        <v>22</v>
      </c>
      <c r="I446" s="399" t="s">
        <v>22</v>
      </c>
      <c r="J446" s="399" t="s">
        <v>22</v>
      </c>
      <c r="K446" s="399" t="s">
        <v>22</v>
      </c>
      <c r="L446" s="400" t="s">
        <v>22</v>
      </c>
      <c r="M446" s="376">
        <v>98032000</v>
      </c>
      <c r="N446" s="377" t="s">
        <v>22</v>
      </c>
      <c r="O446" s="405" t="s">
        <v>22</v>
      </c>
      <c r="P446" s="406" t="s">
        <v>22</v>
      </c>
      <c r="Q446" s="6" t="s">
        <v>22</v>
      </c>
      <c r="R446" s="378" t="s">
        <v>840</v>
      </c>
      <c r="S446" s="378" t="s">
        <v>22</v>
      </c>
      <c r="T446" s="378" t="s">
        <v>22</v>
      </c>
      <c r="U446" s="23">
        <v>27317</v>
      </c>
      <c r="V446" s="379" t="str">
        <f>IF(U446="","","千円")</f>
        <v>千円</v>
      </c>
      <c r="W446" s="379" t="s">
        <v>22</v>
      </c>
      <c r="X446" s="379" t="s">
        <v>22</v>
      </c>
      <c r="Y446" s="380" t="s">
        <v>22</v>
      </c>
      <c r="Z446" s="374" t="s">
        <v>22</v>
      </c>
    </row>
    <row r="447" spans="1:26" ht="13.5" customHeight="1" x14ac:dyDescent="0.15">
      <c r="A447" s="381" t="s">
        <v>841</v>
      </c>
      <c r="B447" s="382" t="s">
        <v>22</v>
      </c>
      <c r="C447" s="383" t="s">
        <v>22</v>
      </c>
      <c r="D447" s="384" t="s">
        <v>842</v>
      </c>
      <c r="E447" s="385" t="s">
        <v>22</v>
      </c>
      <c r="F447" s="385" t="s">
        <v>22</v>
      </c>
      <c r="G447" s="385" t="s">
        <v>22</v>
      </c>
      <c r="H447" s="385" t="s">
        <v>22</v>
      </c>
      <c r="I447" s="385" t="s">
        <v>22</v>
      </c>
      <c r="J447" s="385" t="s">
        <v>22</v>
      </c>
      <c r="K447" s="385" t="s">
        <v>22</v>
      </c>
      <c r="L447" s="380" t="s">
        <v>22</v>
      </c>
      <c r="M447" s="387" t="s">
        <v>12</v>
      </c>
      <c r="N447" s="388" t="s">
        <v>22</v>
      </c>
      <c r="O447" s="405" t="s">
        <v>22</v>
      </c>
      <c r="P447" s="406" t="s">
        <v>22</v>
      </c>
      <c r="Q447" s="6" t="s">
        <v>22</v>
      </c>
      <c r="R447" s="378" t="s">
        <v>843</v>
      </c>
      <c r="S447" s="378" t="s">
        <v>22</v>
      </c>
      <c r="T447" s="378" t="s">
        <v>22</v>
      </c>
      <c r="U447" s="23">
        <v>3602</v>
      </c>
      <c r="V447" s="379" t="str">
        <f>IF(U447="","","千円")</f>
        <v>千円</v>
      </c>
      <c r="W447" s="379" t="s">
        <v>22</v>
      </c>
      <c r="X447" s="379" t="s">
        <v>22</v>
      </c>
      <c r="Y447" s="380" t="s">
        <v>22</v>
      </c>
      <c r="Z447" s="374" t="s">
        <v>22</v>
      </c>
    </row>
    <row r="448" spans="1:26" ht="13.5" customHeight="1" x14ac:dyDescent="0.15">
      <c r="A448" s="381" t="s">
        <v>22</v>
      </c>
      <c r="B448" s="382" t="s">
        <v>22</v>
      </c>
      <c r="C448" s="383" t="s">
        <v>22</v>
      </c>
      <c r="D448" s="386" t="s">
        <v>22</v>
      </c>
      <c r="E448" s="385" t="s">
        <v>22</v>
      </c>
      <c r="F448" s="385" t="s">
        <v>22</v>
      </c>
      <c r="G448" s="385" t="s">
        <v>22</v>
      </c>
      <c r="H448" s="385" t="s">
        <v>22</v>
      </c>
      <c r="I448" s="385" t="s">
        <v>22</v>
      </c>
      <c r="J448" s="385" t="s">
        <v>22</v>
      </c>
      <c r="K448" s="385" t="s">
        <v>22</v>
      </c>
      <c r="L448" s="380" t="s">
        <v>22</v>
      </c>
      <c r="M448" s="376">
        <v>91337075</v>
      </c>
      <c r="N448" s="377" t="s">
        <v>22</v>
      </c>
      <c r="O448" s="405" t="s">
        <v>22</v>
      </c>
      <c r="P448" s="406" t="s">
        <v>22</v>
      </c>
      <c r="Q448" s="6" t="s">
        <v>22</v>
      </c>
      <c r="R448" s="378" t="s">
        <v>844</v>
      </c>
      <c r="S448" s="378" t="s">
        <v>22</v>
      </c>
      <c r="T448" s="378" t="s">
        <v>22</v>
      </c>
      <c r="U448" s="23">
        <v>14039</v>
      </c>
      <c r="V448" s="379" t="str">
        <f>IF(U448="","","千円")</f>
        <v>千円</v>
      </c>
      <c r="W448" s="379" t="s">
        <v>22</v>
      </c>
      <c r="X448" s="379" t="s">
        <v>22</v>
      </c>
      <c r="Y448" s="380" t="s">
        <v>22</v>
      </c>
      <c r="Z448" s="374" t="s">
        <v>22</v>
      </c>
    </row>
    <row r="449" spans="1:26" ht="13.5" customHeight="1" x14ac:dyDescent="0.15">
      <c r="A449" s="381" t="s">
        <v>22</v>
      </c>
      <c r="B449" s="382" t="s">
        <v>22</v>
      </c>
      <c r="C449" s="383" t="s">
        <v>22</v>
      </c>
      <c r="D449" s="410" t="s">
        <v>13</v>
      </c>
      <c r="E449" s="411" t="s">
        <v>743</v>
      </c>
      <c r="F449" s="411" t="s">
        <v>22</v>
      </c>
      <c r="G449" s="411" t="s">
        <v>22</v>
      </c>
      <c r="H449" s="411" t="s">
        <v>22</v>
      </c>
      <c r="I449" s="411" t="s">
        <v>22</v>
      </c>
      <c r="J449" s="411" t="s">
        <v>22</v>
      </c>
      <c r="K449" s="411" t="s">
        <v>22</v>
      </c>
      <c r="L449" s="412" t="s">
        <v>14</v>
      </c>
      <c r="M449" s="413" t="s">
        <v>20</v>
      </c>
      <c r="N449" s="414" t="s">
        <v>22</v>
      </c>
      <c r="O449" s="405" t="s">
        <v>22</v>
      </c>
      <c r="P449" s="406" t="s">
        <v>22</v>
      </c>
      <c r="Q449" s="7" t="s">
        <v>22</v>
      </c>
      <c r="R449" s="378" t="s">
        <v>845</v>
      </c>
      <c r="S449" s="378" t="s">
        <v>22</v>
      </c>
      <c r="T449" s="378" t="s">
        <v>22</v>
      </c>
      <c r="U449" s="23">
        <v>4557</v>
      </c>
      <c r="V449" s="379" t="str">
        <f>IF(U449="","","千円")</f>
        <v>千円</v>
      </c>
      <c r="W449" s="379" t="s">
        <v>22</v>
      </c>
      <c r="X449" s="379" t="s">
        <v>22</v>
      </c>
      <c r="Y449" s="380" t="s">
        <v>22</v>
      </c>
      <c r="Z449" s="374" t="s">
        <v>22</v>
      </c>
    </row>
    <row r="450" spans="1:26" ht="13.5" customHeight="1" x14ac:dyDescent="0.15">
      <c r="A450" s="381" t="s">
        <v>22</v>
      </c>
      <c r="B450" s="382" t="s">
        <v>22</v>
      </c>
      <c r="C450" s="383" t="s">
        <v>22</v>
      </c>
      <c r="D450" s="410" t="s">
        <v>22</v>
      </c>
      <c r="E450" s="411" t="s">
        <v>22</v>
      </c>
      <c r="F450" s="411" t="s">
        <v>22</v>
      </c>
      <c r="G450" s="411" t="s">
        <v>22</v>
      </c>
      <c r="H450" s="411" t="s">
        <v>22</v>
      </c>
      <c r="I450" s="411" t="s">
        <v>22</v>
      </c>
      <c r="J450" s="411" t="s">
        <v>22</v>
      </c>
      <c r="K450" s="411" t="s">
        <v>22</v>
      </c>
      <c r="L450" s="412" t="s">
        <v>22</v>
      </c>
      <c r="M450" s="415">
        <v>6694925</v>
      </c>
      <c r="N450" s="416" t="s">
        <v>22</v>
      </c>
      <c r="O450" s="405" t="s">
        <v>22</v>
      </c>
      <c r="P450" s="406" t="s">
        <v>22</v>
      </c>
      <c r="Q450" s="8" t="s">
        <v>15</v>
      </c>
      <c r="R450" s="378" t="s">
        <v>846</v>
      </c>
      <c r="S450" s="378" t="s">
        <v>22</v>
      </c>
      <c r="T450" s="378" t="s">
        <v>22</v>
      </c>
      <c r="U450" s="378" t="s">
        <v>22</v>
      </c>
      <c r="V450" s="9" t="s">
        <v>13</v>
      </c>
      <c r="W450" s="417" t="s">
        <v>847</v>
      </c>
      <c r="X450" s="417" t="s">
        <v>22</v>
      </c>
      <c r="Y450" s="10" t="s">
        <v>14</v>
      </c>
      <c r="Z450" s="374" t="s">
        <v>22</v>
      </c>
    </row>
    <row r="451" spans="1:26" ht="13.5" customHeight="1" x14ac:dyDescent="0.15">
      <c r="A451" s="381" t="s">
        <v>22</v>
      </c>
      <c r="B451" s="382" t="s">
        <v>22</v>
      </c>
      <c r="C451" s="383" t="s">
        <v>22</v>
      </c>
      <c r="D451" s="410" t="s">
        <v>22</v>
      </c>
      <c r="E451" s="411" t="s">
        <v>22</v>
      </c>
      <c r="F451" s="411" t="s">
        <v>22</v>
      </c>
      <c r="G451" s="411" t="s">
        <v>22</v>
      </c>
      <c r="H451" s="411" t="s">
        <v>22</v>
      </c>
      <c r="I451" s="411" t="s">
        <v>22</v>
      </c>
      <c r="J451" s="411" t="s">
        <v>22</v>
      </c>
      <c r="K451" s="411" t="s">
        <v>22</v>
      </c>
      <c r="L451" s="412" t="s">
        <v>22</v>
      </c>
      <c r="M451" s="387" t="s">
        <v>22</v>
      </c>
      <c r="N451" s="388" t="s">
        <v>22</v>
      </c>
      <c r="O451" s="405" t="s">
        <v>22</v>
      </c>
      <c r="P451" s="406" t="s">
        <v>22</v>
      </c>
      <c r="Q451" s="7" t="s">
        <v>16</v>
      </c>
      <c r="R451" s="378" t="s">
        <v>22</v>
      </c>
      <c r="S451" s="378" t="s">
        <v>22</v>
      </c>
      <c r="T451" s="378" t="s">
        <v>22</v>
      </c>
      <c r="U451" s="378" t="s">
        <v>22</v>
      </c>
      <c r="V451" s="11" t="s">
        <v>17</v>
      </c>
      <c r="W451" s="9" t="s">
        <v>22</v>
      </c>
      <c r="X451" s="12" t="s">
        <v>22</v>
      </c>
      <c r="Y451" s="13" t="s">
        <v>22</v>
      </c>
      <c r="Z451" s="374" t="s">
        <v>22</v>
      </c>
    </row>
    <row r="452" spans="1:26" ht="13.5" customHeight="1" x14ac:dyDescent="0.15">
      <c r="A452" s="6" t="s">
        <v>22</v>
      </c>
      <c r="B452" s="12" t="s">
        <v>22</v>
      </c>
      <c r="C452" s="13" t="s">
        <v>22</v>
      </c>
      <c r="D452" s="410" t="s">
        <v>13</v>
      </c>
      <c r="E452" s="14" t="s">
        <v>11</v>
      </c>
      <c r="F452" s="382" t="s">
        <v>22</v>
      </c>
      <c r="G452" s="382" t="s">
        <v>22</v>
      </c>
      <c r="H452" s="382" t="s">
        <v>22</v>
      </c>
      <c r="I452" s="382" t="s">
        <v>152</v>
      </c>
      <c r="J452" s="420" t="s">
        <v>57</v>
      </c>
      <c r="K452" s="14" t="s">
        <v>22</v>
      </c>
      <c r="L452" s="412" t="s">
        <v>14</v>
      </c>
      <c r="M452" s="423" t="s">
        <v>22</v>
      </c>
      <c r="N452" s="424" t="s">
        <v>22</v>
      </c>
      <c r="O452" s="405" t="s">
        <v>22</v>
      </c>
      <c r="P452" s="406" t="s">
        <v>22</v>
      </c>
      <c r="Q452" s="8" t="s">
        <v>15</v>
      </c>
      <c r="R452" s="378" t="s">
        <v>848</v>
      </c>
      <c r="S452" s="378" t="s">
        <v>22</v>
      </c>
      <c r="T452" s="378" t="s">
        <v>22</v>
      </c>
      <c r="U452" s="378" t="s">
        <v>22</v>
      </c>
      <c r="V452" s="9" t="s">
        <v>13</v>
      </c>
      <c r="W452" s="417" t="s">
        <v>849</v>
      </c>
      <c r="X452" s="417" t="s">
        <v>22</v>
      </c>
      <c r="Y452" s="10" t="s">
        <v>14</v>
      </c>
      <c r="Z452" s="374" t="s">
        <v>22</v>
      </c>
    </row>
    <row r="453" spans="1:26" ht="13.5" customHeight="1" x14ac:dyDescent="0.15">
      <c r="A453" s="15" t="s">
        <v>22</v>
      </c>
      <c r="B453" s="16" t="s">
        <v>22</v>
      </c>
      <c r="C453" s="17" t="s">
        <v>22</v>
      </c>
      <c r="D453" s="418" t="s">
        <v>22</v>
      </c>
      <c r="E453" s="18" t="s">
        <v>22</v>
      </c>
      <c r="F453" s="419" t="s">
        <v>22</v>
      </c>
      <c r="G453" s="419" t="s">
        <v>22</v>
      </c>
      <c r="H453" s="419" t="s">
        <v>22</v>
      </c>
      <c r="I453" s="419" t="s">
        <v>22</v>
      </c>
      <c r="J453" s="421" t="s">
        <v>22</v>
      </c>
      <c r="K453" s="18" t="s">
        <v>22</v>
      </c>
      <c r="L453" s="422" t="s">
        <v>22</v>
      </c>
      <c r="M453" s="26" t="s">
        <v>18</v>
      </c>
      <c r="N453" s="27">
        <v>93.2</v>
      </c>
      <c r="O453" s="407" t="s">
        <v>22</v>
      </c>
      <c r="P453" s="408" t="s">
        <v>22</v>
      </c>
      <c r="Q453" s="19" t="s">
        <v>16</v>
      </c>
      <c r="R453" s="425" t="s">
        <v>22</v>
      </c>
      <c r="S453" s="425" t="s">
        <v>22</v>
      </c>
      <c r="T453" s="425" t="s">
        <v>22</v>
      </c>
      <c r="U453" s="425" t="s">
        <v>22</v>
      </c>
      <c r="V453" s="20" t="s">
        <v>17</v>
      </c>
      <c r="W453" s="21" t="s">
        <v>22</v>
      </c>
      <c r="X453" s="16" t="s">
        <v>22</v>
      </c>
      <c r="Y453" s="17" t="s">
        <v>22</v>
      </c>
      <c r="Z453" s="375" t="s">
        <v>22</v>
      </c>
    </row>
    <row r="454" spans="1:26" ht="13.5" customHeight="1" x14ac:dyDescent="0.15">
      <c r="A454" s="389" t="s">
        <v>7</v>
      </c>
      <c r="B454" s="390" t="s">
        <v>22</v>
      </c>
      <c r="C454" s="391" t="s">
        <v>22</v>
      </c>
      <c r="D454" s="395" t="s">
        <v>8</v>
      </c>
      <c r="E454" s="396" t="s">
        <v>22</v>
      </c>
      <c r="F454" s="397" t="s">
        <v>850</v>
      </c>
      <c r="G454" s="397" t="s">
        <v>22</v>
      </c>
      <c r="H454" s="397" t="s">
        <v>22</v>
      </c>
      <c r="I454" s="397" t="s">
        <v>22</v>
      </c>
      <c r="J454" s="397" t="s">
        <v>22</v>
      </c>
      <c r="K454" s="397" t="s">
        <v>22</v>
      </c>
      <c r="L454" s="398" t="s">
        <v>22</v>
      </c>
      <c r="M454" s="401" t="s">
        <v>9</v>
      </c>
      <c r="N454" s="402" t="s">
        <v>22</v>
      </c>
      <c r="O454" s="403" t="s">
        <v>851</v>
      </c>
      <c r="P454" s="404" t="s">
        <v>22</v>
      </c>
      <c r="Q454" s="5" t="s">
        <v>10</v>
      </c>
      <c r="R454" s="409" t="s">
        <v>852</v>
      </c>
      <c r="S454" s="409" t="s">
        <v>22</v>
      </c>
      <c r="T454" s="409" t="s">
        <v>22</v>
      </c>
      <c r="U454" s="22">
        <v>9040</v>
      </c>
      <c r="V454" s="371" t="str">
        <f>IF(U454="","","千円")</f>
        <v>千円</v>
      </c>
      <c r="W454" s="371" t="s">
        <v>22</v>
      </c>
      <c r="X454" s="371" t="s">
        <v>22</v>
      </c>
      <c r="Y454" s="372" t="s">
        <v>22</v>
      </c>
      <c r="Z454" s="373">
        <v>297</v>
      </c>
    </row>
    <row r="455" spans="1:26" ht="13.5" customHeight="1" x14ac:dyDescent="0.15">
      <c r="A455" s="392" t="s">
        <v>22</v>
      </c>
      <c r="B455" s="393" t="s">
        <v>22</v>
      </c>
      <c r="C455" s="394" t="s">
        <v>22</v>
      </c>
      <c r="D455" s="25" t="s">
        <v>22</v>
      </c>
      <c r="E455" s="24" t="s">
        <v>22</v>
      </c>
      <c r="F455" s="399" t="s">
        <v>22</v>
      </c>
      <c r="G455" s="399" t="s">
        <v>22</v>
      </c>
      <c r="H455" s="399" t="s">
        <v>22</v>
      </c>
      <c r="I455" s="399" t="s">
        <v>22</v>
      </c>
      <c r="J455" s="399" t="s">
        <v>22</v>
      </c>
      <c r="K455" s="399" t="s">
        <v>22</v>
      </c>
      <c r="L455" s="400" t="s">
        <v>22</v>
      </c>
      <c r="M455" s="376">
        <v>31939000</v>
      </c>
      <c r="N455" s="377" t="s">
        <v>22</v>
      </c>
      <c r="O455" s="405" t="s">
        <v>22</v>
      </c>
      <c r="P455" s="406" t="s">
        <v>22</v>
      </c>
      <c r="Q455" s="6" t="s">
        <v>22</v>
      </c>
      <c r="R455" s="378" t="s">
        <v>853</v>
      </c>
      <c r="S455" s="378" t="s">
        <v>22</v>
      </c>
      <c r="T455" s="378" t="s">
        <v>22</v>
      </c>
      <c r="U455" s="23">
        <v>8208</v>
      </c>
      <c r="V455" s="379" t="str">
        <f>IF(U455="","","千円")</f>
        <v>千円</v>
      </c>
      <c r="W455" s="379" t="s">
        <v>22</v>
      </c>
      <c r="X455" s="379" t="s">
        <v>22</v>
      </c>
      <c r="Y455" s="380" t="s">
        <v>22</v>
      </c>
      <c r="Z455" s="374" t="s">
        <v>22</v>
      </c>
    </row>
    <row r="456" spans="1:26" ht="13.5" customHeight="1" x14ac:dyDescent="0.15">
      <c r="A456" s="381" t="s">
        <v>854</v>
      </c>
      <c r="B456" s="382" t="s">
        <v>22</v>
      </c>
      <c r="C456" s="383" t="s">
        <v>22</v>
      </c>
      <c r="D456" s="384" t="s">
        <v>855</v>
      </c>
      <c r="E456" s="385" t="s">
        <v>22</v>
      </c>
      <c r="F456" s="385" t="s">
        <v>22</v>
      </c>
      <c r="G456" s="385" t="s">
        <v>22</v>
      </c>
      <c r="H456" s="385" t="s">
        <v>22</v>
      </c>
      <c r="I456" s="385" t="s">
        <v>22</v>
      </c>
      <c r="J456" s="385" t="s">
        <v>22</v>
      </c>
      <c r="K456" s="385" t="s">
        <v>22</v>
      </c>
      <c r="L456" s="380" t="s">
        <v>22</v>
      </c>
      <c r="M456" s="387" t="s">
        <v>12</v>
      </c>
      <c r="N456" s="388" t="s">
        <v>22</v>
      </c>
      <c r="O456" s="405" t="s">
        <v>22</v>
      </c>
      <c r="P456" s="406" t="s">
        <v>22</v>
      </c>
      <c r="Q456" s="6" t="s">
        <v>22</v>
      </c>
      <c r="R456" s="378" t="s">
        <v>856</v>
      </c>
      <c r="S456" s="378" t="s">
        <v>22</v>
      </c>
      <c r="T456" s="378" t="s">
        <v>22</v>
      </c>
      <c r="U456" s="23">
        <v>2990</v>
      </c>
      <c r="V456" s="379" t="str">
        <f>IF(U456="","","千円")</f>
        <v>千円</v>
      </c>
      <c r="W456" s="379" t="s">
        <v>22</v>
      </c>
      <c r="X456" s="379" t="s">
        <v>22</v>
      </c>
      <c r="Y456" s="380" t="s">
        <v>22</v>
      </c>
      <c r="Z456" s="374" t="s">
        <v>22</v>
      </c>
    </row>
    <row r="457" spans="1:26" ht="13.5" customHeight="1" x14ac:dyDescent="0.15">
      <c r="A457" s="381" t="s">
        <v>22</v>
      </c>
      <c r="B457" s="382" t="s">
        <v>22</v>
      </c>
      <c r="C457" s="383" t="s">
        <v>22</v>
      </c>
      <c r="D457" s="386" t="s">
        <v>22</v>
      </c>
      <c r="E457" s="385" t="s">
        <v>22</v>
      </c>
      <c r="F457" s="385" t="s">
        <v>22</v>
      </c>
      <c r="G457" s="385" t="s">
        <v>22</v>
      </c>
      <c r="H457" s="385" t="s">
        <v>22</v>
      </c>
      <c r="I457" s="385" t="s">
        <v>22</v>
      </c>
      <c r="J457" s="385" t="s">
        <v>22</v>
      </c>
      <c r="K457" s="385" t="s">
        <v>22</v>
      </c>
      <c r="L457" s="380" t="s">
        <v>22</v>
      </c>
      <c r="M457" s="376">
        <v>24610506</v>
      </c>
      <c r="N457" s="377" t="s">
        <v>22</v>
      </c>
      <c r="O457" s="405" t="s">
        <v>22</v>
      </c>
      <c r="P457" s="406" t="s">
        <v>22</v>
      </c>
      <c r="Q457" s="6" t="s">
        <v>22</v>
      </c>
      <c r="R457" s="378" t="s">
        <v>857</v>
      </c>
      <c r="S457" s="378" t="s">
        <v>22</v>
      </c>
      <c r="T457" s="378" t="s">
        <v>22</v>
      </c>
      <c r="U457" s="23">
        <v>1565</v>
      </c>
      <c r="V457" s="379" t="str">
        <f>IF(U457="","","千円")</f>
        <v>千円</v>
      </c>
      <c r="W457" s="379" t="s">
        <v>22</v>
      </c>
      <c r="X457" s="379" t="s">
        <v>22</v>
      </c>
      <c r="Y457" s="380" t="s">
        <v>22</v>
      </c>
      <c r="Z457" s="374" t="s">
        <v>22</v>
      </c>
    </row>
    <row r="458" spans="1:26" ht="13.5" customHeight="1" x14ac:dyDescent="0.15">
      <c r="A458" s="381" t="s">
        <v>22</v>
      </c>
      <c r="B458" s="382" t="s">
        <v>22</v>
      </c>
      <c r="C458" s="383" t="s">
        <v>22</v>
      </c>
      <c r="D458" s="410" t="s">
        <v>13</v>
      </c>
      <c r="E458" s="411" t="s">
        <v>858</v>
      </c>
      <c r="F458" s="411" t="s">
        <v>22</v>
      </c>
      <c r="G458" s="411" t="s">
        <v>22</v>
      </c>
      <c r="H458" s="411" t="s">
        <v>22</v>
      </c>
      <c r="I458" s="411" t="s">
        <v>22</v>
      </c>
      <c r="J458" s="411" t="s">
        <v>22</v>
      </c>
      <c r="K458" s="411" t="s">
        <v>22</v>
      </c>
      <c r="L458" s="412" t="s">
        <v>14</v>
      </c>
      <c r="M458" s="413" t="s">
        <v>20</v>
      </c>
      <c r="N458" s="414" t="s">
        <v>22</v>
      </c>
      <c r="O458" s="405" t="s">
        <v>22</v>
      </c>
      <c r="P458" s="406" t="s">
        <v>22</v>
      </c>
      <c r="Q458" s="7" t="s">
        <v>22</v>
      </c>
      <c r="R458" s="378" t="s">
        <v>859</v>
      </c>
      <c r="S458" s="378" t="s">
        <v>22</v>
      </c>
      <c r="T458" s="378" t="s">
        <v>22</v>
      </c>
      <c r="U458" s="23">
        <v>2808</v>
      </c>
      <c r="V458" s="379" t="str">
        <f>IF(U458="","","千円")</f>
        <v>千円</v>
      </c>
      <c r="W458" s="379" t="s">
        <v>22</v>
      </c>
      <c r="X458" s="379" t="s">
        <v>22</v>
      </c>
      <c r="Y458" s="380" t="s">
        <v>22</v>
      </c>
      <c r="Z458" s="374" t="s">
        <v>22</v>
      </c>
    </row>
    <row r="459" spans="1:26" ht="13.5" customHeight="1" x14ac:dyDescent="0.15">
      <c r="A459" s="381" t="s">
        <v>22</v>
      </c>
      <c r="B459" s="382" t="s">
        <v>22</v>
      </c>
      <c r="C459" s="383" t="s">
        <v>22</v>
      </c>
      <c r="D459" s="410" t="s">
        <v>22</v>
      </c>
      <c r="E459" s="411" t="s">
        <v>22</v>
      </c>
      <c r="F459" s="411" t="s">
        <v>22</v>
      </c>
      <c r="G459" s="411" t="s">
        <v>22</v>
      </c>
      <c r="H459" s="411" t="s">
        <v>22</v>
      </c>
      <c r="I459" s="411" t="s">
        <v>22</v>
      </c>
      <c r="J459" s="411" t="s">
        <v>22</v>
      </c>
      <c r="K459" s="411" t="s">
        <v>22</v>
      </c>
      <c r="L459" s="412" t="s">
        <v>22</v>
      </c>
      <c r="M459" s="415">
        <v>7328494</v>
      </c>
      <c r="N459" s="416" t="s">
        <v>22</v>
      </c>
      <c r="O459" s="405" t="s">
        <v>22</v>
      </c>
      <c r="P459" s="406" t="s">
        <v>22</v>
      </c>
      <c r="Q459" s="8" t="s">
        <v>15</v>
      </c>
      <c r="R459" s="378" t="s">
        <v>860</v>
      </c>
      <c r="S459" s="378" t="s">
        <v>22</v>
      </c>
      <c r="T459" s="378" t="s">
        <v>22</v>
      </c>
      <c r="U459" s="378" t="s">
        <v>22</v>
      </c>
      <c r="V459" s="9" t="s">
        <v>13</v>
      </c>
      <c r="W459" s="417" t="s">
        <v>861</v>
      </c>
      <c r="X459" s="417" t="s">
        <v>22</v>
      </c>
      <c r="Y459" s="10" t="s">
        <v>14</v>
      </c>
      <c r="Z459" s="374" t="s">
        <v>22</v>
      </c>
    </row>
    <row r="460" spans="1:26" ht="13.5" customHeight="1" x14ac:dyDescent="0.15">
      <c r="A460" s="381" t="s">
        <v>22</v>
      </c>
      <c r="B460" s="382" t="s">
        <v>22</v>
      </c>
      <c r="C460" s="383" t="s">
        <v>22</v>
      </c>
      <c r="D460" s="410" t="s">
        <v>22</v>
      </c>
      <c r="E460" s="411" t="s">
        <v>22</v>
      </c>
      <c r="F460" s="411" t="s">
        <v>22</v>
      </c>
      <c r="G460" s="411" t="s">
        <v>22</v>
      </c>
      <c r="H460" s="411" t="s">
        <v>22</v>
      </c>
      <c r="I460" s="411" t="s">
        <v>22</v>
      </c>
      <c r="J460" s="411" t="s">
        <v>22</v>
      </c>
      <c r="K460" s="411" t="s">
        <v>22</v>
      </c>
      <c r="L460" s="412" t="s">
        <v>22</v>
      </c>
      <c r="M460" s="387" t="s">
        <v>22</v>
      </c>
      <c r="N460" s="388" t="s">
        <v>22</v>
      </c>
      <c r="O460" s="405" t="s">
        <v>22</v>
      </c>
      <c r="P460" s="406" t="s">
        <v>22</v>
      </c>
      <c r="Q460" s="7" t="s">
        <v>16</v>
      </c>
      <c r="R460" s="378" t="s">
        <v>862</v>
      </c>
      <c r="S460" s="378" t="s">
        <v>22</v>
      </c>
      <c r="T460" s="378" t="s">
        <v>22</v>
      </c>
      <c r="U460" s="378" t="s">
        <v>22</v>
      </c>
      <c r="V460" s="11" t="s">
        <v>17</v>
      </c>
      <c r="W460" s="9" t="s">
        <v>22</v>
      </c>
      <c r="X460" s="12" t="s">
        <v>22</v>
      </c>
      <c r="Y460" s="13" t="s">
        <v>22</v>
      </c>
      <c r="Z460" s="374" t="s">
        <v>22</v>
      </c>
    </row>
    <row r="461" spans="1:26" ht="13.5" customHeight="1" x14ac:dyDescent="0.15">
      <c r="A461" s="6" t="s">
        <v>22</v>
      </c>
      <c r="B461" s="12" t="s">
        <v>22</v>
      </c>
      <c r="C461" s="13" t="s">
        <v>22</v>
      </c>
      <c r="D461" s="410" t="s">
        <v>13</v>
      </c>
      <c r="E461" s="14" t="s">
        <v>11</v>
      </c>
      <c r="F461" s="382" t="s">
        <v>22</v>
      </c>
      <c r="G461" s="382" t="s">
        <v>22</v>
      </c>
      <c r="H461" s="382" t="s">
        <v>22</v>
      </c>
      <c r="I461" s="382" t="s">
        <v>152</v>
      </c>
      <c r="J461" s="420" t="s">
        <v>22</v>
      </c>
      <c r="K461" s="14" t="s">
        <v>22</v>
      </c>
      <c r="L461" s="412" t="s">
        <v>14</v>
      </c>
      <c r="M461" s="423" t="s">
        <v>22</v>
      </c>
      <c r="N461" s="424" t="s">
        <v>22</v>
      </c>
      <c r="O461" s="405" t="s">
        <v>22</v>
      </c>
      <c r="P461" s="406" t="s">
        <v>22</v>
      </c>
      <c r="Q461" s="8" t="s">
        <v>15</v>
      </c>
      <c r="R461" s="378" t="s">
        <v>863</v>
      </c>
      <c r="S461" s="378" t="s">
        <v>22</v>
      </c>
      <c r="T461" s="378" t="s">
        <v>22</v>
      </c>
      <c r="U461" s="378" t="s">
        <v>22</v>
      </c>
      <c r="V461" s="9" t="s">
        <v>13</v>
      </c>
      <c r="W461" s="417" t="s">
        <v>864</v>
      </c>
      <c r="X461" s="417" t="s">
        <v>22</v>
      </c>
      <c r="Y461" s="10" t="s">
        <v>14</v>
      </c>
      <c r="Z461" s="374" t="s">
        <v>22</v>
      </c>
    </row>
    <row r="462" spans="1:26" ht="13.5" customHeight="1" x14ac:dyDescent="0.15">
      <c r="A462" s="15" t="s">
        <v>22</v>
      </c>
      <c r="B462" s="16" t="s">
        <v>22</v>
      </c>
      <c r="C462" s="17" t="s">
        <v>22</v>
      </c>
      <c r="D462" s="418" t="s">
        <v>22</v>
      </c>
      <c r="E462" s="18" t="s">
        <v>22</v>
      </c>
      <c r="F462" s="419" t="s">
        <v>22</v>
      </c>
      <c r="G462" s="419" t="s">
        <v>22</v>
      </c>
      <c r="H462" s="419" t="s">
        <v>22</v>
      </c>
      <c r="I462" s="419" t="s">
        <v>22</v>
      </c>
      <c r="J462" s="421" t="s">
        <v>22</v>
      </c>
      <c r="K462" s="18" t="s">
        <v>22</v>
      </c>
      <c r="L462" s="422" t="s">
        <v>22</v>
      </c>
      <c r="M462" s="26" t="s">
        <v>18</v>
      </c>
      <c r="N462" s="27">
        <v>77.099999999999994</v>
      </c>
      <c r="O462" s="407" t="s">
        <v>22</v>
      </c>
      <c r="P462" s="408" t="s">
        <v>22</v>
      </c>
      <c r="Q462" s="19" t="s">
        <v>16</v>
      </c>
      <c r="R462" s="425" t="s">
        <v>865</v>
      </c>
      <c r="S462" s="425" t="s">
        <v>22</v>
      </c>
      <c r="T462" s="425" t="s">
        <v>22</v>
      </c>
      <c r="U462" s="425" t="s">
        <v>22</v>
      </c>
      <c r="V462" s="20" t="s">
        <v>17</v>
      </c>
      <c r="W462" s="21" t="s">
        <v>22</v>
      </c>
      <c r="X462" s="16" t="s">
        <v>22</v>
      </c>
      <c r="Y462" s="17" t="s">
        <v>22</v>
      </c>
      <c r="Z462" s="375" t="s">
        <v>22</v>
      </c>
    </row>
    <row r="463" spans="1:26" ht="13.5" customHeight="1" x14ac:dyDescent="0.15">
      <c r="A463" s="389" t="s">
        <v>7</v>
      </c>
      <c r="B463" s="390" t="s">
        <v>22</v>
      </c>
      <c r="C463" s="391" t="s">
        <v>22</v>
      </c>
      <c r="D463" s="395" t="s">
        <v>8</v>
      </c>
      <c r="E463" s="396" t="s">
        <v>22</v>
      </c>
      <c r="F463" s="397" t="s">
        <v>850</v>
      </c>
      <c r="G463" s="397" t="s">
        <v>22</v>
      </c>
      <c r="H463" s="397" t="s">
        <v>22</v>
      </c>
      <c r="I463" s="397" t="s">
        <v>22</v>
      </c>
      <c r="J463" s="397" t="s">
        <v>22</v>
      </c>
      <c r="K463" s="397" t="s">
        <v>22</v>
      </c>
      <c r="L463" s="398" t="s">
        <v>22</v>
      </c>
      <c r="M463" s="401" t="s">
        <v>9</v>
      </c>
      <c r="N463" s="402" t="s">
        <v>22</v>
      </c>
      <c r="O463" s="403" t="s">
        <v>866</v>
      </c>
      <c r="P463" s="404" t="s">
        <v>22</v>
      </c>
      <c r="Q463" s="5" t="s">
        <v>10</v>
      </c>
      <c r="R463" s="409" t="s">
        <v>867</v>
      </c>
      <c r="S463" s="409" t="s">
        <v>22</v>
      </c>
      <c r="T463" s="409" t="s">
        <v>22</v>
      </c>
      <c r="U463" s="22">
        <v>118607</v>
      </c>
      <c r="V463" s="371" t="str">
        <f>IF(U463="","","千円")</f>
        <v>千円</v>
      </c>
      <c r="W463" s="371" t="s">
        <v>22</v>
      </c>
      <c r="X463" s="371" t="s">
        <v>22</v>
      </c>
      <c r="Y463" s="372" t="s">
        <v>22</v>
      </c>
      <c r="Z463" s="373">
        <v>299</v>
      </c>
    </row>
    <row r="464" spans="1:26" ht="13.5" customHeight="1" x14ac:dyDescent="0.15">
      <c r="A464" s="392" t="s">
        <v>22</v>
      </c>
      <c r="B464" s="393" t="s">
        <v>22</v>
      </c>
      <c r="C464" s="394" t="s">
        <v>22</v>
      </c>
      <c r="D464" s="25" t="s">
        <v>22</v>
      </c>
      <c r="E464" s="24" t="s">
        <v>22</v>
      </c>
      <c r="F464" s="399" t="s">
        <v>22</v>
      </c>
      <c r="G464" s="399" t="s">
        <v>22</v>
      </c>
      <c r="H464" s="399" t="s">
        <v>22</v>
      </c>
      <c r="I464" s="399" t="s">
        <v>22</v>
      </c>
      <c r="J464" s="399" t="s">
        <v>22</v>
      </c>
      <c r="K464" s="399" t="s">
        <v>22</v>
      </c>
      <c r="L464" s="400" t="s">
        <v>22</v>
      </c>
      <c r="M464" s="376">
        <v>126009000</v>
      </c>
      <c r="N464" s="377" t="s">
        <v>22</v>
      </c>
      <c r="O464" s="405" t="s">
        <v>22</v>
      </c>
      <c r="P464" s="406" t="s">
        <v>22</v>
      </c>
      <c r="Q464" s="6" t="s">
        <v>22</v>
      </c>
      <c r="R464" s="378" t="s">
        <v>22</v>
      </c>
      <c r="S464" s="378" t="s">
        <v>22</v>
      </c>
      <c r="T464" s="378" t="s">
        <v>22</v>
      </c>
      <c r="U464" s="23" t="s">
        <v>22</v>
      </c>
      <c r="V464" s="379" t="str">
        <f>IF(U464="","","千円")</f>
        <v/>
      </c>
      <c r="W464" s="379" t="s">
        <v>22</v>
      </c>
      <c r="X464" s="379" t="s">
        <v>22</v>
      </c>
      <c r="Y464" s="380" t="s">
        <v>22</v>
      </c>
      <c r="Z464" s="374" t="s">
        <v>22</v>
      </c>
    </row>
    <row r="465" spans="1:26" ht="13.5" customHeight="1" x14ac:dyDescent="0.15">
      <c r="A465" s="381" t="s">
        <v>868</v>
      </c>
      <c r="B465" s="382" t="s">
        <v>22</v>
      </c>
      <c r="C465" s="383" t="s">
        <v>22</v>
      </c>
      <c r="D465" s="384" t="s">
        <v>869</v>
      </c>
      <c r="E465" s="385" t="s">
        <v>22</v>
      </c>
      <c r="F465" s="385" t="s">
        <v>22</v>
      </c>
      <c r="G465" s="385" t="s">
        <v>22</v>
      </c>
      <c r="H465" s="385" t="s">
        <v>22</v>
      </c>
      <c r="I465" s="385" t="s">
        <v>22</v>
      </c>
      <c r="J465" s="385" t="s">
        <v>22</v>
      </c>
      <c r="K465" s="385" t="s">
        <v>22</v>
      </c>
      <c r="L465" s="380" t="s">
        <v>22</v>
      </c>
      <c r="M465" s="387" t="s">
        <v>12</v>
      </c>
      <c r="N465" s="388" t="s">
        <v>22</v>
      </c>
      <c r="O465" s="405" t="s">
        <v>22</v>
      </c>
      <c r="P465" s="406" t="s">
        <v>22</v>
      </c>
      <c r="Q465" s="6" t="s">
        <v>22</v>
      </c>
      <c r="R465" s="378" t="s">
        <v>22</v>
      </c>
      <c r="S465" s="378" t="s">
        <v>22</v>
      </c>
      <c r="T465" s="378" t="s">
        <v>22</v>
      </c>
      <c r="U465" s="23" t="s">
        <v>22</v>
      </c>
      <c r="V465" s="379" t="str">
        <f>IF(U465="","","千円")</f>
        <v/>
      </c>
      <c r="W465" s="379" t="s">
        <v>22</v>
      </c>
      <c r="X465" s="379" t="s">
        <v>22</v>
      </c>
      <c r="Y465" s="380" t="s">
        <v>22</v>
      </c>
      <c r="Z465" s="374" t="s">
        <v>22</v>
      </c>
    </row>
    <row r="466" spans="1:26" ht="13.5" customHeight="1" x14ac:dyDescent="0.15">
      <c r="A466" s="381" t="s">
        <v>22</v>
      </c>
      <c r="B466" s="382" t="s">
        <v>22</v>
      </c>
      <c r="C466" s="383" t="s">
        <v>22</v>
      </c>
      <c r="D466" s="386" t="s">
        <v>22</v>
      </c>
      <c r="E466" s="385" t="s">
        <v>22</v>
      </c>
      <c r="F466" s="385" t="s">
        <v>22</v>
      </c>
      <c r="G466" s="385" t="s">
        <v>22</v>
      </c>
      <c r="H466" s="385" t="s">
        <v>22</v>
      </c>
      <c r="I466" s="385" t="s">
        <v>22</v>
      </c>
      <c r="J466" s="385" t="s">
        <v>22</v>
      </c>
      <c r="K466" s="385" t="s">
        <v>22</v>
      </c>
      <c r="L466" s="380" t="s">
        <v>22</v>
      </c>
      <c r="M466" s="376">
        <v>118607142</v>
      </c>
      <c r="N466" s="377" t="s">
        <v>22</v>
      </c>
      <c r="O466" s="405" t="s">
        <v>22</v>
      </c>
      <c r="P466" s="406" t="s">
        <v>22</v>
      </c>
      <c r="Q466" s="6" t="s">
        <v>22</v>
      </c>
      <c r="R466" s="378" t="s">
        <v>22</v>
      </c>
      <c r="S466" s="378" t="s">
        <v>22</v>
      </c>
      <c r="T466" s="378" t="s">
        <v>22</v>
      </c>
      <c r="U466" s="23" t="s">
        <v>22</v>
      </c>
      <c r="V466" s="379" t="str">
        <f>IF(U466="","","千円")</f>
        <v/>
      </c>
      <c r="W466" s="379" t="s">
        <v>22</v>
      </c>
      <c r="X466" s="379" t="s">
        <v>22</v>
      </c>
      <c r="Y466" s="380" t="s">
        <v>22</v>
      </c>
      <c r="Z466" s="374" t="s">
        <v>22</v>
      </c>
    </row>
    <row r="467" spans="1:26" ht="13.5" customHeight="1" x14ac:dyDescent="0.15">
      <c r="A467" s="381" t="s">
        <v>22</v>
      </c>
      <c r="B467" s="382" t="s">
        <v>22</v>
      </c>
      <c r="C467" s="383" t="s">
        <v>22</v>
      </c>
      <c r="D467" s="410" t="s">
        <v>13</v>
      </c>
      <c r="E467" s="411" t="s">
        <v>858</v>
      </c>
      <c r="F467" s="411" t="s">
        <v>22</v>
      </c>
      <c r="G467" s="411" t="s">
        <v>22</v>
      </c>
      <c r="H467" s="411" t="s">
        <v>22</v>
      </c>
      <c r="I467" s="411" t="s">
        <v>22</v>
      </c>
      <c r="J467" s="411" t="s">
        <v>22</v>
      </c>
      <c r="K467" s="411" t="s">
        <v>22</v>
      </c>
      <c r="L467" s="412" t="s">
        <v>14</v>
      </c>
      <c r="M467" s="413" t="s">
        <v>20</v>
      </c>
      <c r="N467" s="414" t="s">
        <v>22</v>
      </c>
      <c r="O467" s="405" t="s">
        <v>22</v>
      </c>
      <c r="P467" s="406" t="s">
        <v>22</v>
      </c>
      <c r="Q467" s="7" t="s">
        <v>22</v>
      </c>
      <c r="R467" s="378" t="s">
        <v>22</v>
      </c>
      <c r="S467" s="378" t="s">
        <v>22</v>
      </c>
      <c r="T467" s="378" t="s">
        <v>22</v>
      </c>
      <c r="U467" s="23" t="s">
        <v>22</v>
      </c>
      <c r="V467" s="379" t="str">
        <f>IF(U467="","","千円")</f>
        <v/>
      </c>
      <c r="W467" s="379" t="s">
        <v>22</v>
      </c>
      <c r="X467" s="379" t="s">
        <v>22</v>
      </c>
      <c r="Y467" s="380" t="s">
        <v>22</v>
      </c>
      <c r="Z467" s="374" t="s">
        <v>22</v>
      </c>
    </row>
    <row r="468" spans="1:26" ht="13.5" customHeight="1" x14ac:dyDescent="0.15">
      <c r="A468" s="381" t="s">
        <v>22</v>
      </c>
      <c r="B468" s="382" t="s">
        <v>22</v>
      </c>
      <c r="C468" s="383" t="s">
        <v>22</v>
      </c>
      <c r="D468" s="410" t="s">
        <v>22</v>
      </c>
      <c r="E468" s="411" t="s">
        <v>22</v>
      </c>
      <c r="F468" s="411" t="s">
        <v>22</v>
      </c>
      <c r="G468" s="411" t="s">
        <v>22</v>
      </c>
      <c r="H468" s="411" t="s">
        <v>22</v>
      </c>
      <c r="I468" s="411" t="s">
        <v>22</v>
      </c>
      <c r="J468" s="411" t="s">
        <v>22</v>
      </c>
      <c r="K468" s="411" t="s">
        <v>22</v>
      </c>
      <c r="L468" s="412" t="s">
        <v>22</v>
      </c>
      <c r="M468" s="415">
        <v>7401858</v>
      </c>
      <c r="N468" s="416" t="s">
        <v>22</v>
      </c>
      <c r="O468" s="405" t="s">
        <v>22</v>
      </c>
      <c r="P468" s="406" t="s">
        <v>22</v>
      </c>
      <c r="Q468" s="8" t="s">
        <v>15</v>
      </c>
      <c r="R468" s="378" t="s">
        <v>870</v>
      </c>
      <c r="S468" s="378" t="s">
        <v>22</v>
      </c>
      <c r="T468" s="378" t="s">
        <v>22</v>
      </c>
      <c r="U468" s="378" t="s">
        <v>22</v>
      </c>
      <c r="V468" s="9" t="s">
        <v>13</v>
      </c>
      <c r="W468" s="417" t="s">
        <v>871</v>
      </c>
      <c r="X468" s="417" t="s">
        <v>22</v>
      </c>
      <c r="Y468" s="10" t="s">
        <v>14</v>
      </c>
      <c r="Z468" s="374" t="s">
        <v>22</v>
      </c>
    </row>
    <row r="469" spans="1:26" ht="13.5" customHeight="1" x14ac:dyDescent="0.15">
      <c r="A469" s="381" t="s">
        <v>22</v>
      </c>
      <c r="B469" s="382" t="s">
        <v>22</v>
      </c>
      <c r="C469" s="383" t="s">
        <v>22</v>
      </c>
      <c r="D469" s="410" t="s">
        <v>22</v>
      </c>
      <c r="E469" s="411" t="s">
        <v>22</v>
      </c>
      <c r="F469" s="411" t="s">
        <v>22</v>
      </c>
      <c r="G469" s="411" t="s">
        <v>22</v>
      </c>
      <c r="H469" s="411" t="s">
        <v>22</v>
      </c>
      <c r="I469" s="411" t="s">
        <v>22</v>
      </c>
      <c r="J469" s="411" t="s">
        <v>22</v>
      </c>
      <c r="K469" s="411" t="s">
        <v>22</v>
      </c>
      <c r="L469" s="412" t="s">
        <v>22</v>
      </c>
      <c r="M469" s="387" t="s">
        <v>22</v>
      </c>
      <c r="N469" s="388" t="s">
        <v>22</v>
      </c>
      <c r="O469" s="405" t="s">
        <v>22</v>
      </c>
      <c r="P469" s="406" t="s">
        <v>22</v>
      </c>
      <c r="Q469" s="7" t="s">
        <v>16</v>
      </c>
      <c r="R469" s="378" t="s">
        <v>518</v>
      </c>
      <c r="S469" s="378" t="s">
        <v>22</v>
      </c>
      <c r="T469" s="378" t="s">
        <v>22</v>
      </c>
      <c r="U469" s="378" t="s">
        <v>22</v>
      </c>
      <c r="V469" s="11" t="s">
        <v>17</v>
      </c>
      <c r="W469" s="9" t="s">
        <v>22</v>
      </c>
      <c r="X469" s="12" t="s">
        <v>22</v>
      </c>
      <c r="Y469" s="13" t="s">
        <v>22</v>
      </c>
      <c r="Z469" s="374" t="s">
        <v>22</v>
      </c>
    </row>
    <row r="470" spans="1:26" ht="13.5" customHeight="1" x14ac:dyDescent="0.15">
      <c r="A470" s="6" t="s">
        <v>22</v>
      </c>
      <c r="B470" s="12" t="s">
        <v>22</v>
      </c>
      <c r="C470" s="13" t="s">
        <v>22</v>
      </c>
      <c r="D470" s="410" t="s">
        <v>13</v>
      </c>
      <c r="E470" s="14" t="s">
        <v>11</v>
      </c>
      <c r="F470" s="382" t="s">
        <v>22</v>
      </c>
      <c r="G470" s="382" t="s">
        <v>22</v>
      </c>
      <c r="H470" s="382" t="s">
        <v>22</v>
      </c>
      <c r="I470" s="382" t="s">
        <v>152</v>
      </c>
      <c r="J470" s="420" t="s">
        <v>22</v>
      </c>
      <c r="K470" s="14" t="s">
        <v>22</v>
      </c>
      <c r="L470" s="412" t="s">
        <v>14</v>
      </c>
      <c r="M470" s="423" t="s">
        <v>22</v>
      </c>
      <c r="N470" s="424" t="s">
        <v>22</v>
      </c>
      <c r="O470" s="405" t="s">
        <v>22</v>
      </c>
      <c r="P470" s="406" t="s">
        <v>22</v>
      </c>
      <c r="Q470" s="8" t="s">
        <v>15</v>
      </c>
      <c r="R470" s="378" t="s">
        <v>872</v>
      </c>
      <c r="S470" s="378" t="s">
        <v>22</v>
      </c>
      <c r="T470" s="378" t="s">
        <v>22</v>
      </c>
      <c r="U470" s="378" t="s">
        <v>22</v>
      </c>
      <c r="V470" s="9" t="s">
        <v>13</v>
      </c>
      <c r="W470" s="417" t="s">
        <v>873</v>
      </c>
      <c r="X470" s="417" t="s">
        <v>22</v>
      </c>
      <c r="Y470" s="10" t="s">
        <v>14</v>
      </c>
      <c r="Z470" s="374" t="s">
        <v>22</v>
      </c>
    </row>
    <row r="471" spans="1:26" ht="13.5" customHeight="1" x14ac:dyDescent="0.15">
      <c r="A471" s="15" t="s">
        <v>22</v>
      </c>
      <c r="B471" s="16" t="s">
        <v>22</v>
      </c>
      <c r="C471" s="17" t="s">
        <v>22</v>
      </c>
      <c r="D471" s="418" t="s">
        <v>22</v>
      </c>
      <c r="E471" s="18" t="s">
        <v>22</v>
      </c>
      <c r="F471" s="419" t="s">
        <v>22</v>
      </c>
      <c r="G471" s="419" t="s">
        <v>22</v>
      </c>
      <c r="H471" s="419" t="s">
        <v>22</v>
      </c>
      <c r="I471" s="419" t="s">
        <v>22</v>
      </c>
      <c r="J471" s="421" t="s">
        <v>22</v>
      </c>
      <c r="K471" s="18" t="s">
        <v>22</v>
      </c>
      <c r="L471" s="422" t="s">
        <v>22</v>
      </c>
      <c r="M471" s="26" t="s">
        <v>18</v>
      </c>
      <c r="N471" s="27">
        <v>94.1</v>
      </c>
      <c r="O471" s="407" t="s">
        <v>22</v>
      </c>
      <c r="P471" s="408" t="s">
        <v>22</v>
      </c>
      <c r="Q471" s="19" t="s">
        <v>16</v>
      </c>
      <c r="R471" s="425" t="s">
        <v>874</v>
      </c>
      <c r="S471" s="425" t="s">
        <v>22</v>
      </c>
      <c r="T471" s="425" t="s">
        <v>22</v>
      </c>
      <c r="U471" s="425" t="s">
        <v>22</v>
      </c>
      <c r="V471" s="20" t="s">
        <v>17</v>
      </c>
      <c r="W471" s="21" t="s">
        <v>22</v>
      </c>
      <c r="X471" s="16" t="s">
        <v>22</v>
      </c>
      <c r="Y471" s="17" t="s">
        <v>22</v>
      </c>
      <c r="Z471" s="375" t="s">
        <v>22</v>
      </c>
    </row>
    <row r="472" spans="1:26" ht="13.5" customHeight="1" x14ac:dyDescent="0.15">
      <c r="A472" s="389" t="s">
        <v>7</v>
      </c>
      <c r="B472" s="390" t="s">
        <v>22</v>
      </c>
      <c r="C472" s="391" t="s">
        <v>22</v>
      </c>
      <c r="D472" s="395" t="s">
        <v>8</v>
      </c>
      <c r="E472" s="396" t="s">
        <v>22</v>
      </c>
      <c r="F472" s="397" t="s">
        <v>850</v>
      </c>
      <c r="G472" s="397" t="s">
        <v>22</v>
      </c>
      <c r="H472" s="397" t="s">
        <v>22</v>
      </c>
      <c r="I472" s="397" t="s">
        <v>22</v>
      </c>
      <c r="J472" s="397" t="s">
        <v>22</v>
      </c>
      <c r="K472" s="397" t="s">
        <v>22</v>
      </c>
      <c r="L472" s="398" t="s">
        <v>22</v>
      </c>
      <c r="M472" s="401" t="s">
        <v>9</v>
      </c>
      <c r="N472" s="402" t="s">
        <v>22</v>
      </c>
      <c r="O472" s="403" t="s">
        <v>875</v>
      </c>
      <c r="P472" s="404" t="s">
        <v>22</v>
      </c>
      <c r="Q472" s="5" t="s">
        <v>10</v>
      </c>
      <c r="R472" s="409" t="s">
        <v>876</v>
      </c>
      <c r="S472" s="409" t="s">
        <v>22</v>
      </c>
      <c r="T472" s="409" t="s">
        <v>22</v>
      </c>
      <c r="U472" s="22">
        <v>2137</v>
      </c>
      <c r="V472" s="371" t="str">
        <f>IF(U472="","","千円")</f>
        <v>千円</v>
      </c>
      <c r="W472" s="371" t="s">
        <v>22</v>
      </c>
      <c r="X472" s="371" t="s">
        <v>22</v>
      </c>
      <c r="Y472" s="372" t="s">
        <v>22</v>
      </c>
      <c r="Z472" s="373">
        <v>299</v>
      </c>
    </row>
    <row r="473" spans="1:26" ht="13.5" customHeight="1" x14ac:dyDescent="0.15">
      <c r="A473" s="392" t="s">
        <v>22</v>
      </c>
      <c r="B473" s="393" t="s">
        <v>22</v>
      </c>
      <c r="C473" s="394" t="s">
        <v>22</v>
      </c>
      <c r="D473" s="25" t="s">
        <v>22</v>
      </c>
      <c r="E473" s="24" t="s">
        <v>22</v>
      </c>
      <c r="F473" s="399" t="s">
        <v>22</v>
      </c>
      <c r="G473" s="399" t="s">
        <v>22</v>
      </c>
      <c r="H473" s="399" t="s">
        <v>22</v>
      </c>
      <c r="I473" s="399" t="s">
        <v>22</v>
      </c>
      <c r="J473" s="399" t="s">
        <v>22</v>
      </c>
      <c r="K473" s="399" t="s">
        <v>22</v>
      </c>
      <c r="L473" s="400" t="s">
        <v>22</v>
      </c>
      <c r="M473" s="376">
        <v>12917000</v>
      </c>
      <c r="N473" s="377" t="s">
        <v>22</v>
      </c>
      <c r="O473" s="405" t="s">
        <v>22</v>
      </c>
      <c r="P473" s="406" t="s">
        <v>22</v>
      </c>
      <c r="Q473" s="6" t="s">
        <v>22</v>
      </c>
      <c r="R473" s="378" t="s">
        <v>877</v>
      </c>
      <c r="S473" s="378" t="s">
        <v>22</v>
      </c>
      <c r="T473" s="378" t="s">
        <v>22</v>
      </c>
      <c r="U473" s="23">
        <v>2754</v>
      </c>
      <c r="V473" s="379" t="str">
        <f>IF(U473="","","千円")</f>
        <v>千円</v>
      </c>
      <c r="W473" s="379" t="s">
        <v>22</v>
      </c>
      <c r="X473" s="379" t="s">
        <v>22</v>
      </c>
      <c r="Y473" s="380" t="s">
        <v>22</v>
      </c>
      <c r="Z473" s="374" t="s">
        <v>22</v>
      </c>
    </row>
    <row r="474" spans="1:26" ht="13.5" customHeight="1" x14ac:dyDescent="0.15">
      <c r="A474" s="381" t="s">
        <v>878</v>
      </c>
      <c r="B474" s="382" t="s">
        <v>22</v>
      </c>
      <c r="C474" s="383" t="s">
        <v>22</v>
      </c>
      <c r="D474" s="384" t="s">
        <v>879</v>
      </c>
      <c r="E474" s="385" t="s">
        <v>22</v>
      </c>
      <c r="F474" s="385" t="s">
        <v>22</v>
      </c>
      <c r="G474" s="385" t="s">
        <v>22</v>
      </c>
      <c r="H474" s="385" t="s">
        <v>22</v>
      </c>
      <c r="I474" s="385" t="s">
        <v>22</v>
      </c>
      <c r="J474" s="385" t="s">
        <v>22</v>
      </c>
      <c r="K474" s="385" t="s">
        <v>22</v>
      </c>
      <c r="L474" s="380" t="s">
        <v>22</v>
      </c>
      <c r="M474" s="387" t="s">
        <v>12</v>
      </c>
      <c r="N474" s="388" t="s">
        <v>22</v>
      </c>
      <c r="O474" s="405" t="s">
        <v>22</v>
      </c>
      <c r="P474" s="406" t="s">
        <v>22</v>
      </c>
      <c r="Q474" s="6" t="s">
        <v>22</v>
      </c>
      <c r="R474" s="378" t="s">
        <v>880</v>
      </c>
      <c r="S474" s="378" t="s">
        <v>22</v>
      </c>
      <c r="T474" s="378" t="s">
        <v>22</v>
      </c>
      <c r="U474" s="23">
        <v>4624</v>
      </c>
      <c r="V474" s="379" t="str">
        <f>IF(U474="","","千円")</f>
        <v>千円</v>
      </c>
      <c r="W474" s="379" t="s">
        <v>22</v>
      </c>
      <c r="X474" s="379" t="s">
        <v>22</v>
      </c>
      <c r="Y474" s="380" t="s">
        <v>22</v>
      </c>
      <c r="Z474" s="374" t="s">
        <v>22</v>
      </c>
    </row>
    <row r="475" spans="1:26" ht="13.5" customHeight="1" x14ac:dyDescent="0.15">
      <c r="A475" s="381" t="s">
        <v>22</v>
      </c>
      <c r="B475" s="382" t="s">
        <v>22</v>
      </c>
      <c r="C475" s="383" t="s">
        <v>22</v>
      </c>
      <c r="D475" s="386" t="s">
        <v>22</v>
      </c>
      <c r="E475" s="385" t="s">
        <v>22</v>
      </c>
      <c r="F475" s="385" t="s">
        <v>22</v>
      </c>
      <c r="G475" s="385" t="s">
        <v>22</v>
      </c>
      <c r="H475" s="385" t="s">
        <v>22</v>
      </c>
      <c r="I475" s="385" t="s">
        <v>22</v>
      </c>
      <c r="J475" s="385" t="s">
        <v>22</v>
      </c>
      <c r="K475" s="385" t="s">
        <v>22</v>
      </c>
      <c r="L475" s="380" t="s">
        <v>22</v>
      </c>
      <c r="M475" s="376">
        <v>9671799</v>
      </c>
      <c r="N475" s="377" t="s">
        <v>22</v>
      </c>
      <c r="O475" s="405" t="s">
        <v>22</v>
      </c>
      <c r="P475" s="406" t="s">
        <v>22</v>
      </c>
      <c r="Q475" s="6" t="s">
        <v>22</v>
      </c>
      <c r="R475" s="378" t="s">
        <v>881</v>
      </c>
      <c r="S475" s="378" t="s">
        <v>22</v>
      </c>
      <c r="T475" s="378" t="s">
        <v>22</v>
      </c>
      <c r="U475" s="23">
        <v>106</v>
      </c>
      <c r="V475" s="379" t="str">
        <f>IF(U475="","","千円")</f>
        <v>千円</v>
      </c>
      <c r="W475" s="379" t="s">
        <v>22</v>
      </c>
      <c r="X475" s="379" t="s">
        <v>22</v>
      </c>
      <c r="Y475" s="380" t="s">
        <v>22</v>
      </c>
      <c r="Z475" s="374" t="s">
        <v>22</v>
      </c>
    </row>
    <row r="476" spans="1:26" ht="13.5" customHeight="1" x14ac:dyDescent="0.15">
      <c r="A476" s="381" t="s">
        <v>22</v>
      </c>
      <c r="B476" s="382" t="s">
        <v>22</v>
      </c>
      <c r="C476" s="383" t="s">
        <v>22</v>
      </c>
      <c r="D476" s="410" t="s">
        <v>13</v>
      </c>
      <c r="E476" s="411" t="s">
        <v>858</v>
      </c>
      <c r="F476" s="411" t="s">
        <v>22</v>
      </c>
      <c r="G476" s="411" t="s">
        <v>22</v>
      </c>
      <c r="H476" s="411" t="s">
        <v>22</v>
      </c>
      <c r="I476" s="411" t="s">
        <v>22</v>
      </c>
      <c r="J476" s="411" t="s">
        <v>22</v>
      </c>
      <c r="K476" s="411" t="s">
        <v>22</v>
      </c>
      <c r="L476" s="412" t="s">
        <v>14</v>
      </c>
      <c r="M476" s="413" t="s">
        <v>20</v>
      </c>
      <c r="N476" s="414" t="s">
        <v>22</v>
      </c>
      <c r="O476" s="405" t="s">
        <v>22</v>
      </c>
      <c r="P476" s="406" t="s">
        <v>22</v>
      </c>
      <c r="Q476" s="7" t="s">
        <v>22</v>
      </c>
      <c r="R476" s="378" t="s">
        <v>882</v>
      </c>
      <c r="S476" s="378" t="s">
        <v>22</v>
      </c>
      <c r="T476" s="378" t="s">
        <v>22</v>
      </c>
      <c r="U476" s="23">
        <v>51</v>
      </c>
      <c r="V476" s="379" t="str">
        <f>IF(U476="","","千円")</f>
        <v>千円</v>
      </c>
      <c r="W476" s="379" t="s">
        <v>22</v>
      </c>
      <c r="X476" s="379" t="s">
        <v>22</v>
      </c>
      <c r="Y476" s="380" t="s">
        <v>22</v>
      </c>
      <c r="Z476" s="374" t="s">
        <v>22</v>
      </c>
    </row>
    <row r="477" spans="1:26" ht="13.5" customHeight="1" x14ac:dyDescent="0.15">
      <c r="A477" s="381" t="s">
        <v>22</v>
      </c>
      <c r="B477" s="382" t="s">
        <v>22</v>
      </c>
      <c r="C477" s="383" t="s">
        <v>22</v>
      </c>
      <c r="D477" s="410" t="s">
        <v>22</v>
      </c>
      <c r="E477" s="411" t="s">
        <v>22</v>
      </c>
      <c r="F477" s="411" t="s">
        <v>22</v>
      </c>
      <c r="G477" s="411" t="s">
        <v>22</v>
      </c>
      <c r="H477" s="411" t="s">
        <v>22</v>
      </c>
      <c r="I477" s="411" t="s">
        <v>22</v>
      </c>
      <c r="J477" s="411" t="s">
        <v>22</v>
      </c>
      <c r="K477" s="411" t="s">
        <v>22</v>
      </c>
      <c r="L477" s="412" t="s">
        <v>22</v>
      </c>
      <c r="M477" s="415">
        <v>3245201</v>
      </c>
      <c r="N477" s="416" t="s">
        <v>22</v>
      </c>
      <c r="O477" s="405" t="s">
        <v>22</v>
      </c>
      <c r="P477" s="406" t="s">
        <v>22</v>
      </c>
      <c r="Q477" s="8" t="s">
        <v>15</v>
      </c>
      <c r="R477" s="378" t="s">
        <v>883</v>
      </c>
      <c r="S477" s="378" t="s">
        <v>22</v>
      </c>
      <c r="T477" s="378" t="s">
        <v>22</v>
      </c>
      <c r="U477" s="378" t="s">
        <v>22</v>
      </c>
      <c r="V477" s="9" t="s">
        <v>13</v>
      </c>
      <c r="W477" s="417" t="s">
        <v>884</v>
      </c>
      <c r="X477" s="417" t="s">
        <v>22</v>
      </c>
      <c r="Y477" s="10" t="s">
        <v>14</v>
      </c>
      <c r="Z477" s="374" t="s">
        <v>22</v>
      </c>
    </row>
    <row r="478" spans="1:26" ht="13.5" customHeight="1" x14ac:dyDescent="0.15">
      <c r="A478" s="381" t="s">
        <v>22</v>
      </c>
      <c r="B478" s="382" t="s">
        <v>22</v>
      </c>
      <c r="C478" s="383" t="s">
        <v>22</v>
      </c>
      <c r="D478" s="410" t="s">
        <v>22</v>
      </c>
      <c r="E478" s="411" t="s">
        <v>22</v>
      </c>
      <c r="F478" s="411" t="s">
        <v>22</v>
      </c>
      <c r="G478" s="411" t="s">
        <v>22</v>
      </c>
      <c r="H478" s="411" t="s">
        <v>22</v>
      </c>
      <c r="I478" s="411" t="s">
        <v>22</v>
      </c>
      <c r="J478" s="411" t="s">
        <v>22</v>
      </c>
      <c r="K478" s="411" t="s">
        <v>22</v>
      </c>
      <c r="L478" s="412" t="s">
        <v>22</v>
      </c>
      <c r="M478" s="387" t="s">
        <v>22</v>
      </c>
      <c r="N478" s="388" t="s">
        <v>22</v>
      </c>
      <c r="O478" s="405" t="s">
        <v>22</v>
      </c>
      <c r="P478" s="406" t="s">
        <v>22</v>
      </c>
      <c r="Q478" s="7" t="s">
        <v>16</v>
      </c>
      <c r="R478" s="378" t="s">
        <v>518</v>
      </c>
      <c r="S478" s="378" t="s">
        <v>22</v>
      </c>
      <c r="T478" s="378" t="s">
        <v>22</v>
      </c>
      <c r="U478" s="378" t="s">
        <v>22</v>
      </c>
      <c r="V478" s="11" t="s">
        <v>17</v>
      </c>
      <c r="W478" s="9" t="s">
        <v>22</v>
      </c>
      <c r="X478" s="12" t="s">
        <v>22</v>
      </c>
      <c r="Y478" s="13" t="s">
        <v>22</v>
      </c>
      <c r="Z478" s="374" t="s">
        <v>22</v>
      </c>
    </row>
    <row r="479" spans="1:26" ht="13.5" customHeight="1" x14ac:dyDescent="0.15">
      <c r="A479" s="6" t="s">
        <v>22</v>
      </c>
      <c r="B479" s="12" t="s">
        <v>22</v>
      </c>
      <c r="C479" s="13" t="s">
        <v>22</v>
      </c>
      <c r="D479" s="410" t="s">
        <v>13</v>
      </c>
      <c r="E479" s="14" t="s">
        <v>11</v>
      </c>
      <c r="F479" s="382" t="s">
        <v>22</v>
      </c>
      <c r="G479" s="382" t="s">
        <v>22</v>
      </c>
      <c r="H479" s="382" t="s">
        <v>22</v>
      </c>
      <c r="I479" s="382" t="s">
        <v>152</v>
      </c>
      <c r="J479" s="420" t="s">
        <v>57</v>
      </c>
      <c r="K479" s="14" t="s">
        <v>22</v>
      </c>
      <c r="L479" s="412" t="s">
        <v>14</v>
      </c>
      <c r="M479" s="423" t="s">
        <v>22</v>
      </c>
      <c r="N479" s="424" t="s">
        <v>22</v>
      </c>
      <c r="O479" s="405" t="s">
        <v>22</v>
      </c>
      <c r="P479" s="406" t="s">
        <v>22</v>
      </c>
      <c r="Q479" s="8" t="s">
        <v>15</v>
      </c>
      <c r="R479" s="378" t="s">
        <v>22</v>
      </c>
      <c r="S479" s="378" t="s">
        <v>22</v>
      </c>
      <c r="T479" s="378" t="s">
        <v>22</v>
      </c>
      <c r="U479" s="378" t="s">
        <v>22</v>
      </c>
      <c r="V479" s="9" t="s">
        <v>13</v>
      </c>
      <c r="W479" s="417" t="s">
        <v>22</v>
      </c>
      <c r="X479" s="417" t="s">
        <v>22</v>
      </c>
      <c r="Y479" s="10" t="s">
        <v>14</v>
      </c>
      <c r="Z479" s="374" t="s">
        <v>22</v>
      </c>
    </row>
    <row r="480" spans="1:26" ht="13.5" customHeight="1" x14ac:dyDescent="0.15">
      <c r="A480" s="15" t="s">
        <v>22</v>
      </c>
      <c r="B480" s="16" t="s">
        <v>22</v>
      </c>
      <c r="C480" s="17" t="s">
        <v>22</v>
      </c>
      <c r="D480" s="418" t="s">
        <v>22</v>
      </c>
      <c r="E480" s="18" t="s">
        <v>22</v>
      </c>
      <c r="F480" s="419" t="s">
        <v>22</v>
      </c>
      <c r="G480" s="419" t="s">
        <v>22</v>
      </c>
      <c r="H480" s="419" t="s">
        <v>22</v>
      </c>
      <c r="I480" s="419" t="s">
        <v>22</v>
      </c>
      <c r="J480" s="421" t="s">
        <v>22</v>
      </c>
      <c r="K480" s="18" t="s">
        <v>22</v>
      </c>
      <c r="L480" s="422" t="s">
        <v>22</v>
      </c>
      <c r="M480" s="26" t="s">
        <v>18</v>
      </c>
      <c r="N480" s="27">
        <v>74.900000000000006</v>
      </c>
      <c r="O480" s="407" t="s">
        <v>22</v>
      </c>
      <c r="P480" s="408" t="s">
        <v>22</v>
      </c>
      <c r="Q480" s="19" t="s">
        <v>16</v>
      </c>
      <c r="R480" s="425" t="s">
        <v>22</v>
      </c>
      <c r="S480" s="425" t="s">
        <v>22</v>
      </c>
      <c r="T480" s="425" t="s">
        <v>22</v>
      </c>
      <c r="U480" s="425" t="s">
        <v>22</v>
      </c>
      <c r="V480" s="20" t="s">
        <v>17</v>
      </c>
      <c r="W480" s="21" t="s">
        <v>22</v>
      </c>
      <c r="X480" s="16" t="s">
        <v>22</v>
      </c>
      <c r="Y480" s="17" t="s">
        <v>22</v>
      </c>
      <c r="Z480" s="375" t="s">
        <v>22</v>
      </c>
    </row>
    <row r="481" spans="1:26" ht="13.5" customHeight="1" x14ac:dyDescent="0.15">
      <c r="A481" s="389" t="s">
        <v>7</v>
      </c>
      <c r="B481" s="390" t="s">
        <v>22</v>
      </c>
      <c r="C481" s="391" t="s">
        <v>22</v>
      </c>
      <c r="D481" s="395" t="s">
        <v>8</v>
      </c>
      <c r="E481" s="396" t="s">
        <v>22</v>
      </c>
      <c r="F481" s="397" t="s">
        <v>850</v>
      </c>
      <c r="G481" s="397" t="s">
        <v>22</v>
      </c>
      <c r="H481" s="397" t="s">
        <v>22</v>
      </c>
      <c r="I481" s="397" t="s">
        <v>22</v>
      </c>
      <c r="J481" s="397" t="s">
        <v>22</v>
      </c>
      <c r="K481" s="397" t="s">
        <v>22</v>
      </c>
      <c r="L481" s="398" t="s">
        <v>22</v>
      </c>
      <c r="M481" s="401" t="s">
        <v>9</v>
      </c>
      <c r="N481" s="402" t="s">
        <v>22</v>
      </c>
      <c r="O481" s="403" t="s">
        <v>885</v>
      </c>
      <c r="P481" s="404" t="s">
        <v>22</v>
      </c>
      <c r="Q481" s="5" t="s">
        <v>10</v>
      </c>
      <c r="R481" s="409" t="s">
        <v>886</v>
      </c>
      <c r="S481" s="409" t="s">
        <v>22</v>
      </c>
      <c r="T481" s="409" t="s">
        <v>22</v>
      </c>
      <c r="U481" s="22">
        <v>690984</v>
      </c>
      <c r="V481" s="371" t="str">
        <f>IF(U481="","","千円")</f>
        <v>千円</v>
      </c>
      <c r="W481" s="371" t="s">
        <v>22</v>
      </c>
      <c r="X481" s="371" t="s">
        <v>22</v>
      </c>
      <c r="Y481" s="372" t="s">
        <v>22</v>
      </c>
      <c r="Z481" s="373">
        <v>299</v>
      </c>
    </row>
    <row r="482" spans="1:26" ht="13.5" customHeight="1" x14ac:dyDescent="0.15">
      <c r="A482" s="392" t="s">
        <v>22</v>
      </c>
      <c r="B482" s="393" t="s">
        <v>22</v>
      </c>
      <c r="C482" s="394" t="s">
        <v>22</v>
      </c>
      <c r="D482" s="25" t="s">
        <v>22</v>
      </c>
      <c r="E482" s="24" t="s">
        <v>22</v>
      </c>
      <c r="F482" s="399" t="s">
        <v>22</v>
      </c>
      <c r="G482" s="399" t="s">
        <v>22</v>
      </c>
      <c r="H482" s="399" t="s">
        <v>22</v>
      </c>
      <c r="I482" s="399" t="s">
        <v>22</v>
      </c>
      <c r="J482" s="399" t="s">
        <v>22</v>
      </c>
      <c r="K482" s="399" t="s">
        <v>22</v>
      </c>
      <c r="L482" s="400" t="s">
        <v>22</v>
      </c>
      <c r="M482" s="376">
        <v>1124560000</v>
      </c>
      <c r="N482" s="377" t="s">
        <v>22</v>
      </c>
      <c r="O482" s="405" t="s">
        <v>22</v>
      </c>
      <c r="P482" s="406" t="s">
        <v>22</v>
      </c>
      <c r="Q482" s="6" t="s">
        <v>22</v>
      </c>
      <c r="R482" s="378" t="s">
        <v>887</v>
      </c>
      <c r="S482" s="378" t="s">
        <v>22</v>
      </c>
      <c r="T482" s="378" t="s">
        <v>22</v>
      </c>
      <c r="U482" s="23">
        <v>196867</v>
      </c>
      <c r="V482" s="379" t="str">
        <f>IF(U482="","","千円")</f>
        <v>千円</v>
      </c>
      <c r="W482" s="379" t="s">
        <v>22</v>
      </c>
      <c r="X482" s="379" t="s">
        <v>22</v>
      </c>
      <c r="Y482" s="380" t="s">
        <v>22</v>
      </c>
      <c r="Z482" s="374" t="s">
        <v>22</v>
      </c>
    </row>
    <row r="483" spans="1:26" ht="13.5" customHeight="1" x14ac:dyDescent="0.15">
      <c r="A483" s="381" t="s">
        <v>888</v>
      </c>
      <c r="B483" s="382" t="s">
        <v>22</v>
      </c>
      <c r="C483" s="383" t="s">
        <v>22</v>
      </c>
      <c r="D483" s="384" t="s">
        <v>889</v>
      </c>
      <c r="E483" s="385" t="s">
        <v>22</v>
      </c>
      <c r="F483" s="385" t="s">
        <v>22</v>
      </c>
      <c r="G483" s="385" t="s">
        <v>22</v>
      </c>
      <c r="H483" s="385" t="s">
        <v>22</v>
      </c>
      <c r="I483" s="385" t="s">
        <v>22</v>
      </c>
      <c r="J483" s="385" t="s">
        <v>22</v>
      </c>
      <c r="K483" s="385" t="s">
        <v>22</v>
      </c>
      <c r="L483" s="380" t="s">
        <v>22</v>
      </c>
      <c r="M483" s="387" t="s">
        <v>12</v>
      </c>
      <c r="N483" s="388" t="s">
        <v>22</v>
      </c>
      <c r="O483" s="405" t="s">
        <v>22</v>
      </c>
      <c r="P483" s="406" t="s">
        <v>22</v>
      </c>
      <c r="Q483" s="6" t="s">
        <v>22</v>
      </c>
      <c r="R483" s="378" t="s">
        <v>890</v>
      </c>
      <c r="S483" s="378" t="s">
        <v>22</v>
      </c>
      <c r="T483" s="378" t="s">
        <v>22</v>
      </c>
      <c r="U483" s="23">
        <v>81017</v>
      </c>
      <c r="V483" s="379" t="str">
        <f>IF(U483="","","千円")</f>
        <v>千円</v>
      </c>
      <c r="W483" s="379" t="s">
        <v>22</v>
      </c>
      <c r="X483" s="379" t="s">
        <v>22</v>
      </c>
      <c r="Y483" s="380" t="s">
        <v>22</v>
      </c>
      <c r="Z483" s="374" t="s">
        <v>22</v>
      </c>
    </row>
    <row r="484" spans="1:26" ht="13.5" customHeight="1" x14ac:dyDescent="0.15">
      <c r="A484" s="381" t="s">
        <v>22</v>
      </c>
      <c r="B484" s="382" t="s">
        <v>22</v>
      </c>
      <c r="C484" s="383" t="s">
        <v>22</v>
      </c>
      <c r="D484" s="386" t="s">
        <v>22</v>
      </c>
      <c r="E484" s="385" t="s">
        <v>22</v>
      </c>
      <c r="F484" s="385" t="s">
        <v>22</v>
      </c>
      <c r="G484" s="385" t="s">
        <v>22</v>
      </c>
      <c r="H484" s="385" t="s">
        <v>22</v>
      </c>
      <c r="I484" s="385" t="s">
        <v>22</v>
      </c>
      <c r="J484" s="385" t="s">
        <v>22</v>
      </c>
      <c r="K484" s="385" t="s">
        <v>22</v>
      </c>
      <c r="L484" s="380" t="s">
        <v>22</v>
      </c>
      <c r="M484" s="376">
        <v>1072872980</v>
      </c>
      <c r="N484" s="377" t="s">
        <v>22</v>
      </c>
      <c r="O484" s="405" t="s">
        <v>22</v>
      </c>
      <c r="P484" s="406" t="s">
        <v>22</v>
      </c>
      <c r="Q484" s="6" t="s">
        <v>22</v>
      </c>
      <c r="R484" s="378" t="s">
        <v>891</v>
      </c>
      <c r="S484" s="378" t="s">
        <v>22</v>
      </c>
      <c r="T484" s="378" t="s">
        <v>22</v>
      </c>
      <c r="U484" s="23">
        <v>10222</v>
      </c>
      <c r="V484" s="379" t="str">
        <f>IF(U484="","","千円")</f>
        <v>千円</v>
      </c>
      <c r="W484" s="379" t="s">
        <v>22</v>
      </c>
      <c r="X484" s="379" t="s">
        <v>22</v>
      </c>
      <c r="Y484" s="380" t="s">
        <v>22</v>
      </c>
      <c r="Z484" s="374" t="s">
        <v>22</v>
      </c>
    </row>
    <row r="485" spans="1:26" ht="13.5" customHeight="1" x14ac:dyDescent="0.15">
      <c r="A485" s="381" t="s">
        <v>22</v>
      </c>
      <c r="B485" s="382" t="s">
        <v>22</v>
      </c>
      <c r="C485" s="383" t="s">
        <v>22</v>
      </c>
      <c r="D485" s="410" t="s">
        <v>13</v>
      </c>
      <c r="E485" s="411" t="s">
        <v>858</v>
      </c>
      <c r="F485" s="411" t="s">
        <v>22</v>
      </c>
      <c r="G485" s="411" t="s">
        <v>22</v>
      </c>
      <c r="H485" s="411" t="s">
        <v>22</v>
      </c>
      <c r="I485" s="411" t="s">
        <v>22</v>
      </c>
      <c r="J485" s="411" t="s">
        <v>22</v>
      </c>
      <c r="K485" s="411" t="s">
        <v>22</v>
      </c>
      <c r="L485" s="412" t="s">
        <v>14</v>
      </c>
      <c r="M485" s="413" t="s">
        <v>20</v>
      </c>
      <c r="N485" s="414" t="s">
        <v>22</v>
      </c>
      <c r="O485" s="405" t="s">
        <v>22</v>
      </c>
      <c r="P485" s="406" t="s">
        <v>22</v>
      </c>
      <c r="Q485" s="7" t="s">
        <v>22</v>
      </c>
      <c r="R485" s="378" t="s">
        <v>892</v>
      </c>
      <c r="S485" s="378" t="s">
        <v>22</v>
      </c>
      <c r="T485" s="378" t="s">
        <v>22</v>
      </c>
      <c r="U485" s="23">
        <v>93783</v>
      </c>
      <c r="V485" s="379" t="str">
        <f>IF(U485="","","千円")</f>
        <v>千円</v>
      </c>
      <c r="W485" s="379" t="s">
        <v>22</v>
      </c>
      <c r="X485" s="379" t="s">
        <v>22</v>
      </c>
      <c r="Y485" s="380" t="s">
        <v>22</v>
      </c>
      <c r="Z485" s="374" t="s">
        <v>22</v>
      </c>
    </row>
    <row r="486" spans="1:26" ht="13.5" customHeight="1" x14ac:dyDescent="0.15">
      <c r="A486" s="381" t="s">
        <v>22</v>
      </c>
      <c r="B486" s="382" t="s">
        <v>22</v>
      </c>
      <c r="C486" s="383" t="s">
        <v>22</v>
      </c>
      <c r="D486" s="410" t="s">
        <v>22</v>
      </c>
      <c r="E486" s="411" t="s">
        <v>22</v>
      </c>
      <c r="F486" s="411" t="s">
        <v>22</v>
      </c>
      <c r="G486" s="411" t="s">
        <v>22</v>
      </c>
      <c r="H486" s="411" t="s">
        <v>22</v>
      </c>
      <c r="I486" s="411" t="s">
        <v>22</v>
      </c>
      <c r="J486" s="411" t="s">
        <v>22</v>
      </c>
      <c r="K486" s="411" t="s">
        <v>22</v>
      </c>
      <c r="L486" s="412" t="s">
        <v>22</v>
      </c>
      <c r="M486" s="415">
        <v>51687020</v>
      </c>
      <c r="N486" s="416" t="s">
        <v>22</v>
      </c>
      <c r="O486" s="405" t="s">
        <v>22</v>
      </c>
      <c r="P486" s="406" t="s">
        <v>22</v>
      </c>
      <c r="Q486" s="8" t="s">
        <v>15</v>
      </c>
      <c r="R486" s="378" t="s">
        <v>22</v>
      </c>
      <c r="S486" s="378" t="s">
        <v>22</v>
      </c>
      <c r="T486" s="378" t="s">
        <v>22</v>
      </c>
      <c r="U486" s="378" t="s">
        <v>22</v>
      </c>
      <c r="V486" s="9" t="s">
        <v>13</v>
      </c>
      <c r="W486" s="417" t="s">
        <v>22</v>
      </c>
      <c r="X486" s="417" t="s">
        <v>22</v>
      </c>
      <c r="Y486" s="10" t="s">
        <v>14</v>
      </c>
      <c r="Z486" s="374" t="s">
        <v>22</v>
      </c>
    </row>
    <row r="487" spans="1:26" ht="13.5" customHeight="1" x14ac:dyDescent="0.15">
      <c r="A487" s="381" t="s">
        <v>22</v>
      </c>
      <c r="B487" s="382" t="s">
        <v>22</v>
      </c>
      <c r="C487" s="383" t="s">
        <v>22</v>
      </c>
      <c r="D487" s="410" t="s">
        <v>22</v>
      </c>
      <c r="E487" s="411" t="s">
        <v>22</v>
      </c>
      <c r="F487" s="411" t="s">
        <v>22</v>
      </c>
      <c r="G487" s="411" t="s">
        <v>22</v>
      </c>
      <c r="H487" s="411" t="s">
        <v>22</v>
      </c>
      <c r="I487" s="411" t="s">
        <v>22</v>
      </c>
      <c r="J487" s="411" t="s">
        <v>22</v>
      </c>
      <c r="K487" s="411" t="s">
        <v>22</v>
      </c>
      <c r="L487" s="412" t="s">
        <v>22</v>
      </c>
      <c r="M487" s="387" t="s">
        <v>22</v>
      </c>
      <c r="N487" s="388" t="s">
        <v>22</v>
      </c>
      <c r="O487" s="405" t="s">
        <v>22</v>
      </c>
      <c r="P487" s="406" t="s">
        <v>22</v>
      </c>
      <c r="Q487" s="7" t="s">
        <v>16</v>
      </c>
      <c r="R487" s="378" t="s">
        <v>22</v>
      </c>
      <c r="S487" s="378" t="s">
        <v>22</v>
      </c>
      <c r="T487" s="378" t="s">
        <v>22</v>
      </c>
      <c r="U487" s="378" t="s">
        <v>22</v>
      </c>
      <c r="V487" s="11" t="s">
        <v>17</v>
      </c>
      <c r="W487" s="9" t="s">
        <v>22</v>
      </c>
      <c r="X487" s="12" t="s">
        <v>22</v>
      </c>
      <c r="Y487" s="13" t="s">
        <v>22</v>
      </c>
      <c r="Z487" s="374" t="s">
        <v>22</v>
      </c>
    </row>
    <row r="488" spans="1:26" ht="13.5" customHeight="1" x14ac:dyDescent="0.15">
      <c r="A488" s="6" t="s">
        <v>22</v>
      </c>
      <c r="B488" s="12" t="s">
        <v>22</v>
      </c>
      <c r="C488" s="13" t="s">
        <v>22</v>
      </c>
      <c r="D488" s="410" t="s">
        <v>13</v>
      </c>
      <c r="E488" s="14" t="s">
        <v>11</v>
      </c>
      <c r="F488" s="382" t="s">
        <v>22</v>
      </c>
      <c r="G488" s="382" t="s">
        <v>22</v>
      </c>
      <c r="H488" s="382" t="s">
        <v>22</v>
      </c>
      <c r="I488" s="382" t="s">
        <v>152</v>
      </c>
      <c r="J488" s="420" t="s">
        <v>57</v>
      </c>
      <c r="K488" s="14" t="s">
        <v>22</v>
      </c>
      <c r="L488" s="412" t="s">
        <v>14</v>
      </c>
      <c r="M488" s="423" t="s">
        <v>22</v>
      </c>
      <c r="N488" s="424" t="s">
        <v>22</v>
      </c>
      <c r="O488" s="405" t="s">
        <v>22</v>
      </c>
      <c r="P488" s="406" t="s">
        <v>22</v>
      </c>
      <c r="Q488" s="8" t="s">
        <v>15</v>
      </c>
      <c r="R488" s="378" t="s">
        <v>22</v>
      </c>
      <c r="S488" s="378" t="s">
        <v>22</v>
      </c>
      <c r="T488" s="378" t="s">
        <v>22</v>
      </c>
      <c r="U488" s="378" t="s">
        <v>22</v>
      </c>
      <c r="V488" s="9" t="s">
        <v>13</v>
      </c>
      <c r="W488" s="417" t="s">
        <v>22</v>
      </c>
      <c r="X488" s="417" t="s">
        <v>22</v>
      </c>
      <c r="Y488" s="10" t="s">
        <v>14</v>
      </c>
      <c r="Z488" s="374" t="s">
        <v>22</v>
      </c>
    </row>
    <row r="489" spans="1:26" ht="13.5" customHeight="1" x14ac:dyDescent="0.15">
      <c r="A489" s="15" t="s">
        <v>22</v>
      </c>
      <c r="B489" s="16" t="s">
        <v>22</v>
      </c>
      <c r="C489" s="17" t="s">
        <v>22</v>
      </c>
      <c r="D489" s="418" t="s">
        <v>22</v>
      </c>
      <c r="E489" s="18" t="s">
        <v>22</v>
      </c>
      <c r="F489" s="419" t="s">
        <v>22</v>
      </c>
      <c r="G489" s="419" t="s">
        <v>22</v>
      </c>
      <c r="H489" s="419" t="s">
        <v>22</v>
      </c>
      <c r="I489" s="419" t="s">
        <v>22</v>
      </c>
      <c r="J489" s="421" t="s">
        <v>22</v>
      </c>
      <c r="K489" s="18" t="s">
        <v>22</v>
      </c>
      <c r="L489" s="422" t="s">
        <v>22</v>
      </c>
      <c r="M489" s="26" t="s">
        <v>18</v>
      </c>
      <c r="N489" s="27">
        <v>95.4</v>
      </c>
      <c r="O489" s="407" t="s">
        <v>22</v>
      </c>
      <c r="P489" s="408" t="s">
        <v>22</v>
      </c>
      <c r="Q489" s="19" t="s">
        <v>16</v>
      </c>
      <c r="R489" s="425" t="s">
        <v>22</v>
      </c>
      <c r="S489" s="425" t="s">
        <v>22</v>
      </c>
      <c r="T489" s="425" t="s">
        <v>22</v>
      </c>
      <c r="U489" s="425" t="s">
        <v>22</v>
      </c>
      <c r="V489" s="20" t="s">
        <v>17</v>
      </c>
      <c r="W489" s="21" t="s">
        <v>22</v>
      </c>
      <c r="X489" s="16" t="s">
        <v>22</v>
      </c>
      <c r="Y489" s="17" t="s">
        <v>22</v>
      </c>
      <c r="Z489" s="375" t="s">
        <v>22</v>
      </c>
    </row>
    <row r="490" spans="1:26" ht="13.5" customHeight="1" x14ac:dyDescent="0.15">
      <c r="A490" s="389" t="s">
        <v>7</v>
      </c>
      <c r="B490" s="390" t="s">
        <v>22</v>
      </c>
      <c r="C490" s="391" t="s">
        <v>22</v>
      </c>
      <c r="D490" s="395" t="s">
        <v>8</v>
      </c>
      <c r="E490" s="396" t="s">
        <v>22</v>
      </c>
      <c r="F490" s="397" t="s">
        <v>850</v>
      </c>
      <c r="G490" s="397" t="s">
        <v>22</v>
      </c>
      <c r="H490" s="397" t="s">
        <v>22</v>
      </c>
      <c r="I490" s="397" t="s">
        <v>22</v>
      </c>
      <c r="J490" s="397" t="s">
        <v>22</v>
      </c>
      <c r="K490" s="397" t="s">
        <v>22</v>
      </c>
      <c r="L490" s="398" t="s">
        <v>22</v>
      </c>
      <c r="M490" s="401" t="s">
        <v>9</v>
      </c>
      <c r="N490" s="402" t="s">
        <v>22</v>
      </c>
      <c r="O490" s="403" t="s">
        <v>893</v>
      </c>
      <c r="P490" s="404" t="s">
        <v>22</v>
      </c>
      <c r="Q490" s="5" t="s">
        <v>10</v>
      </c>
      <c r="R490" s="409" t="s">
        <v>894</v>
      </c>
      <c r="S490" s="409" t="s">
        <v>22</v>
      </c>
      <c r="T490" s="409" t="s">
        <v>22</v>
      </c>
      <c r="U490" s="22">
        <v>176400</v>
      </c>
      <c r="V490" s="371" t="str">
        <f>IF(U490="","","千円")</f>
        <v>千円</v>
      </c>
      <c r="W490" s="371" t="s">
        <v>22</v>
      </c>
      <c r="X490" s="371" t="s">
        <v>22</v>
      </c>
      <c r="Y490" s="372" t="s">
        <v>22</v>
      </c>
      <c r="Z490" s="373">
        <v>305</v>
      </c>
    </row>
    <row r="491" spans="1:26" ht="13.5" customHeight="1" x14ac:dyDescent="0.15">
      <c r="A491" s="392" t="s">
        <v>22</v>
      </c>
      <c r="B491" s="393" t="s">
        <v>22</v>
      </c>
      <c r="C491" s="394" t="s">
        <v>22</v>
      </c>
      <c r="D491" s="25" t="s">
        <v>22</v>
      </c>
      <c r="E491" s="24" t="s">
        <v>22</v>
      </c>
      <c r="F491" s="399" t="s">
        <v>22</v>
      </c>
      <c r="G491" s="399" t="s">
        <v>22</v>
      </c>
      <c r="H491" s="399" t="s">
        <v>22</v>
      </c>
      <c r="I491" s="399" t="s">
        <v>22</v>
      </c>
      <c r="J491" s="399" t="s">
        <v>22</v>
      </c>
      <c r="K491" s="399" t="s">
        <v>22</v>
      </c>
      <c r="L491" s="400" t="s">
        <v>22</v>
      </c>
      <c r="M491" s="376">
        <v>191039000</v>
      </c>
      <c r="N491" s="377" t="s">
        <v>22</v>
      </c>
      <c r="O491" s="405" t="s">
        <v>22</v>
      </c>
      <c r="P491" s="406" t="s">
        <v>22</v>
      </c>
      <c r="Q491" s="6" t="s">
        <v>22</v>
      </c>
      <c r="R491" s="378" t="s">
        <v>895</v>
      </c>
      <c r="S491" s="378" t="s">
        <v>22</v>
      </c>
      <c r="T491" s="378" t="s">
        <v>22</v>
      </c>
      <c r="U491" s="23">
        <v>3300</v>
      </c>
      <c r="V491" s="379" t="str">
        <f>IF(U491="","","千円")</f>
        <v>千円</v>
      </c>
      <c r="W491" s="379" t="s">
        <v>22</v>
      </c>
      <c r="X491" s="379" t="s">
        <v>22</v>
      </c>
      <c r="Y491" s="380" t="s">
        <v>22</v>
      </c>
      <c r="Z491" s="374" t="s">
        <v>22</v>
      </c>
    </row>
    <row r="492" spans="1:26" ht="13.5" customHeight="1" x14ac:dyDescent="0.15">
      <c r="A492" s="381" t="s">
        <v>896</v>
      </c>
      <c r="B492" s="382" t="s">
        <v>22</v>
      </c>
      <c r="C492" s="383" t="s">
        <v>22</v>
      </c>
      <c r="D492" s="384" t="s">
        <v>897</v>
      </c>
      <c r="E492" s="385" t="s">
        <v>22</v>
      </c>
      <c r="F492" s="385" t="s">
        <v>22</v>
      </c>
      <c r="G492" s="385" t="s">
        <v>22</v>
      </c>
      <c r="H492" s="385" t="s">
        <v>22</v>
      </c>
      <c r="I492" s="385" t="s">
        <v>22</v>
      </c>
      <c r="J492" s="385" t="s">
        <v>22</v>
      </c>
      <c r="K492" s="385" t="s">
        <v>22</v>
      </c>
      <c r="L492" s="380" t="s">
        <v>22</v>
      </c>
      <c r="M492" s="387" t="s">
        <v>12</v>
      </c>
      <c r="N492" s="388" t="s">
        <v>22</v>
      </c>
      <c r="O492" s="405" t="s">
        <v>22</v>
      </c>
      <c r="P492" s="406" t="s">
        <v>22</v>
      </c>
      <c r="Q492" s="6" t="s">
        <v>22</v>
      </c>
      <c r="R492" s="378" t="s">
        <v>22</v>
      </c>
      <c r="S492" s="378" t="s">
        <v>22</v>
      </c>
      <c r="T492" s="378" t="s">
        <v>22</v>
      </c>
      <c r="U492" s="23" t="s">
        <v>22</v>
      </c>
      <c r="V492" s="379" t="str">
        <f>IF(U492="","","千円")</f>
        <v/>
      </c>
      <c r="W492" s="379" t="s">
        <v>22</v>
      </c>
      <c r="X492" s="379" t="s">
        <v>22</v>
      </c>
      <c r="Y492" s="380" t="s">
        <v>22</v>
      </c>
      <c r="Z492" s="374" t="s">
        <v>22</v>
      </c>
    </row>
    <row r="493" spans="1:26" ht="13.5" customHeight="1" x14ac:dyDescent="0.15">
      <c r="A493" s="381" t="s">
        <v>22</v>
      </c>
      <c r="B493" s="382" t="s">
        <v>22</v>
      </c>
      <c r="C493" s="383" t="s">
        <v>22</v>
      </c>
      <c r="D493" s="386" t="s">
        <v>22</v>
      </c>
      <c r="E493" s="385" t="s">
        <v>22</v>
      </c>
      <c r="F493" s="385" t="s">
        <v>22</v>
      </c>
      <c r="G493" s="385" t="s">
        <v>22</v>
      </c>
      <c r="H493" s="385" t="s">
        <v>22</v>
      </c>
      <c r="I493" s="385" t="s">
        <v>22</v>
      </c>
      <c r="J493" s="385" t="s">
        <v>22</v>
      </c>
      <c r="K493" s="385" t="s">
        <v>22</v>
      </c>
      <c r="L493" s="380" t="s">
        <v>22</v>
      </c>
      <c r="M493" s="376">
        <v>190535000</v>
      </c>
      <c r="N493" s="377" t="s">
        <v>22</v>
      </c>
      <c r="O493" s="405" t="s">
        <v>22</v>
      </c>
      <c r="P493" s="406" t="s">
        <v>22</v>
      </c>
      <c r="Q493" s="6" t="s">
        <v>22</v>
      </c>
      <c r="R493" s="378" t="s">
        <v>22</v>
      </c>
      <c r="S493" s="378" t="s">
        <v>22</v>
      </c>
      <c r="T493" s="378" t="s">
        <v>22</v>
      </c>
      <c r="U493" s="23" t="s">
        <v>22</v>
      </c>
      <c r="V493" s="379" t="str">
        <f>IF(U493="","","千円")</f>
        <v/>
      </c>
      <c r="W493" s="379" t="s">
        <v>22</v>
      </c>
      <c r="X493" s="379" t="s">
        <v>22</v>
      </c>
      <c r="Y493" s="380" t="s">
        <v>22</v>
      </c>
      <c r="Z493" s="374" t="s">
        <v>22</v>
      </c>
    </row>
    <row r="494" spans="1:26" ht="13.5" customHeight="1" x14ac:dyDescent="0.15">
      <c r="A494" s="381" t="s">
        <v>22</v>
      </c>
      <c r="B494" s="382" t="s">
        <v>22</v>
      </c>
      <c r="C494" s="383" t="s">
        <v>22</v>
      </c>
      <c r="D494" s="410" t="s">
        <v>13</v>
      </c>
      <c r="E494" s="411" t="s">
        <v>858</v>
      </c>
      <c r="F494" s="411" t="s">
        <v>22</v>
      </c>
      <c r="G494" s="411" t="s">
        <v>22</v>
      </c>
      <c r="H494" s="411" t="s">
        <v>22</v>
      </c>
      <c r="I494" s="411" t="s">
        <v>22</v>
      </c>
      <c r="J494" s="411" t="s">
        <v>22</v>
      </c>
      <c r="K494" s="411" t="s">
        <v>22</v>
      </c>
      <c r="L494" s="412" t="s">
        <v>14</v>
      </c>
      <c r="M494" s="413" t="s">
        <v>20</v>
      </c>
      <c r="N494" s="414" t="s">
        <v>22</v>
      </c>
      <c r="O494" s="405" t="s">
        <v>22</v>
      </c>
      <c r="P494" s="406" t="s">
        <v>22</v>
      </c>
      <c r="Q494" s="7" t="s">
        <v>22</v>
      </c>
      <c r="R494" s="378" t="s">
        <v>898</v>
      </c>
      <c r="S494" s="378" t="s">
        <v>22</v>
      </c>
      <c r="T494" s="378" t="s">
        <v>22</v>
      </c>
      <c r="U494" s="23">
        <v>10835</v>
      </c>
      <c r="V494" s="379" t="str">
        <f>IF(U494="","","千円")</f>
        <v>千円</v>
      </c>
      <c r="W494" s="379" t="s">
        <v>22</v>
      </c>
      <c r="X494" s="379" t="s">
        <v>22</v>
      </c>
      <c r="Y494" s="380" t="s">
        <v>22</v>
      </c>
      <c r="Z494" s="374" t="s">
        <v>22</v>
      </c>
    </row>
    <row r="495" spans="1:26" ht="13.5" customHeight="1" x14ac:dyDescent="0.15">
      <c r="A495" s="381" t="s">
        <v>22</v>
      </c>
      <c r="B495" s="382" t="s">
        <v>22</v>
      </c>
      <c r="C495" s="383" t="s">
        <v>22</v>
      </c>
      <c r="D495" s="410" t="s">
        <v>22</v>
      </c>
      <c r="E495" s="411" t="s">
        <v>22</v>
      </c>
      <c r="F495" s="411" t="s">
        <v>22</v>
      </c>
      <c r="G495" s="411" t="s">
        <v>22</v>
      </c>
      <c r="H495" s="411" t="s">
        <v>22</v>
      </c>
      <c r="I495" s="411" t="s">
        <v>22</v>
      </c>
      <c r="J495" s="411" t="s">
        <v>22</v>
      </c>
      <c r="K495" s="411" t="s">
        <v>22</v>
      </c>
      <c r="L495" s="412" t="s">
        <v>22</v>
      </c>
      <c r="M495" s="415">
        <v>504000</v>
      </c>
      <c r="N495" s="416" t="s">
        <v>22</v>
      </c>
      <c r="O495" s="405" t="s">
        <v>22</v>
      </c>
      <c r="P495" s="406" t="s">
        <v>22</v>
      </c>
      <c r="Q495" s="8" t="s">
        <v>15</v>
      </c>
      <c r="R495" s="378" t="s">
        <v>22</v>
      </c>
      <c r="S495" s="378" t="s">
        <v>22</v>
      </c>
      <c r="T495" s="378" t="s">
        <v>22</v>
      </c>
      <c r="U495" s="378" t="s">
        <v>22</v>
      </c>
      <c r="V495" s="9" t="s">
        <v>13</v>
      </c>
      <c r="W495" s="417" t="s">
        <v>22</v>
      </c>
      <c r="X495" s="417" t="s">
        <v>22</v>
      </c>
      <c r="Y495" s="10" t="s">
        <v>14</v>
      </c>
      <c r="Z495" s="374" t="s">
        <v>22</v>
      </c>
    </row>
    <row r="496" spans="1:26" ht="13.5" customHeight="1" x14ac:dyDescent="0.15">
      <c r="A496" s="381" t="s">
        <v>22</v>
      </c>
      <c r="B496" s="382" t="s">
        <v>22</v>
      </c>
      <c r="C496" s="383" t="s">
        <v>22</v>
      </c>
      <c r="D496" s="410" t="s">
        <v>22</v>
      </c>
      <c r="E496" s="411" t="s">
        <v>22</v>
      </c>
      <c r="F496" s="411" t="s">
        <v>22</v>
      </c>
      <c r="G496" s="411" t="s">
        <v>22</v>
      </c>
      <c r="H496" s="411" t="s">
        <v>22</v>
      </c>
      <c r="I496" s="411" t="s">
        <v>22</v>
      </c>
      <c r="J496" s="411" t="s">
        <v>22</v>
      </c>
      <c r="K496" s="411" t="s">
        <v>22</v>
      </c>
      <c r="L496" s="412" t="s">
        <v>22</v>
      </c>
      <c r="M496" s="387" t="s">
        <v>22</v>
      </c>
      <c r="N496" s="388" t="s">
        <v>22</v>
      </c>
      <c r="O496" s="405" t="s">
        <v>22</v>
      </c>
      <c r="P496" s="406" t="s">
        <v>22</v>
      </c>
      <c r="Q496" s="7" t="s">
        <v>16</v>
      </c>
      <c r="R496" s="378" t="s">
        <v>22</v>
      </c>
      <c r="S496" s="378" t="s">
        <v>22</v>
      </c>
      <c r="T496" s="378" t="s">
        <v>22</v>
      </c>
      <c r="U496" s="378" t="s">
        <v>22</v>
      </c>
      <c r="V496" s="11" t="s">
        <v>17</v>
      </c>
      <c r="W496" s="9" t="s">
        <v>22</v>
      </c>
      <c r="X496" s="12" t="s">
        <v>22</v>
      </c>
      <c r="Y496" s="13" t="s">
        <v>22</v>
      </c>
      <c r="Z496" s="374" t="s">
        <v>22</v>
      </c>
    </row>
    <row r="497" spans="1:26" ht="13.5" customHeight="1" x14ac:dyDescent="0.15">
      <c r="A497" s="6" t="s">
        <v>22</v>
      </c>
      <c r="B497" s="12" t="s">
        <v>22</v>
      </c>
      <c r="C497" s="13" t="s">
        <v>22</v>
      </c>
      <c r="D497" s="410" t="s">
        <v>13</v>
      </c>
      <c r="E497" s="14" t="s">
        <v>11</v>
      </c>
      <c r="F497" s="382" t="s">
        <v>22</v>
      </c>
      <c r="G497" s="382" t="s">
        <v>196</v>
      </c>
      <c r="H497" s="382" t="s">
        <v>22</v>
      </c>
      <c r="I497" s="382" t="s">
        <v>152</v>
      </c>
      <c r="J497" s="420" t="s">
        <v>57</v>
      </c>
      <c r="K497" s="14" t="s">
        <v>22</v>
      </c>
      <c r="L497" s="412" t="s">
        <v>14</v>
      </c>
      <c r="M497" s="423" t="s">
        <v>22</v>
      </c>
      <c r="N497" s="424" t="s">
        <v>22</v>
      </c>
      <c r="O497" s="405" t="s">
        <v>22</v>
      </c>
      <c r="P497" s="406" t="s">
        <v>22</v>
      </c>
      <c r="Q497" s="8" t="s">
        <v>15</v>
      </c>
      <c r="R497" s="378" t="s">
        <v>22</v>
      </c>
      <c r="S497" s="378" t="s">
        <v>22</v>
      </c>
      <c r="T497" s="378" t="s">
        <v>22</v>
      </c>
      <c r="U497" s="378" t="s">
        <v>22</v>
      </c>
      <c r="V497" s="9" t="s">
        <v>13</v>
      </c>
      <c r="W497" s="417" t="s">
        <v>22</v>
      </c>
      <c r="X497" s="417" t="s">
        <v>22</v>
      </c>
      <c r="Y497" s="10" t="s">
        <v>14</v>
      </c>
      <c r="Z497" s="374" t="s">
        <v>22</v>
      </c>
    </row>
    <row r="498" spans="1:26" ht="13.5" customHeight="1" x14ac:dyDescent="0.15">
      <c r="A498" s="15" t="s">
        <v>22</v>
      </c>
      <c r="B498" s="16" t="s">
        <v>22</v>
      </c>
      <c r="C498" s="17" t="s">
        <v>22</v>
      </c>
      <c r="D498" s="418" t="s">
        <v>22</v>
      </c>
      <c r="E498" s="18" t="s">
        <v>22</v>
      </c>
      <c r="F498" s="419" t="s">
        <v>22</v>
      </c>
      <c r="G498" s="419" t="s">
        <v>22</v>
      </c>
      <c r="H498" s="419" t="s">
        <v>22</v>
      </c>
      <c r="I498" s="419" t="s">
        <v>22</v>
      </c>
      <c r="J498" s="421" t="s">
        <v>22</v>
      </c>
      <c r="K498" s="18" t="s">
        <v>22</v>
      </c>
      <c r="L498" s="422" t="s">
        <v>22</v>
      </c>
      <c r="M498" s="26" t="s">
        <v>18</v>
      </c>
      <c r="N498" s="27">
        <v>99.7</v>
      </c>
      <c r="O498" s="407" t="s">
        <v>22</v>
      </c>
      <c r="P498" s="408" t="s">
        <v>22</v>
      </c>
      <c r="Q498" s="19" t="s">
        <v>16</v>
      </c>
      <c r="R498" s="425" t="s">
        <v>22</v>
      </c>
      <c r="S498" s="425" t="s">
        <v>22</v>
      </c>
      <c r="T498" s="425" t="s">
        <v>22</v>
      </c>
      <c r="U498" s="425" t="s">
        <v>22</v>
      </c>
      <c r="V498" s="20" t="s">
        <v>17</v>
      </c>
      <c r="W498" s="21" t="s">
        <v>22</v>
      </c>
      <c r="X498" s="16" t="s">
        <v>22</v>
      </c>
      <c r="Y498" s="17" t="s">
        <v>22</v>
      </c>
      <c r="Z498" s="375" t="s">
        <v>22</v>
      </c>
    </row>
  </sheetData>
  <autoFilter ref="A3:Z498">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2262">
    <mergeCell ref="A481:C482"/>
    <mergeCell ref="A492:C496"/>
    <mergeCell ref="D492:L493"/>
    <mergeCell ref="M492:N492"/>
    <mergeCell ref="R492:T492"/>
    <mergeCell ref="V492:Y492"/>
    <mergeCell ref="M493:N493"/>
    <mergeCell ref="R493:T493"/>
    <mergeCell ref="V493:Y493"/>
    <mergeCell ref="D494:D496"/>
    <mergeCell ref="E494:K496"/>
    <mergeCell ref="R490:T490"/>
    <mergeCell ref="A490:C491"/>
    <mergeCell ref="D490:E490"/>
    <mergeCell ref="F490:L491"/>
    <mergeCell ref="M490:N490"/>
    <mergeCell ref="O490:P498"/>
    <mergeCell ref="D488:D489"/>
    <mergeCell ref="F488:F489"/>
    <mergeCell ref="G488:G489"/>
    <mergeCell ref="H488:H489"/>
    <mergeCell ref="I488:I489"/>
    <mergeCell ref="J488:J489"/>
    <mergeCell ref="F481:L482"/>
    <mergeCell ref="M481:N481"/>
    <mergeCell ref="O481:P489"/>
    <mergeCell ref="V485:Y485"/>
    <mergeCell ref="M486:N486"/>
    <mergeCell ref="R486:U486"/>
    <mergeCell ref="W486:X486"/>
    <mergeCell ref="A483:C487"/>
    <mergeCell ref="B2:P2"/>
    <mergeCell ref="L497:L498"/>
    <mergeCell ref="M497:N497"/>
    <mergeCell ref="R497:U497"/>
    <mergeCell ref="W497:X497"/>
    <mergeCell ref="R498:U498"/>
    <mergeCell ref="D497:D498"/>
    <mergeCell ref="F497:F498"/>
    <mergeCell ref="G497:G498"/>
    <mergeCell ref="H497:H498"/>
    <mergeCell ref="I497:I498"/>
    <mergeCell ref="J497:J498"/>
    <mergeCell ref="L494:L496"/>
    <mergeCell ref="M494:N494"/>
    <mergeCell ref="R494:T494"/>
    <mergeCell ref="V494:Y494"/>
    <mergeCell ref="M495:N495"/>
    <mergeCell ref="R495:U495"/>
    <mergeCell ref="W495:X495"/>
    <mergeCell ref="M496:N496"/>
    <mergeCell ref="R496:U496"/>
    <mergeCell ref="D483:L484"/>
    <mergeCell ref="M483:N483"/>
    <mergeCell ref="R483:T483"/>
    <mergeCell ref="V483:Y483"/>
    <mergeCell ref="M484:N484"/>
    <mergeCell ref="R484:T484"/>
    <mergeCell ref="V484:Y484"/>
    <mergeCell ref="D485:D487"/>
    <mergeCell ref="L485:L487"/>
    <mergeCell ref="M485:N485"/>
    <mergeCell ref="R485:T485"/>
    <mergeCell ref="A472:C473"/>
    <mergeCell ref="D472:E472"/>
    <mergeCell ref="F472:L473"/>
    <mergeCell ref="M472:N472"/>
    <mergeCell ref="O472:P480"/>
    <mergeCell ref="D481:E481"/>
    <mergeCell ref="Z490:Z498"/>
    <mergeCell ref="M491:N491"/>
    <mergeCell ref="R491:T491"/>
    <mergeCell ref="V491:Y491"/>
    <mergeCell ref="L488:L489"/>
    <mergeCell ref="M488:N488"/>
    <mergeCell ref="R488:U488"/>
    <mergeCell ref="W488:X488"/>
    <mergeCell ref="R489:U489"/>
    <mergeCell ref="R481:T481"/>
    <mergeCell ref="V481:Y481"/>
    <mergeCell ref="Z481:Z489"/>
    <mergeCell ref="M482:N482"/>
    <mergeCell ref="R482:T482"/>
    <mergeCell ref="V482:Y482"/>
    <mergeCell ref="L479:L480"/>
    <mergeCell ref="W477:X477"/>
    <mergeCell ref="M478:N478"/>
    <mergeCell ref="R478:U478"/>
    <mergeCell ref="A474:C478"/>
    <mergeCell ref="D474:L475"/>
    <mergeCell ref="M474:N474"/>
    <mergeCell ref="R474:T474"/>
    <mergeCell ref="E485:K487"/>
    <mergeCell ref="V490:Y490"/>
    <mergeCell ref="J479:J480"/>
    <mergeCell ref="M479:N479"/>
    <mergeCell ref="R479:U479"/>
    <mergeCell ref="W479:X479"/>
    <mergeCell ref="R480:U480"/>
    <mergeCell ref="D465:L466"/>
    <mergeCell ref="M465:N465"/>
    <mergeCell ref="R465:T465"/>
    <mergeCell ref="V465:Y465"/>
    <mergeCell ref="M466:N466"/>
    <mergeCell ref="R466:T466"/>
    <mergeCell ref="V466:Y466"/>
    <mergeCell ref="D467:D469"/>
    <mergeCell ref="E467:K469"/>
    <mergeCell ref="R472:T472"/>
    <mergeCell ref="V472:Y472"/>
    <mergeCell ref="M487:N487"/>
    <mergeCell ref="R487:U487"/>
    <mergeCell ref="Z472:Z480"/>
    <mergeCell ref="M473:N473"/>
    <mergeCell ref="R473:T473"/>
    <mergeCell ref="V473:Y473"/>
    <mergeCell ref="L470:L471"/>
    <mergeCell ref="M470:N470"/>
    <mergeCell ref="R470:U470"/>
    <mergeCell ref="W470:X470"/>
    <mergeCell ref="R471:U471"/>
    <mergeCell ref="D470:D471"/>
    <mergeCell ref="F470:F471"/>
    <mergeCell ref="G470:G471"/>
    <mergeCell ref="H470:H471"/>
    <mergeCell ref="I470:I471"/>
    <mergeCell ref="J470:J471"/>
    <mergeCell ref="L476:L478"/>
    <mergeCell ref="M476:N476"/>
    <mergeCell ref="R476:T476"/>
    <mergeCell ref="V476:Y476"/>
    <mergeCell ref="M477:N477"/>
    <mergeCell ref="R477:U477"/>
    <mergeCell ref="V474:Y474"/>
    <mergeCell ref="M475:N475"/>
    <mergeCell ref="R475:T475"/>
    <mergeCell ref="V475:Y475"/>
    <mergeCell ref="D476:D478"/>
    <mergeCell ref="E476:K478"/>
    <mergeCell ref="D479:D480"/>
    <mergeCell ref="F479:F480"/>
    <mergeCell ref="G479:G480"/>
    <mergeCell ref="H479:H480"/>
    <mergeCell ref="I479:I480"/>
    <mergeCell ref="R463:T463"/>
    <mergeCell ref="V463:Y463"/>
    <mergeCell ref="Z463:Z471"/>
    <mergeCell ref="M464:N464"/>
    <mergeCell ref="R464:T464"/>
    <mergeCell ref="V464:Y464"/>
    <mergeCell ref="L461:L462"/>
    <mergeCell ref="M461:N461"/>
    <mergeCell ref="R461:U461"/>
    <mergeCell ref="W461:X461"/>
    <mergeCell ref="R462:U462"/>
    <mergeCell ref="A463:C464"/>
    <mergeCell ref="D463:E463"/>
    <mergeCell ref="F463:L464"/>
    <mergeCell ref="M463:N463"/>
    <mergeCell ref="O463:P471"/>
    <mergeCell ref="D461:D462"/>
    <mergeCell ref="F461:F462"/>
    <mergeCell ref="G461:G462"/>
    <mergeCell ref="H461:H462"/>
    <mergeCell ref="I461:I462"/>
    <mergeCell ref="J461:J462"/>
    <mergeCell ref="L467:L469"/>
    <mergeCell ref="M467:N467"/>
    <mergeCell ref="R467:T467"/>
    <mergeCell ref="V467:Y467"/>
    <mergeCell ref="M468:N468"/>
    <mergeCell ref="R468:U468"/>
    <mergeCell ref="W468:X468"/>
    <mergeCell ref="M469:N469"/>
    <mergeCell ref="R469:U469"/>
    <mergeCell ref="A465:C469"/>
    <mergeCell ref="A454:C455"/>
    <mergeCell ref="D454:E454"/>
    <mergeCell ref="F454:L455"/>
    <mergeCell ref="M454:N454"/>
    <mergeCell ref="O454:P462"/>
    <mergeCell ref="D452:D453"/>
    <mergeCell ref="F452:F453"/>
    <mergeCell ref="G452:G453"/>
    <mergeCell ref="H452:H453"/>
    <mergeCell ref="I452:I453"/>
    <mergeCell ref="J452:J453"/>
    <mergeCell ref="L458:L460"/>
    <mergeCell ref="M458:N458"/>
    <mergeCell ref="R458:T458"/>
    <mergeCell ref="V458:Y458"/>
    <mergeCell ref="M459:N459"/>
    <mergeCell ref="R459:U459"/>
    <mergeCell ref="W459:X459"/>
    <mergeCell ref="M460:N460"/>
    <mergeCell ref="R460:U460"/>
    <mergeCell ref="A456:C460"/>
    <mergeCell ref="D456:L457"/>
    <mergeCell ref="M456:N456"/>
    <mergeCell ref="R456:T456"/>
    <mergeCell ref="V456:Y456"/>
    <mergeCell ref="M457:N457"/>
    <mergeCell ref="R457:T457"/>
    <mergeCell ref="V457:Y457"/>
    <mergeCell ref="D458:D460"/>
    <mergeCell ref="E458:K460"/>
    <mergeCell ref="D447:L448"/>
    <mergeCell ref="M447:N447"/>
    <mergeCell ref="R447:T447"/>
    <mergeCell ref="V447:Y447"/>
    <mergeCell ref="M448:N448"/>
    <mergeCell ref="R448:T448"/>
    <mergeCell ref="V448:Y448"/>
    <mergeCell ref="D449:D451"/>
    <mergeCell ref="E449:K451"/>
    <mergeCell ref="R454:T454"/>
    <mergeCell ref="V454:Y454"/>
    <mergeCell ref="Z454:Z462"/>
    <mergeCell ref="M455:N455"/>
    <mergeCell ref="R455:T455"/>
    <mergeCell ref="V455:Y455"/>
    <mergeCell ref="L452:L453"/>
    <mergeCell ref="M452:N452"/>
    <mergeCell ref="R452:U452"/>
    <mergeCell ref="W452:X452"/>
    <mergeCell ref="R453:U453"/>
    <mergeCell ref="R445:T445"/>
    <mergeCell ref="V445:Y445"/>
    <mergeCell ref="Z445:Z453"/>
    <mergeCell ref="M446:N446"/>
    <mergeCell ref="R446:T446"/>
    <mergeCell ref="V446:Y446"/>
    <mergeCell ref="L443:L444"/>
    <mergeCell ref="M443:N443"/>
    <mergeCell ref="R443:U443"/>
    <mergeCell ref="W443:X443"/>
    <mergeCell ref="R444:U444"/>
    <mergeCell ref="A445:C446"/>
    <mergeCell ref="D445:E445"/>
    <mergeCell ref="F445:L446"/>
    <mergeCell ref="M445:N445"/>
    <mergeCell ref="O445:P453"/>
    <mergeCell ref="D443:D444"/>
    <mergeCell ref="F443:F444"/>
    <mergeCell ref="G443:G444"/>
    <mergeCell ref="H443:H444"/>
    <mergeCell ref="I443:I444"/>
    <mergeCell ref="J443:J444"/>
    <mergeCell ref="L449:L451"/>
    <mergeCell ref="M449:N449"/>
    <mergeCell ref="R449:T449"/>
    <mergeCell ref="V449:Y449"/>
    <mergeCell ref="M450:N450"/>
    <mergeCell ref="R450:U450"/>
    <mergeCell ref="W450:X450"/>
    <mergeCell ref="M451:N451"/>
    <mergeCell ref="R451:U451"/>
    <mergeCell ref="A447:C451"/>
    <mergeCell ref="A436:C437"/>
    <mergeCell ref="D436:E436"/>
    <mergeCell ref="F436:L437"/>
    <mergeCell ref="M436:N436"/>
    <mergeCell ref="O436:P444"/>
    <mergeCell ref="D434:D435"/>
    <mergeCell ref="F434:F435"/>
    <mergeCell ref="G434:G435"/>
    <mergeCell ref="H434:H435"/>
    <mergeCell ref="I434:I435"/>
    <mergeCell ref="J434:J435"/>
    <mergeCell ref="L440:L442"/>
    <mergeCell ref="M440:N440"/>
    <mergeCell ref="R440:T440"/>
    <mergeCell ref="V440:Y440"/>
    <mergeCell ref="M441:N441"/>
    <mergeCell ref="R441:U441"/>
    <mergeCell ref="W441:X441"/>
    <mergeCell ref="M442:N442"/>
    <mergeCell ref="R442:U442"/>
    <mergeCell ref="A438:C442"/>
    <mergeCell ref="D438:L439"/>
    <mergeCell ref="M438:N438"/>
    <mergeCell ref="R438:T438"/>
    <mergeCell ref="V438:Y438"/>
    <mergeCell ref="M439:N439"/>
    <mergeCell ref="R439:T439"/>
    <mergeCell ref="V439:Y439"/>
    <mergeCell ref="D440:D442"/>
    <mergeCell ref="E440:K442"/>
    <mergeCell ref="D429:L430"/>
    <mergeCell ref="M429:N429"/>
    <mergeCell ref="R429:T429"/>
    <mergeCell ref="V429:Y429"/>
    <mergeCell ref="M430:N430"/>
    <mergeCell ref="R430:T430"/>
    <mergeCell ref="V430:Y430"/>
    <mergeCell ref="D431:D433"/>
    <mergeCell ref="E431:K433"/>
    <mergeCell ref="R436:T436"/>
    <mergeCell ref="V436:Y436"/>
    <mergeCell ref="Z436:Z444"/>
    <mergeCell ref="M437:N437"/>
    <mergeCell ref="R437:T437"/>
    <mergeCell ref="V437:Y437"/>
    <mergeCell ref="L434:L435"/>
    <mergeCell ref="M434:N434"/>
    <mergeCell ref="R434:U434"/>
    <mergeCell ref="W434:X434"/>
    <mergeCell ref="R435:U435"/>
    <mergeCell ref="R427:T427"/>
    <mergeCell ref="V427:Y427"/>
    <mergeCell ref="Z427:Z435"/>
    <mergeCell ref="M428:N428"/>
    <mergeCell ref="R428:T428"/>
    <mergeCell ref="V428:Y428"/>
    <mergeCell ref="L425:L426"/>
    <mergeCell ref="M425:N425"/>
    <mergeCell ref="R425:U425"/>
    <mergeCell ref="W425:X425"/>
    <mergeCell ref="R426:U426"/>
    <mergeCell ref="A427:C428"/>
    <mergeCell ref="D427:E427"/>
    <mergeCell ref="F427:L428"/>
    <mergeCell ref="M427:N427"/>
    <mergeCell ref="O427:P435"/>
    <mergeCell ref="D425:D426"/>
    <mergeCell ref="F425:F426"/>
    <mergeCell ref="G425:G426"/>
    <mergeCell ref="H425:H426"/>
    <mergeCell ref="I425:I426"/>
    <mergeCell ref="J425:J426"/>
    <mergeCell ref="L431:L433"/>
    <mergeCell ref="M431:N431"/>
    <mergeCell ref="R431:T431"/>
    <mergeCell ref="V431:Y431"/>
    <mergeCell ref="M432:N432"/>
    <mergeCell ref="R432:U432"/>
    <mergeCell ref="W432:X432"/>
    <mergeCell ref="M433:N433"/>
    <mergeCell ref="R433:U433"/>
    <mergeCell ref="A429:C433"/>
    <mergeCell ref="A418:C419"/>
    <mergeCell ref="D418:E418"/>
    <mergeCell ref="F418:L419"/>
    <mergeCell ref="M418:N418"/>
    <mergeCell ref="O418:P426"/>
    <mergeCell ref="D416:D417"/>
    <mergeCell ref="F416:F417"/>
    <mergeCell ref="G416:G417"/>
    <mergeCell ref="H416:H417"/>
    <mergeCell ref="I416:I417"/>
    <mergeCell ref="J416:J417"/>
    <mergeCell ref="L422:L424"/>
    <mergeCell ref="M422:N422"/>
    <mergeCell ref="R422:T422"/>
    <mergeCell ref="V422:Y422"/>
    <mergeCell ref="M423:N423"/>
    <mergeCell ref="R423:U423"/>
    <mergeCell ref="W423:X423"/>
    <mergeCell ref="M424:N424"/>
    <mergeCell ref="R424:U424"/>
    <mergeCell ref="A420:C424"/>
    <mergeCell ref="D420:L421"/>
    <mergeCell ref="M420:N420"/>
    <mergeCell ref="R420:T420"/>
    <mergeCell ref="V420:Y420"/>
    <mergeCell ref="M421:N421"/>
    <mergeCell ref="R421:T421"/>
    <mergeCell ref="V421:Y421"/>
    <mergeCell ref="D422:D424"/>
    <mergeCell ref="E422:K424"/>
    <mergeCell ref="D411:L412"/>
    <mergeCell ref="M411:N411"/>
    <mergeCell ref="R411:T411"/>
    <mergeCell ref="V411:Y411"/>
    <mergeCell ref="M412:N412"/>
    <mergeCell ref="R412:T412"/>
    <mergeCell ref="V412:Y412"/>
    <mergeCell ref="D413:D415"/>
    <mergeCell ref="E413:K415"/>
    <mergeCell ref="R418:T418"/>
    <mergeCell ref="V418:Y418"/>
    <mergeCell ref="Z418:Z426"/>
    <mergeCell ref="M419:N419"/>
    <mergeCell ref="R419:T419"/>
    <mergeCell ref="V419:Y419"/>
    <mergeCell ref="L416:L417"/>
    <mergeCell ref="M416:N416"/>
    <mergeCell ref="R416:U416"/>
    <mergeCell ref="W416:X416"/>
    <mergeCell ref="R417:U417"/>
    <mergeCell ref="R409:T409"/>
    <mergeCell ref="V409:Y409"/>
    <mergeCell ref="Z409:Z417"/>
    <mergeCell ref="M410:N410"/>
    <mergeCell ref="R410:T410"/>
    <mergeCell ref="V410:Y410"/>
    <mergeCell ref="L407:L408"/>
    <mergeCell ref="M407:N407"/>
    <mergeCell ref="R407:U407"/>
    <mergeCell ref="W407:X407"/>
    <mergeCell ref="R408:U408"/>
    <mergeCell ref="A409:C410"/>
    <mergeCell ref="D409:E409"/>
    <mergeCell ref="F409:L410"/>
    <mergeCell ref="M409:N409"/>
    <mergeCell ref="O409:P417"/>
    <mergeCell ref="D407:D408"/>
    <mergeCell ref="F407:F408"/>
    <mergeCell ref="G407:G408"/>
    <mergeCell ref="H407:H408"/>
    <mergeCell ref="I407:I408"/>
    <mergeCell ref="J407:J408"/>
    <mergeCell ref="L413:L415"/>
    <mergeCell ref="M413:N413"/>
    <mergeCell ref="R413:T413"/>
    <mergeCell ref="V413:Y413"/>
    <mergeCell ref="M414:N414"/>
    <mergeCell ref="R414:U414"/>
    <mergeCell ref="W414:X414"/>
    <mergeCell ref="M415:N415"/>
    <mergeCell ref="R415:U415"/>
    <mergeCell ref="A411:C415"/>
    <mergeCell ref="A400:C401"/>
    <mergeCell ref="D400:E400"/>
    <mergeCell ref="F400:L401"/>
    <mergeCell ref="M400:N400"/>
    <mergeCell ref="O400:P408"/>
    <mergeCell ref="D398:D399"/>
    <mergeCell ref="F398:F399"/>
    <mergeCell ref="G398:G399"/>
    <mergeCell ref="H398:H399"/>
    <mergeCell ref="I398:I399"/>
    <mergeCell ref="J398:J399"/>
    <mergeCell ref="L404:L406"/>
    <mergeCell ref="M404:N404"/>
    <mergeCell ref="R404:T404"/>
    <mergeCell ref="V404:Y404"/>
    <mergeCell ref="M405:N405"/>
    <mergeCell ref="R405:U405"/>
    <mergeCell ref="W405:X405"/>
    <mergeCell ref="M406:N406"/>
    <mergeCell ref="R406:U406"/>
    <mergeCell ref="A402:C406"/>
    <mergeCell ref="D402:L403"/>
    <mergeCell ref="M402:N402"/>
    <mergeCell ref="R402:T402"/>
    <mergeCell ref="V402:Y402"/>
    <mergeCell ref="M403:N403"/>
    <mergeCell ref="R403:T403"/>
    <mergeCell ref="V403:Y403"/>
    <mergeCell ref="D404:D406"/>
    <mergeCell ref="E404:K406"/>
    <mergeCell ref="D393:L394"/>
    <mergeCell ref="M393:N393"/>
    <mergeCell ref="R393:T393"/>
    <mergeCell ref="V393:Y393"/>
    <mergeCell ref="M394:N394"/>
    <mergeCell ref="R394:T394"/>
    <mergeCell ref="V394:Y394"/>
    <mergeCell ref="D395:D397"/>
    <mergeCell ref="E395:K397"/>
    <mergeCell ref="R400:T400"/>
    <mergeCell ref="V400:Y400"/>
    <mergeCell ref="Z400:Z408"/>
    <mergeCell ref="M401:N401"/>
    <mergeCell ref="R401:T401"/>
    <mergeCell ref="V401:Y401"/>
    <mergeCell ref="L398:L399"/>
    <mergeCell ref="M398:N398"/>
    <mergeCell ref="R398:U398"/>
    <mergeCell ref="W398:X398"/>
    <mergeCell ref="R399:U399"/>
    <mergeCell ref="R391:T391"/>
    <mergeCell ref="V391:Y391"/>
    <mergeCell ref="Z391:Z399"/>
    <mergeCell ref="M392:N392"/>
    <mergeCell ref="R392:T392"/>
    <mergeCell ref="V392:Y392"/>
    <mergeCell ref="L389:L390"/>
    <mergeCell ref="M389:N389"/>
    <mergeCell ref="R389:U389"/>
    <mergeCell ref="W389:X389"/>
    <mergeCell ref="R390:U390"/>
    <mergeCell ref="A391:C392"/>
    <mergeCell ref="D391:E391"/>
    <mergeCell ref="F391:L392"/>
    <mergeCell ref="M391:N391"/>
    <mergeCell ref="O391:P399"/>
    <mergeCell ref="D389:D390"/>
    <mergeCell ref="F389:F390"/>
    <mergeCell ref="G389:G390"/>
    <mergeCell ref="H389:H390"/>
    <mergeCell ref="I389:I390"/>
    <mergeCell ref="J389:J390"/>
    <mergeCell ref="L395:L397"/>
    <mergeCell ref="M395:N395"/>
    <mergeCell ref="R395:T395"/>
    <mergeCell ref="V395:Y395"/>
    <mergeCell ref="M396:N396"/>
    <mergeCell ref="R396:U396"/>
    <mergeCell ref="W396:X396"/>
    <mergeCell ref="M397:N397"/>
    <mergeCell ref="R397:U397"/>
    <mergeCell ref="A393:C397"/>
    <mergeCell ref="A382:C383"/>
    <mergeCell ref="D382:E382"/>
    <mergeCell ref="F382:L383"/>
    <mergeCell ref="M382:N382"/>
    <mergeCell ref="O382:P390"/>
    <mergeCell ref="D380:D381"/>
    <mergeCell ref="F380:F381"/>
    <mergeCell ref="G380:G381"/>
    <mergeCell ref="H380:H381"/>
    <mergeCell ref="I380:I381"/>
    <mergeCell ref="J380:J381"/>
    <mergeCell ref="L386:L388"/>
    <mergeCell ref="M386:N386"/>
    <mergeCell ref="R386:T386"/>
    <mergeCell ref="V386:Y386"/>
    <mergeCell ref="M387:N387"/>
    <mergeCell ref="R387:U387"/>
    <mergeCell ref="W387:X387"/>
    <mergeCell ref="M388:N388"/>
    <mergeCell ref="R388:U388"/>
    <mergeCell ref="A384:C388"/>
    <mergeCell ref="D384:L385"/>
    <mergeCell ref="M384:N384"/>
    <mergeCell ref="R384:T384"/>
    <mergeCell ref="V384:Y384"/>
    <mergeCell ref="M385:N385"/>
    <mergeCell ref="R385:T385"/>
    <mergeCell ref="V385:Y385"/>
    <mergeCell ref="D386:D388"/>
    <mergeCell ref="E386:K388"/>
    <mergeCell ref="D375:L376"/>
    <mergeCell ref="M375:N375"/>
    <mergeCell ref="R375:T375"/>
    <mergeCell ref="V375:Y375"/>
    <mergeCell ref="M376:N376"/>
    <mergeCell ref="R376:T376"/>
    <mergeCell ref="V376:Y376"/>
    <mergeCell ref="D377:D379"/>
    <mergeCell ref="E377:K379"/>
    <mergeCell ref="R382:T382"/>
    <mergeCell ref="V382:Y382"/>
    <mergeCell ref="Z382:Z390"/>
    <mergeCell ref="M383:N383"/>
    <mergeCell ref="R383:T383"/>
    <mergeCell ref="V383:Y383"/>
    <mergeCell ref="L380:L381"/>
    <mergeCell ref="M380:N380"/>
    <mergeCell ref="R380:U380"/>
    <mergeCell ref="W380:X380"/>
    <mergeCell ref="R381:U381"/>
    <mergeCell ref="R373:T373"/>
    <mergeCell ref="V373:Y373"/>
    <mergeCell ref="Z373:Z381"/>
    <mergeCell ref="M374:N374"/>
    <mergeCell ref="R374:T374"/>
    <mergeCell ref="V374:Y374"/>
    <mergeCell ref="L371:L372"/>
    <mergeCell ref="M371:N371"/>
    <mergeCell ref="R371:U371"/>
    <mergeCell ref="W371:X371"/>
    <mergeCell ref="R372:U372"/>
    <mergeCell ref="A373:C374"/>
    <mergeCell ref="D373:E373"/>
    <mergeCell ref="F373:L374"/>
    <mergeCell ref="M373:N373"/>
    <mergeCell ref="O373:P381"/>
    <mergeCell ref="D371:D372"/>
    <mergeCell ref="F371:F372"/>
    <mergeCell ref="G371:G372"/>
    <mergeCell ref="H371:H372"/>
    <mergeCell ref="I371:I372"/>
    <mergeCell ref="J371:J372"/>
    <mergeCell ref="L377:L379"/>
    <mergeCell ref="M377:N377"/>
    <mergeCell ref="R377:T377"/>
    <mergeCell ref="V377:Y377"/>
    <mergeCell ref="M378:N378"/>
    <mergeCell ref="R378:U378"/>
    <mergeCell ref="W378:X378"/>
    <mergeCell ref="M379:N379"/>
    <mergeCell ref="R379:U379"/>
    <mergeCell ref="A375:C379"/>
    <mergeCell ref="A364:C365"/>
    <mergeCell ref="D364:E364"/>
    <mergeCell ref="F364:L365"/>
    <mergeCell ref="M364:N364"/>
    <mergeCell ref="O364:P372"/>
    <mergeCell ref="D362:D363"/>
    <mergeCell ref="F362:F363"/>
    <mergeCell ref="G362:G363"/>
    <mergeCell ref="H362:H363"/>
    <mergeCell ref="I362:I363"/>
    <mergeCell ref="J362:J363"/>
    <mergeCell ref="L368:L370"/>
    <mergeCell ref="M368:N368"/>
    <mergeCell ref="R368:T368"/>
    <mergeCell ref="V368:Y368"/>
    <mergeCell ref="M369:N369"/>
    <mergeCell ref="R369:U369"/>
    <mergeCell ref="W369:X369"/>
    <mergeCell ref="M370:N370"/>
    <mergeCell ref="R370:U370"/>
    <mergeCell ref="A366:C370"/>
    <mergeCell ref="D366:L367"/>
    <mergeCell ref="M366:N366"/>
    <mergeCell ref="R366:T366"/>
    <mergeCell ref="V366:Y366"/>
    <mergeCell ref="M367:N367"/>
    <mergeCell ref="R367:T367"/>
    <mergeCell ref="V367:Y367"/>
    <mergeCell ref="D368:D370"/>
    <mergeCell ref="E368:K370"/>
    <mergeCell ref="D357:L358"/>
    <mergeCell ref="M357:N357"/>
    <mergeCell ref="R357:T357"/>
    <mergeCell ref="V357:Y357"/>
    <mergeCell ref="M358:N358"/>
    <mergeCell ref="R358:T358"/>
    <mergeCell ref="V358:Y358"/>
    <mergeCell ref="D359:D361"/>
    <mergeCell ref="E359:K361"/>
    <mergeCell ref="R364:T364"/>
    <mergeCell ref="V364:Y364"/>
    <mergeCell ref="Z364:Z372"/>
    <mergeCell ref="M365:N365"/>
    <mergeCell ref="R365:T365"/>
    <mergeCell ref="V365:Y365"/>
    <mergeCell ref="L362:L363"/>
    <mergeCell ref="M362:N362"/>
    <mergeCell ref="R362:U362"/>
    <mergeCell ref="W362:X362"/>
    <mergeCell ref="R363:U363"/>
    <mergeCell ref="R355:T355"/>
    <mergeCell ref="V355:Y355"/>
    <mergeCell ref="Z355:Z363"/>
    <mergeCell ref="M356:N356"/>
    <mergeCell ref="R356:T356"/>
    <mergeCell ref="V356:Y356"/>
    <mergeCell ref="L353:L354"/>
    <mergeCell ref="M353:N353"/>
    <mergeCell ref="R353:U353"/>
    <mergeCell ref="W353:X353"/>
    <mergeCell ref="R354:U354"/>
    <mergeCell ref="A355:C356"/>
    <mergeCell ref="D355:E355"/>
    <mergeCell ref="F355:L356"/>
    <mergeCell ref="M355:N355"/>
    <mergeCell ref="O355:P363"/>
    <mergeCell ref="D353:D354"/>
    <mergeCell ref="F353:F354"/>
    <mergeCell ref="G353:G354"/>
    <mergeCell ref="H353:H354"/>
    <mergeCell ref="I353:I354"/>
    <mergeCell ref="J353:J354"/>
    <mergeCell ref="L359:L361"/>
    <mergeCell ref="M359:N359"/>
    <mergeCell ref="R359:T359"/>
    <mergeCell ref="V359:Y359"/>
    <mergeCell ref="M360:N360"/>
    <mergeCell ref="R360:U360"/>
    <mergeCell ref="W360:X360"/>
    <mergeCell ref="M361:N361"/>
    <mergeCell ref="R361:U361"/>
    <mergeCell ref="A357:C361"/>
    <mergeCell ref="A346:C347"/>
    <mergeCell ref="D346:E346"/>
    <mergeCell ref="F346:L347"/>
    <mergeCell ref="M346:N346"/>
    <mergeCell ref="O346:P354"/>
    <mergeCell ref="D344:D345"/>
    <mergeCell ref="F344:F345"/>
    <mergeCell ref="G344:G345"/>
    <mergeCell ref="H344:H345"/>
    <mergeCell ref="I344:I345"/>
    <mergeCell ref="J344:J345"/>
    <mergeCell ref="L350:L352"/>
    <mergeCell ref="M350:N350"/>
    <mergeCell ref="R350:T350"/>
    <mergeCell ref="V350:Y350"/>
    <mergeCell ref="M351:N351"/>
    <mergeCell ref="R351:U351"/>
    <mergeCell ref="W351:X351"/>
    <mergeCell ref="M352:N352"/>
    <mergeCell ref="R352:U352"/>
    <mergeCell ref="A348:C352"/>
    <mergeCell ref="D348:L349"/>
    <mergeCell ref="M348:N348"/>
    <mergeCell ref="R348:T348"/>
    <mergeCell ref="V348:Y348"/>
    <mergeCell ref="M349:N349"/>
    <mergeCell ref="R349:T349"/>
    <mergeCell ref="V349:Y349"/>
    <mergeCell ref="D350:D352"/>
    <mergeCell ref="E350:K352"/>
    <mergeCell ref="D339:L340"/>
    <mergeCell ref="M339:N339"/>
    <mergeCell ref="R339:T339"/>
    <mergeCell ref="V339:Y339"/>
    <mergeCell ref="M340:N340"/>
    <mergeCell ref="R340:T340"/>
    <mergeCell ref="V340:Y340"/>
    <mergeCell ref="D341:D343"/>
    <mergeCell ref="E341:K343"/>
    <mergeCell ref="R346:T346"/>
    <mergeCell ref="V346:Y346"/>
    <mergeCell ref="Z346:Z354"/>
    <mergeCell ref="M347:N347"/>
    <mergeCell ref="R347:T347"/>
    <mergeCell ref="V347:Y347"/>
    <mergeCell ref="L344:L345"/>
    <mergeCell ref="M344:N344"/>
    <mergeCell ref="R344:U344"/>
    <mergeCell ref="W344:X344"/>
    <mergeCell ref="R345:U345"/>
    <mergeCell ref="R337:T337"/>
    <mergeCell ref="V337:Y337"/>
    <mergeCell ref="Z337:Z345"/>
    <mergeCell ref="M338:N338"/>
    <mergeCell ref="R338:T338"/>
    <mergeCell ref="V338:Y338"/>
    <mergeCell ref="L335:L336"/>
    <mergeCell ref="M335:N335"/>
    <mergeCell ref="R335:U335"/>
    <mergeCell ref="W335:X335"/>
    <mergeCell ref="R336:U336"/>
    <mergeCell ref="A337:C338"/>
    <mergeCell ref="D337:E337"/>
    <mergeCell ref="F337:L338"/>
    <mergeCell ref="M337:N337"/>
    <mergeCell ref="O337:P345"/>
    <mergeCell ref="D335:D336"/>
    <mergeCell ref="F335:F336"/>
    <mergeCell ref="G335:G336"/>
    <mergeCell ref="H335:H336"/>
    <mergeCell ref="I335:I336"/>
    <mergeCell ref="J335:J336"/>
    <mergeCell ref="L341:L343"/>
    <mergeCell ref="M341:N341"/>
    <mergeCell ref="R341:T341"/>
    <mergeCell ref="V341:Y341"/>
    <mergeCell ref="M342:N342"/>
    <mergeCell ref="R342:U342"/>
    <mergeCell ref="W342:X342"/>
    <mergeCell ref="M343:N343"/>
    <mergeCell ref="R343:U343"/>
    <mergeCell ref="A339:C343"/>
    <mergeCell ref="A328:C329"/>
    <mergeCell ref="D328:E328"/>
    <mergeCell ref="F328:L329"/>
    <mergeCell ref="M328:N328"/>
    <mergeCell ref="O328:P336"/>
    <mergeCell ref="D326:D327"/>
    <mergeCell ref="F326:F327"/>
    <mergeCell ref="G326:G327"/>
    <mergeCell ref="H326:H327"/>
    <mergeCell ref="I326:I327"/>
    <mergeCell ref="J326:J327"/>
    <mergeCell ref="L332:L334"/>
    <mergeCell ref="M332:N332"/>
    <mergeCell ref="R332:T332"/>
    <mergeCell ref="V332:Y332"/>
    <mergeCell ref="M333:N333"/>
    <mergeCell ref="R333:U333"/>
    <mergeCell ref="W333:X333"/>
    <mergeCell ref="M334:N334"/>
    <mergeCell ref="R334:U334"/>
    <mergeCell ref="A330:C334"/>
    <mergeCell ref="D330:L331"/>
    <mergeCell ref="M330:N330"/>
    <mergeCell ref="R330:T330"/>
    <mergeCell ref="V330:Y330"/>
    <mergeCell ref="M331:N331"/>
    <mergeCell ref="R331:T331"/>
    <mergeCell ref="V331:Y331"/>
    <mergeCell ref="D332:D334"/>
    <mergeCell ref="E332:K334"/>
    <mergeCell ref="D321:L322"/>
    <mergeCell ref="M321:N321"/>
    <mergeCell ref="R321:T321"/>
    <mergeCell ref="V321:Y321"/>
    <mergeCell ref="M322:N322"/>
    <mergeCell ref="R322:T322"/>
    <mergeCell ref="V322:Y322"/>
    <mergeCell ref="D323:D325"/>
    <mergeCell ref="E323:K325"/>
    <mergeCell ref="R328:T328"/>
    <mergeCell ref="V328:Y328"/>
    <mergeCell ref="Z328:Z336"/>
    <mergeCell ref="M329:N329"/>
    <mergeCell ref="R329:T329"/>
    <mergeCell ref="V329:Y329"/>
    <mergeCell ref="L326:L327"/>
    <mergeCell ref="M326:N326"/>
    <mergeCell ref="R326:U326"/>
    <mergeCell ref="W326:X326"/>
    <mergeCell ref="R327:U327"/>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L323:L325"/>
    <mergeCell ref="M323:N323"/>
    <mergeCell ref="R323:T323"/>
    <mergeCell ref="V323:Y323"/>
    <mergeCell ref="M324:N324"/>
    <mergeCell ref="R324:U324"/>
    <mergeCell ref="W324:X324"/>
    <mergeCell ref="M325:N325"/>
    <mergeCell ref="R325:U325"/>
    <mergeCell ref="A321:C325"/>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G20:G21"/>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18:U18"/>
    <mergeCell ref="R4:T4"/>
    <mergeCell ref="V4:Y4"/>
    <mergeCell ref="Z4:Z12"/>
    <mergeCell ref="M5:N5"/>
    <mergeCell ref="R5:T5"/>
    <mergeCell ref="V5:Y5"/>
    <mergeCell ref="A4:C5"/>
    <mergeCell ref="D4:E4"/>
    <mergeCell ref="F4:L5"/>
    <mergeCell ref="M4:N4"/>
    <mergeCell ref="O4:P12"/>
    <mergeCell ref="A3:C3"/>
    <mergeCell ref="D3:L3"/>
    <mergeCell ref="M3:N3"/>
    <mergeCell ref="O3:P3"/>
    <mergeCell ref="Q3:T3"/>
    <mergeCell ref="W3:X3"/>
    <mergeCell ref="L8:L10"/>
    <mergeCell ref="M8:N8"/>
    <mergeCell ref="R8:T8"/>
    <mergeCell ref="V8:Y8"/>
    <mergeCell ref="M9:N9"/>
    <mergeCell ref="R9:U9"/>
    <mergeCell ref="W9:X9"/>
    <mergeCell ref="M10:N10"/>
    <mergeCell ref="R10:U10"/>
    <mergeCell ref="A6:C10"/>
    <mergeCell ref="D6:L7"/>
    <mergeCell ref="M6:N6"/>
    <mergeCell ref="R6:T6"/>
    <mergeCell ref="V6:Y6"/>
    <mergeCell ref="M7:N7"/>
  </mergeCells>
  <phoneticPr fontId="2"/>
  <dataValidations count="1">
    <dataValidation imeMode="off" allowBlank="1" showInputMessage="1" showErrorMessage="1" sqref="Z1:Z2 JT1:JT2 TP1:TP2 ADL1:ADL2 ANH1:ANH2 AXD1:AXD2 BGZ1:BGZ2 BQV1:BQV2 CAR1:CAR2 CKN1:CKN2 CUJ1:CUJ2 DEF1:DEF2 DOB1:DOB2 DXX1:DXX2 EHT1:EHT2 ERP1:ERP2 FBL1:FBL2 FLH1:FLH2 FVD1:FVD2 GEZ1:GEZ2 GOV1:GOV2 GYR1:GYR2 HIN1:HIN2 HSJ1:HSJ2 ICF1:ICF2 IMB1:IMB2 IVX1:IVX2 JFT1:JFT2 JPP1:JPP2 JZL1:JZL2 KJH1:KJH2 KTD1:KTD2 LCZ1:LCZ2 LMV1:LMV2 LWR1:LWR2 MGN1:MGN2 MQJ1:MQJ2 NAF1:NAF2 NKB1:NKB2 NTX1:NTX2 ODT1:ODT2 ONP1:ONP2 OXL1:OXL2 PHH1:PHH2 PRD1:PRD2 QAZ1:QAZ2 QKV1:QKV2 QUR1:QUR2 REN1:REN2 ROJ1:ROJ2 RYF1:RYF2 SIB1:SIB2 SRX1:SRX2 TBT1:TBT2 TLP1:TLP2 TVL1:TVL2 UFH1:UFH2 UPD1:UPD2 UYZ1:UYZ2 VIV1:VIV2 VSR1:VSR2 WCN1:WCN2 WMJ1:WMJ2 WWF1:WWF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10" manualBreakCount="10">
    <brk id="48" max="25" man="1"/>
    <brk id="93" max="25" man="1"/>
    <brk id="138" max="25" man="1"/>
    <brk id="183" max="25" man="1"/>
    <brk id="228" max="25" man="1"/>
    <brk id="273" max="25" man="1"/>
    <brk id="318" max="25" man="1"/>
    <brk id="363" max="25" man="1"/>
    <brk id="408" max="25" man="1"/>
    <brk id="453" max="2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K37"/>
  <sheetViews>
    <sheetView zoomScaleNormal="100" zoomScaleSheetLayoutView="90" workbookViewId="0">
      <selection activeCell="B1" sqref="B1"/>
    </sheetView>
  </sheetViews>
  <sheetFormatPr defaultRowHeight="13.5" x14ac:dyDescent="0.15"/>
  <cols>
    <col min="1" max="2" width="0.625" style="157" customWidth="1"/>
    <col min="3" max="3" width="3.125" style="157" customWidth="1"/>
    <col min="4" max="4" width="8.875" style="157" customWidth="1"/>
    <col min="5" max="5" width="13" style="157" customWidth="1"/>
    <col min="6" max="7" width="13.5" style="157" customWidth="1"/>
    <col min="8" max="8" width="12.625" style="157" customWidth="1"/>
    <col min="9" max="9" width="7.5" style="157" customWidth="1"/>
    <col min="10" max="10" width="12.625" style="157" customWidth="1"/>
    <col min="11" max="11" width="6.875" style="157" customWidth="1"/>
    <col min="12" max="12" width="3.875" style="157" customWidth="1"/>
    <col min="13" max="254" width="9" style="157"/>
    <col min="255" max="255" width="0.625" style="157" customWidth="1"/>
    <col min="256" max="256" width="3.125" style="157" customWidth="1"/>
    <col min="257" max="257" width="8.875" style="157" customWidth="1"/>
    <col min="258" max="258" width="13" style="157" customWidth="1"/>
    <col min="259" max="260" width="13.5" style="157" customWidth="1"/>
    <col min="261" max="261" width="12.625" style="157" customWidth="1"/>
    <col min="262" max="262" width="7.5" style="157" customWidth="1"/>
    <col min="263" max="263" width="12.625" style="157" customWidth="1"/>
    <col min="264" max="264" width="6.875" style="157" customWidth="1"/>
    <col min="265" max="265" width="3.875" style="157" customWidth="1"/>
    <col min="266" max="267" width="9" style="157"/>
    <col min="268" max="268" width="12.875" style="157" bestFit="1" customWidth="1"/>
    <col min="269" max="510" width="9" style="157"/>
    <col min="511" max="511" width="0.625" style="157" customWidth="1"/>
    <col min="512" max="512" width="3.125" style="157" customWidth="1"/>
    <col min="513" max="513" width="8.875" style="157" customWidth="1"/>
    <col min="514" max="514" width="13" style="157" customWidth="1"/>
    <col min="515" max="516" width="13.5" style="157" customWidth="1"/>
    <col min="517" max="517" width="12.625" style="157" customWidth="1"/>
    <col min="518" max="518" width="7.5" style="157" customWidth="1"/>
    <col min="519" max="519" width="12.625" style="157" customWidth="1"/>
    <col min="520" max="520" width="6.875" style="157" customWidth="1"/>
    <col min="521" max="521" width="3.875" style="157" customWidth="1"/>
    <col min="522" max="523" width="9" style="157"/>
    <col min="524" max="524" width="12.875" style="157" bestFit="1" customWidth="1"/>
    <col min="525" max="766" width="9" style="157"/>
    <col min="767" max="767" width="0.625" style="157" customWidth="1"/>
    <col min="768" max="768" width="3.125" style="157" customWidth="1"/>
    <col min="769" max="769" width="8.875" style="157" customWidth="1"/>
    <col min="770" max="770" width="13" style="157" customWidth="1"/>
    <col min="771" max="772" width="13.5" style="157" customWidth="1"/>
    <col min="773" max="773" width="12.625" style="157" customWidth="1"/>
    <col min="774" max="774" width="7.5" style="157" customWidth="1"/>
    <col min="775" max="775" width="12.625" style="157" customWidth="1"/>
    <col min="776" max="776" width="6.875" style="157" customWidth="1"/>
    <col min="777" max="777" width="3.875" style="157" customWidth="1"/>
    <col min="778" max="779" width="9" style="157"/>
    <col min="780" max="780" width="12.875" style="157" bestFit="1" customWidth="1"/>
    <col min="781" max="1022" width="9" style="157"/>
    <col min="1023" max="1023" width="0.625" style="157" customWidth="1"/>
    <col min="1024" max="1024" width="3.125" style="157" customWidth="1"/>
    <col min="1025" max="1025" width="8.875" style="157" customWidth="1"/>
    <col min="1026" max="1026" width="13" style="157" customWidth="1"/>
    <col min="1027" max="1028" width="13.5" style="157" customWidth="1"/>
    <col min="1029" max="1029" width="12.625" style="157" customWidth="1"/>
    <col min="1030" max="1030" width="7.5" style="157" customWidth="1"/>
    <col min="1031" max="1031" width="12.625" style="157" customWidth="1"/>
    <col min="1032" max="1032" width="6.875" style="157" customWidth="1"/>
    <col min="1033" max="1033" width="3.875" style="157" customWidth="1"/>
    <col min="1034" max="1035" width="9" style="157"/>
    <col min="1036" max="1036" width="12.875" style="157" bestFit="1" customWidth="1"/>
    <col min="1037" max="1278" width="9" style="157"/>
    <col min="1279" max="1279" width="0.625" style="157" customWidth="1"/>
    <col min="1280" max="1280" width="3.125" style="157" customWidth="1"/>
    <col min="1281" max="1281" width="8.875" style="157" customWidth="1"/>
    <col min="1282" max="1282" width="13" style="157" customWidth="1"/>
    <col min="1283" max="1284" width="13.5" style="157" customWidth="1"/>
    <col min="1285" max="1285" width="12.625" style="157" customWidth="1"/>
    <col min="1286" max="1286" width="7.5" style="157" customWidth="1"/>
    <col min="1287" max="1287" width="12.625" style="157" customWidth="1"/>
    <col min="1288" max="1288" width="6.875" style="157" customWidth="1"/>
    <col min="1289" max="1289" width="3.875" style="157" customWidth="1"/>
    <col min="1290" max="1291" width="9" style="157"/>
    <col min="1292" max="1292" width="12.875" style="157" bestFit="1" customWidth="1"/>
    <col min="1293" max="1534" width="9" style="157"/>
    <col min="1535" max="1535" width="0.625" style="157" customWidth="1"/>
    <col min="1536" max="1536" width="3.125" style="157" customWidth="1"/>
    <col min="1537" max="1537" width="8.875" style="157" customWidth="1"/>
    <col min="1538" max="1538" width="13" style="157" customWidth="1"/>
    <col min="1539" max="1540" width="13.5" style="157" customWidth="1"/>
    <col min="1541" max="1541" width="12.625" style="157" customWidth="1"/>
    <col min="1542" max="1542" width="7.5" style="157" customWidth="1"/>
    <col min="1543" max="1543" width="12.625" style="157" customWidth="1"/>
    <col min="1544" max="1544" width="6.875" style="157" customWidth="1"/>
    <col min="1545" max="1545" width="3.875" style="157" customWidth="1"/>
    <col min="1546" max="1547" width="9" style="157"/>
    <col min="1548" max="1548" width="12.875" style="157" bestFit="1" customWidth="1"/>
    <col min="1549" max="1790" width="9" style="157"/>
    <col min="1791" max="1791" width="0.625" style="157" customWidth="1"/>
    <col min="1792" max="1792" width="3.125" style="157" customWidth="1"/>
    <col min="1793" max="1793" width="8.875" style="157" customWidth="1"/>
    <col min="1794" max="1794" width="13" style="157" customWidth="1"/>
    <col min="1795" max="1796" width="13.5" style="157" customWidth="1"/>
    <col min="1797" max="1797" width="12.625" style="157" customWidth="1"/>
    <col min="1798" max="1798" width="7.5" style="157" customWidth="1"/>
    <col min="1799" max="1799" width="12.625" style="157" customWidth="1"/>
    <col min="1800" max="1800" width="6.875" style="157" customWidth="1"/>
    <col min="1801" max="1801" width="3.875" style="157" customWidth="1"/>
    <col min="1802" max="1803" width="9" style="157"/>
    <col min="1804" max="1804" width="12.875" style="157" bestFit="1" customWidth="1"/>
    <col min="1805" max="2046" width="9" style="157"/>
    <col min="2047" max="2047" width="0.625" style="157" customWidth="1"/>
    <col min="2048" max="2048" width="3.125" style="157" customWidth="1"/>
    <col min="2049" max="2049" width="8.875" style="157" customWidth="1"/>
    <col min="2050" max="2050" width="13" style="157" customWidth="1"/>
    <col min="2051" max="2052" width="13.5" style="157" customWidth="1"/>
    <col min="2053" max="2053" width="12.625" style="157" customWidth="1"/>
    <col min="2054" max="2054" width="7.5" style="157" customWidth="1"/>
    <col min="2055" max="2055" width="12.625" style="157" customWidth="1"/>
    <col min="2056" max="2056" width="6.875" style="157" customWidth="1"/>
    <col min="2057" max="2057" width="3.875" style="157" customWidth="1"/>
    <col min="2058" max="2059" width="9" style="157"/>
    <col min="2060" max="2060" width="12.875" style="157" bestFit="1" customWidth="1"/>
    <col min="2061" max="2302" width="9" style="157"/>
    <col min="2303" max="2303" width="0.625" style="157" customWidth="1"/>
    <col min="2304" max="2304" width="3.125" style="157" customWidth="1"/>
    <col min="2305" max="2305" width="8.875" style="157" customWidth="1"/>
    <col min="2306" max="2306" width="13" style="157" customWidth="1"/>
    <col min="2307" max="2308" width="13.5" style="157" customWidth="1"/>
    <col min="2309" max="2309" width="12.625" style="157" customWidth="1"/>
    <col min="2310" max="2310" width="7.5" style="157" customWidth="1"/>
    <col min="2311" max="2311" width="12.625" style="157" customWidth="1"/>
    <col min="2312" max="2312" width="6.875" style="157" customWidth="1"/>
    <col min="2313" max="2313" width="3.875" style="157" customWidth="1"/>
    <col min="2314" max="2315" width="9" style="157"/>
    <col min="2316" max="2316" width="12.875" style="157" bestFit="1" customWidth="1"/>
    <col min="2317" max="2558" width="9" style="157"/>
    <col min="2559" max="2559" width="0.625" style="157" customWidth="1"/>
    <col min="2560" max="2560" width="3.125" style="157" customWidth="1"/>
    <col min="2561" max="2561" width="8.875" style="157" customWidth="1"/>
    <col min="2562" max="2562" width="13" style="157" customWidth="1"/>
    <col min="2563" max="2564" width="13.5" style="157" customWidth="1"/>
    <col min="2565" max="2565" width="12.625" style="157" customWidth="1"/>
    <col min="2566" max="2566" width="7.5" style="157" customWidth="1"/>
    <col min="2567" max="2567" width="12.625" style="157" customWidth="1"/>
    <col min="2568" max="2568" width="6.875" style="157" customWidth="1"/>
    <col min="2569" max="2569" width="3.875" style="157" customWidth="1"/>
    <col min="2570" max="2571" width="9" style="157"/>
    <col min="2572" max="2572" width="12.875" style="157" bestFit="1" customWidth="1"/>
    <col min="2573" max="2814" width="9" style="157"/>
    <col min="2815" max="2815" width="0.625" style="157" customWidth="1"/>
    <col min="2816" max="2816" width="3.125" style="157" customWidth="1"/>
    <col min="2817" max="2817" width="8.875" style="157" customWidth="1"/>
    <col min="2818" max="2818" width="13" style="157" customWidth="1"/>
    <col min="2819" max="2820" width="13.5" style="157" customWidth="1"/>
    <col min="2821" max="2821" width="12.625" style="157" customWidth="1"/>
    <col min="2822" max="2822" width="7.5" style="157" customWidth="1"/>
    <col min="2823" max="2823" width="12.625" style="157" customWidth="1"/>
    <col min="2824" max="2824" width="6.875" style="157" customWidth="1"/>
    <col min="2825" max="2825" width="3.875" style="157" customWidth="1"/>
    <col min="2826" max="2827" width="9" style="157"/>
    <col min="2828" max="2828" width="12.875" style="157" bestFit="1" customWidth="1"/>
    <col min="2829" max="3070" width="9" style="157"/>
    <col min="3071" max="3071" width="0.625" style="157" customWidth="1"/>
    <col min="3072" max="3072" width="3.125" style="157" customWidth="1"/>
    <col min="3073" max="3073" width="8.875" style="157" customWidth="1"/>
    <col min="3074" max="3074" width="13" style="157" customWidth="1"/>
    <col min="3075" max="3076" width="13.5" style="157" customWidth="1"/>
    <col min="3077" max="3077" width="12.625" style="157" customWidth="1"/>
    <col min="3078" max="3078" width="7.5" style="157" customWidth="1"/>
    <col min="3079" max="3079" width="12.625" style="157" customWidth="1"/>
    <col min="3080" max="3080" width="6.875" style="157" customWidth="1"/>
    <col min="3081" max="3081" width="3.875" style="157" customWidth="1"/>
    <col min="3082" max="3083" width="9" style="157"/>
    <col min="3084" max="3084" width="12.875" style="157" bestFit="1" customWidth="1"/>
    <col min="3085" max="3326" width="9" style="157"/>
    <col min="3327" max="3327" width="0.625" style="157" customWidth="1"/>
    <col min="3328" max="3328" width="3.125" style="157" customWidth="1"/>
    <col min="3329" max="3329" width="8.875" style="157" customWidth="1"/>
    <col min="3330" max="3330" width="13" style="157" customWidth="1"/>
    <col min="3331" max="3332" width="13.5" style="157" customWidth="1"/>
    <col min="3333" max="3333" width="12.625" style="157" customWidth="1"/>
    <col min="3334" max="3334" width="7.5" style="157" customWidth="1"/>
    <col min="3335" max="3335" width="12.625" style="157" customWidth="1"/>
    <col min="3336" max="3336" width="6.875" style="157" customWidth="1"/>
    <col min="3337" max="3337" width="3.875" style="157" customWidth="1"/>
    <col min="3338" max="3339" width="9" style="157"/>
    <col min="3340" max="3340" width="12.875" style="157" bestFit="1" customWidth="1"/>
    <col min="3341" max="3582" width="9" style="157"/>
    <col min="3583" max="3583" width="0.625" style="157" customWidth="1"/>
    <col min="3584" max="3584" width="3.125" style="157" customWidth="1"/>
    <col min="3585" max="3585" width="8.875" style="157" customWidth="1"/>
    <col min="3586" max="3586" width="13" style="157" customWidth="1"/>
    <col min="3587" max="3588" width="13.5" style="157" customWidth="1"/>
    <col min="3589" max="3589" width="12.625" style="157" customWidth="1"/>
    <col min="3590" max="3590" width="7.5" style="157" customWidth="1"/>
    <col min="3591" max="3591" width="12.625" style="157" customWidth="1"/>
    <col min="3592" max="3592" width="6.875" style="157" customWidth="1"/>
    <col min="3593" max="3593" width="3.875" style="157" customWidth="1"/>
    <col min="3594" max="3595" width="9" style="157"/>
    <col min="3596" max="3596" width="12.875" style="157" bestFit="1" customWidth="1"/>
    <col min="3597" max="3838" width="9" style="157"/>
    <col min="3839" max="3839" width="0.625" style="157" customWidth="1"/>
    <col min="3840" max="3840" width="3.125" style="157" customWidth="1"/>
    <col min="3841" max="3841" width="8.875" style="157" customWidth="1"/>
    <col min="3842" max="3842" width="13" style="157" customWidth="1"/>
    <col min="3843" max="3844" width="13.5" style="157" customWidth="1"/>
    <col min="3845" max="3845" width="12.625" style="157" customWidth="1"/>
    <col min="3846" max="3846" width="7.5" style="157" customWidth="1"/>
    <col min="3847" max="3847" width="12.625" style="157" customWidth="1"/>
    <col min="3848" max="3848" width="6.875" style="157" customWidth="1"/>
    <col min="3849" max="3849" width="3.875" style="157" customWidth="1"/>
    <col min="3850" max="3851" width="9" style="157"/>
    <col min="3852" max="3852" width="12.875" style="157" bestFit="1" customWidth="1"/>
    <col min="3853" max="4094" width="9" style="157"/>
    <col min="4095" max="4095" width="0.625" style="157" customWidth="1"/>
    <col min="4096" max="4096" width="3.125" style="157" customWidth="1"/>
    <col min="4097" max="4097" width="8.875" style="157" customWidth="1"/>
    <col min="4098" max="4098" width="13" style="157" customWidth="1"/>
    <col min="4099" max="4100" width="13.5" style="157" customWidth="1"/>
    <col min="4101" max="4101" width="12.625" style="157" customWidth="1"/>
    <col min="4102" max="4102" width="7.5" style="157" customWidth="1"/>
    <col min="4103" max="4103" width="12.625" style="157" customWidth="1"/>
    <col min="4104" max="4104" width="6.875" style="157" customWidth="1"/>
    <col min="4105" max="4105" width="3.875" style="157" customWidth="1"/>
    <col min="4106" max="4107" width="9" style="157"/>
    <col min="4108" max="4108" width="12.875" style="157" bestFit="1" customWidth="1"/>
    <col min="4109" max="4350" width="9" style="157"/>
    <col min="4351" max="4351" width="0.625" style="157" customWidth="1"/>
    <col min="4352" max="4352" width="3.125" style="157" customWidth="1"/>
    <col min="4353" max="4353" width="8.875" style="157" customWidth="1"/>
    <col min="4354" max="4354" width="13" style="157" customWidth="1"/>
    <col min="4355" max="4356" width="13.5" style="157" customWidth="1"/>
    <col min="4357" max="4357" width="12.625" style="157" customWidth="1"/>
    <col min="4358" max="4358" width="7.5" style="157" customWidth="1"/>
    <col min="4359" max="4359" width="12.625" style="157" customWidth="1"/>
    <col min="4360" max="4360" width="6.875" style="157" customWidth="1"/>
    <col min="4361" max="4361" width="3.875" style="157" customWidth="1"/>
    <col min="4362" max="4363" width="9" style="157"/>
    <col min="4364" max="4364" width="12.875" style="157" bestFit="1" customWidth="1"/>
    <col min="4365" max="4606" width="9" style="157"/>
    <col min="4607" max="4607" width="0.625" style="157" customWidth="1"/>
    <col min="4608" max="4608" width="3.125" style="157" customWidth="1"/>
    <col min="4609" max="4609" width="8.875" style="157" customWidth="1"/>
    <col min="4610" max="4610" width="13" style="157" customWidth="1"/>
    <col min="4611" max="4612" width="13.5" style="157" customWidth="1"/>
    <col min="4613" max="4613" width="12.625" style="157" customWidth="1"/>
    <col min="4614" max="4614" width="7.5" style="157" customWidth="1"/>
    <col min="4615" max="4615" width="12.625" style="157" customWidth="1"/>
    <col min="4616" max="4616" width="6.875" style="157" customWidth="1"/>
    <col min="4617" max="4617" width="3.875" style="157" customWidth="1"/>
    <col min="4618" max="4619" width="9" style="157"/>
    <col min="4620" max="4620" width="12.875" style="157" bestFit="1" customWidth="1"/>
    <col min="4621" max="4862" width="9" style="157"/>
    <col min="4863" max="4863" width="0.625" style="157" customWidth="1"/>
    <col min="4864" max="4864" width="3.125" style="157" customWidth="1"/>
    <col min="4865" max="4865" width="8.875" style="157" customWidth="1"/>
    <col min="4866" max="4866" width="13" style="157" customWidth="1"/>
    <col min="4867" max="4868" width="13.5" style="157" customWidth="1"/>
    <col min="4869" max="4869" width="12.625" style="157" customWidth="1"/>
    <col min="4870" max="4870" width="7.5" style="157" customWidth="1"/>
    <col min="4871" max="4871" width="12.625" style="157" customWidth="1"/>
    <col min="4872" max="4872" width="6.875" style="157" customWidth="1"/>
    <col min="4873" max="4873" width="3.875" style="157" customWidth="1"/>
    <col min="4874" max="4875" width="9" style="157"/>
    <col min="4876" max="4876" width="12.875" style="157" bestFit="1" customWidth="1"/>
    <col min="4877" max="5118" width="9" style="157"/>
    <col min="5119" max="5119" width="0.625" style="157" customWidth="1"/>
    <col min="5120" max="5120" width="3.125" style="157" customWidth="1"/>
    <col min="5121" max="5121" width="8.875" style="157" customWidth="1"/>
    <col min="5122" max="5122" width="13" style="157" customWidth="1"/>
    <col min="5123" max="5124" width="13.5" style="157" customWidth="1"/>
    <col min="5125" max="5125" width="12.625" style="157" customWidth="1"/>
    <col min="5126" max="5126" width="7.5" style="157" customWidth="1"/>
    <col min="5127" max="5127" width="12.625" style="157" customWidth="1"/>
    <col min="5128" max="5128" width="6.875" style="157" customWidth="1"/>
    <col min="5129" max="5129" width="3.875" style="157" customWidth="1"/>
    <col min="5130" max="5131" width="9" style="157"/>
    <col min="5132" max="5132" width="12.875" style="157" bestFit="1" customWidth="1"/>
    <col min="5133" max="5374" width="9" style="157"/>
    <col min="5375" max="5375" width="0.625" style="157" customWidth="1"/>
    <col min="5376" max="5376" width="3.125" style="157" customWidth="1"/>
    <col min="5377" max="5377" width="8.875" style="157" customWidth="1"/>
    <col min="5378" max="5378" width="13" style="157" customWidth="1"/>
    <col min="5379" max="5380" width="13.5" style="157" customWidth="1"/>
    <col min="5381" max="5381" width="12.625" style="157" customWidth="1"/>
    <col min="5382" max="5382" width="7.5" style="157" customWidth="1"/>
    <col min="5383" max="5383" width="12.625" style="157" customWidth="1"/>
    <col min="5384" max="5384" width="6.875" style="157" customWidth="1"/>
    <col min="5385" max="5385" width="3.875" style="157" customWidth="1"/>
    <col min="5386" max="5387" width="9" style="157"/>
    <col min="5388" max="5388" width="12.875" style="157" bestFit="1" customWidth="1"/>
    <col min="5389" max="5630" width="9" style="157"/>
    <col min="5631" max="5631" width="0.625" style="157" customWidth="1"/>
    <col min="5632" max="5632" width="3.125" style="157" customWidth="1"/>
    <col min="5633" max="5633" width="8.875" style="157" customWidth="1"/>
    <col min="5634" max="5634" width="13" style="157" customWidth="1"/>
    <col min="5635" max="5636" width="13.5" style="157" customWidth="1"/>
    <col min="5637" max="5637" width="12.625" style="157" customWidth="1"/>
    <col min="5638" max="5638" width="7.5" style="157" customWidth="1"/>
    <col min="5639" max="5639" width="12.625" style="157" customWidth="1"/>
    <col min="5640" max="5640" width="6.875" style="157" customWidth="1"/>
    <col min="5641" max="5641" width="3.875" style="157" customWidth="1"/>
    <col min="5642" max="5643" width="9" style="157"/>
    <col min="5644" max="5644" width="12.875" style="157" bestFit="1" customWidth="1"/>
    <col min="5645" max="5886" width="9" style="157"/>
    <col min="5887" max="5887" width="0.625" style="157" customWidth="1"/>
    <col min="5888" max="5888" width="3.125" style="157" customWidth="1"/>
    <col min="5889" max="5889" width="8.875" style="157" customWidth="1"/>
    <col min="5890" max="5890" width="13" style="157" customWidth="1"/>
    <col min="5891" max="5892" width="13.5" style="157" customWidth="1"/>
    <col min="5893" max="5893" width="12.625" style="157" customWidth="1"/>
    <col min="5894" max="5894" width="7.5" style="157" customWidth="1"/>
    <col min="5895" max="5895" width="12.625" style="157" customWidth="1"/>
    <col min="5896" max="5896" width="6.875" style="157" customWidth="1"/>
    <col min="5897" max="5897" width="3.875" style="157" customWidth="1"/>
    <col min="5898" max="5899" width="9" style="157"/>
    <col min="5900" max="5900" width="12.875" style="157" bestFit="1" customWidth="1"/>
    <col min="5901" max="6142" width="9" style="157"/>
    <col min="6143" max="6143" width="0.625" style="157" customWidth="1"/>
    <col min="6144" max="6144" width="3.125" style="157" customWidth="1"/>
    <col min="6145" max="6145" width="8.875" style="157" customWidth="1"/>
    <col min="6146" max="6146" width="13" style="157" customWidth="1"/>
    <col min="6147" max="6148" width="13.5" style="157" customWidth="1"/>
    <col min="6149" max="6149" width="12.625" style="157" customWidth="1"/>
    <col min="6150" max="6150" width="7.5" style="157" customWidth="1"/>
    <col min="6151" max="6151" width="12.625" style="157" customWidth="1"/>
    <col min="6152" max="6152" width="6.875" style="157" customWidth="1"/>
    <col min="6153" max="6153" width="3.875" style="157" customWidth="1"/>
    <col min="6154" max="6155" width="9" style="157"/>
    <col min="6156" max="6156" width="12.875" style="157" bestFit="1" customWidth="1"/>
    <col min="6157" max="6398" width="9" style="157"/>
    <col min="6399" max="6399" width="0.625" style="157" customWidth="1"/>
    <col min="6400" max="6400" width="3.125" style="157" customWidth="1"/>
    <col min="6401" max="6401" width="8.875" style="157" customWidth="1"/>
    <col min="6402" max="6402" width="13" style="157" customWidth="1"/>
    <col min="6403" max="6404" width="13.5" style="157" customWidth="1"/>
    <col min="6405" max="6405" width="12.625" style="157" customWidth="1"/>
    <col min="6406" max="6406" width="7.5" style="157" customWidth="1"/>
    <col min="6407" max="6407" width="12.625" style="157" customWidth="1"/>
    <col min="6408" max="6408" width="6.875" style="157" customWidth="1"/>
    <col min="6409" max="6409" width="3.875" style="157" customWidth="1"/>
    <col min="6410" max="6411" width="9" style="157"/>
    <col min="6412" max="6412" width="12.875" style="157" bestFit="1" customWidth="1"/>
    <col min="6413" max="6654" width="9" style="157"/>
    <col min="6655" max="6655" width="0.625" style="157" customWidth="1"/>
    <col min="6656" max="6656" width="3.125" style="157" customWidth="1"/>
    <col min="6657" max="6657" width="8.875" style="157" customWidth="1"/>
    <col min="6658" max="6658" width="13" style="157" customWidth="1"/>
    <col min="6659" max="6660" width="13.5" style="157" customWidth="1"/>
    <col min="6661" max="6661" width="12.625" style="157" customWidth="1"/>
    <col min="6662" max="6662" width="7.5" style="157" customWidth="1"/>
    <col min="6663" max="6663" width="12.625" style="157" customWidth="1"/>
    <col min="6664" max="6664" width="6.875" style="157" customWidth="1"/>
    <col min="6665" max="6665" width="3.875" style="157" customWidth="1"/>
    <col min="6666" max="6667" width="9" style="157"/>
    <col min="6668" max="6668" width="12.875" style="157" bestFit="1" customWidth="1"/>
    <col min="6669" max="6910" width="9" style="157"/>
    <col min="6911" max="6911" width="0.625" style="157" customWidth="1"/>
    <col min="6912" max="6912" width="3.125" style="157" customWidth="1"/>
    <col min="6913" max="6913" width="8.875" style="157" customWidth="1"/>
    <col min="6914" max="6914" width="13" style="157" customWidth="1"/>
    <col min="6915" max="6916" width="13.5" style="157" customWidth="1"/>
    <col min="6917" max="6917" width="12.625" style="157" customWidth="1"/>
    <col min="6918" max="6918" width="7.5" style="157" customWidth="1"/>
    <col min="6919" max="6919" width="12.625" style="157" customWidth="1"/>
    <col min="6920" max="6920" width="6.875" style="157" customWidth="1"/>
    <col min="6921" max="6921" width="3.875" style="157" customWidth="1"/>
    <col min="6922" max="6923" width="9" style="157"/>
    <col min="6924" max="6924" width="12.875" style="157" bestFit="1" customWidth="1"/>
    <col min="6925" max="7166" width="9" style="157"/>
    <col min="7167" max="7167" width="0.625" style="157" customWidth="1"/>
    <col min="7168" max="7168" width="3.125" style="157" customWidth="1"/>
    <col min="7169" max="7169" width="8.875" style="157" customWidth="1"/>
    <col min="7170" max="7170" width="13" style="157" customWidth="1"/>
    <col min="7171" max="7172" width="13.5" style="157" customWidth="1"/>
    <col min="7173" max="7173" width="12.625" style="157" customWidth="1"/>
    <col min="7174" max="7174" width="7.5" style="157" customWidth="1"/>
    <col min="7175" max="7175" width="12.625" style="157" customWidth="1"/>
    <col min="7176" max="7176" width="6.875" style="157" customWidth="1"/>
    <col min="7177" max="7177" width="3.875" style="157" customWidth="1"/>
    <col min="7178" max="7179" width="9" style="157"/>
    <col min="7180" max="7180" width="12.875" style="157" bestFit="1" customWidth="1"/>
    <col min="7181" max="7422" width="9" style="157"/>
    <col min="7423" max="7423" width="0.625" style="157" customWidth="1"/>
    <col min="7424" max="7424" width="3.125" style="157" customWidth="1"/>
    <col min="7425" max="7425" width="8.875" style="157" customWidth="1"/>
    <col min="7426" max="7426" width="13" style="157" customWidth="1"/>
    <col min="7427" max="7428" width="13.5" style="157" customWidth="1"/>
    <col min="7429" max="7429" width="12.625" style="157" customWidth="1"/>
    <col min="7430" max="7430" width="7.5" style="157" customWidth="1"/>
    <col min="7431" max="7431" width="12.625" style="157" customWidth="1"/>
    <col min="7432" max="7432" width="6.875" style="157" customWidth="1"/>
    <col min="7433" max="7433" width="3.875" style="157" customWidth="1"/>
    <col min="7434" max="7435" width="9" style="157"/>
    <col min="7436" max="7436" width="12.875" style="157" bestFit="1" customWidth="1"/>
    <col min="7437" max="7678" width="9" style="157"/>
    <col min="7679" max="7679" width="0.625" style="157" customWidth="1"/>
    <col min="7680" max="7680" width="3.125" style="157" customWidth="1"/>
    <col min="7681" max="7681" width="8.875" style="157" customWidth="1"/>
    <col min="7682" max="7682" width="13" style="157" customWidth="1"/>
    <col min="7683" max="7684" width="13.5" style="157" customWidth="1"/>
    <col min="7685" max="7685" width="12.625" style="157" customWidth="1"/>
    <col min="7686" max="7686" width="7.5" style="157" customWidth="1"/>
    <col min="7687" max="7687" width="12.625" style="157" customWidth="1"/>
    <col min="7688" max="7688" width="6.875" style="157" customWidth="1"/>
    <col min="7689" max="7689" width="3.875" style="157" customWidth="1"/>
    <col min="7690" max="7691" width="9" style="157"/>
    <col min="7692" max="7692" width="12.875" style="157" bestFit="1" customWidth="1"/>
    <col min="7693" max="7934" width="9" style="157"/>
    <col min="7935" max="7935" width="0.625" style="157" customWidth="1"/>
    <col min="7936" max="7936" width="3.125" style="157" customWidth="1"/>
    <col min="7937" max="7937" width="8.875" style="157" customWidth="1"/>
    <col min="7938" max="7938" width="13" style="157" customWidth="1"/>
    <col min="7939" max="7940" width="13.5" style="157" customWidth="1"/>
    <col min="7941" max="7941" width="12.625" style="157" customWidth="1"/>
    <col min="7942" max="7942" width="7.5" style="157" customWidth="1"/>
    <col min="7943" max="7943" width="12.625" style="157" customWidth="1"/>
    <col min="7944" max="7944" width="6.875" style="157" customWidth="1"/>
    <col min="7945" max="7945" width="3.875" style="157" customWidth="1"/>
    <col min="7946" max="7947" width="9" style="157"/>
    <col min="7948" max="7948" width="12.875" style="157" bestFit="1" customWidth="1"/>
    <col min="7949" max="8190" width="9" style="157"/>
    <col min="8191" max="8191" width="0.625" style="157" customWidth="1"/>
    <col min="8192" max="8192" width="3.125" style="157" customWidth="1"/>
    <col min="8193" max="8193" width="8.875" style="157" customWidth="1"/>
    <col min="8194" max="8194" width="13" style="157" customWidth="1"/>
    <col min="8195" max="8196" width="13.5" style="157" customWidth="1"/>
    <col min="8197" max="8197" width="12.625" style="157" customWidth="1"/>
    <col min="8198" max="8198" width="7.5" style="157" customWidth="1"/>
    <col min="8199" max="8199" width="12.625" style="157" customWidth="1"/>
    <col min="8200" max="8200" width="6.875" style="157" customWidth="1"/>
    <col min="8201" max="8201" width="3.875" style="157" customWidth="1"/>
    <col min="8202" max="8203" width="9" style="157"/>
    <col min="8204" max="8204" width="12.875" style="157" bestFit="1" customWidth="1"/>
    <col min="8205" max="8446" width="9" style="157"/>
    <col min="8447" max="8447" width="0.625" style="157" customWidth="1"/>
    <col min="8448" max="8448" width="3.125" style="157" customWidth="1"/>
    <col min="8449" max="8449" width="8.875" style="157" customWidth="1"/>
    <col min="8450" max="8450" width="13" style="157" customWidth="1"/>
    <col min="8451" max="8452" width="13.5" style="157" customWidth="1"/>
    <col min="8453" max="8453" width="12.625" style="157" customWidth="1"/>
    <col min="8454" max="8454" width="7.5" style="157" customWidth="1"/>
    <col min="8455" max="8455" width="12.625" style="157" customWidth="1"/>
    <col min="8456" max="8456" width="6.875" style="157" customWidth="1"/>
    <col min="8457" max="8457" width="3.875" style="157" customWidth="1"/>
    <col min="8458" max="8459" width="9" style="157"/>
    <col min="8460" max="8460" width="12.875" style="157" bestFit="1" customWidth="1"/>
    <col min="8461" max="8702" width="9" style="157"/>
    <col min="8703" max="8703" width="0.625" style="157" customWidth="1"/>
    <col min="8704" max="8704" width="3.125" style="157" customWidth="1"/>
    <col min="8705" max="8705" width="8.875" style="157" customWidth="1"/>
    <col min="8706" max="8706" width="13" style="157" customWidth="1"/>
    <col min="8707" max="8708" width="13.5" style="157" customWidth="1"/>
    <col min="8709" max="8709" width="12.625" style="157" customWidth="1"/>
    <col min="8710" max="8710" width="7.5" style="157" customWidth="1"/>
    <col min="8711" max="8711" width="12.625" style="157" customWidth="1"/>
    <col min="8712" max="8712" width="6.875" style="157" customWidth="1"/>
    <col min="8713" max="8713" width="3.875" style="157" customWidth="1"/>
    <col min="8714" max="8715" width="9" style="157"/>
    <col min="8716" max="8716" width="12.875" style="157" bestFit="1" customWidth="1"/>
    <col min="8717" max="8958" width="9" style="157"/>
    <col min="8959" max="8959" width="0.625" style="157" customWidth="1"/>
    <col min="8960" max="8960" width="3.125" style="157" customWidth="1"/>
    <col min="8961" max="8961" width="8.875" style="157" customWidth="1"/>
    <col min="8962" max="8962" width="13" style="157" customWidth="1"/>
    <col min="8963" max="8964" width="13.5" style="157" customWidth="1"/>
    <col min="8965" max="8965" width="12.625" style="157" customWidth="1"/>
    <col min="8966" max="8966" width="7.5" style="157" customWidth="1"/>
    <col min="8967" max="8967" width="12.625" style="157" customWidth="1"/>
    <col min="8968" max="8968" width="6.875" style="157" customWidth="1"/>
    <col min="8969" max="8969" width="3.875" style="157" customWidth="1"/>
    <col min="8970" max="8971" width="9" style="157"/>
    <col min="8972" max="8972" width="12.875" style="157" bestFit="1" customWidth="1"/>
    <col min="8973" max="9214" width="9" style="157"/>
    <col min="9215" max="9215" width="0.625" style="157" customWidth="1"/>
    <col min="9216" max="9216" width="3.125" style="157" customWidth="1"/>
    <col min="9217" max="9217" width="8.875" style="157" customWidth="1"/>
    <col min="9218" max="9218" width="13" style="157" customWidth="1"/>
    <col min="9219" max="9220" width="13.5" style="157" customWidth="1"/>
    <col min="9221" max="9221" width="12.625" style="157" customWidth="1"/>
    <col min="9222" max="9222" width="7.5" style="157" customWidth="1"/>
    <col min="9223" max="9223" width="12.625" style="157" customWidth="1"/>
    <col min="9224" max="9224" width="6.875" style="157" customWidth="1"/>
    <col min="9225" max="9225" width="3.875" style="157" customWidth="1"/>
    <col min="9226" max="9227" width="9" style="157"/>
    <col min="9228" max="9228" width="12.875" style="157" bestFit="1" customWidth="1"/>
    <col min="9229" max="9470" width="9" style="157"/>
    <col min="9471" max="9471" width="0.625" style="157" customWidth="1"/>
    <col min="9472" max="9472" width="3.125" style="157" customWidth="1"/>
    <col min="9473" max="9473" width="8.875" style="157" customWidth="1"/>
    <col min="9474" max="9474" width="13" style="157" customWidth="1"/>
    <col min="9475" max="9476" width="13.5" style="157" customWidth="1"/>
    <col min="9477" max="9477" width="12.625" style="157" customWidth="1"/>
    <col min="9478" max="9478" width="7.5" style="157" customWidth="1"/>
    <col min="9479" max="9479" width="12.625" style="157" customWidth="1"/>
    <col min="9480" max="9480" width="6.875" style="157" customWidth="1"/>
    <col min="9481" max="9481" width="3.875" style="157" customWidth="1"/>
    <col min="9482" max="9483" width="9" style="157"/>
    <col min="9484" max="9484" width="12.875" style="157" bestFit="1" customWidth="1"/>
    <col min="9485" max="9726" width="9" style="157"/>
    <col min="9727" max="9727" width="0.625" style="157" customWidth="1"/>
    <col min="9728" max="9728" width="3.125" style="157" customWidth="1"/>
    <col min="9729" max="9729" width="8.875" style="157" customWidth="1"/>
    <col min="9730" max="9730" width="13" style="157" customWidth="1"/>
    <col min="9731" max="9732" width="13.5" style="157" customWidth="1"/>
    <col min="9733" max="9733" width="12.625" style="157" customWidth="1"/>
    <col min="9734" max="9734" width="7.5" style="157" customWidth="1"/>
    <col min="9735" max="9735" width="12.625" style="157" customWidth="1"/>
    <col min="9736" max="9736" width="6.875" style="157" customWidth="1"/>
    <col min="9737" max="9737" width="3.875" style="157" customWidth="1"/>
    <col min="9738" max="9739" width="9" style="157"/>
    <col min="9740" max="9740" width="12.875" style="157" bestFit="1" customWidth="1"/>
    <col min="9741" max="9982" width="9" style="157"/>
    <col min="9983" max="9983" width="0.625" style="157" customWidth="1"/>
    <col min="9984" max="9984" width="3.125" style="157" customWidth="1"/>
    <col min="9985" max="9985" width="8.875" style="157" customWidth="1"/>
    <col min="9986" max="9986" width="13" style="157" customWidth="1"/>
    <col min="9987" max="9988" width="13.5" style="157" customWidth="1"/>
    <col min="9989" max="9989" width="12.625" style="157" customWidth="1"/>
    <col min="9990" max="9990" width="7.5" style="157" customWidth="1"/>
    <col min="9991" max="9991" width="12.625" style="157" customWidth="1"/>
    <col min="9992" max="9992" width="6.875" style="157" customWidth="1"/>
    <col min="9993" max="9993" width="3.875" style="157" customWidth="1"/>
    <col min="9994" max="9995" width="9" style="157"/>
    <col min="9996" max="9996" width="12.875" style="157" bestFit="1" customWidth="1"/>
    <col min="9997" max="10238" width="9" style="157"/>
    <col min="10239" max="10239" width="0.625" style="157" customWidth="1"/>
    <col min="10240" max="10240" width="3.125" style="157" customWidth="1"/>
    <col min="10241" max="10241" width="8.875" style="157" customWidth="1"/>
    <col min="10242" max="10242" width="13" style="157" customWidth="1"/>
    <col min="10243" max="10244" width="13.5" style="157" customWidth="1"/>
    <col min="10245" max="10245" width="12.625" style="157" customWidth="1"/>
    <col min="10246" max="10246" width="7.5" style="157" customWidth="1"/>
    <col min="10247" max="10247" width="12.625" style="157" customWidth="1"/>
    <col min="10248" max="10248" width="6.875" style="157" customWidth="1"/>
    <col min="10249" max="10249" width="3.875" style="157" customWidth="1"/>
    <col min="10250" max="10251" width="9" style="157"/>
    <col min="10252" max="10252" width="12.875" style="157" bestFit="1" customWidth="1"/>
    <col min="10253" max="10494" width="9" style="157"/>
    <col min="10495" max="10495" width="0.625" style="157" customWidth="1"/>
    <col min="10496" max="10496" width="3.125" style="157" customWidth="1"/>
    <col min="10497" max="10497" width="8.875" style="157" customWidth="1"/>
    <col min="10498" max="10498" width="13" style="157" customWidth="1"/>
    <col min="10499" max="10500" width="13.5" style="157" customWidth="1"/>
    <col min="10501" max="10501" width="12.625" style="157" customWidth="1"/>
    <col min="10502" max="10502" width="7.5" style="157" customWidth="1"/>
    <col min="10503" max="10503" width="12.625" style="157" customWidth="1"/>
    <col min="10504" max="10504" width="6.875" style="157" customWidth="1"/>
    <col min="10505" max="10505" width="3.875" style="157" customWidth="1"/>
    <col min="10506" max="10507" width="9" style="157"/>
    <col min="10508" max="10508" width="12.875" style="157" bestFit="1" customWidth="1"/>
    <col min="10509" max="10750" width="9" style="157"/>
    <col min="10751" max="10751" width="0.625" style="157" customWidth="1"/>
    <col min="10752" max="10752" width="3.125" style="157" customWidth="1"/>
    <col min="10753" max="10753" width="8.875" style="157" customWidth="1"/>
    <col min="10754" max="10754" width="13" style="157" customWidth="1"/>
    <col min="10755" max="10756" width="13.5" style="157" customWidth="1"/>
    <col min="10757" max="10757" width="12.625" style="157" customWidth="1"/>
    <col min="10758" max="10758" width="7.5" style="157" customWidth="1"/>
    <col min="10759" max="10759" width="12.625" style="157" customWidth="1"/>
    <col min="10760" max="10760" width="6.875" style="157" customWidth="1"/>
    <col min="10761" max="10761" width="3.875" style="157" customWidth="1"/>
    <col min="10762" max="10763" width="9" style="157"/>
    <col min="10764" max="10764" width="12.875" style="157" bestFit="1" customWidth="1"/>
    <col min="10765" max="11006" width="9" style="157"/>
    <col min="11007" max="11007" width="0.625" style="157" customWidth="1"/>
    <col min="11008" max="11008" width="3.125" style="157" customWidth="1"/>
    <col min="11009" max="11009" width="8.875" style="157" customWidth="1"/>
    <col min="11010" max="11010" width="13" style="157" customWidth="1"/>
    <col min="11011" max="11012" width="13.5" style="157" customWidth="1"/>
    <col min="11013" max="11013" width="12.625" style="157" customWidth="1"/>
    <col min="11014" max="11014" width="7.5" style="157" customWidth="1"/>
    <col min="11015" max="11015" width="12.625" style="157" customWidth="1"/>
    <col min="11016" max="11016" width="6.875" style="157" customWidth="1"/>
    <col min="11017" max="11017" width="3.875" style="157" customWidth="1"/>
    <col min="11018" max="11019" width="9" style="157"/>
    <col min="11020" max="11020" width="12.875" style="157" bestFit="1" customWidth="1"/>
    <col min="11021" max="11262" width="9" style="157"/>
    <col min="11263" max="11263" width="0.625" style="157" customWidth="1"/>
    <col min="11264" max="11264" width="3.125" style="157" customWidth="1"/>
    <col min="11265" max="11265" width="8.875" style="157" customWidth="1"/>
    <col min="11266" max="11266" width="13" style="157" customWidth="1"/>
    <col min="11267" max="11268" width="13.5" style="157" customWidth="1"/>
    <col min="11269" max="11269" width="12.625" style="157" customWidth="1"/>
    <col min="11270" max="11270" width="7.5" style="157" customWidth="1"/>
    <col min="11271" max="11271" width="12.625" style="157" customWidth="1"/>
    <col min="11272" max="11272" width="6.875" style="157" customWidth="1"/>
    <col min="11273" max="11273" width="3.875" style="157" customWidth="1"/>
    <col min="11274" max="11275" width="9" style="157"/>
    <col min="11276" max="11276" width="12.875" style="157" bestFit="1" customWidth="1"/>
    <col min="11277" max="11518" width="9" style="157"/>
    <col min="11519" max="11519" width="0.625" style="157" customWidth="1"/>
    <col min="11520" max="11520" width="3.125" style="157" customWidth="1"/>
    <col min="11521" max="11521" width="8.875" style="157" customWidth="1"/>
    <col min="11522" max="11522" width="13" style="157" customWidth="1"/>
    <col min="11523" max="11524" width="13.5" style="157" customWidth="1"/>
    <col min="11525" max="11525" width="12.625" style="157" customWidth="1"/>
    <col min="11526" max="11526" width="7.5" style="157" customWidth="1"/>
    <col min="11527" max="11527" width="12.625" style="157" customWidth="1"/>
    <col min="11528" max="11528" width="6.875" style="157" customWidth="1"/>
    <col min="11529" max="11529" width="3.875" style="157" customWidth="1"/>
    <col min="11530" max="11531" width="9" style="157"/>
    <col min="11532" max="11532" width="12.875" style="157" bestFit="1" customWidth="1"/>
    <col min="11533" max="11774" width="9" style="157"/>
    <col min="11775" max="11775" width="0.625" style="157" customWidth="1"/>
    <col min="11776" max="11776" width="3.125" style="157" customWidth="1"/>
    <col min="11777" max="11777" width="8.875" style="157" customWidth="1"/>
    <col min="11778" max="11778" width="13" style="157" customWidth="1"/>
    <col min="11779" max="11780" width="13.5" style="157" customWidth="1"/>
    <col min="11781" max="11781" width="12.625" style="157" customWidth="1"/>
    <col min="11782" max="11782" width="7.5" style="157" customWidth="1"/>
    <col min="11783" max="11783" width="12.625" style="157" customWidth="1"/>
    <col min="11784" max="11784" width="6.875" style="157" customWidth="1"/>
    <col min="11785" max="11785" width="3.875" style="157" customWidth="1"/>
    <col min="11786" max="11787" width="9" style="157"/>
    <col min="11788" max="11788" width="12.875" style="157" bestFit="1" customWidth="1"/>
    <col min="11789" max="12030" width="9" style="157"/>
    <col min="12031" max="12031" width="0.625" style="157" customWidth="1"/>
    <col min="12032" max="12032" width="3.125" style="157" customWidth="1"/>
    <col min="12033" max="12033" width="8.875" style="157" customWidth="1"/>
    <col min="12034" max="12034" width="13" style="157" customWidth="1"/>
    <col min="12035" max="12036" width="13.5" style="157" customWidth="1"/>
    <col min="12037" max="12037" width="12.625" style="157" customWidth="1"/>
    <col min="12038" max="12038" width="7.5" style="157" customWidth="1"/>
    <col min="12039" max="12039" width="12.625" style="157" customWidth="1"/>
    <col min="12040" max="12040" width="6.875" style="157" customWidth="1"/>
    <col min="12041" max="12041" width="3.875" style="157" customWidth="1"/>
    <col min="12042" max="12043" width="9" style="157"/>
    <col min="12044" max="12044" width="12.875" style="157" bestFit="1" customWidth="1"/>
    <col min="12045" max="12286" width="9" style="157"/>
    <col min="12287" max="12287" width="0.625" style="157" customWidth="1"/>
    <col min="12288" max="12288" width="3.125" style="157" customWidth="1"/>
    <col min="12289" max="12289" width="8.875" style="157" customWidth="1"/>
    <col min="12290" max="12290" width="13" style="157" customWidth="1"/>
    <col min="12291" max="12292" width="13.5" style="157" customWidth="1"/>
    <col min="12293" max="12293" width="12.625" style="157" customWidth="1"/>
    <col min="12294" max="12294" width="7.5" style="157" customWidth="1"/>
    <col min="12295" max="12295" width="12.625" style="157" customWidth="1"/>
    <col min="12296" max="12296" width="6.875" style="157" customWidth="1"/>
    <col min="12297" max="12297" width="3.875" style="157" customWidth="1"/>
    <col min="12298" max="12299" width="9" style="157"/>
    <col min="12300" max="12300" width="12.875" style="157" bestFit="1" customWidth="1"/>
    <col min="12301" max="12542" width="9" style="157"/>
    <col min="12543" max="12543" width="0.625" style="157" customWidth="1"/>
    <col min="12544" max="12544" width="3.125" style="157" customWidth="1"/>
    <col min="12545" max="12545" width="8.875" style="157" customWidth="1"/>
    <col min="12546" max="12546" width="13" style="157" customWidth="1"/>
    <col min="12547" max="12548" width="13.5" style="157" customWidth="1"/>
    <col min="12549" max="12549" width="12.625" style="157" customWidth="1"/>
    <col min="12550" max="12550" width="7.5" style="157" customWidth="1"/>
    <col min="12551" max="12551" width="12.625" style="157" customWidth="1"/>
    <col min="12552" max="12552" width="6.875" style="157" customWidth="1"/>
    <col min="12553" max="12553" width="3.875" style="157" customWidth="1"/>
    <col min="12554" max="12555" width="9" style="157"/>
    <col min="12556" max="12556" width="12.875" style="157" bestFit="1" customWidth="1"/>
    <col min="12557" max="12798" width="9" style="157"/>
    <col min="12799" max="12799" width="0.625" style="157" customWidth="1"/>
    <col min="12800" max="12800" width="3.125" style="157" customWidth="1"/>
    <col min="12801" max="12801" width="8.875" style="157" customWidth="1"/>
    <col min="12802" max="12802" width="13" style="157" customWidth="1"/>
    <col min="12803" max="12804" width="13.5" style="157" customWidth="1"/>
    <col min="12805" max="12805" width="12.625" style="157" customWidth="1"/>
    <col min="12806" max="12806" width="7.5" style="157" customWidth="1"/>
    <col min="12807" max="12807" width="12.625" style="157" customWidth="1"/>
    <col min="12808" max="12808" width="6.875" style="157" customWidth="1"/>
    <col min="12809" max="12809" width="3.875" style="157" customWidth="1"/>
    <col min="12810" max="12811" width="9" style="157"/>
    <col min="12812" max="12812" width="12.875" style="157" bestFit="1" customWidth="1"/>
    <col min="12813" max="13054" width="9" style="157"/>
    <col min="13055" max="13055" width="0.625" style="157" customWidth="1"/>
    <col min="13056" max="13056" width="3.125" style="157" customWidth="1"/>
    <col min="13057" max="13057" width="8.875" style="157" customWidth="1"/>
    <col min="13058" max="13058" width="13" style="157" customWidth="1"/>
    <col min="13059" max="13060" width="13.5" style="157" customWidth="1"/>
    <col min="13061" max="13061" width="12.625" style="157" customWidth="1"/>
    <col min="13062" max="13062" width="7.5" style="157" customWidth="1"/>
    <col min="13063" max="13063" width="12.625" style="157" customWidth="1"/>
    <col min="13064" max="13064" width="6.875" style="157" customWidth="1"/>
    <col min="13065" max="13065" width="3.875" style="157" customWidth="1"/>
    <col min="13066" max="13067" width="9" style="157"/>
    <col min="13068" max="13068" width="12.875" style="157" bestFit="1" customWidth="1"/>
    <col min="13069" max="13310" width="9" style="157"/>
    <col min="13311" max="13311" width="0.625" style="157" customWidth="1"/>
    <col min="13312" max="13312" width="3.125" style="157" customWidth="1"/>
    <col min="13313" max="13313" width="8.875" style="157" customWidth="1"/>
    <col min="13314" max="13314" width="13" style="157" customWidth="1"/>
    <col min="13315" max="13316" width="13.5" style="157" customWidth="1"/>
    <col min="13317" max="13317" width="12.625" style="157" customWidth="1"/>
    <col min="13318" max="13318" width="7.5" style="157" customWidth="1"/>
    <col min="13319" max="13319" width="12.625" style="157" customWidth="1"/>
    <col min="13320" max="13320" width="6.875" style="157" customWidth="1"/>
    <col min="13321" max="13321" width="3.875" style="157" customWidth="1"/>
    <col min="13322" max="13323" width="9" style="157"/>
    <col min="13324" max="13324" width="12.875" style="157" bestFit="1" customWidth="1"/>
    <col min="13325" max="13566" width="9" style="157"/>
    <col min="13567" max="13567" width="0.625" style="157" customWidth="1"/>
    <col min="13568" max="13568" width="3.125" style="157" customWidth="1"/>
    <col min="13569" max="13569" width="8.875" style="157" customWidth="1"/>
    <col min="13570" max="13570" width="13" style="157" customWidth="1"/>
    <col min="13571" max="13572" width="13.5" style="157" customWidth="1"/>
    <col min="13573" max="13573" width="12.625" style="157" customWidth="1"/>
    <col min="13574" max="13574" width="7.5" style="157" customWidth="1"/>
    <col min="13575" max="13575" width="12.625" style="157" customWidth="1"/>
    <col min="13576" max="13576" width="6.875" style="157" customWidth="1"/>
    <col min="13577" max="13577" width="3.875" style="157" customWidth="1"/>
    <col min="13578" max="13579" width="9" style="157"/>
    <col min="13580" max="13580" width="12.875" style="157" bestFit="1" customWidth="1"/>
    <col min="13581" max="13822" width="9" style="157"/>
    <col min="13823" max="13823" width="0.625" style="157" customWidth="1"/>
    <col min="13824" max="13824" width="3.125" style="157" customWidth="1"/>
    <col min="13825" max="13825" width="8.875" style="157" customWidth="1"/>
    <col min="13826" max="13826" width="13" style="157" customWidth="1"/>
    <col min="13827" max="13828" width="13.5" style="157" customWidth="1"/>
    <col min="13829" max="13829" width="12.625" style="157" customWidth="1"/>
    <col min="13830" max="13830" width="7.5" style="157" customWidth="1"/>
    <col min="13831" max="13831" width="12.625" style="157" customWidth="1"/>
    <col min="13832" max="13832" width="6.875" style="157" customWidth="1"/>
    <col min="13833" max="13833" width="3.875" style="157" customWidth="1"/>
    <col min="13834" max="13835" width="9" style="157"/>
    <col min="13836" max="13836" width="12.875" style="157" bestFit="1" customWidth="1"/>
    <col min="13837" max="14078" width="9" style="157"/>
    <col min="14079" max="14079" width="0.625" style="157" customWidth="1"/>
    <col min="14080" max="14080" width="3.125" style="157" customWidth="1"/>
    <col min="14081" max="14081" width="8.875" style="157" customWidth="1"/>
    <col min="14082" max="14082" width="13" style="157" customWidth="1"/>
    <col min="14083" max="14084" width="13.5" style="157" customWidth="1"/>
    <col min="14085" max="14085" width="12.625" style="157" customWidth="1"/>
    <col min="14086" max="14086" width="7.5" style="157" customWidth="1"/>
    <col min="14087" max="14087" width="12.625" style="157" customWidth="1"/>
    <col min="14088" max="14088" width="6.875" style="157" customWidth="1"/>
    <col min="14089" max="14089" width="3.875" style="157" customWidth="1"/>
    <col min="14090" max="14091" width="9" style="157"/>
    <col min="14092" max="14092" width="12.875" style="157" bestFit="1" customWidth="1"/>
    <col min="14093" max="14334" width="9" style="157"/>
    <col min="14335" max="14335" width="0.625" style="157" customWidth="1"/>
    <col min="14336" max="14336" width="3.125" style="157" customWidth="1"/>
    <col min="14337" max="14337" width="8.875" style="157" customWidth="1"/>
    <col min="14338" max="14338" width="13" style="157" customWidth="1"/>
    <col min="14339" max="14340" width="13.5" style="157" customWidth="1"/>
    <col min="14341" max="14341" width="12.625" style="157" customWidth="1"/>
    <col min="14342" max="14342" width="7.5" style="157" customWidth="1"/>
    <col min="14343" max="14343" width="12.625" style="157" customWidth="1"/>
    <col min="14344" max="14344" width="6.875" style="157" customWidth="1"/>
    <col min="14345" max="14345" width="3.875" style="157" customWidth="1"/>
    <col min="14346" max="14347" width="9" style="157"/>
    <col min="14348" max="14348" width="12.875" style="157" bestFit="1" customWidth="1"/>
    <col min="14349" max="14590" width="9" style="157"/>
    <col min="14591" max="14591" width="0.625" style="157" customWidth="1"/>
    <col min="14592" max="14592" width="3.125" style="157" customWidth="1"/>
    <col min="14593" max="14593" width="8.875" style="157" customWidth="1"/>
    <col min="14594" max="14594" width="13" style="157" customWidth="1"/>
    <col min="14595" max="14596" width="13.5" style="157" customWidth="1"/>
    <col min="14597" max="14597" width="12.625" style="157" customWidth="1"/>
    <col min="14598" max="14598" width="7.5" style="157" customWidth="1"/>
    <col min="14599" max="14599" width="12.625" style="157" customWidth="1"/>
    <col min="14600" max="14600" width="6.875" style="157" customWidth="1"/>
    <col min="14601" max="14601" width="3.875" style="157" customWidth="1"/>
    <col min="14602" max="14603" width="9" style="157"/>
    <col min="14604" max="14604" width="12.875" style="157" bestFit="1" customWidth="1"/>
    <col min="14605" max="14846" width="9" style="157"/>
    <col min="14847" max="14847" width="0.625" style="157" customWidth="1"/>
    <col min="14848" max="14848" width="3.125" style="157" customWidth="1"/>
    <col min="14849" max="14849" width="8.875" style="157" customWidth="1"/>
    <col min="14850" max="14850" width="13" style="157" customWidth="1"/>
    <col min="14851" max="14852" width="13.5" style="157" customWidth="1"/>
    <col min="14853" max="14853" width="12.625" style="157" customWidth="1"/>
    <col min="14854" max="14854" width="7.5" style="157" customWidth="1"/>
    <col min="14855" max="14855" width="12.625" style="157" customWidth="1"/>
    <col min="14856" max="14856" width="6.875" style="157" customWidth="1"/>
    <col min="14857" max="14857" width="3.875" style="157" customWidth="1"/>
    <col min="14858" max="14859" width="9" style="157"/>
    <col min="14860" max="14860" width="12.875" style="157" bestFit="1" customWidth="1"/>
    <col min="14861" max="15102" width="9" style="157"/>
    <col min="15103" max="15103" width="0.625" style="157" customWidth="1"/>
    <col min="15104" max="15104" width="3.125" style="157" customWidth="1"/>
    <col min="15105" max="15105" width="8.875" style="157" customWidth="1"/>
    <col min="15106" max="15106" width="13" style="157" customWidth="1"/>
    <col min="15107" max="15108" width="13.5" style="157" customWidth="1"/>
    <col min="15109" max="15109" width="12.625" style="157" customWidth="1"/>
    <col min="15110" max="15110" width="7.5" style="157" customWidth="1"/>
    <col min="15111" max="15111" width="12.625" style="157" customWidth="1"/>
    <col min="15112" max="15112" width="6.875" style="157" customWidth="1"/>
    <col min="15113" max="15113" width="3.875" style="157" customWidth="1"/>
    <col min="15114" max="15115" width="9" style="157"/>
    <col min="15116" max="15116" width="12.875" style="157" bestFit="1" customWidth="1"/>
    <col min="15117" max="15358" width="9" style="157"/>
    <col min="15359" max="15359" width="0.625" style="157" customWidth="1"/>
    <col min="15360" max="15360" width="3.125" style="157" customWidth="1"/>
    <col min="15361" max="15361" width="8.875" style="157" customWidth="1"/>
    <col min="15362" max="15362" width="13" style="157" customWidth="1"/>
    <col min="15363" max="15364" width="13.5" style="157" customWidth="1"/>
    <col min="15365" max="15365" width="12.625" style="157" customWidth="1"/>
    <col min="15366" max="15366" width="7.5" style="157" customWidth="1"/>
    <col min="15367" max="15367" width="12.625" style="157" customWidth="1"/>
    <col min="15368" max="15368" width="6.875" style="157" customWidth="1"/>
    <col min="15369" max="15369" width="3.875" style="157" customWidth="1"/>
    <col min="15370" max="15371" width="9" style="157"/>
    <col min="15372" max="15372" width="12.875" style="157" bestFit="1" customWidth="1"/>
    <col min="15373" max="15614" width="9" style="157"/>
    <col min="15615" max="15615" width="0.625" style="157" customWidth="1"/>
    <col min="15616" max="15616" width="3.125" style="157" customWidth="1"/>
    <col min="15617" max="15617" width="8.875" style="157" customWidth="1"/>
    <col min="15618" max="15618" width="13" style="157" customWidth="1"/>
    <col min="15619" max="15620" width="13.5" style="157" customWidth="1"/>
    <col min="15621" max="15621" width="12.625" style="157" customWidth="1"/>
    <col min="15622" max="15622" width="7.5" style="157" customWidth="1"/>
    <col min="15623" max="15623" width="12.625" style="157" customWidth="1"/>
    <col min="15624" max="15624" width="6.875" style="157" customWidth="1"/>
    <col min="15625" max="15625" width="3.875" style="157" customWidth="1"/>
    <col min="15626" max="15627" width="9" style="157"/>
    <col min="15628" max="15628" width="12.875" style="157" bestFit="1" customWidth="1"/>
    <col min="15629" max="15870" width="9" style="157"/>
    <col min="15871" max="15871" width="0.625" style="157" customWidth="1"/>
    <col min="15872" max="15872" width="3.125" style="157" customWidth="1"/>
    <col min="15873" max="15873" width="8.875" style="157" customWidth="1"/>
    <col min="15874" max="15874" width="13" style="157" customWidth="1"/>
    <col min="15875" max="15876" width="13.5" style="157" customWidth="1"/>
    <col min="15877" max="15877" width="12.625" style="157" customWidth="1"/>
    <col min="15878" max="15878" width="7.5" style="157" customWidth="1"/>
    <col min="15879" max="15879" width="12.625" style="157" customWidth="1"/>
    <col min="15880" max="15880" width="6.875" style="157" customWidth="1"/>
    <col min="15881" max="15881" width="3.875" style="157" customWidth="1"/>
    <col min="15882" max="15883" width="9" style="157"/>
    <col min="15884" max="15884" width="12.875" style="157" bestFit="1" customWidth="1"/>
    <col min="15885" max="16126" width="9" style="157"/>
    <col min="16127" max="16127" width="0.625" style="157" customWidth="1"/>
    <col min="16128" max="16128" width="3.125" style="157" customWidth="1"/>
    <col min="16129" max="16129" width="8.875" style="157" customWidth="1"/>
    <col min="16130" max="16130" width="13" style="157" customWidth="1"/>
    <col min="16131" max="16132" width="13.5" style="157" customWidth="1"/>
    <col min="16133" max="16133" width="12.625" style="157" customWidth="1"/>
    <col min="16134" max="16134" width="7.5" style="157" customWidth="1"/>
    <col min="16135" max="16135" width="12.625" style="157" customWidth="1"/>
    <col min="16136" max="16136" width="6.875" style="157" customWidth="1"/>
    <col min="16137" max="16137" width="3.875" style="157" customWidth="1"/>
    <col min="16138" max="16139" width="9" style="157"/>
    <col min="16140" max="16140" width="12.875" style="157" bestFit="1" customWidth="1"/>
    <col min="16141" max="16384" width="9" style="157"/>
  </cols>
  <sheetData>
    <row r="1" spans="2:11" s="103" customFormat="1" ht="21" x14ac:dyDescent="0.2">
      <c r="B1" s="99" t="s">
        <v>5000</v>
      </c>
      <c r="C1" s="99"/>
      <c r="D1" s="100"/>
      <c r="E1" s="100"/>
      <c r="F1" s="100"/>
      <c r="G1" s="100"/>
      <c r="H1" s="100"/>
      <c r="I1" s="101"/>
      <c r="J1" s="100"/>
      <c r="K1" s="100"/>
    </row>
    <row r="2" spans="2:11" s="108" customFormat="1" ht="18.75" x14ac:dyDescent="0.2">
      <c r="B2" s="104" t="s">
        <v>5002</v>
      </c>
      <c r="C2" s="104" t="s">
        <v>5058</v>
      </c>
      <c r="D2" s="105"/>
      <c r="E2" s="105"/>
      <c r="F2" s="104"/>
      <c r="G2" s="104"/>
      <c r="H2" s="104"/>
      <c r="I2" s="106"/>
      <c r="J2" s="104"/>
      <c r="K2" s="105"/>
    </row>
    <row r="3" spans="2:11" s="103" customFormat="1" ht="10.5" customHeight="1" x14ac:dyDescent="0.15">
      <c r="I3" s="109"/>
      <c r="K3" s="111"/>
    </row>
    <row r="4" spans="2:11" s="103" customFormat="1" ht="66.75" customHeight="1" x14ac:dyDescent="0.15">
      <c r="B4" s="427" t="s">
        <v>5003</v>
      </c>
      <c r="C4" s="428"/>
      <c r="D4" s="431" t="s">
        <v>5004</v>
      </c>
      <c r="E4" s="431" t="s">
        <v>5005</v>
      </c>
      <c r="F4" s="112" t="s">
        <v>5006</v>
      </c>
      <c r="G4" s="112" t="s">
        <v>5007</v>
      </c>
      <c r="H4" s="112" t="s">
        <v>5008</v>
      </c>
      <c r="I4" s="113" t="s">
        <v>5009</v>
      </c>
      <c r="J4" s="158" t="s">
        <v>5010</v>
      </c>
      <c r="K4" s="115" t="s">
        <v>5011</v>
      </c>
    </row>
    <row r="5" spans="2:11" s="103" customFormat="1" ht="21" x14ac:dyDescent="0.15">
      <c r="B5" s="429"/>
      <c r="C5" s="430"/>
      <c r="D5" s="432"/>
      <c r="E5" s="432"/>
      <c r="F5" s="116" t="s">
        <v>5012</v>
      </c>
      <c r="G5" s="116" t="s">
        <v>5012</v>
      </c>
      <c r="H5" s="116" t="s">
        <v>5012</v>
      </c>
      <c r="I5" s="117" t="s">
        <v>5013</v>
      </c>
      <c r="J5" s="116" t="s">
        <v>5012</v>
      </c>
      <c r="K5" s="119" t="s">
        <v>5014</v>
      </c>
    </row>
    <row r="6" spans="2:11" s="103" customFormat="1" ht="21.75" customHeight="1" x14ac:dyDescent="0.15">
      <c r="B6" s="121" t="s">
        <v>5015</v>
      </c>
      <c r="C6" s="122" t="s">
        <v>5059</v>
      </c>
      <c r="D6" s="123"/>
      <c r="E6" s="168"/>
      <c r="F6" s="124">
        <f>SUM(F7,F15,F19,F21,F23)</f>
        <v>123617096000</v>
      </c>
      <c r="G6" s="124">
        <f>SUM(G7,G15,G19,G21,G23)</f>
        <v>119038492569</v>
      </c>
      <c r="H6" s="124">
        <f>F6-G6</f>
        <v>4578603431</v>
      </c>
      <c r="I6" s="159">
        <f t="shared" ref="I6:I29" si="0">+ROUND(G6/F6*100,1)</f>
        <v>96.3</v>
      </c>
      <c r="J6" s="124">
        <f>SUM(J7,J15,J19,J21,J23)</f>
        <v>437577000</v>
      </c>
      <c r="K6" s="169"/>
    </row>
    <row r="7" spans="2:11" s="103" customFormat="1" ht="21.75" customHeight="1" x14ac:dyDescent="0.15">
      <c r="B7" s="127"/>
      <c r="C7" s="129"/>
      <c r="D7" s="129" t="s">
        <v>5060</v>
      </c>
      <c r="E7" s="163"/>
      <c r="F7" s="76">
        <f>SUM(F8:F14)</f>
        <v>42619719000</v>
      </c>
      <c r="G7" s="76">
        <f>SUM(G8:G14)</f>
        <v>41205251718</v>
      </c>
      <c r="H7" s="76">
        <f>F7-G7</f>
        <v>1414467282</v>
      </c>
      <c r="I7" s="159">
        <f t="shared" si="0"/>
        <v>96.7</v>
      </c>
      <c r="J7" s="76">
        <f>SUM(J8:J12)</f>
        <v>434740000</v>
      </c>
      <c r="K7" s="170"/>
    </row>
    <row r="8" spans="2:11" s="103" customFormat="1" ht="21.75" customHeight="1" x14ac:dyDescent="0.15">
      <c r="B8" s="131"/>
      <c r="C8" s="129"/>
      <c r="D8" s="129"/>
      <c r="E8" s="163" t="s">
        <v>5061</v>
      </c>
      <c r="F8" s="162">
        <v>11136401000</v>
      </c>
      <c r="G8" s="162">
        <v>10368603948</v>
      </c>
      <c r="H8" s="76">
        <f t="shared" ref="H8:H29" si="1">F8-G8</f>
        <v>767797052</v>
      </c>
      <c r="I8" s="159">
        <f t="shared" si="0"/>
        <v>93.1</v>
      </c>
      <c r="J8" s="76">
        <v>434740000</v>
      </c>
      <c r="K8" s="134" t="s">
        <v>5292</v>
      </c>
    </row>
    <row r="9" spans="2:11" s="103" customFormat="1" ht="21.75" customHeight="1" x14ac:dyDescent="0.15">
      <c r="B9" s="135"/>
      <c r="C9" s="136"/>
      <c r="D9" s="136"/>
      <c r="E9" s="163" t="s">
        <v>5062</v>
      </c>
      <c r="F9" s="162">
        <v>15479564000</v>
      </c>
      <c r="G9" s="162">
        <v>15334268864</v>
      </c>
      <c r="H9" s="76">
        <f t="shared" si="1"/>
        <v>145295136</v>
      </c>
      <c r="I9" s="159">
        <f t="shared" si="0"/>
        <v>99.1</v>
      </c>
      <c r="J9" s="171">
        <v>0</v>
      </c>
      <c r="K9" s="134" t="s">
        <v>5293</v>
      </c>
    </row>
    <row r="10" spans="2:11" s="103" customFormat="1" ht="21.75" customHeight="1" x14ac:dyDescent="0.15">
      <c r="B10" s="135"/>
      <c r="C10" s="136"/>
      <c r="D10" s="136"/>
      <c r="E10" s="163" t="s">
        <v>5063</v>
      </c>
      <c r="F10" s="162">
        <v>14651095000</v>
      </c>
      <c r="G10" s="162">
        <v>14193870608</v>
      </c>
      <c r="H10" s="76">
        <f t="shared" si="1"/>
        <v>457224392</v>
      </c>
      <c r="I10" s="159">
        <f t="shared" si="0"/>
        <v>96.9</v>
      </c>
      <c r="J10" s="172">
        <v>0</v>
      </c>
      <c r="K10" s="134" t="s">
        <v>5294</v>
      </c>
    </row>
    <row r="11" spans="2:11" s="103" customFormat="1" ht="21.75" customHeight="1" x14ac:dyDescent="0.15">
      <c r="B11" s="135"/>
      <c r="C11" s="136"/>
      <c r="D11" s="136"/>
      <c r="E11" s="163" t="s">
        <v>5064</v>
      </c>
      <c r="F11" s="162">
        <v>7770000</v>
      </c>
      <c r="G11" s="162">
        <v>5521813</v>
      </c>
      <c r="H11" s="76">
        <f t="shared" si="1"/>
        <v>2248187</v>
      </c>
      <c r="I11" s="159">
        <f t="shared" si="0"/>
        <v>71.099999999999994</v>
      </c>
      <c r="J11" s="172">
        <v>0</v>
      </c>
      <c r="K11" s="134" t="s">
        <v>5295</v>
      </c>
    </row>
    <row r="12" spans="2:11" s="103" customFormat="1" ht="21.75" customHeight="1" x14ac:dyDescent="0.15">
      <c r="B12" s="138"/>
      <c r="C12" s="139"/>
      <c r="D12" s="147"/>
      <c r="E12" s="163" t="s">
        <v>5065</v>
      </c>
      <c r="F12" s="162">
        <v>3892000</v>
      </c>
      <c r="G12" s="162">
        <v>2883293</v>
      </c>
      <c r="H12" s="76">
        <f t="shared" si="1"/>
        <v>1008707</v>
      </c>
      <c r="I12" s="159">
        <f t="shared" si="0"/>
        <v>74.099999999999994</v>
      </c>
      <c r="J12" s="172">
        <v>0</v>
      </c>
      <c r="K12" s="134" t="s">
        <v>5296</v>
      </c>
    </row>
    <row r="13" spans="2:11" s="103" customFormat="1" ht="21.75" customHeight="1" x14ac:dyDescent="0.15">
      <c r="B13" s="138"/>
      <c r="C13" s="139"/>
      <c r="D13" s="147"/>
      <c r="E13" s="163" t="s">
        <v>5066</v>
      </c>
      <c r="F13" s="162">
        <v>735390000</v>
      </c>
      <c r="G13" s="162">
        <v>707612235</v>
      </c>
      <c r="H13" s="76">
        <f t="shared" si="1"/>
        <v>27777765</v>
      </c>
      <c r="I13" s="159">
        <f t="shared" si="0"/>
        <v>96.2</v>
      </c>
      <c r="J13" s="171"/>
      <c r="K13" s="134" t="s">
        <v>5297</v>
      </c>
    </row>
    <row r="14" spans="2:11" s="103" customFormat="1" ht="21.75" customHeight="1" x14ac:dyDescent="0.15">
      <c r="B14" s="138"/>
      <c r="C14" s="139"/>
      <c r="D14" s="147"/>
      <c r="E14" s="163" t="s">
        <v>5067</v>
      </c>
      <c r="F14" s="162">
        <v>605607000</v>
      </c>
      <c r="G14" s="162">
        <v>592490957</v>
      </c>
      <c r="H14" s="76">
        <f t="shared" si="1"/>
        <v>13116043</v>
      </c>
      <c r="I14" s="159">
        <f t="shared" si="0"/>
        <v>97.8</v>
      </c>
      <c r="J14" s="162">
        <v>0</v>
      </c>
      <c r="K14" s="134" t="s">
        <v>5298</v>
      </c>
    </row>
    <row r="15" spans="2:11" s="103" customFormat="1" ht="21.75" customHeight="1" x14ac:dyDescent="0.15">
      <c r="B15" s="138"/>
      <c r="C15" s="139"/>
      <c r="D15" s="142" t="s">
        <v>5068</v>
      </c>
      <c r="E15" s="173"/>
      <c r="F15" s="174">
        <f>SUM(F16:F18)</f>
        <v>58961837000</v>
      </c>
      <c r="G15" s="174">
        <f>SUM(G16:G18)</f>
        <v>57132003345</v>
      </c>
      <c r="H15" s="76">
        <f t="shared" si="1"/>
        <v>1829833655</v>
      </c>
      <c r="I15" s="159">
        <f t="shared" si="0"/>
        <v>96.9</v>
      </c>
      <c r="J15" s="174">
        <f>SUM(J16:J18)</f>
        <v>2837000</v>
      </c>
      <c r="K15" s="164"/>
    </row>
    <row r="16" spans="2:11" s="103" customFormat="1" ht="21.75" customHeight="1" x14ac:dyDescent="0.15">
      <c r="B16" s="138"/>
      <c r="C16" s="139"/>
      <c r="D16" s="129"/>
      <c r="E16" s="163" t="s">
        <v>5068</v>
      </c>
      <c r="F16" s="162">
        <v>56181617000</v>
      </c>
      <c r="G16" s="162">
        <v>54477053583</v>
      </c>
      <c r="H16" s="76">
        <f t="shared" si="1"/>
        <v>1704563417</v>
      </c>
      <c r="I16" s="159">
        <f t="shared" si="0"/>
        <v>97</v>
      </c>
      <c r="J16" s="133">
        <v>0</v>
      </c>
      <c r="K16" s="134" t="s">
        <v>5299</v>
      </c>
    </row>
    <row r="17" spans="2:11" s="103" customFormat="1" ht="21.75" customHeight="1" x14ac:dyDescent="0.15">
      <c r="B17" s="138"/>
      <c r="C17" s="139"/>
      <c r="D17" s="140"/>
      <c r="E17" s="163" t="s">
        <v>5069</v>
      </c>
      <c r="F17" s="162">
        <v>1101961000</v>
      </c>
      <c r="G17" s="162">
        <v>992086512</v>
      </c>
      <c r="H17" s="76">
        <f t="shared" si="1"/>
        <v>109874488</v>
      </c>
      <c r="I17" s="159">
        <f t="shared" si="0"/>
        <v>90</v>
      </c>
      <c r="J17" s="172">
        <v>0</v>
      </c>
      <c r="K17" s="134" t="s">
        <v>5300</v>
      </c>
    </row>
    <row r="18" spans="2:11" s="103" customFormat="1" ht="21.75" customHeight="1" x14ac:dyDescent="0.15">
      <c r="B18" s="138"/>
      <c r="C18" s="139"/>
      <c r="D18" s="129"/>
      <c r="E18" s="163" t="s">
        <v>5070</v>
      </c>
      <c r="F18" s="162">
        <v>1678259000</v>
      </c>
      <c r="G18" s="162">
        <v>1662863250</v>
      </c>
      <c r="H18" s="76">
        <f t="shared" si="1"/>
        <v>15395750</v>
      </c>
      <c r="I18" s="159">
        <f t="shared" si="0"/>
        <v>99.1</v>
      </c>
      <c r="J18" s="133">
        <v>2837000</v>
      </c>
      <c r="K18" s="134" t="s">
        <v>5301</v>
      </c>
    </row>
    <row r="19" spans="2:11" s="103" customFormat="1" ht="21.75" customHeight="1" x14ac:dyDescent="0.15">
      <c r="B19" s="138"/>
      <c r="C19" s="139"/>
      <c r="D19" s="142" t="s">
        <v>2505</v>
      </c>
      <c r="E19" s="173"/>
      <c r="F19" s="76">
        <f>SUM(F20)</f>
        <v>15364724000</v>
      </c>
      <c r="G19" s="76">
        <f>SUM(G20)</f>
        <v>14965802701</v>
      </c>
      <c r="H19" s="76">
        <f t="shared" si="1"/>
        <v>398921299</v>
      </c>
      <c r="I19" s="159">
        <f t="shared" si="0"/>
        <v>97.4</v>
      </c>
      <c r="J19" s="76">
        <f>SUM(J20)</f>
        <v>0</v>
      </c>
      <c r="K19" s="164"/>
    </row>
    <row r="20" spans="2:11" s="103" customFormat="1" ht="21.75" customHeight="1" x14ac:dyDescent="0.15">
      <c r="B20" s="138"/>
      <c r="C20" s="139"/>
      <c r="D20" s="140"/>
      <c r="E20" s="163" t="s">
        <v>2505</v>
      </c>
      <c r="F20" s="162">
        <v>15364724000</v>
      </c>
      <c r="G20" s="162">
        <v>14965802701</v>
      </c>
      <c r="H20" s="76">
        <f t="shared" si="1"/>
        <v>398921299</v>
      </c>
      <c r="I20" s="159">
        <f t="shared" si="0"/>
        <v>97.4</v>
      </c>
      <c r="J20" s="172">
        <v>0</v>
      </c>
      <c r="K20" s="134" t="s">
        <v>5302</v>
      </c>
    </row>
    <row r="21" spans="2:11" s="103" customFormat="1" ht="21.75" customHeight="1" x14ac:dyDescent="0.15">
      <c r="B21" s="138"/>
      <c r="C21" s="139"/>
      <c r="D21" s="142" t="s">
        <v>5071</v>
      </c>
      <c r="E21" s="173"/>
      <c r="F21" s="76">
        <f>SUM(F22)</f>
        <v>79241000</v>
      </c>
      <c r="G21" s="76">
        <f>SUM(G22)</f>
        <v>77817227</v>
      </c>
      <c r="H21" s="76">
        <f t="shared" si="1"/>
        <v>1423773</v>
      </c>
      <c r="I21" s="159">
        <f t="shared" si="0"/>
        <v>98.2</v>
      </c>
      <c r="J21" s="76">
        <f>SUM(J22)</f>
        <v>0</v>
      </c>
      <c r="K21" s="164"/>
    </row>
    <row r="22" spans="2:11" s="103" customFormat="1" ht="21.75" customHeight="1" x14ac:dyDescent="0.15">
      <c r="B22" s="138"/>
      <c r="C22" s="139"/>
      <c r="D22" s="140"/>
      <c r="E22" s="163" t="s">
        <v>5071</v>
      </c>
      <c r="F22" s="162">
        <v>79241000</v>
      </c>
      <c r="G22" s="162">
        <v>77817227</v>
      </c>
      <c r="H22" s="76">
        <f t="shared" si="1"/>
        <v>1423773</v>
      </c>
      <c r="I22" s="159">
        <f t="shared" si="0"/>
        <v>98.2</v>
      </c>
      <c r="J22" s="172">
        <v>0</v>
      </c>
      <c r="K22" s="134">
        <v>291</v>
      </c>
    </row>
    <row r="23" spans="2:11" s="103" customFormat="1" ht="21.75" customHeight="1" x14ac:dyDescent="0.15">
      <c r="B23" s="138"/>
      <c r="C23" s="139"/>
      <c r="D23" s="129" t="s">
        <v>5072</v>
      </c>
      <c r="E23" s="163"/>
      <c r="F23" s="76">
        <f>SUM(F24:F29)</f>
        <v>6591575000</v>
      </c>
      <c r="G23" s="76">
        <f>SUM(G24:G29)</f>
        <v>5657617578</v>
      </c>
      <c r="H23" s="76">
        <f t="shared" si="1"/>
        <v>933957422</v>
      </c>
      <c r="I23" s="159">
        <f t="shared" si="0"/>
        <v>85.8</v>
      </c>
      <c r="J23" s="76"/>
      <c r="K23" s="164"/>
    </row>
    <row r="24" spans="2:11" s="103" customFormat="1" ht="21.75" customHeight="1" x14ac:dyDescent="0.15">
      <c r="B24" s="135" t="s">
        <v>11</v>
      </c>
      <c r="C24" s="136"/>
      <c r="D24" s="140"/>
      <c r="E24" s="163" t="s">
        <v>5073</v>
      </c>
      <c r="F24" s="162">
        <v>1670478000</v>
      </c>
      <c r="G24" s="162">
        <v>1400789227</v>
      </c>
      <c r="H24" s="76">
        <f t="shared" si="1"/>
        <v>269688773</v>
      </c>
      <c r="I24" s="159">
        <f t="shared" si="0"/>
        <v>83.9</v>
      </c>
      <c r="J24" s="172">
        <v>0</v>
      </c>
      <c r="K24" s="134" t="s">
        <v>5303</v>
      </c>
    </row>
    <row r="25" spans="2:11" s="103" customFormat="1" ht="21.75" customHeight="1" x14ac:dyDescent="0.15">
      <c r="B25" s="135"/>
      <c r="C25" s="136"/>
      <c r="D25" s="137"/>
      <c r="E25" s="163" t="s">
        <v>5074</v>
      </c>
      <c r="F25" s="162">
        <v>81689000</v>
      </c>
      <c r="G25" s="162">
        <v>71430621</v>
      </c>
      <c r="H25" s="76">
        <f t="shared" si="1"/>
        <v>10258379</v>
      </c>
      <c r="I25" s="159">
        <f t="shared" si="0"/>
        <v>87.4</v>
      </c>
      <c r="J25" s="172">
        <v>0</v>
      </c>
      <c r="K25" s="134" t="s">
        <v>5304</v>
      </c>
    </row>
    <row r="26" spans="2:11" s="103" customFormat="1" ht="21.75" customHeight="1" x14ac:dyDescent="0.15">
      <c r="B26" s="135"/>
      <c r="C26" s="136"/>
      <c r="D26" s="137"/>
      <c r="E26" s="163" t="s">
        <v>5075</v>
      </c>
      <c r="F26" s="162">
        <v>844380000</v>
      </c>
      <c r="G26" s="162">
        <v>748973519</v>
      </c>
      <c r="H26" s="76">
        <f t="shared" si="1"/>
        <v>95406481</v>
      </c>
      <c r="I26" s="159">
        <f t="shared" si="0"/>
        <v>88.7</v>
      </c>
      <c r="J26" s="172">
        <v>0</v>
      </c>
      <c r="K26" s="134" t="s">
        <v>5305</v>
      </c>
    </row>
    <row r="27" spans="2:11" s="103" customFormat="1" ht="21.75" customHeight="1" x14ac:dyDescent="0.15">
      <c r="B27" s="135"/>
      <c r="C27" s="136"/>
      <c r="D27" s="137"/>
      <c r="E27" s="163" t="s">
        <v>5076</v>
      </c>
      <c r="F27" s="162">
        <v>5183000</v>
      </c>
      <c r="G27" s="162">
        <v>4966127</v>
      </c>
      <c r="H27" s="76">
        <f t="shared" si="1"/>
        <v>216873</v>
      </c>
      <c r="I27" s="159">
        <f t="shared" si="0"/>
        <v>95.8</v>
      </c>
      <c r="J27" s="172">
        <v>0</v>
      </c>
      <c r="K27" s="134">
        <v>323</v>
      </c>
    </row>
    <row r="28" spans="2:11" s="103" customFormat="1" ht="21.75" customHeight="1" x14ac:dyDescent="0.15">
      <c r="B28" s="135"/>
      <c r="C28" s="136"/>
      <c r="D28" s="137"/>
      <c r="E28" s="163" t="s">
        <v>5077</v>
      </c>
      <c r="F28" s="162">
        <v>3591053000</v>
      </c>
      <c r="G28" s="162">
        <v>3076702309</v>
      </c>
      <c r="H28" s="76">
        <f t="shared" si="1"/>
        <v>514350691</v>
      </c>
      <c r="I28" s="159">
        <f t="shared" si="0"/>
        <v>85.7</v>
      </c>
      <c r="J28" s="175"/>
      <c r="K28" s="134" t="s">
        <v>5306</v>
      </c>
    </row>
    <row r="29" spans="2:11" s="103" customFormat="1" ht="21.75" customHeight="1" x14ac:dyDescent="0.15">
      <c r="B29" s="135"/>
      <c r="C29" s="136"/>
      <c r="D29" s="137"/>
      <c r="E29" s="163" t="s">
        <v>5078</v>
      </c>
      <c r="F29" s="162">
        <v>398792000</v>
      </c>
      <c r="G29" s="162">
        <v>354755775</v>
      </c>
      <c r="H29" s="76">
        <f t="shared" si="1"/>
        <v>44036225</v>
      </c>
      <c r="I29" s="159">
        <f t="shared" si="0"/>
        <v>89</v>
      </c>
      <c r="J29" s="172">
        <v>0</v>
      </c>
      <c r="K29" s="134" t="s">
        <v>5307</v>
      </c>
    </row>
    <row r="30" spans="2:11" s="103" customFormat="1" ht="21.75" customHeight="1" x14ac:dyDescent="0.15">
      <c r="B30" s="138"/>
      <c r="C30" s="139"/>
      <c r="D30" s="140"/>
      <c r="E30" s="163"/>
      <c r="F30" s="162"/>
      <c r="G30" s="162"/>
      <c r="H30" s="76"/>
      <c r="I30" s="159"/>
      <c r="J30" s="172"/>
      <c r="K30" s="134"/>
    </row>
    <row r="31" spans="2:11" s="103" customFormat="1" ht="21.75" customHeight="1" x14ac:dyDescent="0.15">
      <c r="B31" s="138"/>
      <c r="C31" s="139"/>
      <c r="D31" s="147"/>
      <c r="E31" s="176"/>
      <c r="F31" s="76"/>
      <c r="G31" s="76"/>
      <c r="H31" s="76"/>
      <c r="I31" s="177"/>
      <c r="J31" s="178"/>
      <c r="K31" s="179"/>
    </row>
    <row r="32" spans="2:11" s="103" customFormat="1" ht="21.75" customHeight="1" x14ac:dyDescent="0.15">
      <c r="B32" s="138"/>
      <c r="C32" s="139"/>
      <c r="D32" s="147"/>
      <c r="E32" s="148"/>
      <c r="F32" s="76"/>
      <c r="G32" s="76"/>
      <c r="H32" s="76"/>
      <c r="I32" s="177"/>
      <c r="J32" s="178"/>
      <c r="K32" s="180"/>
    </row>
    <row r="33" spans="2:11" s="103" customFormat="1" ht="21.75" customHeight="1" x14ac:dyDescent="0.15">
      <c r="B33" s="138"/>
      <c r="C33" s="139"/>
      <c r="D33" s="147"/>
      <c r="E33" s="148"/>
      <c r="F33" s="76"/>
      <c r="G33" s="76"/>
      <c r="H33" s="76"/>
      <c r="I33" s="177"/>
      <c r="J33" s="178"/>
      <c r="K33" s="180"/>
    </row>
    <row r="34" spans="2:11" s="103" customFormat="1" ht="21.75" customHeight="1" x14ac:dyDescent="0.15">
      <c r="B34" s="138"/>
      <c r="C34" s="139"/>
      <c r="D34" s="147"/>
      <c r="E34" s="148"/>
      <c r="F34" s="76"/>
      <c r="G34" s="76"/>
      <c r="H34" s="76"/>
      <c r="I34" s="177"/>
      <c r="J34" s="178"/>
      <c r="K34" s="180"/>
    </row>
    <row r="35" spans="2:11" s="103" customFormat="1" ht="21.75" customHeight="1" x14ac:dyDescent="0.15">
      <c r="B35" s="138"/>
      <c r="C35" s="139"/>
      <c r="D35" s="147"/>
      <c r="E35" s="148"/>
      <c r="F35" s="76"/>
      <c r="G35" s="76"/>
      <c r="H35" s="76"/>
      <c r="I35" s="177"/>
      <c r="J35" s="178"/>
      <c r="K35" s="181"/>
    </row>
    <row r="36" spans="2:11" s="103" customFormat="1" ht="21.75" customHeight="1" x14ac:dyDescent="0.15">
      <c r="B36" s="138"/>
      <c r="C36" s="139"/>
      <c r="D36" s="147"/>
      <c r="E36" s="148"/>
      <c r="F36" s="76"/>
      <c r="G36" s="76"/>
      <c r="H36" s="76"/>
      <c r="I36" s="177"/>
      <c r="J36" s="178"/>
      <c r="K36" s="181"/>
    </row>
    <row r="37" spans="2:11" s="103" customFormat="1" ht="3" customHeight="1" x14ac:dyDescent="0.15">
      <c r="B37" s="152"/>
      <c r="C37" s="153"/>
      <c r="D37" s="153"/>
      <c r="E37" s="153"/>
      <c r="F37" s="153"/>
      <c r="G37" s="153"/>
      <c r="H37" s="153"/>
      <c r="I37" s="154"/>
      <c r="J37" s="153"/>
      <c r="K37" s="182"/>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pageSetUpPr fitToPage="1"/>
  </sheetPr>
  <dimension ref="A1:Z2028"/>
  <sheetViews>
    <sheetView zoomScaleNormal="100" zoomScaleSheetLayoutView="70" workbookViewId="0"/>
  </sheetViews>
  <sheetFormatPr defaultRowHeight="13.5" x14ac:dyDescent="0.15"/>
  <cols>
    <col min="1" max="1" width="3" customWidth="1"/>
    <col min="2" max="2" width="1.875" customWidth="1"/>
    <col min="3" max="3" width="2.375" customWidth="1"/>
    <col min="4" max="4" width="1.5" customWidth="1"/>
    <col min="5" max="11" width="3.5" customWidth="1"/>
    <col min="12" max="12" width="1.375" customWidth="1"/>
    <col min="13" max="13" width="9.125" customWidth="1"/>
    <col min="14" max="14" width="4.375" style="28" customWidth="1"/>
    <col min="15" max="15" width="30.5" customWidth="1"/>
    <col min="16" max="16" width="10.875" customWidth="1"/>
    <col min="17" max="17" width="6.125" customWidth="1"/>
    <col min="18" max="18" width="44" customWidth="1"/>
    <col min="19" max="19" width="7" customWidth="1"/>
    <col min="20" max="20" width="2.125" customWidth="1"/>
    <col min="21" max="21" width="11.375" customWidth="1"/>
    <col min="22" max="22" width="1.625" customWidth="1"/>
    <col min="23" max="24" width="4.875" customWidth="1"/>
    <col min="25" max="25" width="1.125" customWidth="1"/>
    <col min="26" max="26" width="6.375" bestFit="1" customWidth="1"/>
  </cols>
  <sheetData>
    <row r="1" spans="1:26" ht="23.25" customHeight="1" x14ac:dyDescent="0.15">
      <c r="A1" s="35" t="s">
        <v>4985</v>
      </c>
      <c r="D1" s="36"/>
      <c r="E1" s="36"/>
      <c r="F1" s="36"/>
      <c r="G1" s="36"/>
      <c r="H1" s="36"/>
      <c r="I1" s="36"/>
      <c r="J1" s="36"/>
      <c r="K1" s="36"/>
      <c r="L1" s="37"/>
      <c r="N1"/>
    </row>
    <row r="2" spans="1:26" ht="18.75" customHeight="1" x14ac:dyDescent="0.15">
      <c r="A2" s="38"/>
      <c r="B2" s="426" t="s">
        <v>4981</v>
      </c>
      <c r="C2" s="426"/>
      <c r="D2" s="426"/>
      <c r="E2" s="426"/>
      <c r="F2" s="426"/>
      <c r="G2" s="426"/>
      <c r="H2" s="426"/>
      <c r="I2" s="426"/>
      <c r="J2" s="426"/>
      <c r="K2" s="426"/>
      <c r="L2" s="426"/>
      <c r="M2" s="426"/>
      <c r="N2" s="426"/>
      <c r="O2" s="426"/>
      <c r="P2" s="426"/>
      <c r="R2" s="39"/>
      <c r="X2" s="40" t="s">
        <v>4982</v>
      </c>
    </row>
    <row r="3" spans="1:26" ht="49.5" customHeight="1" x14ac:dyDescent="0.15">
      <c r="A3" s="361" t="s">
        <v>0</v>
      </c>
      <c r="B3" s="362"/>
      <c r="C3" s="363"/>
      <c r="D3" s="364" t="s">
        <v>1</v>
      </c>
      <c r="E3" s="365"/>
      <c r="F3" s="365"/>
      <c r="G3" s="365"/>
      <c r="H3" s="365"/>
      <c r="I3" s="365"/>
      <c r="J3" s="365"/>
      <c r="K3" s="365"/>
      <c r="L3" s="366"/>
      <c r="M3" s="364" t="s">
        <v>2</v>
      </c>
      <c r="N3" s="367"/>
      <c r="O3" s="368" t="s">
        <v>3</v>
      </c>
      <c r="P3" s="369"/>
      <c r="Q3" s="364" t="s">
        <v>19</v>
      </c>
      <c r="R3" s="365"/>
      <c r="S3" s="365"/>
      <c r="T3" s="365"/>
      <c r="U3" s="1"/>
      <c r="V3" s="2" t="s">
        <v>4</v>
      </c>
      <c r="W3" s="370" t="s">
        <v>21</v>
      </c>
      <c r="X3" s="370"/>
      <c r="Y3" s="3" t="s">
        <v>5</v>
      </c>
      <c r="Z3" s="4" t="s">
        <v>6</v>
      </c>
    </row>
    <row r="4" spans="1:26" ht="13.5" customHeight="1" x14ac:dyDescent="0.15">
      <c r="A4" s="389" t="s">
        <v>7</v>
      </c>
      <c r="B4" s="390" t="s">
        <v>22</v>
      </c>
      <c r="C4" s="391" t="s">
        <v>22</v>
      </c>
      <c r="D4" s="395" t="s">
        <v>8</v>
      </c>
      <c r="E4" s="396" t="s">
        <v>22</v>
      </c>
      <c r="F4" s="397" t="s">
        <v>4903</v>
      </c>
      <c r="G4" s="397" t="s">
        <v>22</v>
      </c>
      <c r="H4" s="397" t="s">
        <v>22</v>
      </c>
      <c r="I4" s="397" t="s">
        <v>22</v>
      </c>
      <c r="J4" s="397" t="s">
        <v>22</v>
      </c>
      <c r="K4" s="397" t="s">
        <v>22</v>
      </c>
      <c r="L4" s="398" t="s">
        <v>22</v>
      </c>
      <c r="M4" s="401" t="s">
        <v>9</v>
      </c>
      <c r="N4" s="402" t="s">
        <v>22</v>
      </c>
      <c r="O4" s="436" t="s">
        <v>4909</v>
      </c>
      <c r="P4" s="437" t="s">
        <v>22</v>
      </c>
      <c r="Q4" s="5" t="s">
        <v>10</v>
      </c>
      <c r="R4" s="409" t="s">
        <v>899</v>
      </c>
      <c r="S4" s="409" t="s">
        <v>22</v>
      </c>
      <c r="T4" s="409" t="s">
        <v>22</v>
      </c>
      <c r="U4" s="22">
        <v>8133</v>
      </c>
      <c r="V4" s="371" t="str">
        <f>IF(U4="","","千円")</f>
        <v>千円</v>
      </c>
      <c r="W4" s="371" t="s">
        <v>22</v>
      </c>
      <c r="X4" s="371" t="s">
        <v>22</v>
      </c>
      <c r="Y4" s="372" t="s">
        <v>22</v>
      </c>
      <c r="Z4" s="373">
        <v>307</v>
      </c>
    </row>
    <row r="5" spans="1:26" ht="13.5" customHeight="1" x14ac:dyDescent="0.15">
      <c r="A5" s="392" t="s">
        <v>22</v>
      </c>
      <c r="B5" s="393" t="s">
        <v>22</v>
      </c>
      <c r="C5" s="394" t="s">
        <v>22</v>
      </c>
      <c r="D5" s="25" t="s">
        <v>22</v>
      </c>
      <c r="E5" s="24" t="s">
        <v>22</v>
      </c>
      <c r="F5" s="399" t="s">
        <v>22</v>
      </c>
      <c r="G5" s="399" t="s">
        <v>22</v>
      </c>
      <c r="H5" s="399" t="s">
        <v>22</v>
      </c>
      <c r="I5" s="399" t="s">
        <v>22</v>
      </c>
      <c r="J5" s="399" t="s">
        <v>22</v>
      </c>
      <c r="K5" s="399" t="s">
        <v>22</v>
      </c>
      <c r="L5" s="400" t="s">
        <v>22</v>
      </c>
      <c r="M5" s="376">
        <v>20139000</v>
      </c>
      <c r="N5" s="377" t="s">
        <v>22</v>
      </c>
      <c r="O5" s="438" t="s">
        <v>22</v>
      </c>
      <c r="P5" s="439" t="s">
        <v>22</v>
      </c>
      <c r="Q5" s="6" t="s">
        <v>22</v>
      </c>
      <c r="R5" s="378" t="s">
        <v>900</v>
      </c>
      <c r="S5" s="378" t="s">
        <v>22</v>
      </c>
      <c r="T5" s="378" t="s">
        <v>22</v>
      </c>
      <c r="U5" s="23">
        <v>6517</v>
      </c>
      <c r="V5" s="379" t="str">
        <f>IF(U5="","","千円")</f>
        <v>千円</v>
      </c>
      <c r="W5" s="379" t="s">
        <v>22</v>
      </c>
      <c r="X5" s="379" t="s">
        <v>22</v>
      </c>
      <c r="Y5" s="380" t="s">
        <v>22</v>
      </c>
      <c r="Z5" s="374" t="s">
        <v>22</v>
      </c>
    </row>
    <row r="6" spans="1:26" ht="13.5" customHeight="1" x14ac:dyDescent="0.15">
      <c r="A6" s="381" t="s">
        <v>901</v>
      </c>
      <c r="B6" s="382" t="s">
        <v>22</v>
      </c>
      <c r="C6" s="383" t="s">
        <v>22</v>
      </c>
      <c r="D6" s="384" t="s">
        <v>902</v>
      </c>
      <c r="E6" s="385" t="s">
        <v>22</v>
      </c>
      <c r="F6" s="385" t="s">
        <v>22</v>
      </c>
      <c r="G6" s="385" t="s">
        <v>22</v>
      </c>
      <c r="H6" s="385" t="s">
        <v>22</v>
      </c>
      <c r="I6" s="385" t="s">
        <v>22</v>
      </c>
      <c r="J6" s="385" t="s">
        <v>22</v>
      </c>
      <c r="K6" s="385" t="s">
        <v>22</v>
      </c>
      <c r="L6" s="380" t="s">
        <v>22</v>
      </c>
      <c r="M6" s="387" t="s">
        <v>12</v>
      </c>
      <c r="N6" s="388" t="s">
        <v>22</v>
      </c>
      <c r="O6" s="438" t="s">
        <v>22</v>
      </c>
      <c r="P6" s="439" t="s">
        <v>22</v>
      </c>
      <c r="Q6" s="6" t="s">
        <v>22</v>
      </c>
      <c r="R6" s="378" t="s">
        <v>903</v>
      </c>
      <c r="S6" s="378" t="s">
        <v>22</v>
      </c>
      <c r="T6" s="378" t="s">
        <v>22</v>
      </c>
      <c r="U6" s="23">
        <v>2239</v>
      </c>
      <c r="V6" s="379" t="str">
        <f>IF(U6="","","千円")</f>
        <v>千円</v>
      </c>
      <c r="W6" s="379" t="s">
        <v>22</v>
      </c>
      <c r="X6" s="379" t="s">
        <v>22</v>
      </c>
      <c r="Y6" s="380" t="s">
        <v>22</v>
      </c>
      <c r="Z6" s="374" t="s">
        <v>22</v>
      </c>
    </row>
    <row r="7" spans="1:26" ht="13.5" customHeight="1" x14ac:dyDescent="0.15">
      <c r="A7" s="381" t="s">
        <v>22</v>
      </c>
      <c r="B7" s="382" t="s">
        <v>22</v>
      </c>
      <c r="C7" s="383" t="s">
        <v>22</v>
      </c>
      <c r="D7" s="386" t="s">
        <v>22</v>
      </c>
      <c r="E7" s="385" t="s">
        <v>22</v>
      </c>
      <c r="F7" s="385" t="s">
        <v>22</v>
      </c>
      <c r="G7" s="385" t="s">
        <v>22</v>
      </c>
      <c r="H7" s="385" t="s">
        <v>22</v>
      </c>
      <c r="I7" s="385" t="s">
        <v>22</v>
      </c>
      <c r="J7" s="385" t="s">
        <v>22</v>
      </c>
      <c r="K7" s="385" t="s">
        <v>22</v>
      </c>
      <c r="L7" s="380" t="s">
        <v>22</v>
      </c>
      <c r="M7" s="376">
        <v>17013009</v>
      </c>
      <c r="N7" s="377" t="s">
        <v>22</v>
      </c>
      <c r="O7" s="438" t="s">
        <v>22</v>
      </c>
      <c r="P7" s="439" t="s">
        <v>22</v>
      </c>
      <c r="Q7" s="6" t="s">
        <v>22</v>
      </c>
      <c r="R7" s="378" t="s">
        <v>904</v>
      </c>
      <c r="S7" s="378" t="s">
        <v>22</v>
      </c>
      <c r="T7" s="378" t="s">
        <v>22</v>
      </c>
      <c r="U7" s="23">
        <v>30</v>
      </c>
      <c r="V7" s="379" t="str">
        <f>IF(U7="","","千円")</f>
        <v>千円</v>
      </c>
      <c r="W7" s="379" t="s">
        <v>22</v>
      </c>
      <c r="X7" s="379" t="s">
        <v>22</v>
      </c>
      <c r="Y7" s="380" t="s">
        <v>22</v>
      </c>
      <c r="Z7" s="374" t="s">
        <v>22</v>
      </c>
    </row>
    <row r="8" spans="1:26" ht="13.5" customHeight="1" x14ac:dyDescent="0.15">
      <c r="A8" s="381" t="s">
        <v>22</v>
      </c>
      <c r="B8" s="382" t="s">
        <v>22</v>
      </c>
      <c r="C8" s="383" t="s">
        <v>22</v>
      </c>
      <c r="D8" s="410" t="s">
        <v>13</v>
      </c>
      <c r="E8" s="411" t="s">
        <v>905</v>
      </c>
      <c r="F8" s="411" t="s">
        <v>22</v>
      </c>
      <c r="G8" s="411" t="s">
        <v>22</v>
      </c>
      <c r="H8" s="411" t="s">
        <v>22</v>
      </c>
      <c r="I8" s="411" t="s">
        <v>22</v>
      </c>
      <c r="J8" s="411" t="s">
        <v>22</v>
      </c>
      <c r="K8" s="411" t="s">
        <v>22</v>
      </c>
      <c r="L8" s="412" t="s">
        <v>14</v>
      </c>
      <c r="M8" s="413" t="s">
        <v>20</v>
      </c>
      <c r="N8" s="414" t="s">
        <v>22</v>
      </c>
      <c r="O8" s="438" t="s">
        <v>22</v>
      </c>
      <c r="P8" s="439" t="s">
        <v>22</v>
      </c>
      <c r="Q8" s="7" t="s">
        <v>22</v>
      </c>
      <c r="R8" s="378" t="s">
        <v>906</v>
      </c>
      <c r="S8" s="378" t="s">
        <v>22</v>
      </c>
      <c r="T8" s="378" t="s">
        <v>22</v>
      </c>
      <c r="U8" s="23">
        <v>94</v>
      </c>
      <c r="V8" s="379" t="str">
        <f>IF(U8="","","千円")</f>
        <v>千円</v>
      </c>
      <c r="W8" s="379" t="s">
        <v>22</v>
      </c>
      <c r="X8" s="379" t="s">
        <v>22</v>
      </c>
      <c r="Y8" s="380" t="s">
        <v>22</v>
      </c>
      <c r="Z8" s="374" t="s">
        <v>22</v>
      </c>
    </row>
    <row r="9" spans="1:26" ht="13.5" customHeight="1" x14ac:dyDescent="0.15">
      <c r="A9" s="381" t="s">
        <v>22</v>
      </c>
      <c r="B9" s="382" t="s">
        <v>22</v>
      </c>
      <c r="C9" s="383" t="s">
        <v>22</v>
      </c>
      <c r="D9" s="410" t="s">
        <v>22</v>
      </c>
      <c r="E9" s="411" t="s">
        <v>22</v>
      </c>
      <c r="F9" s="411" t="s">
        <v>22</v>
      </c>
      <c r="G9" s="411" t="s">
        <v>22</v>
      </c>
      <c r="H9" s="411" t="s">
        <v>22</v>
      </c>
      <c r="I9" s="411" t="s">
        <v>22</v>
      </c>
      <c r="J9" s="411" t="s">
        <v>22</v>
      </c>
      <c r="K9" s="411" t="s">
        <v>22</v>
      </c>
      <c r="L9" s="412" t="s">
        <v>22</v>
      </c>
      <c r="M9" s="415">
        <v>3125991</v>
      </c>
      <c r="N9" s="416" t="s">
        <v>22</v>
      </c>
      <c r="O9" s="438" t="s">
        <v>22</v>
      </c>
      <c r="P9" s="439" t="s">
        <v>22</v>
      </c>
      <c r="Q9" s="8" t="s">
        <v>15</v>
      </c>
      <c r="R9" s="378" t="s">
        <v>22</v>
      </c>
      <c r="S9" s="378" t="s">
        <v>22</v>
      </c>
      <c r="T9" s="378" t="s">
        <v>22</v>
      </c>
      <c r="U9" s="378" t="s">
        <v>22</v>
      </c>
      <c r="V9" s="9" t="s">
        <v>13</v>
      </c>
      <c r="W9" s="417" t="s">
        <v>22</v>
      </c>
      <c r="X9" s="417" t="s">
        <v>22</v>
      </c>
      <c r="Y9" s="10" t="s">
        <v>14</v>
      </c>
      <c r="Z9" s="374" t="s">
        <v>22</v>
      </c>
    </row>
    <row r="10" spans="1:26" ht="13.5" customHeight="1" x14ac:dyDescent="0.15">
      <c r="A10" s="381" t="s">
        <v>22</v>
      </c>
      <c r="B10" s="382" t="s">
        <v>22</v>
      </c>
      <c r="C10" s="383" t="s">
        <v>22</v>
      </c>
      <c r="D10" s="410" t="s">
        <v>22</v>
      </c>
      <c r="E10" s="411" t="s">
        <v>22</v>
      </c>
      <c r="F10" s="411" t="s">
        <v>22</v>
      </c>
      <c r="G10" s="411" t="s">
        <v>22</v>
      </c>
      <c r="H10" s="411" t="s">
        <v>22</v>
      </c>
      <c r="I10" s="411" t="s">
        <v>22</v>
      </c>
      <c r="J10" s="411" t="s">
        <v>22</v>
      </c>
      <c r="K10" s="411" t="s">
        <v>22</v>
      </c>
      <c r="L10" s="412" t="s">
        <v>22</v>
      </c>
      <c r="M10" s="387" t="s">
        <v>22</v>
      </c>
      <c r="N10" s="388" t="s">
        <v>22</v>
      </c>
      <c r="O10" s="438" t="s">
        <v>22</v>
      </c>
      <c r="P10" s="439" t="s">
        <v>22</v>
      </c>
      <c r="Q10" s="7" t="s">
        <v>16</v>
      </c>
      <c r="R10" s="378" t="s">
        <v>22</v>
      </c>
      <c r="S10" s="378" t="s">
        <v>22</v>
      </c>
      <c r="T10" s="378" t="s">
        <v>22</v>
      </c>
      <c r="U10" s="378" t="s">
        <v>22</v>
      </c>
      <c r="V10" s="11" t="s">
        <v>17</v>
      </c>
      <c r="W10" s="9" t="s">
        <v>22</v>
      </c>
      <c r="X10" s="12" t="s">
        <v>22</v>
      </c>
      <c r="Y10" s="13" t="s">
        <v>22</v>
      </c>
      <c r="Z10" s="374" t="s">
        <v>22</v>
      </c>
    </row>
    <row r="11" spans="1:26" ht="13.5" customHeight="1" x14ac:dyDescent="0.15">
      <c r="A11" s="6" t="s">
        <v>22</v>
      </c>
      <c r="B11" s="12" t="s">
        <v>22</v>
      </c>
      <c r="C11" s="13" t="s">
        <v>22</v>
      </c>
      <c r="D11" s="410" t="s">
        <v>13</v>
      </c>
      <c r="E11" s="14" t="s">
        <v>11</v>
      </c>
      <c r="F11" s="382" t="s">
        <v>22</v>
      </c>
      <c r="G11" s="382" t="s">
        <v>22</v>
      </c>
      <c r="H11" s="382" t="s">
        <v>22</v>
      </c>
      <c r="I11" s="382" t="s">
        <v>22</v>
      </c>
      <c r="J11" s="420" t="s">
        <v>22</v>
      </c>
      <c r="K11" s="14" t="s">
        <v>22</v>
      </c>
      <c r="L11" s="412" t="s">
        <v>14</v>
      </c>
      <c r="M11" s="423" t="s">
        <v>22</v>
      </c>
      <c r="N11" s="424" t="s">
        <v>22</v>
      </c>
      <c r="O11" s="438" t="s">
        <v>22</v>
      </c>
      <c r="P11" s="439" t="s">
        <v>22</v>
      </c>
      <c r="Q11" s="8" t="s">
        <v>15</v>
      </c>
      <c r="R11" s="378" t="s">
        <v>22</v>
      </c>
      <c r="S11" s="378" t="s">
        <v>22</v>
      </c>
      <c r="T11" s="378" t="s">
        <v>22</v>
      </c>
      <c r="U11" s="378" t="s">
        <v>22</v>
      </c>
      <c r="V11" s="9" t="s">
        <v>13</v>
      </c>
      <c r="W11" s="417" t="s">
        <v>22</v>
      </c>
      <c r="X11" s="417" t="s">
        <v>22</v>
      </c>
      <c r="Y11" s="10" t="s">
        <v>14</v>
      </c>
      <c r="Z11" s="374" t="s">
        <v>22</v>
      </c>
    </row>
    <row r="12" spans="1:26" ht="13.5" customHeight="1" x14ac:dyDescent="0.15">
      <c r="A12" s="15" t="s">
        <v>22</v>
      </c>
      <c r="B12" s="16" t="s">
        <v>22</v>
      </c>
      <c r="C12" s="17" t="s">
        <v>22</v>
      </c>
      <c r="D12" s="418" t="s">
        <v>22</v>
      </c>
      <c r="E12" s="18" t="s">
        <v>22</v>
      </c>
      <c r="F12" s="419" t="s">
        <v>22</v>
      </c>
      <c r="G12" s="419" t="s">
        <v>22</v>
      </c>
      <c r="H12" s="419" t="s">
        <v>22</v>
      </c>
      <c r="I12" s="419" t="s">
        <v>22</v>
      </c>
      <c r="J12" s="421" t="s">
        <v>22</v>
      </c>
      <c r="K12" s="18" t="s">
        <v>22</v>
      </c>
      <c r="L12" s="422" t="s">
        <v>22</v>
      </c>
      <c r="M12" s="26" t="s">
        <v>18</v>
      </c>
      <c r="N12" s="27">
        <v>84.5</v>
      </c>
      <c r="O12" s="440" t="s">
        <v>22</v>
      </c>
      <c r="P12" s="441" t="s">
        <v>22</v>
      </c>
      <c r="Q12" s="19" t="s">
        <v>16</v>
      </c>
      <c r="R12" s="425" t="s">
        <v>22</v>
      </c>
      <c r="S12" s="425" t="s">
        <v>22</v>
      </c>
      <c r="T12" s="425" t="s">
        <v>22</v>
      </c>
      <c r="U12" s="425" t="s">
        <v>22</v>
      </c>
      <c r="V12" s="20" t="s">
        <v>17</v>
      </c>
      <c r="W12" s="21" t="s">
        <v>22</v>
      </c>
      <c r="X12" s="16" t="s">
        <v>22</v>
      </c>
      <c r="Y12" s="17" t="s">
        <v>22</v>
      </c>
      <c r="Z12" s="375" t="s">
        <v>22</v>
      </c>
    </row>
    <row r="13" spans="1:26" ht="13.5" customHeight="1" x14ac:dyDescent="0.15">
      <c r="A13" s="389" t="s">
        <v>7</v>
      </c>
      <c r="B13" s="390" t="s">
        <v>22</v>
      </c>
      <c r="C13" s="391" t="s">
        <v>22</v>
      </c>
      <c r="D13" s="395" t="s">
        <v>8</v>
      </c>
      <c r="E13" s="396" t="s">
        <v>22</v>
      </c>
      <c r="F13" s="397" t="s">
        <v>4903</v>
      </c>
      <c r="G13" s="397" t="s">
        <v>22</v>
      </c>
      <c r="H13" s="397" t="s">
        <v>22</v>
      </c>
      <c r="I13" s="397" t="s">
        <v>22</v>
      </c>
      <c r="J13" s="397" t="s">
        <v>22</v>
      </c>
      <c r="K13" s="397" t="s">
        <v>22</v>
      </c>
      <c r="L13" s="398" t="s">
        <v>22</v>
      </c>
      <c r="M13" s="401" t="s">
        <v>9</v>
      </c>
      <c r="N13" s="402" t="s">
        <v>22</v>
      </c>
      <c r="O13" s="403" t="s">
        <v>907</v>
      </c>
      <c r="P13" s="404" t="s">
        <v>22</v>
      </c>
      <c r="Q13" s="5" t="s">
        <v>10</v>
      </c>
      <c r="R13" s="409" t="s">
        <v>908</v>
      </c>
      <c r="S13" s="409" t="s">
        <v>22</v>
      </c>
      <c r="T13" s="409" t="s">
        <v>22</v>
      </c>
      <c r="U13" s="22">
        <v>28262</v>
      </c>
      <c r="V13" s="371" t="str">
        <f>IF(U13="","","千円")</f>
        <v>千円</v>
      </c>
      <c r="W13" s="371" t="s">
        <v>22</v>
      </c>
      <c r="X13" s="371" t="s">
        <v>22</v>
      </c>
      <c r="Y13" s="372" t="s">
        <v>22</v>
      </c>
      <c r="Z13" s="373">
        <v>307</v>
      </c>
    </row>
    <row r="14" spans="1:26" ht="13.5" customHeight="1" x14ac:dyDescent="0.15">
      <c r="A14" s="392" t="s">
        <v>22</v>
      </c>
      <c r="B14" s="393" t="s">
        <v>22</v>
      </c>
      <c r="C14" s="394" t="s">
        <v>22</v>
      </c>
      <c r="D14" s="25" t="s">
        <v>22</v>
      </c>
      <c r="E14" s="24" t="s">
        <v>22</v>
      </c>
      <c r="F14" s="399" t="s">
        <v>22</v>
      </c>
      <c r="G14" s="399" t="s">
        <v>22</v>
      </c>
      <c r="H14" s="399" t="s">
        <v>22</v>
      </c>
      <c r="I14" s="399" t="s">
        <v>22</v>
      </c>
      <c r="J14" s="399" t="s">
        <v>22</v>
      </c>
      <c r="K14" s="399" t="s">
        <v>22</v>
      </c>
      <c r="L14" s="400" t="s">
        <v>22</v>
      </c>
      <c r="M14" s="376">
        <v>38426000</v>
      </c>
      <c r="N14" s="377" t="s">
        <v>22</v>
      </c>
      <c r="O14" s="405" t="s">
        <v>22</v>
      </c>
      <c r="P14" s="406" t="s">
        <v>22</v>
      </c>
      <c r="Q14" s="6" t="s">
        <v>22</v>
      </c>
      <c r="R14" s="378" t="s">
        <v>909</v>
      </c>
      <c r="S14" s="378" t="s">
        <v>22</v>
      </c>
      <c r="T14" s="378" t="s">
        <v>22</v>
      </c>
      <c r="U14" s="23">
        <v>356</v>
      </c>
      <c r="V14" s="379" t="str">
        <f>IF(U14="","","千円")</f>
        <v>千円</v>
      </c>
      <c r="W14" s="379" t="s">
        <v>22</v>
      </c>
      <c r="X14" s="379" t="s">
        <v>22</v>
      </c>
      <c r="Y14" s="380" t="s">
        <v>22</v>
      </c>
      <c r="Z14" s="374" t="s">
        <v>22</v>
      </c>
    </row>
    <row r="15" spans="1:26" ht="13.5" customHeight="1" x14ac:dyDescent="0.15">
      <c r="A15" s="381" t="s">
        <v>910</v>
      </c>
      <c r="B15" s="382" t="s">
        <v>22</v>
      </c>
      <c r="C15" s="383" t="s">
        <v>22</v>
      </c>
      <c r="D15" s="384" t="s">
        <v>911</v>
      </c>
      <c r="E15" s="385" t="s">
        <v>22</v>
      </c>
      <c r="F15" s="385" t="s">
        <v>22</v>
      </c>
      <c r="G15" s="385" t="s">
        <v>22</v>
      </c>
      <c r="H15" s="385" t="s">
        <v>22</v>
      </c>
      <c r="I15" s="385" t="s">
        <v>22</v>
      </c>
      <c r="J15" s="385" t="s">
        <v>22</v>
      </c>
      <c r="K15" s="385" t="s">
        <v>22</v>
      </c>
      <c r="L15" s="380" t="s">
        <v>22</v>
      </c>
      <c r="M15" s="387" t="s">
        <v>12</v>
      </c>
      <c r="N15" s="388" t="s">
        <v>22</v>
      </c>
      <c r="O15" s="405" t="s">
        <v>22</v>
      </c>
      <c r="P15" s="406" t="s">
        <v>22</v>
      </c>
      <c r="Q15" s="6" t="s">
        <v>22</v>
      </c>
      <c r="R15" s="378" t="s">
        <v>22</v>
      </c>
      <c r="S15" s="378" t="s">
        <v>22</v>
      </c>
      <c r="T15" s="378" t="s">
        <v>22</v>
      </c>
      <c r="U15" s="23" t="s">
        <v>22</v>
      </c>
      <c r="V15" s="379" t="str">
        <f>IF(U15="","","千円")</f>
        <v/>
      </c>
      <c r="W15" s="379" t="s">
        <v>22</v>
      </c>
      <c r="X15" s="379" t="s">
        <v>22</v>
      </c>
      <c r="Y15" s="380" t="s">
        <v>22</v>
      </c>
      <c r="Z15" s="374" t="s">
        <v>22</v>
      </c>
    </row>
    <row r="16" spans="1:26" ht="13.5" customHeight="1" x14ac:dyDescent="0.15">
      <c r="A16" s="381" t="s">
        <v>22</v>
      </c>
      <c r="B16" s="382" t="s">
        <v>22</v>
      </c>
      <c r="C16" s="383" t="s">
        <v>22</v>
      </c>
      <c r="D16" s="386" t="s">
        <v>22</v>
      </c>
      <c r="E16" s="385" t="s">
        <v>22</v>
      </c>
      <c r="F16" s="385" t="s">
        <v>22</v>
      </c>
      <c r="G16" s="385" t="s">
        <v>22</v>
      </c>
      <c r="H16" s="385" t="s">
        <v>22</v>
      </c>
      <c r="I16" s="385" t="s">
        <v>22</v>
      </c>
      <c r="J16" s="385" t="s">
        <v>22</v>
      </c>
      <c r="K16" s="385" t="s">
        <v>22</v>
      </c>
      <c r="L16" s="380" t="s">
        <v>22</v>
      </c>
      <c r="M16" s="376">
        <v>28618310</v>
      </c>
      <c r="N16" s="377" t="s">
        <v>22</v>
      </c>
      <c r="O16" s="405" t="s">
        <v>22</v>
      </c>
      <c r="P16" s="406" t="s">
        <v>22</v>
      </c>
      <c r="Q16" s="6" t="s">
        <v>22</v>
      </c>
      <c r="R16" s="378" t="s">
        <v>22</v>
      </c>
      <c r="S16" s="378" t="s">
        <v>22</v>
      </c>
      <c r="T16" s="378" t="s">
        <v>22</v>
      </c>
      <c r="U16" s="23" t="s">
        <v>22</v>
      </c>
      <c r="V16" s="379" t="str">
        <f>IF(U16="","","千円")</f>
        <v/>
      </c>
      <c r="W16" s="379" t="s">
        <v>22</v>
      </c>
      <c r="X16" s="379" t="s">
        <v>22</v>
      </c>
      <c r="Y16" s="380" t="s">
        <v>22</v>
      </c>
      <c r="Z16" s="374" t="s">
        <v>22</v>
      </c>
    </row>
    <row r="17" spans="1:26" ht="13.5" customHeight="1" x14ac:dyDescent="0.15">
      <c r="A17" s="381" t="s">
        <v>22</v>
      </c>
      <c r="B17" s="382" t="s">
        <v>22</v>
      </c>
      <c r="C17" s="383" t="s">
        <v>22</v>
      </c>
      <c r="D17" s="410" t="s">
        <v>13</v>
      </c>
      <c r="E17" s="411" t="s">
        <v>912</v>
      </c>
      <c r="F17" s="411" t="s">
        <v>22</v>
      </c>
      <c r="G17" s="411" t="s">
        <v>22</v>
      </c>
      <c r="H17" s="411" t="s">
        <v>22</v>
      </c>
      <c r="I17" s="411" t="s">
        <v>22</v>
      </c>
      <c r="J17" s="411" t="s">
        <v>22</v>
      </c>
      <c r="K17" s="411" t="s">
        <v>22</v>
      </c>
      <c r="L17" s="412" t="s">
        <v>14</v>
      </c>
      <c r="M17" s="413" t="s">
        <v>20</v>
      </c>
      <c r="N17" s="414" t="s">
        <v>22</v>
      </c>
      <c r="O17" s="405" t="s">
        <v>22</v>
      </c>
      <c r="P17" s="406" t="s">
        <v>22</v>
      </c>
      <c r="Q17" s="7" t="s">
        <v>22</v>
      </c>
      <c r="R17" s="378" t="s">
        <v>22</v>
      </c>
      <c r="S17" s="378" t="s">
        <v>22</v>
      </c>
      <c r="T17" s="378" t="s">
        <v>22</v>
      </c>
      <c r="U17" s="23" t="s">
        <v>22</v>
      </c>
      <c r="V17" s="379" t="str">
        <f>IF(U17="","","千円")</f>
        <v/>
      </c>
      <c r="W17" s="379" t="s">
        <v>22</v>
      </c>
      <c r="X17" s="379" t="s">
        <v>22</v>
      </c>
      <c r="Y17" s="380" t="s">
        <v>22</v>
      </c>
      <c r="Z17" s="374" t="s">
        <v>22</v>
      </c>
    </row>
    <row r="18" spans="1:26" ht="13.5" customHeight="1" x14ac:dyDescent="0.15">
      <c r="A18" s="381" t="s">
        <v>22</v>
      </c>
      <c r="B18" s="382" t="s">
        <v>22</v>
      </c>
      <c r="C18" s="383" t="s">
        <v>22</v>
      </c>
      <c r="D18" s="410" t="s">
        <v>22</v>
      </c>
      <c r="E18" s="411" t="s">
        <v>22</v>
      </c>
      <c r="F18" s="411" t="s">
        <v>22</v>
      </c>
      <c r="G18" s="411" t="s">
        <v>22</v>
      </c>
      <c r="H18" s="411" t="s">
        <v>22</v>
      </c>
      <c r="I18" s="411" t="s">
        <v>22</v>
      </c>
      <c r="J18" s="411" t="s">
        <v>22</v>
      </c>
      <c r="K18" s="411" t="s">
        <v>22</v>
      </c>
      <c r="L18" s="412" t="s">
        <v>22</v>
      </c>
      <c r="M18" s="415">
        <v>9807690</v>
      </c>
      <c r="N18" s="416" t="s">
        <v>22</v>
      </c>
      <c r="O18" s="405" t="s">
        <v>22</v>
      </c>
      <c r="P18" s="406" t="s">
        <v>22</v>
      </c>
      <c r="Q18" s="8" t="s">
        <v>15</v>
      </c>
      <c r="R18" s="378" t="s">
        <v>22</v>
      </c>
      <c r="S18" s="378" t="s">
        <v>22</v>
      </c>
      <c r="T18" s="378" t="s">
        <v>22</v>
      </c>
      <c r="U18" s="378" t="s">
        <v>22</v>
      </c>
      <c r="V18" s="9" t="s">
        <v>13</v>
      </c>
      <c r="W18" s="417" t="s">
        <v>22</v>
      </c>
      <c r="X18" s="417" t="s">
        <v>22</v>
      </c>
      <c r="Y18" s="10" t="s">
        <v>14</v>
      </c>
      <c r="Z18" s="374" t="s">
        <v>22</v>
      </c>
    </row>
    <row r="19" spans="1:26" ht="13.5" customHeight="1" x14ac:dyDescent="0.15">
      <c r="A19" s="381" t="s">
        <v>22</v>
      </c>
      <c r="B19" s="382" t="s">
        <v>22</v>
      </c>
      <c r="C19" s="383" t="s">
        <v>22</v>
      </c>
      <c r="D19" s="410" t="s">
        <v>22</v>
      </c>
      <c r="E19" s="411" t="s">
        <v>22</v>
      </c>
      <c r="F19" s="411" t="s">
        <v>22</v>
      </c>
      <c r="G19" s="411" t="s">
        <v>22</v>
      </c>
      <c r="H19" s="411" t="s">
        <v>22</v>
      </c>
      <c r="I19" s="411" t="s">
        <v>22</v>
      </c>
      <c r="J19" s="411" t="s">
        <v>22</v>
      </c>
      <c r="K19" s="411" t="s">
        <v>22</v>
      </c>
      <c r="L19" s="412" t="s">
        <v>22</v>
      </c>
      <c r="M19" s="387" t="s">
        <v>22</v>
      </c>
      <c r="N19" s="388" t="s">
        <v>22</v>
      </c>
      <c r="O19" s="405" t="s">
        <v>22</v>
      </c>
      <c r="P19" s="406" t="s">
        <v>22</v>
      </c>
      <c r="Q19" s="7" t="s">
        <v>16</v>
      </c>
      <c r="R19" s="378" t="s">
        <v>22</v>
      </c>
      <c r="S19" s="378" t="s">
        <v>22</v>
      </c>
      <c r="T19" s="378" t="s">
        <v>22</v>
      </c>
      <c r="U19" s="378" t="s">
        <v>22</v>
      </c>
      <c r="V19" s="11" t="s">
        <v>17</v>
      </c>
      <c r="W19" s="9" t="s">
        <v>22</v>
      </c>
      <c r="X19" s="12" t="s">
        <v>22</v>
      </c>
      <c r="Y19" s="13" t="s">
        <v>22</v>
      </c>
      <c r="Z19" s="374" t="s">
        <v>22</v>
      </c>
    </row>
    <row r="20" spans="1:26" ht="13.5" customHeight="1" x14ac:dyDescent="0.15">
      <c r="A20" s="6" t="s">
        <v>22</v>
      </c>
      <c r="B20" s="12" t="s">
        <v>22</v>
      </c>
      <c r="C20" s="13" t="s">
        <v>22</v>
      </c>
      <c r="D20" s="410" t="s">
        <v>13</v>
      </c>
      <c r="E20" s="14" t="s">
        <v>11</v>
      </c>
      <c r="F20" s="382" t="s">
        <v>22</v>
      </c>
      <c r="G20" s="382" t="s">
        <v>22</v>
      </c>
      <c r="H20" s="382" t="s">
        <v>22</v>
      </c>
      <c r="I20" s="382" t="s">
        <v>22</v>
      </c>
      <c r="J20" s="420" t="s">
        <v>22</v>
      </c>
      <c r="K20" s="14" t="s">
        <v>22</v>
      </c>
      <c r="L20" s="412" t="s">
        <v>14</v>
      </c>
      <c r="M20" s="423" t="s">
        <v>22</v>
      </c>
      <c r="N20" s="424" t="s">
        <v>22</v>
      </c>
      <c r="O20" s="405" t="s">
        <v>22</v>
      </c>
      <c r="P20" s="406" t="s">
        <v>22</v>
      </c>
      <c r="Q20" s="8" t="s">
        <v>15</v>
      </c>
      <c r="R20" s="378" t="s">
        <v>22</v>
      </c>
      <c r="S20" s="378" t="s">
        <v>22</v>
      </c>
      <c r="T20" s="378" t="s">
        <v>22</v>
      </c>
      <c r="U20" s="378" t="s">
        <v>22</v>
      </c>
      <c r="V20" s="9" t="s">
        <v>13</v>
      </c>
      <c r="W20" s="417" t="s">
        <v>22</v>
      </c>
      <c r="X20" s="417" t="s">
        <v>22</v>
      </c>
      <c r="Y20" s="10" t="s">
        <v>14</v>
      </c>
      <c r="Z20" s="374" t="s">
        <v>22</v>
      </c>
    </row>
    <row r="21" spans="1:26" ht="13.5" customHeight="1" x14ac:dyDescent="0.15">
      <c r="A21" s="15" t="s">
        <v>22</v>
      </c>
      <c r="B21" s="16" t="s">
        <v>22</v>
      </c>
      <c r="C21" s="17" t="s">
        <v>22</v>
      </c>
      <c r="D21" s="418" t="s">
        <v>22</v>
      </c>
      <c r="E21" s="18" t="s">
        <v>22</v>
      </c>
      <c r="F21" s="419" t="s">
        <v>22</v>
      </c>
      <c r="G21" s="419" t="s">
        <v>22</v>
      </c>
      <c r="H21" s="419" t="s">
        <v>22</v>
      </c>
      <c r="I21" s="419" t="s">
        <v>22</v>
      </c>
      <c r="J21" s="421" t="s">
        <v>22</v>
      </c>
      <c r="K21" s="18" t="s">
        <v>22</v>
      </c>
      <c r="L21" s="422" t="s">
        <v>22</v>
      </c>
      <c r="M21" s="26" t="s">
        <v>18</v>
      </c>
      <c r="N21" s="27">
        <v>74.5</v>
      </c>
      <c r="O21" s="407" t="s">
        <v>22</v>
      </c>
      <c r="P21" s="408" t="s">
        <v>22</v>
      </c>
      <c r="Q21" s="19" t="s">
        <v>16</v>
      </c>
      <c r="R21" s="425" t="s">
        <v>22</v>
      </c>
      <c r="S21" s="425" t="s">
        <v>22</v>
      </c>
      <c r="T21" s="425" t="s">
        <v>22</v>
      </c>
      <c r="U21" s="425" t="s">
        <v>22</v>
      </c>
      <c r="V21" s="20" t="s">
        <v>17</v>
      </c>
      <c r="W21" s="21" t="s">
        <v>22</v>
      </c>
      <c r="X21" s="16" t="s">
        <v>22</v>
      </c>
      <c r="Y21" s="17" t="s">
        <v>22</v>
      </c>
      <c r="Z21" s="375" t="s">
        <v>22</v>
      </c>
    </row>
    <row r="22" spans="1:26" ht="13.5" customHeight="1" x14ac:dyDescent="0.15">
      <c r="A22" s="389" t="s">
        <v>7</v>
      </c>
      <c r="B22" s="390" t="s">
        <v>22</v>
      </c>
      <c r="C22" s="391" t="s">
        <v>22</v>
      </c>
      <c r="D22" s="395" t="s">
        <v>8</v>
      </c>
      <c r="E22" s="396" t="s">
        <v>22</v>
      </c>
      <c r="F22" s="397" t="s">
        <v>913</v>
      </c>
      <c r="G22" s="397" t="s">
        <v>22</v>
      </c>
      <c r="H22" s="397" t="s">
        <v>22</v>
      </c>
      <c r="I22" s="397" t="s">
        <v>22</v>
      </c>
      <c r="J22" s="397" t="s">
        <v>22</v>
      </c>
      <c r="K22" s="397" t="s">
        <v>22</v>
      </c>
      <c r="L22" s="398" t="s">
        <v>22</v>
      </c>
      <c r="M22" s="401" t="s">
        <v>9</v>
      </c>
      <c r="N22" s="402" t="s">
        <v>22</v>
      </c>
      <c r="O22" s="403" t="s">
        <v>914</v>
      </c>
      <c r="P22" s="404" t="s">
        <v>22</v>
      </c>
      <c r="Q22" s="5" t="s">
        <v>10</v>
      </c>
      <c r="R22" s="409" t="s">
        <v>915</v>
      </c>
      <c r="S22" s="409" t="s">
        <v>22</v>
      </c>
      <c r="T22" s="409" t="s">
        <v>22</v>
      </c>
      <c r="U22" s="22">
        <v>51162</v>
      </c>
      <c r="V22" s="371" t="str">
        <f>IF(U22="","","千円")</f>
        <v>千円</v>
      </c>
      <c r="W22" s="371" t="s">
        <v>22</v>
      </c>
      <c r="X22" s="371" t="s">
        <v>22</v>
      </c>
      <c r="Y22" s="372" t="s">
        <v>22</v>
      </c>
      <c r="Z22" s="373">
        <v>307</v>
      </c>
    </row>
    <row r="23" spans="1:26" ht="13.5" customHeight="1" x14ac:dyDescent="0.15">
      <c r="A23" s="392" t="s">
        <v>22</v>
      </c>
      <c r="B23" s="393" t="s">
        <v>22</v>
      </c>
      <c r="C23" s="394" t="s">
        <v>22</v>
      </c>
      <c r="D23" s="25" t="s">
        <v>22</v>
      </c>
      <c r="E23" s="24" t="s">
        <v>22</v>
      </c>
      <c r="F23" s="399" t="s">
        <v>22</v>
      </c>
      <c r="G23" s="399" t="s">
        <v>22</v>
      </c>
      <c r="H23" s="399" t="s">
        <v>22</v>
      </c>
      <c r="I23" s="399" t="s">
        <v>22</v>
      </c>
      <c r="J23" s="399" t="s">
        <v>22</v>
      </c>
      <c r="K23" s="399" t="s">
        <v>22</v>
      </c>
      <c r="L23" s="400" t="s">
        <v>22</v>
      </c>
      <c r="M23" s="376">
        <v>66270000</v>
      </c>
      <c r="N23" s="377" t="s">
        <v>22</v>
      </c>
      <c r="O23" s="405" t="s">
        <v>22</v>
      </c>
      <c r="P23" s="406" t="s">
        <v>22</v>
      </c>
      <c r="Q23" s="6" t="s">
        <v>22</v>
      </c>
      <c r="R23" s="378" t="s">
        <v>916</v>
      </c>
      <c r="S23" s="378" t="s">
        <v>22</v>
      </c>
      <c r="T23" s="378" t="s">
        <v>22</v>
      </c>
      <c r="U23" s="23">
        <v>8703</v>
      </c>
      <c r="V23" s="379" t="str">
        <f>IF(U23="","","千円")</f>
        <v>千円</v>
      </c>
      <c r="W23" s="379" t="s">
        <v>22</v>
      </c>
      <c r="X23" s="379" t="s">
        <v>22</v>
      </c>
      <c r="Y23" s="380" t="s">
        <v>22</v>
      </c>
      <c r="Z23" s="374" t="s">
        <v>22</v>
      </c>
    </row>
    <row r="24" spans="1:26" ht="13.5" customHeight="1" x14ac:dyDescent="0.15">
      <c r="A24" s="381" t="s">
        <v>917</v>
      </c>
      <c r="B24" s="382" t="s">
        <v>22</v>
      </c>
      <c r="C24" s="383" t="s">
        <v>22</v>
      </c>
      <c r="D24" s="384" t="s">
        <v>918</v>
      </c>
      <c r="E24" s="385" t="s">
        <v>22</v>
      </c>
      <c r="F24" s="385" t="s">
        <v>22</v>
      </c>
      <c r="G24" s="385" t="s">
        <v>22</v>
      </c>
      <c r="H24" s="385" t="s">
        <v>22</v>
      </c>
      <c r="I24" s="385" t="s">
        <v>22</v>
      </c>
      <c r="J24" s="385" t="s">
        <v>22</v>
      </c>
      <c r="K24" s="385" t="s">
        <v>22</v>
      </c>
      <c r="L24" s="380" t="s">
        <v>22</v>
      </c>
      <c r="M24" s="387" t="s">
        <v>12</v>
      </c>
      <c r="N24" s="388" t="s">
        <v>22</v>
      </c>
      <c r="O24" s="405" t="s">
        <v>22</v>
      </c>
      <c r="P24" s="406" t="s">
        <v>22</v>
      </c>
      <c r="Q24" s="6" t="s">
        <v>22</v>
      </c>
      <c r="R24" s="378" t="s">
        <v>919</v>
      </c>
      <c r="S24" s="378" t="s">
        <v>22</v>
      </c>
      <c r="T24" s="378" t="s">
        <v>22</v>
      </c>
      <c r="U24" s="23">
        <v>137</v>
      </c>
      <c r="V24" s="379" t="str">
        <f>IF(U24="","","千円")</f>
        <v>千円</v>
      </c>
      <c r="W24" s="379" t="s">
        <v>22</v>
      </c>
      <c r="X24" s="379" t="s">
        <v>22</v>
      </c>
      <c r="Y24" s="380" t="s">
        <v>22</v>
      </c>
      <c r="Z24" s="374" t="s">
        <v>22</v>
      </c>
    </row>
    <row r="25" spans="1:26" ht="13.5" customHeight="1" x14ac:dyDescent="0.15">
      <c r="A25" s="381" t="s">
        <v>22</v>
      </c>
      <c r="B25" s="382" t="s">
        <v>22</v>
      </c>
      <c r="C25" s="383" t="s">
        <v>22</v>
      </c>
      <c r="D25" s="386" t="s">
        <v>22</v>
      </c>
      <c r="E25" s="385" t="s">
        <v>22</v>
      </c>
      <c r="F25" s="385" t="s">
        <v>22</v>
      </c>
      <c r="G25" s="385" t="s">
        <v>22</v>
      </c>
      <c r="H25" s="385" t="s">
        <v>22</v>
      </c>
      <c r="I25" s="385" t="s">
        <v>22</v>
      </c>
      <c r="J25" s="385" t="s">
        <v>22</v>
      </c>
      <c r="K25" s="385" t="s">
        <v>22</v>
      </c>
      <c r="L25" s="380" t="s">
        <v>22</v>
      </c>
      <c r="M25" s="376">
        <v>61363713</v>
      </c>
      <c r="N25" s="377" t="s">
        <v>22</v>
      </c>
      <c r="O25" s="405" t="s">
        <v>22</v>
      </c>
      <c r="P25" s="406" t="s">
        <v>22</v>
      </c>
      <c r="Q25" s="6" t="s">
        <v>22</v>
      </c>
      <c r="R25" s="378" t="s">
        <v>920</v>
      </c>
      <c r="S25" s="378" t="s">
        <v>22</v>
      </c>
      <c r="T25" s="378" t="s">
        <v>22</v>
      </c>
      <c r="U25" s="23">
        <v>1013</v>
      </c>
      <c r="V25" s="379" t="str">
        <f>IF(U25="","","千円")</f>
        <v>千円</v>
      </c>
      <c r="W25" s="379" t="s">
        <v>22</v>
      </c>
      <c r="X25" s="379" t="s">
        <v>22</v>
      </c>
      <c r="Y25" s="380" t="s">
        <v>22</v>
      </c>
      <c r="Z25" s="374" t="s">
        <v>22</v>
      </c>
    </row>
    <row r="26" spans="1:26" ht="13.5" customHeight="1" x14ac:dyDescent="0.15">
      <c r="A26" s="381" t="s">
        <v>22</v>
      </c>
      <c r="B26" s="382" t="s">
        <v>22</v>
      </c>
      <c r="C26" s="383" t="s">
        <v>22</v>
      </c>
      <c r="D26" s="410" t="s">
        <v>13</v>
      </c>
      <c r="E26" s="411" t="s">
        <v>905</v>
      </c>
      <c r="F26" s="411" t="s">
        <v>22</v>
      </c>
      <c r="G26" s="411" t="s">
        <v>22</v>
      </c>
      <c r="H26" s="411" t="s">
        <v>22</v>
      </c>
      <c r="I26" s="411" t="s">
        <v>22</v>
      </c>
      <c r="J26" s="411" t="s">
        <v>22</v>
      </c>
      <c r="K26" s="411" t="s">
        <v>22</v>
      </c>
      <c r="L26" s="412" t="s">
        <v>14</v>
      </c>
      <c r="M26" s="413" t="s">
        <v>20</v>
      </c>
      <c r="N26" s="414" t="s">
        <v>22</v>
      </c>
      <c r="O26" s="405" t="s">
        <v>22</v>
      </c>
      <c r="P26" s="406" t="s">
        <v>22</v>
      </c>
      <c r="Q26" s="7" t="s">
        <v>22</v>
      </c>
      <c r="R26" s="378" t="s">
        <v>921</v>
      </c>
      <c r="S26" s="378" t="s">
        <v>22</v>
      </c>
      <c r="T26" s="378" t="s">
        <v>22</v>
      </c>
      <c r="U26" s="23">
        <v>349</v>
      </c>
      <c r="V26" s="379" t="str">
        <f>IF(U26="","","千円")</f>
        <v>千円</v>
      </c>
      <c r="W26" s="379" t="s">
        <v>22</v>
      </c>
      <c r="X26" s="379" t="s">
        <v>22</v>
      </c>
      <c r="Y26" s="380" t="s">
        <v>22</v>
      </c>
      <c r="Z26" s="374" t="s">
        <v>22</v>
      </c>
    </row>
    <row r="27" spans="1:26" ht="13.5" customHeight="1" x14ac:dyDescent="0.15">
      <c r="A27" s="381" t="s">
        <v>22</v>
      </c>
      <c r="B27" s="382" t="s">
        <v>22</v>
      </c>
      <c r="C27" s="383" t="s">
        <v>22</v>
      </c>
      <c r="D27" s="410" t="s">
        <v>22</v>
      </c>
      <c r="E27" s="411" t="s">
        <v>22</v>
      </c>
      <c r="F27" s="411" t="s">
        <v>22</v>
      </c>
      <c r="G27" s="411" t="s">
        <v>22</v>
      </c>
      <c r="H27" s="411" t="s">
        <v>22</v>
      </c>
      <c r="I27" s="411" t="s">
        <v>22</v>
      </c>
      <c r="J27" s="411" t="s">
        <v>22</v>
      </c>
      <c r="K27" s="411" t="s">
        <v>22</v>
      </c>
      <c r="L27" s="412" t="s">
        <v>22</v>
      </c>
      <c r="M27" s="415">
        <v>4906287</v>
      </c>
      <c r="N27" s="416" t="s">
        <v>22</v>
      </c>
      <c r="O27" s="405" t="s">
        <v>22</v>
      </c>
      <c r="P27" s="406" t="s">
        <v>22</v>
      </c>
      <c r="Q27" s="8" t="s">
        <v>15</v>
      </c>
      <c r="R27" s="378" t="s">
        <v>922</v>
      </c>
      <c r="S27" s="378" t="s">
        <v>22</v>
      </c>
      <c r="T27" s="378" t="s">
        <v>22</v>
      </c>
      <c r="U27" s="378" t="s">
        <v>22</v>
      </c>
      <c r="V27" s="9" t="s">
        <v>13</v>
      </c>
      <c r="W27" s="417" t="s">
        <v>923</v>
      </c>
      <c r="X27" s="417" t="s">
        <v>22</v>
      </c>
      <c r="Y27" s="10" t="s">
        <v>14</v>
      </c>
      <c r="Z27" s="374" t="s">
        <v>22</v>
      </c>
    </row>
    <row r="28" spans="1:26" ht="13.5" customHeight="1" x14ac:dyDescent="0.15">
      <c r="A28" s="381" t="s">
        <v>22</v>
      </c>
      <c r="B28" s="382" t="s">
        <v>22</v>
      </c>
      <c r="C28" s="383" t="s">
        <v>22</v>
      </c>
      <c r="D28" s="410" t="s">
        <v>22</v>
      </c>
      <c r="E28" s="411" t="s">
        <v>22</v>
      </c>
      <c r="F28" s="411" t="s">
        <v>22</v>
      </c>
      <c r="G28" s="411" t="s">
        <v>22</v>
      </c>
      <c r="H28" s="411" t="s">
        <v>22</v>
      </c>
      <c r="I28" s="411" t="s">
        <v>22</v>
      </c>
      <c r="J28" s="411" t="s">
        <v>22</v>
      </c>
      <c r="K28" s="411" t="s">
        <v>22</v>
      </c>
      <c r="L28" s="412" t="s">
        <v>22</v>
      </c>
      <c r="M28" s="387" t="s">
        <v>22</v>
      </c>
      <c r="N28" s="388" t="s">
        <v>22</v>
      </c>
      <c r="O28" s="405" t="s">
        <v>22</v>
      </c>
      <c r="P28" s="406" t="s">
        <v>22</v>
      </c>
      <c r="Q28" s="7" t="s">
        <v>16</v>
      </c>
      <c r="R28" s="378" t="s">
        <v>924</v>
      </c>
      <c r="S28" s="378" t="s">
        <v>22</v>
      </c>
      <c r="T28" s="378" t="s">
        <v>22</v>
      </c>
      <c r="U28" s="378" t="s">
        <v>22</v>
      </c>
      <c r="V28" s="11" t="s">
        <v>17</v>
      </c>
      <c r="W28" s="9" t="s">
        <v>22</v>
      </c>
      <c r="X28" s="12" t="s">
        <v>22</v>
      </c>
      <c r="Y28" s="13" t="s">
        <v>22</v>
      </c>
      <c r="Z28" s="374" t="s">
        <v>22</v>
      </c>
    </row>
    <row r="29" spans="1:26" ht="13.5" customHeight="1" x14ac:dyDescent="0.15">
      <c r="A29" s="6" t="s">
        <v>22</v>
      </c>
      <c r="B29" s="12" t="s">
        <v>22</v>
      </c>
      <c r="C29" s="13" t="s">
        <v>22</v>
      </c>
      <c r="D29" s="410" t="s">
        <v>13</v>
      </c>
      <c r="E29" s="14" t="s">
        <v>11</v>
      </c>
      <c r="F29" s="382" t="s">
        <v>22</v>
      </c>
      <c r="G29" s="382" t="s">
        <v>22</v>
      </c>
      <c r="H29" s="382" t="s">
        <v>22</v>
      </c>
      <c r="I29" s="382" t="s">
        <v>22</v>
      </c>
      <c r="J29" s="420" t="s">
        <v>22</v>
      </c>
      <c r="K29" s="14" t="s">
        <v>22</v>
      </c>
      <c r="L29" s="412" t="s">
        <v>14</v>
      </c>
      <c r="M29" s="423" t="s">
        <v>22</v>
      </c>
      <c r="N29" s="424" t="s">
        <v>22</v>
      </c>
      <c r="O29" s="405" t="s">
        <v>22</v>
      </c>
      <c r="P29" s="406" t="s">
        <v>22</v>
      </c>
      <c r="Q29" s="8" t="s">
        <v>15</v>
      </c>
      <c r="R29" s="378" t="s">
        <v>925</v>
      </c>
      <c r="S29" s="378" t="s">
        <v>22</v>
      </c>
      <c r="T29" s="378" t="s">
        <v>22</v>
      </c>
      <c r="U29" s="378" t="s">
        <v>22</v>
      </c>
      <c r="V29" s="9" t="s">
        <v>13</v>
      </c>
      <c r="W29" s="417" t="s">
        <v>293</v>
      </c>
      <c r="X29" s="417" t="s">
        <v>22</v>
      </c>
      <c r="Y29" s="10" t="s">
        <v>14</v>
      </c>
      <c r="Z29" s="374" t="s">
        <v>22</v>
      </c>
    </row>
    <row r="30" spans="1:26" ht="13.5" customHeight="1" x14ac:dyDescent="0.15">
      <c r="A30" s="15" t="s">
        <v>22</v>
      </c>
      <c r="B30" s="16" t="s">
        <v>22</v>
      </c>
      <c r="C30" s="17" t="s">
        <v>22</v>
      </c>
      <c r="D30" s="418" t="s">
        <v>22</v>
      </c>
      <c r="E30" s="18" t="s">
        <v>22</v>
      </c>
      <c r="F30" s="419" t="s">
        <v>22</v>
      </c>
      <c r="G30" s="419" t="s">
        <v>22</v>
      </c>
      <c r="H30" s="419" t="s">
        <v>22</v>
      </c>
      <c r="I30" s="419" t="s">
        <v>22</v>
      </c>
      <c r="J30" s="421" t="s">
        <v>22</v>
      </c>
      <c r="K30" s="18" t="s">
        <v>22</v>
      </c>
      <c r="L30" s="422" t="s">
        <v>22</v>
      </c>
      <c r="M30" s="26" t="s">
        <v>18</v>
      </c>
      <c r="N30" s="27">
        <v>92.6</v>
      </c>
      <c r="O30" s="407" t="s">
        <v>22</v>
      </c>
      <c r="P30" s="408" t="s">
        <v>22</v>
      </c>
      <c r="Q30" s="19" t="s">
        <v>16</v>
      </c>
      <c r="R30" s="425" t="s">
        <v>926</v>
      </c>
      <c r="S30" s="425" t="s">
        <v>22</v>
      </c>
      <c r="T30" s="425" t="s">
        <v>22</v>
      </c>
      <c r="U30" s="425" t="s">
        <v>22</v>
      </c>
      <c r="V30" s="20" t="s">
        <v>17</v>
      </c>
      <c r="W30" s="21" t="s">
        <v>22</v>
      </c>
      <c r="X30" s="16" t="s">
        <v>22</v>
      </c>
      <c r="Y30" s="17" t="s">
        <v>22</v>
      </c>
      <c r="Z30" s="375" t="s">
        <v>22</v>
      </c>
    </row>
    <row r="31" spans="1:26" ht="13.5" customHeight="1" x14ac:dyDescent="0.15">
      <c r="A31" s="389" t="s">
        <v>7</v>
      </c>
      <c r="B31" s="390" t="s">
        <v>22</v>
      </c>
      <c r="C31" s="391" t="s">
        <v>22</v>
      </c>
      <c r="D31" s="395" t="s">
        <v>8</v>
      </c>
      <c r="E31" s="396" t="s">
        <v>22</v>
      </c>
      <c r="F31" s="397" t="s">
        <v>913</v>
      </c>
      <c r="G31" s="397" t="s">
        <v>22</v>
      </c>
      <c r="H31" s="397" t="s">
        <v>22</v>
      </c>
      <c r="I31" s="397" t="s">
        <v>22</v>
      </c>
      <c r="J31" s="397" t="s">
        <v>22</v>
      </c>
      <c r="K31" s="397" t="s">
        <v>22</v>
      </c>
      <c r="L31" s="398" t="s">
        <v>22</v>
      </c>
      <c r="M31" s="401" t="s">
        <v>9</v>
      </c>
      <c r="N31" s="402" t="s">
        <v>22</v>
      </c>
      <c r="O31" s="403" t="s">
        <v>927</v>
      </c>
      <c r="P31" s="404" t="s">
        <v>22</v>
      </c>
      <c r="Q31" s="5" t="s">
        <v>10</v>
      </c>
      <c r="R31" s="409" t="s">
        <v>928</v>
      </c>
      <c r="S31" s="409" t="s">
        <v>22</v>
      </c>
      <c r="T31" s="409" t="s">
        <v>22</v>
      </c>
      <c r="U31" s="22">
        <v>227103</v>
      </c>
      <c r="V31" s="371" t="str">
        <f>IF(U31="","","千円")</f>
        <v>千円</v>
      </c>
      <c r="W31" s="371" t="s">
        <v>22</v>
      </c>
      <c r="X31" s="371" t="s">
        <v>22</v>
      </c>
      <c r="Y31" s="372" t="s">
        <v>22</v>
      </c>
      <c r="Z31" s="373">
        <v>309</v>
      </c>
    </row>
    <row r="32" spans="1:26" ht="13.5" customHeight="1" x14ac:dyDescent="0.15">
      <c r="A32" s="392" t="s">
        <v>22</v>
      </c>
      <c r="B32" s="393" t="s">
        <v>22</v>
      </c>
      <c r="C32" s="394" t="s">
        <v>22</v>
      </c>
      <c r="D32" s="25" t="s">
        <v>22</v>
      </c>
      <c r="E32" s="24" t="s">
        <v>22</v>
      </c>
      <c r="F32" s="399" t="s">
        <v>22</v>
      </c>
      <c r="G32" s="399" t="s">
        <v>22</v>
      </c>
      <c r="H32" s="399" t="s">
        <v>22</v>
      </c>
      <c r="I32" s="399" t="s">
        <v>22</v>
      </c>
      <c r="J32" s="399" t="s">
        <v>22</v>
      </c>
      <c r="K32" s="399" t="s">
        <v>22</v>
      </c>
      <c r="L32" s="400" t="s">
        <v>22</v>
      </c>
      <c r="M32" s="376">
        <v>242606000</v>
      </c>
      <c r="N32" s="377" t="s">
        <v>22</v>
      </c>
      <c r="O32" s="405" t="s">
        <v>22</v>
      </c>
      <c r="P32" s="406" t="s">
        <v>22</v>
      </c>
      <c r="Q32" s="6" t="s">
        <v>22</v>
      </c>
      <c r="R32" s="378" t="s">
        <v>929</v>
      </c>
      <c r="S32" s="378" t="s">
        <v>22</v>
      </c>
      <c r="T32" s="378" t="s">
        <v>22</v>
      </c>
      <c r="U32" s="23">
        <v>9866</v>
      </c>
      <c r="V32" s="379" t="str">
        <f>IF(U32="","","千円")</f>
        <v>千円</v>
      </c>
      <c r="W32" s="379" t="s">
        <v>22</v>
      </c>
      <c r="X32" s="379" t="s">
        <v>22</v>
      </c>
      <c r="Y32" s="380" t="s">
        <v>22</v>
      </c>
      <c r="Z32" s="374" t="s">
        <v>22</v>
      </c>
    </row>
    <row r="33" spans="1:26" ht="13.5" customHeight="1" x14ac:dyDescent="0.15">
      <c r="A33" s="381" t="s">
        <v>930</v>
      </c>
      <c r="B33" s="382" t="s">
        <v>22</v>
      </c>
      <c r="C33" s="383" t="s">
        <v>22</v>
      </c>
      <c r="D33" s="384" t="s">
        <v>931</v>
      </c>
      <c r="E33" s="385" t="s">
        <v>22</v>
      </c>
      <c r="F33" s="385" t="s">
        <v>22</v>
      </c>
      <c r="G33" s="385" t="s">
        <v>22</v>
      </c>
      <c r="H33" s="385" t="s">
        <v>22</v>
      </c>
      <c r="I33" s="385" t="s">
        <v>22</v>
      </c>
      <c r="J33" s="385" t="s">
        <v>22</v>
      </c>
      <c r="K33" s="385" t="s">
        <v>22</v>
      </c>
      <c r="L33" s="380" t="s">
        <v>22</v>
      </c>
      <c r="M33" s="387" t="s">
        <v>12</v>
      </c>
      <c r="N33" s="388" t="s">
        <v>22</v>
      </c>
      <c r="O33" s="405" t="s">
        <v>22</v>
      </c>
      <c r="P33" s="406" t="s">
        <v>22</v>
      </c>
      <c r="Q33" s="6" t="s">
        <v>22</v>
      </c>
      <c r="R33" s="378" t="s">
        <v>932</v>
      </c>
      <c r="S33" s="378" t="s">
        <v>22</v>
      </c>
      <c r="T33" s="378" t="s">
        <v>22</v>
      </c>
      <c r="U33" s="23">
        <v>2221</v>
      </c>
      <c r="V33" s="379" t="str">
        <f>IF(U33="","","千円")</f>
        <v>千円</v>
      </c>
      <c r="W33" s="379" t="s">
        <v>22</v>
      </c>
      <c r="X33" s="379" t="s">
        <v>22</v>
      </c>
      <c r="Y33" s="380" t="s">
        <v>22</v>
      </c>
      <c r="Z33" s="374" t="s">
        <v>22</v>
      </c>
    </row>
    <row r="34" spans="1:26" ht="13.5" customHeight="1" x14ac:dyDescent="0.15">
      <c r="A34" s="381" t="s">
        <v>22</v>
      </c>
      <c r="B34" s="382" t="s">
        <v>22</v>
      </c>
      <c r="C34" s="383" t="s">
        <v>22</v>
      </c>
      <c r="D34" s="386" t="s">
        <v>22</v>
      </c>
      <c r="E34" s="385" t="s">
        <v>22</v>
      </c>
      <c r="F34" s="385" t="s">
        <v>22</v>
      </c>
      <c r="G34" s="385" t="s">
        <v>22</v>
      </c>
      <c r="H34" s="385" t="s">
        <v>22</v>
      </c>
      <c r="I34" s="385" t="s">
        <v>22</v>
      </c>
      <c r="J34" s="385" t="s">
        <v>22</v>
      </c>
      <c r="K34" s="385" t="s">
        <v>22</v>
      </c>
      <c r="L34" s="380" t="s">
        <v>22</v>
      </c>
      <c r="M34" s="376">
        <v>239569738</v>
      </c>
      <c r="N34" s="377" t="s">
        <v>22</v>
      </c>
      <c r="O34" s="405" t="s">
        <v>22</v>
      </c>
      <c r="P34" s="406" t="s">
        <v>22</v>
      </c>
      <c r="Q34" s="6" t="s">
        <v>22</v>
      </c>
      <c r="R34" s="378" t="s">
        <v>933</v>
      </c>
      <c r="S34" s="378" t="s">
        <v>22</v>
      </c>
      <c r="T34" s="378" t="s">
        <v>22</v>
      </c>
      <c r="U34" s="23">
        <v>329</v>
      </c>
      <c r="V34" s="379" t="str">
        <f>IF(U34="","","千円")</f>
        <v>千円</v>
      </c>
      <c r="W34" s="379" t="s">
        <v>22</v>
      </c>
      <c r="X34" s="379" t="s">
        <v>22</v>
      </c>
      <c r="Y34" s="380" t="s">
        <v>22</v>
      </c>
      <c r="Z34" s="374" t="s">
        <v>22</v>
      </c>
    </row>
    <row r="35" spans="1:26" ht="13.5" customHeight="1" x14ac:dyDescent="0.15">
      <c r="A35" s="381" t="s">
        <v>22</v>
      </c>
      <c r="B35" s="382" t="s">
        <v>22</v>
      </c>
      <c r="C35" s="383" t="s">
        <v>22</v>
      </c>
      <c r="D35" s="410" t="s">
        <v>13</v>
      </c>
      <c r="E35" s="411" t="s">
        <v>4910</v>
      </c>
      <c r="F35" s="411" t="s">
        <v>22</v>
      </c>
      <c r="G35" s="411" t="s">
        <v>22</v>
      </c>
      <c r="H35" s="411" t="s">
        <v>22</v>
      </c>
      <c r="I35" s="411" t="s">
        <v>22</v>
      </c>
      <c r="J35" s="411" t="s">
        <v>22</v>
      </c>
      <c r="K35" s="411" t="s">
        <v>22</v>
      </c>
      <c r="L35" s="412" t="s">
        <v>14</v>
      </c>
      <c r="M35" s="413" t="s">
        <v>20</v>
      </c>
      <c r="N35" s="414" t="s">
        <v>22</v>
      </c>
      <c r="O35" s="405" t="s">
        <v>22</v>
      </c>
      <c r="P35" s="406" t="s">
        <v>22</v>
      </c>
      <c r="Q35" s="7" t="s">
        <v>22</v>
      </c>
      <c r="R35" s="378" t="s">
        <v>934</v>
      </c>
      <c r="S35" s="378" t="s">
        <v>22</v>
      </c>
      <c r="T35" s="378" t="s">
        <v>22</v>
      </c>
      <c r="U35" s="23">
        <v>51</v>
      </c>
      <c r="V35" s="379" t="str">
        <f>IF(U35="","","千円")</f>
        <v>千円</v>
      </c>
      <c r="W35" s="379" t="s">
        <v>22</v>
      </c>
      <c r="X35" s="379" t="s">
        <v>22</v>
      </c>
      <c r="Y35" s="380" t="s">
        <v>22</v>
      </c>
      <c r="Z35" s="374" t="s">
        <v>22</v>
      </c>
    </row>
    <row r="36" spans="1:26" ht="13.5" customHeight="1" x14ac:dyDescent="0.15">
      <c r="A36" s="381" t="s">
        <v>22</v>
      </c>
      <c r="B36" s="382" t="s">
        <v>22</v>
      </c>
      <c r="C36" s="383" t="s">
        <v>22</v>
      </c>
      <c r="D36" s="410" t="s">
        <v>22</v>
      </c>
      <c r="E36" s="411" t="s">
        <v>22</v>
      </c>
      <c r="F36" s="411" t="s">
        <v>22</v>
      </c>
      <c r="G36" s="411" t="s">
        <v>22</v>
      </c>
      <c r="H36" s="411" t="s">
        <v>22</v>
      </c>
      <c r="I36" s="411" t="s">
        <v>22</v>
      </c>
      <c r="J36" s="411" t="s">
        <v>22</v>
      </c>
      <c r="K36" s="411" t="s">
        <v>22</v>
      </c>
      <c r="L36" s="412" t="s">
        <v>22</v>
      </c>
      <c r="M36" s="415">
        <v>3036262</v>
      </c>
      <c r="N36" s="416" t="s">
        <v>22</v>
      </c>
      <c r="O36" s="405" t="s">
        <v>22</v>
      </c>
      <c r="P36" s="406" t="s">
        <v>22</v>
      </c>
      <c r="Q36" s="8" t="s">
        <v>15</v>
      </c>
      <c r="R36" s="378" t="s">
        <v>935</v>
      </c>
      <c r="S36" s="378" t="s">
        <v>22</v>
      </c>
      <c r="T36" s="378" t="s">
        <v>22</v>
      </c>
      <c r="U36" s="378" t="s">
        <v>22</v>
      </c>
      <c r="V36" s="9" t="s">
        <v>13</v>
      </c>
      <c r="W36" s="417" t="s">
        <v>936</v>
      </c>
      <c r="X36" s="417" t="s">
        <v>22</v>
      </c>
      <c r="Y36" s="10" t="s">
        <v>14</v>
      </c>
      <c r="Z36" s="374" t="s">
        <v>22</v>
      </c>
    </row>
    <row r="37" spans="1:26" ht="13.5" customHeight="1" x14ac:dyDescent="0.15">
      <c r="A37" s="381" t="s">
        <v>22</v>
      </c>
      <c r="B37" s="382" t="s">
        <v>22</v>
      </c>
      <c r="C37" s="383" t="s">
        <v>22</v>
      </c>
      <c r="D37" s="410" t="s">
        <v>22</v>
      </c>
      <c r="E37" s="411" t="s">
        <v>22</v>
      </c>
      <c r="F37" s="411" t="s">
        <v>22</v>
      </c>
      <c r="G37" s="411" t="s">
        <v>22</v>
      </c>
      <c r="H37" s="411" t="s">
        <v>22</v>
      </c>
      <c r="I37" s="411" t="s">
        <v>22</v>
      </c>
      <c r="J37" s="411" t="s">
        <v>22</v>
      </c>
      <c r="K37" s="411" t="s">
        <v>22</v>
      </c>
      <c r="L37" s="412" t="s">
        <v>22</v>
      </c>
      <c r="M37" s="387" t="s">
        <v>22</v>
      </c>
      <c r="N37" s="388" t="s">
        <v>22</v>
      </c>
      <c r="O37" s="405" t="s">
        <v>22</v>
      </c>
      <c r="P37" s="406" t="s">
        <v>22</v>
      </c>
      <c r="Q37" s="7" t="s">
        <v>16</v>
      </c>
      <c r="R37" s="378" t="s">
        <v>22</v>
      </c>
      <c r="S37" s="378" t="s">
        <v>22</v>
      </c>
      <c r="T37" s="378" t="s">
        <v>22</v>
      </c>
      <c r="U37" s="378" t="s">
        <v>22</v>
      </c>
      <c r="V37" s="11" t="s">
        <v>17</v>
      </c>
      <c r="W37" s="9" t="s">
        <v>22</v>
      </c>
      <c r="X37" s="12" t="s">
        <v>22</v>
      </c>
      <c r="Y37" s="13" t="s">
        <v>22</v>
      </c>
      <c r="Z37" s="374" t="s">
        <v>22</v>
      </c>
    </row>
    <row r="38" spans="1:26" ht="13.5" customHeight="1" x14ac:dyDescent="0.15">
      <c r="A38" s="6" t="s">
        <v>22</v>
      </c>
      <c r="B38" s="12" t="s">
        <v>22</v>
      </c>
      <c r="C38" s="13" t="s">
        <v>22</v>
      </c>
      <c r="D38" s="410" t="s">
        <v>13</v>
      </c>
      <c r="E38" s="14" t="s">
        <v>11</v>
      </c>
      <c r="F38" s="382" t="s">
        <v>22</v>
      </c>
      <c r="G38" s="382" t="s">
        <v>22</v>
      </c>
      <c r="H38" s="382" t="s">
        <v>22</v>
      </c>
      <c r="I38" s="382" t="s">
        <v>22</v>
      </c>
      <c r="J38" s="420" t="s">
        <v>22</v>
      </c>
      <c r="K38" s="14" t="s">
        <v>22</v>
      </c>
      <c r="L38" s="412" t="s">
        <v>14</v>
      </c>
      <c r="M38" s="423" t="s">
        <v>22</v>
      </c>
      <c r="N38" s="424" t="s">
        <v>22</v>
      </c>
      <c r="O38" s="405" t="s">
        <v>22</v>
      </c>
      <c r="P38" s="406" t="s">
        <v>22</v>
      </c>
      <c r="Q38" s="8" t="s">
        <v>15</v>
      </c>
      <c r="R38" s="378" t="s">
        <v>22</v>
      </c>
      <c r="S38" s="378" t="s">
        <v>22</v>
      </c>
      <c r="T38" s="378" t="s">
        <v>22</v>
      </c>
      <c r="U38" s="378" t="s">
        <v>22</v>
      </c>
      <c r="V38" s="9" t="s">
        <v>13</v>
      </c>
      <c r="W38" s="417" t="s">
        <v>22</v>
      </c>
      <c r="X38" s="417" t="s">
        <v>22</v>
      </c>
      <c r="Y38" s="10" t="s">
        <v>14</v>
      </c>
      <c r="Z38" s="374" t="s">
        <v>22</v>
      </c>
    </row>
    <row r="39" spans="1:26" ht="13.5" customHeight="1" x14ac:dyDescent="0.15">
      <c r="A39" s="15" t="s">
        <v>22</v>
      </c>
      <c r="B39" s="16" t="s">
        <v>22</v>
      </c>
      <c r="C39" s="17" t="s">
        <v>22</v>
      </c>
      <c r="D39" s="418" t="s">
        <v>22</v>
      </c>
      <c r="E39" s="18" t="s">
        <v>22</v>
      </c>
      <c r="F39" s="419" t="s">
        <v>22</v>
      </c>
      <c r="G39" s="419" t="s">
        <v>22</v>
      </c>
      <c r="H39" s="419" t="s">
        <v>22</v>
      </c>
      <c r="I39" s="419" t="s">
        <v>22</v>
      </c>
      <c r="J39" s="421" t="s">
        <v>22</v>
      </c>
      <c r="K39" s="18" t="s">
        <v>22</v>
      </c>
      <c r="L39" s="422" t="s">
        <v>22</v>
      </c>
      <c r="M39" s="26" t="s">
        <v>18</v>
      </c>
      <c r="N39" s="27">
        <v>98.7</v>
      </c>
      <c r="O39" s="407" t="s">
        <v>22</v>
      </c>
      <c r="P39" s="408" t="s">
        <v>22</v>
      </c>
      <c r="Q39" s="19" t="s">
        <v>16</v>
      </c>
      <c r="R39" s="425" t="s">
        <v>22</v>
      </c>
      <c r="S39" s="425" t="s">
        <v>22</v>
      </c>
      <c r="T39" s="425" t="s">
        <v>22</v>
      </c>
      <c r="U39" s="425" t="s">
        <v>22</v>
      </c>
      <c r="V39" s="20" t="s">
        <v>17</v>
      </c>
      <c r="W39" s="21" t="s">
        <v>22</v>
      </c>
      <c r="X39" s="16" t="s">
        <v>22</v>
      </c>
      <c r="Y39" s="17" t="s">
        <v>22</v>
      </c>
      <c r="Z39" s="375" t="s">
        <v>22</v>
      </c>
    </row>
    <row r="40" spans="1:26" ht="13.5" customHeight="1" x14ac:dyDescent="0.15">
      <c r="A40" s="389" t="s">
        <v>7</v>
      </c>
      <c r="B40" s="390" t="s">
        <v>22</v>
      </c>
      <c r="C40" s="391" t="s">
        <v>22</v>
      </c>
      <c r="D40" s="395" t="s">
        <v>8</v>
      </c>
      <c r="E40" s="396" t="s">
        <v>22</v>
      </c>
      <c r="F40" s="397" t="s">
        <v>4903</v>
      </c>
      <c r="G40" s="397" t="s">
        <v>22</v>
      </c>
      <c r="H40" s="397" t="s">
        <v>22</v>
      </c>
      <c r="I40" s="397" t="s">
        <v>22</v>
      </c>
      <c r="J40" s="397" t="s">
        <v>22</v>
      </c>
      <c r="K40" s="397" t="s">
        <v>22</v>
      </c>
      <c r="L40" s="398" t="s">
        <v>22</v>
      </c>
      <c r="M40" s="401" t="s">
        <v>9</v>
      </c>
      <c r="N40" s="402" t="s">
        <v>22</v>
      </c>
      <c r="O40" s="403" t="s">
        <v>937</v>
      </c>
      <c r="P40" s="404" t="s">
        <v>22</v>
      </c>
      <c r="Q40" s="5" t="s">
        <v>10</v>
      </c>
      <c r="R40" s="409" t="s">
        <v>938</v>
      </c>
      <c r="S40" s="409" t="s">
        <v>22</v>
      </c>
      <c r="T40" s="409" t="s">
        <v>22</v>
      </c>
      <c r="U40" s="22">
        <v>17</v>
      </c>
      <c r="V40" s="371" t="str">
        <f>IF(U40="","","千円")</f>
        <v>千円</v>
      </c>
      <c r="W40" s="371" t="s">
        <v>22</v>
      </c>
      <c r="X40" s="371" t="s">
        <v>22</v>
      </c>
      <c r="Y40" s="372" t="s">
        <v>22</v>
      </c>
      <c r="Z40" s="373">
        <v>309</v>
      </c>
    </row>
    <row r="41" spans="1:26" ht="13.5" customHeight="1" x14ac:dyDescent="0.15">
      <c r="A41" s="392" t="s">
        <v>22</v>
      </c>
      <c r="B41" s="393" t="s">
        <v>22</v>
      </c>
      <c r="C41" s="394" t="s">
        <v>22</v>
      </c>
      <c r="D41" s="25" t="s">
        <v>22</v>
      </c>
      <c r="E41" s="24" t="s">
        <v>22</v>
      </c>
      <c r="F41" s="399" t="s">
        <v>22</v>
      </c>
      <c r="G41" s="399" t="s">
        <v>22</v>
      </c>
      <c r="H41" s="399" t="s">
        <v>22</v>
      </c>
      <c r="I41" s="399" t="s">
        <v>22</v>
      </c>
      <c r="J41" s="399" t="s">
        <v>22</v>
      </c>
      <c r="K41" s="399" t="s">
        <v>22</v>
      </c>
      <c r="L41" s="400" t="s">
        <v>22</v>
      </c>
      <c r="M41" s="376">
        <v>48000</v>
      </c>
      <c r="N41" s="377" t="s">
        <v>22</v>
      </c>
      <c r="O41" s="405" t="s">
        <v>22</v>
      </c>
      <c r="P41" s="406" t="s">
        <v>22</v>
      </c>
      <c r="Q41" s="6" t="s">
        <v>22</v>
      </c>
      <c r="R41" s="378" t="s">
        <v>939</v>
      </c>
      <c r="S41" s="378" t="s">
        <v>22</v>
      </c>
      <c r="T41" s="378" t="s">
        <v>22</v>
      </c>
      <c r="U41" s="23">
        <v>1</v>
      </c>
      <c r="V41" s="379" t="str">
        <f>IF(U41="","","千円")</f>
        <v>千円</v>
      </c>
      <c r="W41" s="379" t="s">
        <v>22</v>
      </c>
      <c r="X41" s="379" t="s">
        <v>22</v>
      </c>
      <c r="Y41" s="380" t="s">
        <v>22</v>
      </c>
      <c r="Z41" s="374" t="s">
        <v>22</v>
      </c>
    </row>
    <row r="42" spans="1:26" ht="13.5" customHeight="1" x14ac:dyDescent="0.15">
      <c r="A42" s="381" t="s">
        <v>940</v>
      </c>
      <c r="B42" s="382" t="s">
        <v>22</v>
      </c>
      <c r="C42" s="383" t="s">
        <v>22</v>
      </c>
      <c r="D42" s="384" t="s">
        <v>941</v>
      </c>
      <c r="E42" s="385" t="s">
        <v>22</v>
      </c>
      <c r="F42" s="385" t="s">
        <v>22</v>
      </c>
      <c r="G42" s="385" t="s">
        <v>22</v>
      </c>
      <c r="H42" s="385" t="s">
        <v>22</v>
      </c>
      <c r="I42" s="385" t="s">
        <v>22</v>
      </c>
      <c r="J42" s="385" t="s">
        <v>22</v>
      </c>
      <c r="K42" s="385" t="s">
        <v>22</v>
      </c>
      <c r="L42" s="380" t="s">
        <v>22</v>
      </c>
      <c r="M42" s="387" t="s">
        <v>12</v>
      </c>
      <c r="N42" s="388" t="s">
        <v>22</v>
      </c>
      <c r="O42" s="405" t="s">
        <v>22</v>
      </c>
      <c r="P42" s="406" t="s">
        <v>22</v>
      </c>
      <c r="Q42" s="6" t="s">
        <v>22</v>
      </c>
      <c r="R42" s="378" t="s">
        <v>22</v>
      </c>
      <c r="S42" s="378" t="s">
        <v>22</v>
      </c>
      <c r="T42" s="378" t="s">
        <v>22</v>
      </c>
      <c r="U42" s="23" t="s">
        <v>22</v>
      </c>
      <c r="V42" s="379" t="str">
        <f>IF(U42="","","千円")</f>
        <v/>
      </c>
      <c r="W42" s="379" t="s">
        <v>22</v>
      </c>
      <c r="X42" s="379" t="s">
        <v>22</v>
      </c>
      <c r="Y42" s="380" t="s">
        <v>22</v>
      </c>
      <c r="Z42" s="374" t="s">
        <v>22</v>
      </c>
    </row>
    <row r="43" spans="1:26" ht="13.5" customHeight="1" x14ac:dyDescent="0.15">
      <c r="A43" s="381" t="s">
        <v>22</v>
      </c>
      <c r="B43" s="382" t="s">
        <v>22</v>
      </c>
      <c r="C43" s="383" t="s">
        <v>22</v>
      </c>
      <c r="D43" s="386" t="s">
        <v>22</v>
      </c>
      <c r="E43" s="385" t="s">
        <v>22</v>
      </c>
      <c r="F43" s="385" t="s">
        <v>22</v>
      </c>
      <c r="G43" s="385" t="s">
        <v>22</v>
      </c>
      <c r="H43" s="385" t="s">
        <v>22</v>
      </c>
      <c r="I43" s="385" t="s">
        <v>22</v>
      </c>
      <c r="J43" s="385" t="s">
        <v>22</v>
      </c>
      <c r="K43" s="385" t="s">
        <v>22</v>
      </c>
      <c r="L43" s="380" t="s">
        <v>22</v>
      </c>
      <c r="M43" s="376">
        <v>17932</v>
      </c>
      <c r="N43" s="377" t="s">
        <v>22</v>
      </c>
      <c r="O43" s="405" t="s">
        <v>22</v>
      </c>
      <c r="P43" s="406" t="s">
        <v>22</v>
      </c>
      <c r="Q43" s="6" t="s">
        <v>22</v>
      </c>
      <c r="R43" s="378" t="s">
        <v>22</v>
      </c>
      <c r="S43" s="378" t="s">
        <v>22</v>
      </c>
      <c r="T43" s="378" t="s">
        <v>22</v>
      </c>
      <c r="U43" s="23" t="s">
        <v>22</v>
      </c>
      <c r="V43" s="379" t="str">
        <f>IF(U43="","","千円")</f>
        <v/>
      </c>
      <c r="W43" s="379" t="s">
        <v>22</v>
      </c>
      <c r="X43" s="379" t="s">
        <v>22</v>
      </c>
      <c r="Y43" s="380" t="s">
        <v>22</v>
      </c>
      <c r="Z43" s="374" t="s">
        <v>22</v>
      </c>
    </row>
    <row r="44" spans="1:26" ht="13.5" customHeight="1" x14ac:dyDescent="0.15">
      <c r="A44" s="381" t="s">
        <v>22</v>
      </c>
      <c r="B44" s="382" t="s">
        <v>22</v>
      </c>
      <c r="C44" s="383" t="s">
        <v>22</v>
      </c>
      <c r="D44" s="410" t="s">
        <v>13</v>
      </c>
      <c r="E44" s="411" t="s">
        <v>905</v>
      </c>
      <c r="F44" s="411" t="s">
        <v>22</v>
      </c>
      <c r="G44" s="411" t="s">
        <v>22</v>
      </c>
      <c r="H44" s="411" t="s">
        <v>22</v>
      </c>
      <c r="I44" s="411" t="s">
        <v>22</v>
      </c>
      <c r="J44" s="411" t="s">
        <v>22</v>
      </c>
      <c r="K44" s="411" t="s">
        <v>22</v>
      </c>
      <c r="L44" s="412" t="s">
        <v>14</v>
      </c>
      <c r="M44" s="413" t="s">
        <v>20</v>
      </c>
      <c r="N44" s="414" t="s">
        <v>22</v>
      </c>
      <c r="O44" s="405" t="s">
        <v>22</v>
      </c>
      <c r="P44" s="406" t="s">
        <v>22</v>
      </c>
      <c r="Q44" s="7" t="s">
        <v>22</v>
      </c>
      <c r="R44" s="378" t="s">
        <v>22</v>
      </c>
      <c r="S44" s="378" t="s">
        <v>22</v>
      </c>
      <c r="T44" s="378" t="s">
        <v>22</v>
      </c>
      <c r="U44" s="23" t="s">
        <v>22</v>
      </c>
      <c r="V44" s="379" t="str">
        <f>IF(U44="","","千円")</f>
        <v/>
      </c>
      <c r="W44" s="379" t="s">
        <v>22</v>
      </c>
      <c r="X44" s="379" t="s">
        <v>22</v>
      </c>
      <c r="Y44" s="380" t="s">
        <v>22</v>
      </c>
      <c r="Z44" s="374" t="s">
        <v>22</v>
      </c>
    </row>
    <row r="45" spans="1:26" ht="13.5" customHeight="1" x14ac:dyDescent="0.15">
      <c r="A45" s="381" t="s">
        <v>22</v>
      </c>
      <c r="B45" s="382" t="s">
        <v>22</v>
      </c>
      <c r="C45" s="383" t="s">
        <v>22</v>
      </c>
      <c r="D45" s="410" t="s">
        <v>22</v>
      </c>
      <c r="E45" s="411" t="s">
        <v>22</v>
      </c>
      <c r="F45" s="411" t="s">
        <v>22</v>
      </c>
      <c r="G45" s="411" t="s">
        <v>22</v>
      </c>
      <c r="H45" s="411" t="s">
        <v>22</v>
      </c>
      <c r="I45" s="411" t="s">
        <v>22</v>
      </c>
      <c r="J45" s="411" t="s">
        <v>22</v>
      </c>
      <c r="K45" s="411" t="s">
        <v>22</v>
      </c>
      <c r="L45" s="412" t="s">
        <v>22</v>
      </c>
      <c r="M45" s="415">
        <v>30068</v>
      </c>
      <c r="N45" s="416" t="s">
        <v>22</v>
      </c>
      <c r="O45" s="405" t="s">
        <v>22</v>
      </c>
      <c r="P45" s="406" t="s">
        <v>22</v>
      </c>
      <c r="Q45" s="8" t="s">
        <v>15</v>
      </c>
      <c r="R45" s="378" t="s">
        <v>22</v>
      </c>
      <c r="S45" s="378" t="s">
        <v>22</v>
      </c>
      <c r="T45" s="378" t="s">
        <v>22</v>
      </c>
      <c r="U45" s="378" t="s">
        <v>22</v>
      </c>
      <c r="V45" s="9" t="s">
        <v>13</v>
      </c>
      <c r="W45" s="417" t="s">
        <v>22</v>
      </c>
      <c r="X45" s="417" t="s">
        <v>22</v>
      </c>
      <c r="Y45" s="10" t="s">
        <v>14</v>
      </c>
      <c r="Z45" s="374" t="s">
        <v>22</v>
      </c>
    </row>
    <row r="46" spans="1:26" ht="13.5" customHeight="1" x14ac:dyDescent="0.15">
      <c r="A46" s="381" t="s">
        <v>22</v>
      </c>
      <c r="B46" s="382" t="s">
        <v>22</v>
      </c>
      <c r="C46" s="383" t="s">
        <v>22</v>
      </c>
      <c r="D46" s="410" t="s">
        <v>22</v>
      </c>
      <c r="E46" s="411" t="s">
        <v>22</v>
      </c>
      <c r="F46" s="411" t="s">
        <v>22</v>
      </c>
      <c r="G46" s="411" t="s">
        <v>22</v>
      </c>
      <c r="H46" s="411" t="s">
        <v>22</v>
      </c>
      <c r="I46" s="411" t="s">
        <v>22</v>
      </c>
      <c r="J46" s="411" t="s">
        <v>22</v>
      </c>
      <c r="K46" s="411" t="s">
        <v>22</v>
      </c>
      <c r="L46" s="412" t="s">
        <v>22</v>
      </c>
      <c r="M46" s="387" t="s">
        <v>22</v>
      </c>
      <c r="N46" s="388" t="s">
        <v>22</v>
      </c>
      <c r="O46" s="405" t="s">
        <v>22</v>
      </c>
      <c r="P46" s="406" t="s">
        <v>22</v>
      </c>
      <c r="Q46" s="7" t="s">
        <v>16</v>
      </c>
      <c r="R46" s="378" t="s">
        <v>22</v>
      </c>
      <c r="S46" s="378" t="s">
        <v>22</v>
      </c>
      <c r="T46" s="378" t="s">
        <v>22</v>
      </c>
      <c r="U46" s="378" t="s">
        <v>22</v>
      </c>
      <c r="V46" s="11" t="s">
        <v>17</v>
      </c>
      <c r="W46" s="9" t="s">
        <v>22</v>
      </c>
      <c r="X46" s="12" t="s">
        <v>22</v>
      </c>
      <c r="Y46" s="13" t="s">
        <v>22</v>
      </c>
      <c r="Z46" s="374" t="s">
        <v>22</v>
      </c>
    </row>
    <row r="47" spans="1:26" ht="13.5" customHeight="1" x14ac:dyDescent="0.15">
      <c r="A47" s="6" t="s">
        <v>22</v>
      </c>
      <c r="B47" s="12" t="s">
        <v>22</v>
      </c>
      <c r="C47" s="13" t="s">
        <v>22</v>
      </c>
      <c r="D47" s="410" t="s">
        <v>13</v>
      </c>
      <c r="E47" s="14" t="s">
        <v>11</v>
      </c>
      <c r="F47" s="382" t="s">
        <v>22</v>
      </c>
      <c r="G47" s="382" t="s">
        <v>22</v>
      </c>
      <c r="H47" s="382" t="s">
        <v>22</v>
      </c>
      <c r="I47" s="382" t="s">
        <v>22</v>
      </c>
      <c r="J47" s="420" t="s">
        <v>22</v>
      </c>
      <c r="K47" s="14" t="s">
        <v>22</v>
      </c>
      <c r="L47" s="412" t="s">
        <v>14</v>
      </c>
      <c r="M47" s="423" t="s">
        <v>22</v>
      </c>
      <c r="N47" s="424" t="s">
        <v>22</v>
      </c>
      <c r="O47" s="405" t="s">
        <v>22</v>
      </c>
      <c r="P47" s="406" t="s">
        <v>22</v>
      </c>
      <c r="Q47" s="8" t="s">
        <v>15</v>
      </c>
      <c r="R47" s="378" t="s">
        <v>22</v>
      </c>
      <c r="S47" s="378" t="s">
        <v>22</v>
      </c>
      <c r="T47" s="378" t="s">
        <v>22</v>
      </c>
      <c r="U47" s="378" t="s">
        <v>22</v>
      </c>
      <c r="V47" s="9" t="s">
        <v>13</v>
      </c>
      <c r="W47" s="417" t="s">
        <v>22</v>
      </c>
      <c r="X47" s="417" t="s">
        <v>22</v>
      </c>
      <c r="Y47" s="10" t="s">
        <v>14</v>
      </c>
      <c r="Z47" s="374" t="s">
        <v>22</v>
      </c>
    </row>
    <row r="48" spans="1:26" ht="13.5" customHeight="1" x14ac:dyDescent="0.15">
      <c r="A48" s="15" t="s">
        <v>22</v>
      </c>
      <c r="B48" s="16" t="s">
        <v>22</v>
      </c>
      <c r="C48" s="17" t="s">
        <v>22</v>
      </c>
      <c r="D48" s="418" t="s">
        <v>22</v>
      </c>
      <c r="E48" s="18" t="s">
        <v>22</v>
      </c>
      <c r="F48" s="419" t="s">
        <v>22</v>
      </c>
      <c r="G48" s="419" t="s">
        <v>22</v>
      </c>
      <c r="H48" s="419" t="s">
        <v>22</v>
      </c>
      <c r="I48" s="419" t="s">
        <v>22</v>
      </c>
      <c r="J48" s="421" t="s">
        <v>22</v>
      </c>
      <c r="K48" s="18" t="s">
        <v>22</v>
      </c>
      <c r="L48" s="422" t="s">
        <v>22</v>
      </c>
      <c r="M48" s="26" t="s">
        <v>18</v>
      </c>
      <c r="N48" s="27">
        <v>37.4</v>
      </c>
      <c r="O48" s="407" t="s">
        <v>22</v>
      </c>
      <c r="P48" s="408" t="s">
        <v>22</v>
      </c>
      <c r="Q48" s="19" t="s">
        <v>16</v>
      </c>
      <c r="R48" s="425" t="s">
        <v>22</v>
      </c>
      <c r="S48" s="425" t="s">
        <v>22</v>
      </c>
      <c r="T48" s="425" t="s">
        <v>22</v>
      </c>
      <c r="U48" s="425" t="s">
        <v>22</v>
      </c>
      <c r="V48" s="20" t="s">
        <v>17</v>
      </c>
      <c r="W48" s="21" t="s">
        <v>22</v>
      </c>
      <c r="X48" s="16" t="s">
        <v>22</v>
      </c>
      <c r="Y48" s="17" t="s">
        <v>22</v>
      </c>
      <c r="Z48" s="375" t="s">
        <v>22</v>
      </c>
    </row>
    <row r="49" spans="1:26" ht="13.5" customHeight="1" x14ac:dyDescent="0.15">
      <c r="A49" s="389" t="s">
        <v>7</v>
      </c>
      <c r="B49" s="390" t="s">
        <v>22</v>
      </c>
      <c r="C49" s="391" t="s">
        <v>22</v>
      </c>
      <c r="D49" s="395" t="s">
        <v>8</v>
      </c>
      <c r="E49" s="396" t="s">
        <v>22</v>
      </c>
      <c r="F49" s="397" t="s">
        <v>913</v>
      </c>
      <c r="G49" s="397" t="s">
        <v>22</v>
      </c>
      <c r="H49" s="397" t="s">
        <v>22</v>
      </c>
      <c r="I49" s="397" t="s">
        <v>22</v>
      </c>
      <c r="J49" s="397" t="s">
        <v>22</v>
      </c>
      <c r="K49" s="397" t="s">
        <v>22</v>
      </c>
      <c r="L49" s="398" t="s">
        <v>22</v>
      </c>
      <c r="M49" s="401" t="s">
        <v>9</v>
      </c>
      <c r="N49" s="402" t="s">
        <v>22</v>
      </c>
      <c r="O49" s="403" t="s">
        <v>942</v>
      </c>
      <c r="P49" s="404" t="s">
        <v>22</v>
      </c>
      <c r="Q49" s="5" t="s">
        <v>10</v>
      </c>
      <c r="R49" s="409" t="s">
        <v>943</v>
      </c>
      <c r="S49" s="409" t="s">
        <v>22</v>
      </c>
      <c r="T49" s="409" t="s">
        <v>22</v>
      </c>
      <c r="U49" s="22">
        <v>10590</v>
      </c>
      <c r="V49" s="371" t="str">
        <f>IF(U49="","","千円")</f>
        <v>千円</v>
      </c>
      <c r="W49" s="371" t="s">
        <v>22</v>
      </c>
      <c r="X49" s="371" t="s">
        <v>22</v>
      </c>
      <c r="Y49" s="372" t="s">
        <v>22</v>
      </c>
      <c r="Z49" s="373">
        <v>309</v>
      </c>
    </row>
    <row r="50" spans="1:26" ht="13.5" customHeight="1" x14ac:dyDescent="0.15">
      <c r="A50" s="392" t="s">
        <v>22</v>
      </c>
      <c r="B50" s="393" t="s">
        <v>22</v>
      </c>
      <c r="C50" s="394" t="s">
        <v>22</v>
      </c>
      <c r="D50" s="25" t="s">
        <v>22</v>
      </c>
      <c r="E50" s="24" t="s">
        <v>22</v>
      </c>
      <c r="F50" s="399" t="s">
        <v>22</v>
      </c>
      <c r="G50" s="399" t="s">
        <v>22</v>
      </c>
      <c r="H50" s="399" t="s">
        <v>22</v>
      </c>
      <c r="I50" s="399" t="s">
        <v>22</v>
      </c>
      <c r="J50" s="399" t="s">
        <v>22</v>
      </c>
      <c r="K50" s="399" t="s">
        <v>22</v>
      </c>
      <c r="L50" s="400" t="s">
        <v>22</v>
      </c>
      <c r="M50" s="376">
        <v>10930000</v>
      </c>
      <c r="N50" s="377" t="s">
        <v>22</v>
      </c>
      <c r="O50" s="405" t="s">
        <v>22</v>
      </c>
      <c r="P50" s="406" t="s">
        <v>22</v>
      </c>
      <c r="Q50" s="6" t="s">
        <v>22</v>
      </c>
      <c r="R50" s="378" t="s">
        <v>944</v>
      </c>
      <c r="S50" s="378" t="s">
        <v>22</v>
      </c>
      <c r="T50" s="378" t="s">
        <v>22</v>
      </c>
      <c r="U50" s="23">
        <v>270</v>
      </c>
      <c r="V50" s="379" t="str">
        <f>IF(U50="","","千円")</f>
        <v>千円</v>
      </c>
      <c r="W50" s="379" t="s">
        <v>22</v>
      </c>
      <c r="X50" s="379" t="s">
        <v>22</v>
      </c>
      <c r="Y50" s="380" t="s">
        <v>22</v>
      </c>
      <c r="Z50" s="374" t="s">
        <v>22</v>
      </c>
    </row>
    <row r="51" spans="1:26" ht="13.5" customHeight="1" x14ac:dyDescent="0.15">
      <c r="A51" s="381" t="s">
        <v>945</v>
      </c>
      <c r="B51" s="382" t="s">
        <v>22</v>
      </c>
      <c r="C51" s="383" t="s">
        <v>22</v>
      </c>
      <c r="D51" s="384" t="s">
        <v>946</v>
      </c>
      <c r="E51" s="385" t="s">
        <v>22</v>
      </c>
      <c r="F51" s="385" t="s">
        <v>22</v>
      </c>
      <c r="G51" s="385" t="s">
        <v>22</v>
      </c>
      <c r="H51" s="385" t="s">
        <v>22</v>
      </c>
      <c r="I51" s="385" t="s">
        <v>22</v>
      </c>
      <c r="J51" s="385" t="s">
        <v>22</v>
      </c>
      <c r="K51" s="385" t="s">
        <v>22</v>
      </c>
      <c r="L51" s="380" t="s">
        <v>22</v>
      </c>
      <c r="M51" s="387" t="s">
        <v>12</v>
      </c>
      <c r="N51" s="388" t="s">
        <v>22</v>
      </c>
      <c r="O51" s="405" t="s">
        <v>22</v>
      </c>
      <c r="P51" s="406" t="s">
        <v>22</v>
      </c>
      <c r="Q51" s="6" t="s">
        <v>22</v>
      </c>
      <c r="R51" s="378" t="s">
        <v>22</v>
      </c>
      <c r="S51" s="378" t="s">
        <v>22</v>
      </c>
      <c r="T51" s="378" t="s">
        <v>22</v>
      </c>
      <c r="U51" s="23" t="s">
        <v>22</v>
      </c>
      <c r="V51" s="379" t="str">
        <f>IF(U51="","","千円")</f>
        <v/>
      </c>
      <c r="W51" s="379" t="s">
        <v>22</v>
      </c>
      <c r="X51" s="379" t="s">
        <v>22</v>
      </c>
      <c r="Y51" s="380" t="s">
        <v>22</v>
      </c>
      <c r="Z51" s="374" t="s">
        <v>22</v>
      </c>
    </row>
    <row r="52" spans="1:26" ht="13.5" customHeight="1" x14ac:dyDescent="0.15">
      <c r="A52" s="381" t="s">
        <v>22</v>
      </c>
      <c r="B52" s="382" t="s">
        <v>22</v>
      </c>
      <c r="C52" s="383" t="s">
        <v>22</v>
      </c>
      <c r="D52" s="386" t="s">
        <v>22</v>
      </c>
      <c r="E52" s="385" t="s">
        <v>22</v>
      </c>
      <c r="F52" s="385" t="s">
        <v>22</v>
      </c>
      <c r="G52" s="385" t="s">
        <v>22</v>
      </c>
      <c r="H52" s="385" t="s">
        <v>22</v>
      </c>
      <c r="I52" s="385" t="s">
        <v>22</v>
      </c>
      <c r="J52" s="385" t="s">
        <v>22</v>
      </c>
      <c r="K52" s="385" t="s">
        <v>22</v>
      </c>
      <c r="L52" s="380" t="s">
        <v>22</v>
      </c>
      <c r="M52" s="376">
        <v>10880197</v>
      </c>
      <c r="N52" s="377" t="s">
        <v>22</v>
      </c>
      <c r="O52" s="405" t="s">
        <v>22</v>
      </c>
      <c r="P52" s="406" t="s">
        <v>22</v>
      </c>
      <c r="Q52" s="6" t="s">
        <v>22</v>
      </c>
      <c r="R52" s="378" t="s">
        <v>22</v>
      </c>
      <c r="S52" s="378" t="s">
        <v>22</v>
      </c>
      <c r="T52" s="378" t="s">
        <v>22</v>
      </c>
      <c r="U52" s="23" t="s">
        <v>22</v>
      </c>
      <c r="V52" s="379" t="str">
        <f>IF(U52="","","千円")</f>
        <v/>
      </c>
      <c r="W52" s="379" t="s">
        <v>22</v>
      </c>
      <c r="X52" s="379" t="s">
        <v>22</v>
      </c>
      <c r="Y52" s="380" t="s">
        <v>22</v>
      </c>
      <c r="Z52" s="374" t="s">
        <v>22</v>
      </c>
    </row>
    <row r="53" spans="1:26" ht="13.5" customHeight="1" x14ac:dyDescent="0.15">
      <c r="A53" s="381" t="s">
        <v>22</v>
      </c>
      <c r="B53" s="382" t="s">
        <v>22</v>
      </c>
      <c r="C53" s="383" t="s">
        <v>22</v>
      </c>
      <c r="D53" s="410" t="s">
        <v>13</v>
      </c>
      <c r="E53" s="411" t="s">
        <v>912</v>
      </c>
      <c r="F53" s="411" t="s">
        <v>22</v>
      </c>
      <c r="G53" s="411" t="s">
        <v>22</v>
      </c>
      <c r="H53" s="411" t="s">
        <v>22</v>
      </c>
      <c r="I53" s="411" t="s">
        <v>22</v>
      </c>
      <c r="J53" s="411" t="s">
        <v>22</v>
      </c>
      <c r="K53" s="411" t="s">
        <v>22</v>
      </c>
      <c r="L53" s="412" t="s">
        <v>14</v>
      </c>
      <c r="M53" s="413" t="s">
        <v>20</v>
      </c>
      <c r="N53" s="414" t="s">
        <v>22</v>
      </c>
      <c r="O53" s="405" t="s">
        <v>22</v>
      </c>
      <c r="P53" s="406" t="s">
        <v>22</v>
      </c>
      <c r="Q53" s="7" t="s">
        <v>22</v>
      </c>
      <c r="R53" s="378" t="s">
        <v>947</v>
      </c>
      <c r="S53" s="378" t="s">
        <v>22</v>
      </c>
      <c r="T53" s="378" t="s">
        <v>22</v>
      </c>
      <c r="U53" s="23">
        <v>20</v>
      </c>
      <c r="V53" s="379" t="str">
        <f>IF(U53="","","千円")</f>
        <v>千円</v>
      </c>
      <c r="W53" s="379" t="s">
        <v>22</v>
      </c>
      <c r="X53" s="379" t="s">
        <v>22</v>
      </c>
      <c r="Y53" s="380" t="s">
        <v>22</v>
      </c>
      <c r="Z53" s="374" t="s">
        <v>22</v>
      </c>
    </row>
    <row r="54" spans="1:26" ht="13.5" customHeight="1" x14ac:dyDescent="0.15">
      <c r="A54" s="381" t="s">
        <v>22</v>
      </c>
      <c r="B54" s="382" t="s">
        <v>22</v>
      </c>
      <c r="C54" s="383" t="s">
        <v>22</v>
      </c>
      <c r="D54" s="410" t="s">
        <v>22</v>
      </c>
      <c r="E54" s="411" t="s">
        <v>22</v>
      </c>
      <c r="F54" s="411" t="s">
        <v>22</v>
      </c>
      <c r="G54" s="411" t="s">
        <v>22</v>
      </c>
      <c r="H54" s="411" t="s">
        <v>22</v>
      </c>
      <c r="I54" s="411" t="s">
        <v>22</v>
      </c>
      <c r="J54" s="411" t="s">
        <v>22</v>
      </c>
      <c r="K54" s="411" t="s">
        <v>22</v>
      </c>
      <c r="L54" s="412" t="s">
        <v>22</v>
      </c>
      <c r="M54" s="415">
        <v>49803</v>
      </c>
      <c r="N54" s="416" t="s">
        <v>22</v>
      </c>
      <c r="O54" s="405" t="s">
        <v>22</v>
      </c>
      <c r="P54" s="406" t="s">
        <v>22</v>
      </c>
      <c r="Q54" s="8" t="s">
        <v>15</v>
      </c>
      <c r="R54" s="378" t="s">
        <v>22</v>
      </c>
      <c r="S54" s="378" t="s">
        <v>22</v>
      </c>
      <c r="T54" s="378" t="s">
        <v>22</v>
      </c>
      <c r="U54" s="378" t="s">
        <v>22</v>
      </c>
      <c r="V54" s="9" t="s">
        <v>13</v>
      </c>
      <c r="W54" s="417" t="s">
        <v>22</v>
      </c>
      <c r="X54" s="417" t="s">
        <v>22</v>
      </c>
      <c r="Y54" s="10" t="s">
        <v>14</v>
      </c>
      <c r="Z54" s="374" t="s">
        <v>22</v>
      </c>
    </row>
    <row r="55" spans="1:26" ht="13.5" customHeight="1" x14ac:dyDescent="0.15">
      <c r="A55" s="381" t="s">
        <v>22</v>
      </c>
      <c r="B55" s="382" t="s">
        <v>22</v>
      </c>
      <c r="C55" s="383" t="s">
        <v>22</v>
      </c>
      <c r="D55" s="410" t="s">
        <v>22</v>
      </c>
      <c r="E55" s="411" t="s">
        <v>22</v>
      </c>
      <c r="F55" s="411" t="s">
        <v>22</v>
      </c>
      <c r="G55" s="411" t="s">
        <v>22</v>
      </c>
      <c r="H55" s="411" t="s">
        <v>22</v>
      </c>
      <c r="I55" s="411" t="s">
        <v>22</v>
      </c>
      <c r="J55" s="411" t="s">
        <v>22</v>
      </c>
      <c r="K55" s="411" t="s">
        <v>22</v>
      </c>
      <c r="L55" s="412" t="s">
        <v>22</v>
      </c>
      <c r="M55" s="387" t="s">
        <v>22</v>
      </c>
      <c r="N55" s="388" t="s">
        <v>22</v>
      </c>
      <c r="O55" s="405" t="s">
        <v>22</v>
      </c>
      <c r="P55" s="406" t="s">
        <v>22</v>
      </c>
      <c r="Q55" s="7" t="s">
        <v>16</v>
      </c>
      <c r="R55" s="378" t="s">
        <v>22</v>
      </c>
      <c r="S55" s="378" t="s">
        <v>22</v>
      </c>
      <c r="T55" s="378" t="s">
        <v>22</v>
      </c>
      <c r="U55" s="378" t="s">
        <v>22</v>
      </c>
      <c r="V55" s="11" t="s">
        <v>17</v>
      </c>
      <c r="W55" s="9" t="s">
        <v>22</v>
      </c>
      <c r="X55" s="12" t="s">
        <v>22</v>
      </c>
      <c r="Y55" s="13" t="s">
        <v>22</v>
      </c>
      <c r="Z55" s="374" t="s">
        <v>22</v>
      </c>
    </row>
    <row r="56" spans="1:26" ht="13.5" customHeight="1" x14ac:dyDescent="0.15">
      <c r="A56" s="6" t="s">
        <v>22</v>
      </c>
      <c r="B56" s="12" t="s">
        <v>22</v>
      </c>
      <c r="C56" s="13" t="s">
        <v>22</v>
      </c>
      <c r="D56" s="410" t="s">
        <v>13</v>
      </c>
      <c r="E56" s="14" t="s">
        <v>11</v>
      </c>
      <c r="F56" s="382" t="s">
        <v>22</v>
      </c>
      <c r="G56" s="382" t="s">
        <v>22</v>
      </c>
      <c r="H56" s="382" t="s">
        <v>22</v>
      </c>
      <c r="I56" s="382" t="s">
        <v>22</v>
      </c>
      <c r="J56" s="420" t="s">
        <v>22</v>
      </c>
      <c r="K56" s="14" t="s">
        <v>22</v>
      </c>
      <c r="L56" s="412" t="s">
        <v>14</v>
      </c>
      <c r="M56" s="423" t="s">
        <v>22</v>
      </c>
      <c r="N56" s="424" t="s">
        <v>22</v>
      </c>
      <c r="O56" s="405" t="s">
        <v>22</v>
      </c>
      <c r="P56" s="406" t="s">
        <v>22</v>
      </c>
      <c r="Q56" s="8" t="s">
        <v>15</v>
      </c>
      <c r="R56" s="378" t="s">
        <v>22</v>
      </c>
      <c r="S56" s="378" t="s">
        <v>22</v>
      </c>
      <c r="T56" s="378" t="s">
        <v>22</v>
      </c>
      <c r="U56" s="378" t="s">
        <v>22</v>
      </c>
      <c r="V56" s="9" t="s">
        <v>13</v>
      </c>
      <c r="W56" s="417" t="s">
        <v>22</v>
      </c>
      <c r="X56" s="417" t="s">
        <v>22</v>
      </c>
      <c r="Y56" s="10" t="s">
        <v>14</v>
      </c>
      <c r="Z56" s="374" t="s">
        <v>22</v>
      </c>
    </row>
    <row r="57" spans="1:26" ht="13.5" customHeight="1" x14ac:dyDescent="0.15">
      <c r="A57" s="15" t="s">
        <v>22</v>
      </c>
      <c r="B57" s="16" t="s">
        <v>22</v>
      </c>
      <c r="C57" s="17" t="s">
        <v>22</v>
      </c>
      <c r="D57" s="418" t="s">
        <v>22</v>
      </c>
      <c r="E57" s="18" t="s">
        <v>22</v>
      </c>
      <c r="F57" s="419" t="s">
        <v>22</v>
      </c>
      <c r="G57" s="419" t="s">
        <v>22</v>
      </c>
      <c r="H57" s="419" t="s">
        <v>22</v>
      </c>
      <c r="I57" s="419" t="s">
        <v>22</v>
      </c>
      <c r="J57" s="421" t="s">
        <v>22</v>
      </c>
      <c r="K57" s="18" t="s">
        <v>22</v>
      </c>
      <c r="L57" s="422" t="s">
        <v>22</v>
      </c>
      <c r="M57" s="26" t="s">
        <v>18</v>
      </c>
      <c r="N57" s="27">
        <v>99.5</v>
      </c>
      <c r="O57" s="407" t="s">
        <v>22</v>
      </c>
      <c r="P57" s="408" t="s">
        <v>22</v>
      </c>
      <c r="Q57" s="19" t="s">
        <v>16</v>
      </c>
      <c r="R57" s="425" t="s">
        <v>22</v>
      </c>
      <c r="S57" s="425" t="s">
        <v>22</v>
      </c>
      <c r="T57" s="425" t="s">
        <v>22</v>
      </c>
      <c r="U57" s="425" t="s">
        <v>22</v>
      </c>
      <c r="V57" s="20" t="s">
        <v>17</v>
      </c>
      <c r="W57" s="21" t="s">
        <v>22</v>
      </c>
      <c r="X57" s="16" t="s">
        <v>22</v>
      </c>
      <c r="Y57" s="17" t="s">
        <v>22</v>
      </c>
      <c r="Z57" s="375" t="s">
        <v>22</v>
      </c>
    </row>
    <row r="58" spans="1:26" ht="13.5" customHeight="1" x14ac:dyDescent="0.15">
      <c r="A58" s="389" t="s">
        <v>7</v>
      </c>
      <c r="B58" s="390" t="s">
        <v>22</v>
      </c>
      <c r="C58" s="391" t="s">
        <v>22</v>
      </c>
      <c r="D58" s="395" t="s">
        <v>8</v>
      </c>
      <c r="E58" s="396" t="s">
        <v>22</v>
      </c>
      <c r="F58" s="397" t="s">
        <v>4903</v>
      </c>
      <c r="G58" s="397" t="s">
        <v>22</v>
      </c>
      <c r="H58" s="397" t="s">
        <v>22</v>
      </c>
      <c r="I58" s="397" t="s">
        <v>22</v>
      </c>
      <c r="J58" s="397" t="s">
        <v>22</v>
      </c>
      <c r="K58" s="397" t="s">
        <v>22</v>
      </c>
      <c r="L58" s="398" t="s">
        <v>22</v>
      </c>
      <c r="M58" s="401" t="s">
        <v>9</v>
      </c>
      <c r="N58" s="402" t="s">
        <v>22</v>
      </c>
      <c r="O58" s="403" t="s">
        <v>948</v>
      </c>
      <c r="P58" s="404" t="s">
        <v>22</v>
      </c>
      <c r="Q58" s="5" t="s">
        <v>10</v>
      </c>
      <c r="R58" s="409" t="s">
        <v>949</v>
      </c>
      <c r="S58" s="409" t="s">
        <v>22</v>
      </c>
      <c r="T58" s="409" t="s">
        <v>22</v>
      </c>
      <c r="U58" s="22">
        <v>23074</v>
      </c>
      <c r="V58" s="371" t="str">
        <f>IF(U58="","","千円")</f>
        <v>千円</v>
      </c>
      <c r="W58" s="371" t="s">
        <v>22</v>
      </c>
      <c r="X58" s="371" t="s">
        <v>22</v>
      </c>
      <c r="Y58" s="372" t="s">
        <v>22</v>
      </c>
      <c r="Z58" s="373">
        <v>309</v>
      </c>
    </row>
    <row r="59" spans="1:26" ht="13.5" customHeight="1" x14ac:dyDescent="0.15">
      <c r="A59" s="392" t="s">
        <v>22</v>
      </c>
      <c r="B59" s="393" t="s">
        <v>22</v>
      </c>
      <c r="C59" s="394" t="s">
        <v>22</v>
      </c>
      <c r="D59" s="25" t="s">
        <v>22</v>
      </c>
      <c r="E59" s="24" t="s">
        <v>22</v>
      </c>
      <c r="F59" s="399" t="s">
        <v>22</v>
      </c>
      <c r="G59" s="399" t="s">
        <v>22</v>
      </c>
      <c r="H59" s="399" t="s">
        <v>22</v>
      </c>
      <c r="I59" s="399" t="s">
        <v>22</v>
      </c>
      <c r="J59" s="399" t="s">
        <v>22</v>
      </c>
      <c r="K59" s="399" t="s">
        <v>22</v>
      </c>
      <c r="L59" s="400" t="s">
        <v>22</v>
      </c>
      <c r="M59" s="376">
        <v>24322000</v>
      </c>
      <c r="N59" s="377" t="s">
        <v>22</v>
      </c>
      <c r="O59" s="405" t="s">
        <v>22</v>
      </c>
      <c r="P59" s="406" t="s">
        <v>22</v>
      </c>
      <c r="Q59" s="6" t="s">
        <v>22</v>
      </c>
      <c r="R59" s="378" t="s">
        <v>950</v>
      </c>
      <c r="S59" s="378" t="s">
        <v>22</v>
      </c>
      <c r="T59" s="378" t="s">
        <v>22</v>
      </c>
      <c r="U59" s="23">
        <v>300</v>
      </c>
      <c r="V59" s="379" t="str">
        <f>IF(U59="","","千円")</f>
        <v>千円</v>
      </c>
      <c r="W59" s="379" t="s">
        <v>22</v>
      </c>
      <c r="X59" s="379" t="s">
        <v>22</v>
      </c>
      <c r="Y59" s="380" t="s">
        <v>22</v>
      </c>
      <c r="Z59" s="374" t="s">
        <v>22</v>
      </c>
    </row>
    <row r="60" spans="1:26" ht="13.5" customHeight="1" x14ac:dyDescent="0.15">
      <c r="A60" s="381" t="s">
        <v>951</v>
      </c>
      <c r="B60" s="382" t="s">
        <v>22</v>
      </c>
      <c r="C60" s="383" t="s">
        <v>22</v>
      </c>
      <c r="D60" s="384" t="s">
        <v>952</v>
      </c>
      <c r="E60" s="385" t="s">
        <v>22</v>
      </c>
      <c r="F60" s="385" t="s">
        <v>22</v>
      </c>
      <c r="G60" s="385" t="s">
        <v>22</v>
      </c>
      <c r="H60" s="385" t="s">
        <v>22</v>
      </c>
      <c r="I60" s="385" t="s">
        <v>22</v>
      </c>
      <c r="J60" s="385" t="s">
        <v>22</v>
      </c>
      <c r="K60" s="385" t="s">
        <v>22</v>
      </c>
      <c r="L60" s="380" t="s">
        <v>22</v>
      </c>
      <c r="M60" s="387" t="s">
        <v>12</v>
      </c>
      <c r="N60" s="388" t="s">
        <v>22</v>
      </c>
      <c r="O60" s="405" t="s">
        <v>22</v>
      </c>
      <c r="P60" s="406" t="s">
        <v>22</v>
      </c>
      <c r="Q60" s="6" t="s">
        <v>22</v>
      </c>
      <c r="R60" s="378" t="s">
        <v>22</v>
      </c>
      <c r="S60" s="378" t="s">
        <v>22</v>
      </c>
      <c r="T60" s="378" t="s">
        <v>22</v>
      </c>
      <c r="U60" s="23" t="s">
        <v>22</v>
      </c>
      <c r="V60" s="379" t="str">
        <f>IF(U60="","","千円")</f>
        <v/>
      </c>
      <c r="W60" s="379" t="s">
        <v>22</v>
      </c>
      <c r="X60" s="379" t="s">
        <v>22</v>
      </c>
      <c r="Y60" s="380" t="s">
        <v>22</v>
      </c>
      <c r="Z60" s="374" t="s">
        <v>22</v>
      </c>
    </row>
    <row r="61" spans="1:26" ht="13.5" customHeight="1" x14ac:dyDescent="0.15">
      <c r="A61" s="381" t="s">
        <v>22</v>
      </c>
      <c r="B61" s="382" t="s">
        <v>22</v>
      </c>
      <c r="C61" s="383" t="s">
        <v>22</v>
      </c>
      <c r="D61" s="386" t="s">
        <v>22</v>
      </c>
      <c r="E61" s="385" t="s">
        <v>22</v>
      </c>
      <c r="F61" s="385" t="s">
        <v>22</v>
      </c>
      <c r="G61" s="385" t="s">
        <v>22</v>
      </c>
      <c r="H61" s="385" t="s">
        <v>22</v>
      </c>
      <c r="I61" s="385" t="s">
        <v>22</v>
      </c>
      <c r="J61" s="385" t="s">
        <v>22</v>
      </c>
      <c r="K61" s="385" t="s">
        <v>22</v>
      </c>
      <c r="L61" s="380" t="s">
        <v>22</v>
      </c>
      <c r="M61" s="376">
        <v>23395750</v>
      </c>
      <c r="N61" s="377" t="s">
        <v>22</v>
      </c>
      <c r="O61" s="405" t="s">
        <v>22</v>
      </c>
      <c r="P61" s="406" t="s">
        <v>22</v>
      </c>
      <c r="Q61" s="6" t="s">
        <v>22</v>
      </c>
      <c r="R61" s="378" t="s">
        <v>22</v>
      </c>
      <c r="S61" s="378" t="s">
        <v>22</v>
      </c>
      <c r="T61" s="378" t="s">
        <v>22</v>
      </c>
      <c r="U61" s="23" t="s">
        <v>22</v>
      </c>
      <c r="V61" s="379" t="str">
        <f>IF(U61="","","千円")</f>
        <v/>
      </c>
      <c r="W61" s="379" t="s">
        <v>22</v>
      </c>
      <c r="X61" s="379" t="s">
        <v>22</v>
      </c>
      <c r="Y61" s="380" t="s">
        <v>22</v>
      </c>
      <c r="Z61" s="374" t="s">
        <v>22</v>
      </c>
    </row>
    <row r="62" spans="1:26" ht="13.5" customHeight="1" x14ac:dyDescent="0.15">
      <c r="A62" s="381" t="s">
        <v>22</v>
      </c>
      <c r="B62" s="382" t="s">
        <v>22</v>
      </c>
      <c r="C62" s="383" t="s">
        <v>22</v>
      </c>
      <c r="D62" s="410" t="s">
        <v>13</v>
      </c>
      <c r="E62" s="411" t="s">
        <v>4911</v>
      </c>
      <c r="F62" s="411" t="s">
        <v>22</v>
      </c>
      <c r="G62" s="411" t="s">
        <v>22</v>
      </c>
      <c r="H62" s="411" t="s">
        <v>22</v>
      </c>
      <c r="I62" s="411" t="s">
        <v>22</v>
      </c>
      <c r="J62" s="411" t="s">
        <v>22</v>
      </c>
      <c r="K62" s="411" t="s">
        <v>22</v>
      </c>
      <c r="L62" s="412" t="s">
        <v>14</v>
      </c>
      <c r="M62" s="413" t="s">
        <v>20</v>
      </c>
      <c r="N62" s="414" t="s">
        <v>22</v>
      </c>
      <c r="O62" s="405" t="s">
        <v>22</v>
      </c>
      <c r="P62" s="406" t="s">
        <v>22</v>
      </c>
      <c r="Q62" s="7" t="s">
        <v>22</v>
      </c>
      <c r="R62" s="378" t="s">
        <v>953</v>
      </c>
      <c r="S62" s="378" t="s">
        <v>22</v>
      </c>
      <c r="T62" s="378" t="s">
        <v>22</v>
      </c>
      <c r="U62" s="23">
        <v>22</v>
      </c>
      <c r="V62" s="379" t="str">
        <f>IF(U62="","","千円")</f>
        <v>千円</v>
      </c>
      <c r="W62" s="379" t="s">
        <v>22</v>
      </c>
      <c r="X62" s="379" t="s">
        <v>22</v>
      </c>
      <c r="Y62" s="380" t="s">
        <v>22</v>
      </c>
      <c r="Z62" s="374" t="s">
        <v>22</v>
      </c>
    </row>
    <row r="63" spans="1:26" ht="13.5" customHeight="1" x14ac:dyDescent="0.15">
      <c r="A63" s="381" t="s">
        <v>22</v>
      </c>
      <c r="B63" s="382" t="s">
        <v>22</v>
      </c>
      <c r="C63" s="383" t="s">
        <v>22</v>
      </c>
      <c r="D63" s="410" t="s">
        <v>22</v>
      </c>
      <c r="E63" s="411" t="s">
        <v>22</v>
      </c>
      <c r="F63" s="411" t="s">
        <v>22</v>
      </c>
      <c r="G63" s="411" t="s">
        <v>22</v>
      </c>
      <c r="H63" s="411" t="s">
        <v>22</v>
      </c>
      <c r="I63" s="411" t="s">
        <v>22</v>
      </c>
      <c r="J63" s="411" t="s">
        <v>22</v>
      </c>
      <c r="K63" s="411" t="s">
        <v>22</v>
      </c>
      <c r="L63" s="412" t="s">
        <v>22</v>
      </c>
      <c r="M63" s="415">
        <v>926250</v>
      </c>
      <c r="N63" s="416" t="s">
        <v>22</v>
      </c>
      <c r="O63" s="405" t="s">
        <v>22</v>
      </c>
      <c r="P63" s="406" t="s">
        <v>22</v>
      </c>
      <c r="Q63" s="8" t="s">
        <v>15</v>
      </c>
      <c r="R63" s="378" t="s">
        <v>22</v>
      </c>
      <c r="S63" s="378" t="s">
        <v>22</v>
      </c>
      <c r="T63" s="378" t="s">
        <v>22</v>
      </c>
      <c r="U63" s="378" t="s">
        <v>22</v>
      </c>
      <c r="V63" s="9" t="s">
        <v>13</v>
      </c>
      <c r="W63" s="417" t="s">
        <v>22</v>
      </c>
      <c r="X63" s="417" t="s">
        <v>22</v>
      </c>
      <c r="Y63" s="10" t="s">
        <v>14</v>
      </c>
      <c r="Z63" s="374" t="s">
        <v>22</v>
      </c>
    </row>
    <row r="64" spans="1:26" ht="13.5" customHeight="1" x14ac:dyDescent="0.15">
      <c r="A64" s="381" t="s">
        <v>22</v>
      </c>
      <c r="B64" s="382" t="s">
        <v>22</v>
      </c>
      <c r="C64" s="383" t="s">
        <v>22</v>
      </c>
      <c r="D64" s="410" t="s">
        <v>22</v>
      </c>
      <c r="E64" s="411" t="s">
        <v>22</v>
      </c>
      <c r="F64" s="411" t="s">
        <v>22</v>
      </c>
      <c r="G64" s="411" t="s">
        <v>22</v>
      </c>
      <c r="H64" s="411" t="s">
        <v>22</v>
      </c>
      <c r="I64" s="411" t="s">
        <v>22</v>
      </c>
      <c r="J64" s="411" t="s">
        <v>22</v>
      </c>
      <c r="K64" s="411" t="s">
        <v>22</v>
      </c>
      <c r="L64" s="412" t="s">
        <v>22</v>
      </c>
      <c r="M64" s="387" t="s">
        <v>22</v>
      </c>
      <c r="N64" s="388" t="s">
        <v>22</v>
      </c>
      <c r="O64" s="405" t="s">
        <v>22</v>
      </c>
      <c r="P64" s="406" t="s">
        <v>22</v>
      </c>
      <c r="Q64" s="7" t="s">
        <v>16</v>
      </c>
      <c r="R64" s="378" t="s">
        <v>22</v>
      </c>
      <c r="S64" s="378" t="s">
        <v>22</v>
      </c>
      <c r="T64" s="378" t="s">
        <v>22</v>
      </c>
      <c r="U64" s="378" t="s">
        <v>22</v>
      </c>
      <c r="V64" s="11" t="s">
        <v>17</v>
      </c>
      <c r="W64" s="9" t="s">
        <v>22</v>
      </c>
      <c r="X64" s="12" t="s">
        <v>22</v>
      </c>
      <c r="Y64" s="13" t="s">
        <v>22</v>
      </c>
      <c r="Z64" s="374" t="s">
        <v>22</v>
      </c>
    </row>
    <row r="65" spans="1:26" ht="13.5" customHeight="1" x14ac:dyDescent="0.15">
      <c r="A65" s="6" t="s">
        <v>22</v>
      </c>
      <c r="B65" s="12" t="s">
        <v>22</v>
      </c>
      <c r="C65" s="13" t="s">
        <v>22</v>
      </c>
      <c r="D65" s="410" t="s">
        <v>13</v>
      </c>
      <c r="E65" s="14" t="s">
        <v>11</v>
      </c>
      <c r="F65" s="382" t="s">
        <v>22</v>
      </c>
      <c r="G65" s="382" t="s">
        <v>22</v>
      </c>
      <c r="H65" s="382" t="s">
        <v>22</v>
      </c>
      <c r="I65" s="382" t="s">
        <v>22</v>
      </c>
      <c r="J65" s="420" t="s">
        <v>22</v>
      </c>
      <c r="K65" s="14" t="s">
        <v>22</v>
      </c>
      <c r="L65" s="412" t="s">
        <v>14</v>
      </c>
      <c r="M65" s="423" t="s">
        <v>22</v>
      </c>
      <c r="N65" s="424" t="s">
        <v>22</v>
      </c>
      <c r="O65" s="405" t="s">
        <v>22</v>
      </c>
      <c r="P65" s="406" t="s">
        <v>22</v>
      </c>
      <c r="Q65" s="8" t="s">
        <v>15</v>
      </c>
      <c r="R65" s="378" t="s">
        <v>22</v>
      </c>
      <c r="S65" s="378" t="s">
        <v>22</v>
      </c>
      <c r="T65" s="378" t="s">
        <v>22</v>
      </c>
      <c r="U65" s="378" t="s">
        <v>22</v>
      </c>
      <c r="V65" s="9" t="s">
        <v>13</v>
      </c>
      <c r="W65" s="417" t="s">
        <v>22</v>
      </c>
      <c r="X65" s="417" t="s">
        <v>22</v>
      </c>
      <c r="Y65" s="10" t="s">
        <v>14</v>
      </c>
      <c r="Z65" s="374" t="s">
        <v>22</v>
      </c>
    </row>
    <row r="66" spans="1:26" ht="13.5" customHeight="1" x14ac:dyDescent="0.15">
      <c r="A66" s="15" t="s">
        <v>22</v>
      </c>
      <c r="B66" s="16" t="s">
        <v>22</v>
      </c>
      <c r="C66" s="17" t="s">
        <v>22</v>
      </c>
      <c r="D66" s="418" t="s">
        <v>22</v>
      </c>
      <c r="E66" s="18" t="s">
        <v>22</v>
      </c>
      <c r="F66" s="419" t="s">
        <v>22</v>
      </c>
      <c r="G66" s="419" t="s">
        <v>22</v>
      </c>
      <c r="H66" s="419" t="s">
        <v>22</v>
      </c>
      <c r="I66" s="419" t="s">
        <v>22</v>
      </c>
      <c r="J66" s="421" t="s">
        <v>22</v>
      </c>
      <c r="K66" s="18" t="s">
        <v>22</v>
      </c>
      <c r="L66" s="422" t="s">
        <v>22</v>
      </c>
      <c r="M66" s="26" t="s">
        <v>18</v>
      </c>
      <c r="N66" s="27">
        <v>96.2</v>
      </c>
      <c r="O66" s="407" t="s">
        <v>22</v>
      </c>
      <c r="P66" s="408" t="s">
        <v>22</v>
      </c>
      <c r="Q66" s="19" t="s">
        <v>16</v>
      </c>
      <c r="R66" s="425" t="s">
        <v>22</v>
      </c>
      <c r="S66" s="425" t="s">
        <v>22</v>
      </c>
      <c r="T66" s="425" t="s">
        <v>22</v>
      </c>
      <c r="U66" s="425" t="s">
        <v>22</v>
      </c>
      <c r="V66" s="20" t="s">
        <v>17</v>
      </c>
      <c r="W66" s="21" t="s">
        <v>22</v>
      </c>
      <c r="X66" s="16" t="s">
        <v>22</v>
      </c>
      <c r="Y66" s="17" t="s">
        <v>22</v>
      </c>
      <c r="Z66" s="375" t="s">
        <v>22</v>
      </c>
    </row>
    <row r="67" spans="1:26" ht="13.5" customHeight="1" x14ac:dyDescent="0.15">
      <c r="A67" s="389" t="s">
        <v>7</v>
      </c>
      <c r="B67" s="390" t="s">
        <v>22</v>
      </c>
      <c r="C67" s="391" t="s">
        <v>22</v>
      </c>
      <c r="D67" s="395" t="s">
        <v>8</v>
      </c>
      <c r="E67" s="396" t="s">
        <v>22</v>
      </c>
      <c r="F67" s="397" t="s">
        <v>4903</v>
      </c>
      <c r="G67" s="397" t="s">
        <v>22</v>
      </c>
      <c r="H67" s="397" t="s">
        <v>22</v>
      </c>
      <c r="I67" s="397" t="s">
        <v>22</v>
      </c>
      <c r="J67" s="397" t="s">
        <v>22</v>
      </c>
      <c r="K67" s="397" t="s">
        <v>22</v>
      </c>
      <c r="L67" s="398" t="s">
        <v>22</v>
      </c>
      <c r="M67" s="401" t="s">
        <v>9</v>
      </c>
      <c r="N67" s="402" t="s">
        <v>22</v>
      </c>
      <c r="O67" s="403" t="s">
        <v>954</v>
      </c>
      <c r="P67" s="404" t="s">
        <v>22</v>
      </c>
      <c r="Q67" s="5" t="s">
        <v>10</v>
      </c>
      <c r="R67" s="409" t="s">
        <v>955</v>
      </c>
      <c r="S67" s="409" t="s">
        <v>22</v>
      </c>
      <c r="T67" s="409" t="s">
        <v>22</v>
      </c>
      <c r="U67" s="22">
        <v>555</v>
      </c>
      <c r="V67" s="371" t="str">
        <f>IF(U67="","","千円")</f>
        <v>千円</v>
      </c>
      <c r="W67" s="371" t="s">
        <v>22</v>
      </c>
      <c r="X67" s="371" t="s">
        <v>22</v>
      </c>
      <c r="Y67" s="372" t="s">
        <v>22</v>
      </c>
      <c r="Z67" s="373">
        <v>309</v>
      </c>
    </row>
    <row r="68" spans="1:26" ht="13.5" customHeight="1" x14ac:dyDescent="0.15">
      <c r="A68" s="392" t="s">
        <v>22</v>
      </c>
      <c r="B68" s="393" t="s">
        <v>22</v>
      </c>
      <c r="C68" s="394" t="s">
        <v>22</v>
      </c>
      <c r="D68" s="25" t="s">
        <v>22</v>
      </c>
      <c r="E68" s="24" t="s">
        <v>22</v>
      </c>
      <c r="F68" s="399" t="s">
        <v>22</v>
      </c>
      <c r="G68" s="399" t="s">
        <v>22</v>
      </c>
      <c r="H68" s="399" t="s">
        <v>22</v>
      </c>
      <c r="I68" s="399" t="s">
        <v>22</v>
      </c>
      <c r="J68" s="399" t="s">
        <v>22</v>
      </c>
      <c r="K68" s="399" t="s">
        <v>22</v>
      </c>
      <c r="L68" s="400" t="s">
        <v>22</v>
      </c>
      <c r="M68" s="376">
        <v>600000</v>
      </c>
      <c r="N68" s="377" t="s">
        <v>22</v>
      </c>
      <c r="O68" s="405" t="s">
        <v>22</v>
      </c>
      <c r="P68" s="406" t="s">
        <v>22</v>
      </c>
      <c r="Q68" s="6" t="s">
        <v>22</v>
      </c>
      <c r="R68" s="378" t="s">
        <v>956</v>
      </c>
      <c r="S68" s="378" t="s">
        <v>22</v>
      </c>
      <c r="T68" s="378" t="s">
        <v>22</v>
      </c>
      <c r="U68" s="23">
        <v>28</v>
      </c>
      <c r="V68" s="379" t="str">
        <f>IF(U68="","","千円")</f>
        <v>千円</v>
      </c>
      <c r="W68" s="379" t="s">
        <v>22</v>
      </c>
      <c r="X68" s="379" t="s">
        <v>22</v>
      </c>
      <c r="Y68" s="380" t="s">
        <v>22</v>
      </c>
      <c r="Z68" s="374" t="s">
        <v>22</v>
      </c>
    </row>
    <row r="69" spans="1:26" ht="13.5" customHeight="1" x14ac:dyDescent="0.15">
      <c r="A69" s="381" t="s">
        <v>957</v>
      </c>
      <c r="B69" s="382" t="s">
        <v>22</v>
      </c>
      <c r="C69" s="383" t="s">
        <v>22</v>
      </c>
      <c r="D69" s="384" t="s">
        <v>958</v>
      </c>
      <c r="E69" s="385" t="s">
        <v>22</v>
      </c>
      <c r="F69" s="385" t="s">
        <v>22</v>
      </c>
      <c r="G69" s="385" t="s">
        <v>22</v>
      </c>
      <c r="H69" s="385" t="s">
        <v>22</v>
      </c>
      <c r="I69" s="385" t="s">
        <v>22</v>
      </c>
      <c r="J69" s="385" t="s">
        <v>22</v>
      </c>
      <c r="K69" s="385" t="s">
        <v>22</v>
      </c>
      <c r="L69" s="380" t="s">
        <v>22</v>
      </c>
      <c r="M69" s="387" t="s">
        <v>12</v>
      </c>
      <c r="N69" s="388" t="s">
        <v>22</v>
      </c>
      <c r="O69" s="405" t="s">
        <v>22</v>
      </c>
      <c r="P69" s="406" t="s">
        <v>22</v>
      </c>
      <c r="Q69" s="6" t="s">
        <v>22</v>
      </c>
      <c r="R69" s="378" t="s">
        <v>959</v>
      </c>
      <c r="S69" s="378" t="s">
        <v>22</v>
      </c>
      <c r="T69" s="378" t="s">
        <v>22</v>
      </c>
      <c r="U69" s="23">
        <v>1</v>
      </c>
      <c r="V69" s="379" t="str">
        <f>IF(U69="","","千円")</f>
        <v>千円</v>
      </c>
      <c r="W69" s="379" t="s">
        <v>22</v>
      </c>
      <c r="X69" s="379" t="s">
        <v>22</v>
      </c>
      <c r="Y69" s="380" t="s">
        <v>22</v>
      </c>
      <c r="Z69" s="374" t="s">
        <v>22</v>
      </c>
    </row>
    <row r="70" spans="1:26" ht="13.5" customHeight="1" x14ac:dyDescent="0.15">
      <c r="A70" s="381" t="s">
        <v>22</v>
      </c>
      <c r="B70" s="382" t="s">
        <v>22</v>
      </c>
      <c r="C70" s="383" t="s">
        <v>22</v>
      </c>
      <c r="D70" s="386" t="s">
        <v>22</v>
      </c>
      <c r="E70" s="385" t="s">
        <v>22</v>
      </c>
      <c r="F70" s="385" t="s">
        <v>22</v>
      </c>
      <c r="G70" s="385" t="s">
        <v>22</v>
      </c>
      <c r="H70" s="385" t="s">
        <v>22</v>
      </c>
      <c r="I70" s="385" t="s">
        <v>22</v>
      </c>
      <c r="J70" s="385" t="s">
        <v>22</v>
      </c>
      <c r="K70" s="385" t="s">
        <v>22</v>
      </c>
      <c r="L70" s="380" t="s">
        <v>22</v>
      </c>
      <c r="M70" s="376">
        <v>583693</v>
      </c>
      <c r="N70" s="377" t="s">
        <v>22</v>
      </c>
      <c r="O70" s="405" t="s">
        <v>22</v>
      </c>
      <c r="P70" s="406" t="s">
        <v>22</v>
      </c>
      <c r="Q70" s="6" t="s">
        <v>22</v>
      </c>
      <c r="R70" s="378" t="s">
        <v>22</v>
      </c>
      <c r="S70" s="378" t="s">
        <v>22</v>
      </c>
      <c r="T70" s="378" t="s">
        <v>22</v>
      </c>
      <c r="U70" s="23" t="s">
        <v>22</v>
      </c>
      <c r="V70" s="379" t="str">
        <f>IF(U70="","","千円")</f>
        <v/>
      </c>
      <c r="W70" s="379" t="s">
        <v>22</v>
      </c>
      <c r="X70" s="379" t="s">
        <v>22</v>
      </c>
      <c r="Y70" s="380" t="s">
        <v>22</v>
      </c>
      <c r="Z70" s="374" t="s">
        <v>22</v>
      </c>
    </row>
    <row r="71" spans="1:26" ht="13.5" customHeight="1" x14ac:dyDescent="0.15">
      <c r="A71" s="381" t="s">
        <v>22</v>
      </c>
      <c r="B71" s="382" t="s">
        <v>22</v>
      </c>
      <c r="C71" s="383" t="s">
        <v>22</v>
      </c>
      <c r="D71" s="410" t="s">
        <v>13</v>
      </c>
      <c r="E71" s="411" t="s">
        <v>905</v>
      </c>
      <c r="F71" s="411" t="s">
        <v>22</v>
      </c>
      <c r="G71" s="411" t="s">
        <v>22</v>
      </c>
      <c r="H71" s="411" t="s">
        <v>22</v>
      </c>
      <c r="I71" s="411" t="s">
        <v>22</v>
      </c>
      <c r="J71" s="411" t="s">
        <v>22</v>
      </c>
      <c r="K71" s="411" t="s">
        <v>22</v>
      </c>
      <c r="L71" s="412" t="s">
        <v>14</v>
      </c>
      <c r="M71" s="413" t="s">
        <v>20</v>
      </c>
      <c r="N71" s="414" t="s">
        <v>22</v>
      </c>
      <c r="O71" s="405" t="s">
        <v>22</v>
      </c>
      <c r="P71" s="406" t="s">
        <v>22</v>
      </c>
      <c r="Q71" s="7" t="s">
        <v>22</v>
      </c>
      <c r="R71" s="378" t="s">
        <v>22</v>
      </c>
      <c r="S71" s="378" t="s">
        <v>22</v>
      </c>
      <c r="T71" s="378" t="s">
        <v>22</v>
      </c>
      <c r="U71" s="23" t="s">
        <v>22</v>
      </c>
      <c r="V71" s="379" t="str">
        <f>IF(U71="","","千円")</f>
        <v/>
      </c>
      <c r="W71" s="379" t="s">
        <v>22</v>
      </c>
      <c r="X71" s="379" t="s">
        <v>22</v>
      </c>
      <c r="Y71" s="380" t="s">
        <v>22</v>
      </c>
      <c r="Z71" s="374" t="s">
        <v>22</v>
      </c>
    </row>
    <row r="72" spans="1:26" ht="13.5" customHeight="1" x14ac:dyDescent="0.15">
      <c r="A72" s="381" t="s">
        <v>22</v>
      </c>
      <c r="B72" s="382" t="s">
        <v>22</v>
      </c>
      <c r="C72" s="383" t="s">
        <v>22</v>
      </c>
      <c r="D72" s="410" t="s">
        <v>22</v>
      </c>
      <c r="E72" s="411" t="s">
        <v>22</v>
      </c>
      <c r="F72" s="411" t="s">
        <v>22</v>
      </c>
      <c r="G72" s="411" t="s">
        <v>22</v>
      </c>
      <c r="H72" s="411" t="s">
        <v>22</v>
      </c>
      <c r="I72" s="411" t="s">
        <v>22</v>
      </c>
      <c r="J72" s="411" t="s">
        <v>22</v>
      </c>
      <c r="K72" s="411" t="s">
        <v>22</v>
      </c>
      <c r="L72" s="412" t="s">
        <v>22</v>
      </c>
      <c r="M72" s="415">
        <v>16307</v>
      </c>
      <c r="N72" s="416" t="s">
        <v>22</v>
      </c>
      <c r="O72" s="405" t="s">
        <v>22</v>
      </c>
      <c r="P72" s="406" t="s">
        <v>22</v>
      </c>
      <c r="Q72" s="8" t="s">
        <v>15</v>
      </c>
      <c r="R72" s="378" t="s">
        <v>22</v>
      </c>
      <c r="S72" s="378" t="s">
        <v>22</v>
      </c>
      <c r="T72" s="378" t="s">
        <v>22</v>
      </c>
      <c r="U72" s="378" t="s">
        <v>22</v>
      </c>
      <c r="V72" s="9" t="s">
        <v>13</v>
      </c>
      <c r="W72" s="417" t="s">
        <v>22</v>
      </c>
      <c r="X72" s="417" t="s">
        <v>22</v>
      </c>
      <c r="Y72" s="10" t="s">
        <v>14</v>
      </c>
      <c r="Z72" s="374" t="s">
        <v>22</v>
      </c>
    </row>
    <row r="73" spans="1:26" ht="13.5" customHeight="1" x14ac:dyDescent="0.15">
      <c r="A73" s="381" t="s">
        <v>22</v>
      </c>
      <c r="B73" s="382" t="s">
        <v>22</v>
      </c>
      <c r="C73" s="383" t="s">
        <v>22</v>
      </c>
      <c r="D73" s="410" t="s">
        <v>22</v>
      </c>
      <c r="E73" s="411" t="s">
        <v>22</v>
      </c>
      <c r="F73" s="411" t="s">
        <v>22</v>
      </c>
      <c r="G73" s="411" t="s">
        <v>22</v>
      </c>
      <c r="H73" s="411" t="s">
        <v>22</v>
      </c>
      <c r="I73" s="411" t="s">
        <v>22</v>
      </c>
      <c r="J73" s="411" t="s">
        <v>22</v>
      </c>
      <c r="K73" s="411" t="s">
        <v>22</v>
      </c>
      <c r="L73" s="412" t="s">
        <v>22</v>
      </c>
      <c r="M73" s="387" t="s">
        <v>22</v>
      </c>
      <c r="N73" s="388" t="s">
        <v>22</v>
      </c>
      <c r="O73" s="405" t="s">
        <v>22</v>
      </c>
      <c r="P73" s="406" t="s">
        <v>22</v>
      </c>
      <c r="Q73" s="7" t="s">
        <v>16</v>
      </c>
      <c r="R73" s="378" t="s">
        <v>22</v>
      </c>
      <c r="S73" s="378" t="s">
        <v>22</v>
      </c>
      <c r="T73" s="378" t="s">
        <v>22</v>
      </c>
      <c r="U73" s="378" t="s">
        <v>22</v>
      </c>
      <c r="V73" s="11" t="s">
        <v>17</v>
      </c>
      <c r="W73" s="9" t="s">
        <v>22</v>
      </c>
      <c r="X73" s="12" t="s">
        <v>22</v>
      </c>
      <c r="Y73" s="13" t="s">
        <v>22</v>
      </c>
      <c r="Z73" s="374" t="s">
        <v>22</v>
      </c>
    </row>
    <row r="74" spans="1:26" ht="13.5" customHeight="1" x14ac:dyDescent="0.15">
      <c r="A74" s="6" t="s">
        <v>22</v>
      </c>
      <c r="B74" s="12" t="s">
        <v>22</v>
      </c>
      <c r="C74" s="13" t="s">
        <v>22</v>
      </c>
      <c r="D74" s="410" t="s">
        <v>13</v>
      </c>
      <c r="E74" s="14" t="s">
        <v>11</v>
      </c>
      <c r="F74" s="382" t="s">
        <v>22</v>
      </c>
      <c r="G74" s="382" t="s">
        <v>22</v>
      </c>
      <c r="H74" s="382" t="s">
        <v>22</v>
      </c>
      <c r="I74" s="382" t="s">
        <v>22</v>
      </c>
      <c r="J74" s="420" t="s">
        <v>22</v>
      </c>
      <c r="K74" s="14" t="s">
        <v>22</v>
      </c>
      <c r="L74" s="412" t="s">
        <v>14</v>
      </c>
      <c r="M74" s="423" t="s">
        <v>22</v>
      </c>
      <c r="N74" s="424" t="s">
        <v>22</v>
      </c>
      <c r="O74" s="405" t="s">
        <v>22</v>
      </c>
      <c r="P74" s="406" t="s">
        <v>22</v>
      </c>
      <c r="Q74" s="8" t="s">
        <v>15</v>
      </c>
      <c r="R74" s="378" t="s">
        <v>22</v>
      </c>
      <c r="S74" s="378" t="s">
        <v>22</v>
      </c>
      <c r="T74" s="378" t="s">
        <v>22</v>
      </c>
      <c r="U74" s="378" t="s">
        <v>22</v>
      </c>
      <c r="V74" s="9" t="s">
        <v>13</v>
      </c>
      <c r="W74" s="417" t="s">
        <v>22</v>
      </c>
      <c r="X74" s="417" t="s">
        <v>22</v>
      </c>
      <c r="Y74" s="10" t="s">
        <v>14</v>
      </c>
      <c r="Z74" s="374" t="s">
        <v>22</v>
      </c>
    </row>
    <row r="75" spans="1:26" ht="13.5" customHeight="1" x14ac:dyDescent="0.15">
      <c r="A75" s="15" t="s">
        <v>22</v>
      </c>
      <c r="B75" s="16" t="s">
        <v>22</v>
      </c>
      <c r="C75" s="17" t="s">
        <v>22</v>
      </c>
      <c r="D75" s="418" t="s">
        <v>22</v>
      </c>
      <c r="E75" s="18" t="s">
        <v>22</v>
      </c>
      <c r="F75" s="419" t="s">
        <v>22</v>
      </c>
      <c r="G75" s="419" t="s">
        <v>22</v>
      </c>
      <c r="H75" s="419" t="s">
        <v>22</v>
      </c>
      <c r="I75" s="419" t="s">
        <v>22</v>
      </c>
      <c r="J75" s="421" t="s">
        <v>22</v>
      </c>
      <c r="K75" s="18" t="s">
        <v>22</v>
      </c>
      <c r="L75" s="422" t="s">
        <v>22</v>
      </c>
      <c r="M75" s="26" t="s">
        <v>18</v>
      </c>
      <c r="N75" s="27">
        <v>97.3</v>
      </c>
      <c r="O75" s="407" t="s">
        <v>22</v>
      </c>
      <c r="P75" s="408" t="s">
        <v>22</v>
      </c>
      <c r="Q75" s="19" t="s">
        <v>16</v>
      </c>
      <c r="R75" s="425" t="s">
        <v>22</v>
      </c>
      <c r="S75" s="425" t="s">
        <v>22</v>
      </c>
      <c r="T75" s="425" t="s">
        <v>22</v>
      </c>
      <c r="U75" s="425" t="s">
        <v>22</v>
      </c>
      <c r="V75" s="20" t="s">
        <v>17</v>
      </c>
      <c r="W75" s="21" t="s">
        <v>22</v>
      </c>
      <c r="X75" s="16" t="s">
        <v>22</v>
      </c>
      <c r="Y75" s="17" t="s">
        <v>22</v>
      </c>
      <c r="Z75" s="375" t="s">
        <v>22</v>
      </c>
    </row>
    <row r="76" spans="1:26" ht="13.5" customHeight="1" x14ac:dyDescent="0.15">
      <c r="A76" s="389" t="s">
        <v>7</v>
      </c>
      <c r="B76" s="390" t="s">
        <v>22</v>
      </c>
      <c r="C76" s="391" t="s">
        <v>22</v>
      </c>
      <c r="D76" s="395" t="s">
        <v>8</v>
      </c>
      <c r="E76" s="396" t="s">
        <v>22</v>
      </c>
      <c r="F76" s="397" t="s">
        <v>913</v>
      </c>
      <c r="G76" s="397" t="s">
        <v>22</v>
      </c>
      <c r="H76" s="397" t="s">
        <v>22</v>
      </c>
      <c r="I76" s="397" t="s">
        <v>22</v>
      </c>
      <c r="J76" s="397" t="s">
        <v>22</v>
      </c>
      <c r="K76" s="397" t="s">
        <v>22</v>
      </c>
      <c r="L76" s="398" t="s">
        <v>22</v>
      </c>
      <c r="M76" s="401" t="s">
        <v>9</v>
      </c>
      <c r="N76" s="402" t="s">
        <v>22</v>
      </c>
      <c r="O76" s="403" t="s">
        <v>960</v>
      </c>
      <c r="P76" s="404" t="s">
        <v>22</v>
      </c>
      <c r="Q76" s="5" t="s">
        <v>10</v>
      </c>
      <c r="R76" s="409" t="s">
        <v>961</v>
      </c>
      <c r="S76" s="409" t="s">
        <v>22</v>
      </c>
      <c r="T76" s="409" t="s">
        <v>22</v>
      </c>
      <c r="U76" s="22">
        <v>180</v>
      </c>
      <c r="V76" s="371" t="str">
        <f>IF(U76="","","千円")</f>
        <v>千円</v>
      </c>
      <c r="W76" s="371" t="s">
        <v>22</v>
      </c>
      <c r="X76" s="371" t="s">
        <v>22</v>
      </c>
      <c r="Y76" s="372" t="s">
        <v>22</v>
      </c>
      <c r="Z76" s="373">
        <v>309</v>
      </c>
    </row>
    <row r="77" spans="1:26" ht="13.5" customHeight="1" x14ac:dyDescent="0.15">
      <c r="A77" s="392" t="s">
        <v>22</v>
      </c>
      <c r="B77" s="393" t="s">
        <v>22</v>
      </c>
      <c r="C77" s="394" t="s">
        <v>22</v>
      </c>
      <c r="D77" s="25" t="s">
        <v>22</v>
      </c>
      <c r="E77" s="24" t="s">
        <v>22</v>
      </c>
      <c r="F77" s="399" t="s">
        <v>22</v>
      </c>
      <c r="G77" s="399" t="s">
        <v>22</v>
      </c>
      <c r="H77" s="399" t="s">
        <v>22</v>
      </c>
      <c r="I77" s="399" t="s">
        <v>22</v>
      </c>
      <c r="J77" s="399" t="s">
        <v>22</v>
      </c>
      <c r="K77" s="399" t="s">
        <v>22</v>
      </c>
      <c r="L77" s="400" t="s">
        <v>22</v>
      </c>
      <c r="M77" s="376">
        <v>2182000</v>
      </c>
      <c r="N77" s="377" t="s">
        <v>22</v>
      </c>
      <c r="O77" s="405" t="s">
        <v>22</v>
      </c>
      <c r="P77" s="406" t="s">
        <v>22</v>
      </c>
      <c r="Q77" s="6" t="s">
        <v>22</v>
      </c>
      <c r="R77" s="378" t="s">
        <v>962</v>
      </c>
      <c r="S77" s="378" t="s">
        <v>22</v>
      </c>
      <c r="T77" s="378" t="s">
        <v>22</v>
      </c>
      <c r="U77" s="23">
        <v>135</v>
      </c>
      <c r="V77" s="379" t="str">
        <f>IF(U77="","","千円")</f>
        <v>千円</v>
      </c>
      <c r="W77" s="379" t="s">
        <v>22</v>
      </c>
      <c r="X77" s="379" t="s">
        <v>22</v>
      </c>
      <c r="Y77" s="380" t="s">
        <v>22</v>
      </c>
      <c r="Z77" s="374" t="s">
        <v>22</v>
      </c>
    </row>
    <row r="78" spans="1:26" ht="13.5" customHeight="1" x14ac:dyDescent="0.15">
      <c r="A78" s="381" t="s">
        <v>963</v>
      </c>
      <c r="B78" s="382" t="s">
        <v>22</v>
      </c>
      <c r="C78" s="383" t="s">
        <v>22</v>
      </c>
      <c r="D78" s="384" t="s">
        <v>964</v>
      </c>
      <c r="E78" s="385" t="s">
        <v>22</v>
      </c>
      <c r="F78" s="385" t="s">
        <v>22</v>
      </c>
      <c r="G78" s="385" t="s">
        <v>22</v>
      </c>
      <c r="H78" s="385" t="s">
        <v>22</v>
      </c>
      <c r="I78" s="385" t="s">
        <v>22</v>
      </c>
      <c r="J78" s="385" t="s">
        <v>22</v>
      </c>
      <c r="K78" s="385" t="s">
        <v>22</v>
      </c>
      <c r="L78" s="380" t="s">
        <v>22</v>
      </c>
      <c r="M78" s="387" t="s">
        <v>12</v>
      </c>
      <c r="N78" s="388" t="s">
        <v>22</v>
      </c>
      <c r="O78" s="405" t="s">
        <v>22</v>
      </c>
      <c r="P78" s="406" t="s">
        <v>22</v>
      </c>
      <c r="Q78" s="6" t="s">
        <v>22</v>
      </c>
      <c r="R78" s="378" t="s">
        <v>965</v>
      </c>
      <c r="S78" s="378" t="s">
        <v>22</v>
      </c>
      <c r="T78" s="378" t="s">
        <v>22</v>
      </c>
      <c r="U78" s="23">
        <v>555</v>
      </c>
      <c r="V78" s="379" t="str">
        <f>IF(U78="","","千円")</f>
        <v>千円</v>
      </c>
      <c r="W78" s="379" t="s">
        <v>22</v>
      </c>
      <c r="X78" s="379" t="s">
        <v>22</v>
      </c>
      <c r="Y78" s="380" t="s">
        <v>22</v>
      </c>
      <c r="Z78" s="374" t="s">
        <v>22</v>
      </c>
    </row>
    <row r="79" spans="1:26" ht="13.5" customHeight="1" x14ac:dyDescent="0.15">
      <c r="A79" s="381" t="s">
        <v>22</v>
      </c>
      <c r="B79" s="382" t="s">
        <v>22</v>
      </c>
      <c r="C79" s="383" t="s">
        <v>22</v>
      </c>
      <c r="D79" s="386" t="s">
        <v>22</v>
      </c>
      <c r="E79" s="385" t="s">
        <v>22</v>
      </c>
      <c r="F79" s="385" t="s">
        <v>22</v>
      </c>
      <c r="G79" s="385" t="s">
        <v>22</v>
      </c>
      <c r="H79" s="385" t="s">
        <v>22</v>
      </c>
      <c r="I79" s="385" t="s">
        <v>22</v>
      </c>
      <c r="J79" s="385" t="s">
        <v>22</v>
      </c>
      <c r="K79" s="385" t="s">
        <v>22</v>
      </c>
      <c r="L79" s="380" t="s">
        <v>22</v>
      </c>
      <c r="M79" s="376">
        <v>869857</v>
      </c>
      <c r="N79" s="377" t="s">
        <v>22</v>
      </c>
      <c r="O79" s="405" t="s">
        <v>22</v>
      </c>
      <c r="P79" s="406" t="s">
        <v>22</v>
      </c>
      <c r="Q79" s="6" t="s">
        <v>22</v>
      </c>
      <c r="R79" s="378" t="s">
        <v>22</v>
      </c>
      <c r="S79" s="378" t="s">
        <v>22</v>
      </c>
      <c r="T79" s="378" t="s">
        <v>22</v>
      </c>
      <c r="U79" s="23" t="s">
        <v>22</v>
      </c>
      <c r="V79" s="379" t="str">
        <f>IF(U79="","","千円")</f>
        <v/>
      </c>
      <c r="W79" s="379" t="s">
        <v>22</v>
      </c>
      <c r="X79" s="379" t="s">
        <v>22</v>
      </c>
      <c r="Y79" s="380" t="s">
        <v>22</v>
      </c>
      <c r="Z79" s="374" t="s">
        <v>22</v>
      </c>
    </row>
    <row r="80" spans="1:26" ht="13.5" customHeight="1" x14ac:dyDescent="0.15">
      <c r="A80" s="381" t="s">
        <v>22</v>
      </c>
      <c r="B80" s="382" t="s">
        <v>22</v>
      </c>
      <c r="C80" s="383" t="s">
        <v>22</v>
      </c>
      <c r="D80" s="410" t="s">
        <v>13</v>
      </c>
      <c r="E80" s="411" t="s">
        <v>912</v>
      </c>
      <c r="F80" s="411" t="s">
        <v>22</v>
      </c>
      <c r="G80" s="411" t="s">
        <v>22</v>
      </c>
      <c r="H80" s="411" t="s">
        <v>22</v>
      </c>
      <c r="I80" s="411" t="s">
        <v>22</v>
      </c>
      <c r="J80" s="411" t="s">
        <v>22</v>
      </c>
      <c r="K80" s="411" t="s">
        <v>22</v>
      </c>
      <c r="L80" s="412" t="s">
        <v>14</v>
      </c>
      <c r="M80" s="413" t="s">
        <v>20</v>
      </c>
      <c r="N80" s="414" t="s">
        <v>22</v>
      </c>
      <c r="O80" s="405" t="s">
        <v>22</v>
      </c>
      <c r="P80" s="406" t="s">
        <v>22</v>
      </c>
      <c r="Q80" s="7" t="s">
        <v>22</v>
      </c>
      <c r="R80" s="378" t="s">
        <v>22</v>
      </c>
      <c r="S80" s="378" t="s">
        <v>22</v>
      </c>
      <c r="T80" s="378" t="s">
        <v>22</v>
      </c>
      <c r="U80" s="23" t="s">
        <v>22</v>
      </c>
      <c r="V80" s="379" t="str">
        <f>IF(U80="","","千円")</f>
        <v/>
      </c>
      <c r="W80" s="379" t="s">
        <v>22</v>
      </c>
      <c r="X80" s="379" t="s">
        <v>22</v>
      </c>
      <c r="Y80" s="380" t="s">
        <v>22</v>
      </c>
      <c r="Z80" s="374" t="s">
        <v>22</v>
      </c>
    </row>
    <row r="81" spans="1:26" ht="13.5" customHeight="1" x14ac:dyDescent="0.15">
      <c r="A81" s="381" t="s">
        <v>22</v>
      </c>
      <c r="B81" s="382" t="s">
        <v>22</v>
      </c>
      <c r="C81" s="383" t="s">
        <v>22</v>
      </c>
      <c r="D81" s="410" t="s">
        <v>22</v>
      </c>
      <c r="E81" s="411" t="s">
        <v>22</v>
      </c>
      <c r="F81" s="411" t="s">
        <v>22</v>
      </c>
      <c r="G81" s="411" t="s">
        <v>22</v>
      </c>
      <c r="H81" s="411" t="s">
        <v>22</v>
      </c>
      <c r="I81" s="411" t="s">
        <v>22</v>
      </c>
      <c r="J81" s="411" t="s">
        <v>22</v>
      </c>
      <c r="K81" s="411" t="s">
        <v>22</v>
      </c>
      <c r="L81" s="412" t="s">
        <v>22</v>
      </c>
      <c r="M81" s="415">
        <v>1312143</v>
      </c>
      <c r="N81" s="416" t="s">
        <v>22</v>
      </c>
      <c r="O81" s="405" t="s">
        <v>22</v>
      </c>
      <c r="P81" s="406" t="s">
        <v>22</v>
      </c>
      <c r="Q81" s="8" t="s">
        <v>15</v>
      </c>
      <c r="R81" s="378" t="s">
        <v>966</v>
      </c>
      <c r="S81" s="378" t="s">
        <v>22</v>
      </c>
      <c r="T81" s="378" t="s">
        <v>22</v>
      </c>
      <c r="U81" s="378" t="s">
        <v>22</v>
      </c>
      <c r="V81" s="9" t="s">
        <v>13</v>
      </c>
      <c r="W81" s="417" t="s">
        <v>967</v>
      </c>
      <c r="X81" s="417" t="s">
        <v>22</v>
      </c>
      <c r="Y81" s="10" t="s">
        <v>14</v>
      </c>
      <c r="Z81" s="374" t="s">
        <v>22</v>
      </c>
    </row>
    <row r="82" spans="1:26" ht="13.5" customHeight="1" x14ac:dyDescent="0.15">
      <c r="A82" s="381" t="s">
        <v>22</v>
      </c>
      <c r="B82" s="382" t="s">
        <v>22</v>
      </c>
      <c r="C82" s="383" t="s">
        <v>22</v>
      </c>
      <c r="D82" s="410" t="s">
        <v>22</v>
      </c>
      <c r="E82" s="411" t="s">
        <v>22</v>
      </c>
      <c r="F82" s="411" t="s">
        <v>22</v>
      </c>
      <c r="G82" s="411" t="s">
        <v>22</v>
      </c>
      <c r="H82" s="411" t="s">
        <v>22</v>
      </c>
      <c r="I82" s="411" t="s">
        <v>22</v>
      </c>
      <c r="J82" s="411" t="s">
        <v>22</v>
      </c>
      <c r="K82" s="411" t="s">
        <v>22</v>
      </c>
      <c r="L82" s="412" t="s">
        <v>22</v>
      </c>
      <c r="M82" s="387" t="s">
        <v>22</v>
      </c>
      <c r="N82" s="388" t="s">
        <v>22</v>
      </c>
      <c r="O82" s="405" t="s">
        <v>22</v>
      </c>
      <c r="P82" s="406" t="s">
        <v>22</v>
      </c>
      <c r="Q82" s="7" t="s">
        <v>16</v>
      </c>
      <c r="R82" s="378" t="s">
        <v>968</v>
      </c>
      <c r="S82" s="378" t="s">
        <v>22</v>
      </c>
      <c r="T82" s="378" t="s">
        <v>22</v>
      </c>
      <c r="U82" s="378" t="s">
        <v>22</v>
      </c>
      <c r="V82" s="11" t="s">
        <v>17</v>
      </c>
      <c r="W82" s="9" t="s">
        <v>22</v>
      </c>
      <c r="X82" s="12" t="s">
        <v>22</v>
      </c>
      <c r="Y82" s="13" t="s">
        <v>22</v>
      </c>
      <c r="Z82" s="374" t="s">
        <v>22</v>
      </c>
    </row>
    <row r="83" spans="1:26" ht="13.5" customHeight="1" x14ac:dyDescent="0.15">
      <c r="A83" s="6" t="s">
        <v>22</v>
      </c>
      <c r="B83" s="12" t="s">
        <v>22</v>
      </c>
      <c r="C83" s="13" t="s">
        <v>22</v>
      </c>
      <c r="D83" s="410" t="s">
        <v>13</v>
      </c>
      <c r="E83" s="14" t="s">
        <v>11</v>
      </c>
      <c r="F83" s="382" t="s">
        <v>22</v>
      </c>
      <c r="G83" s="382" t="s">
        <v>22</v>
      </c>
      <c r="H83" s="382" t="s">
        <v>22</v>
      </c>
      <c r="I83" s="382" t="s">
        <v>22</v>
      </c>
      <c r="J83" s="420" t="s">
        <v>22</v>
      </c>
      <c r="K83" s="14" t="s">
        <v>22</v>
      </c>
      <c r="L83" s="412" t="s">
        <v>14</v>
      </c>
      <c r="M83" s="423" t="s">
        <v>22</v>
      </c>
      <c r="N83" s="424" t="s">
        <v>22</v>
      </c>
      <c r="O83" s="405" t="s">
        <v>22</v>
      </c>
      <c r="P83" s="406" t="s">
        <v>22</v>
      </c>
      <c r="Q83" s="8" t="s">
        <v>15</v>
      </c>
      <c r="R83" s="378" t="s">
        <v>22</v>
      </c>
      <c r="S83" s="378" t="s">
        <v>22</v>
      </c>
      <c r="T83" s="378" t="s">
        <v>22</v>
      </c>
      <c r="U83" s="378" t="s">
        <v>22</v>
      </c>
      <c r="V83" s="9" t="s">
        <v>13</v>
      </c>
      <c r="W83" s="417" t="s">
        <v>22</v>
      </c>
      <c r="X83" s="417" t="s">
        <v>22</v>
      </c>
      <c r="Y83" s="10" t="s">
        <v>14</v>
      </c>
      <c r="Z83" s="374" t="s">
        <v>22</v>
      </c>
    </row>
    <row r="84" spans="1:26" ht="13.5" customHeight="1" x14ac:dyDescent="0.15">
      <c r="A84" s="15" t="s">
        <v>22</v>
      </c>
      <c r="B84" s="16" t="s">
        <v>22</v>
      </c>
      <c r="C84" s="17" t="s">
        <v>22</v>
      </c>
      <c r="D84" s="418" t="s">
        <v>22</v>
      </c>
      <c r="E84" s="18" t="s">
        <v>22</v>
      </c>
      <c r="F84" s="419" t="s">
        <v>22</v>
      </c>
      <c r="G84" s="419" t="s">
        <v>22</v>
      </c>
      <c r="H84" s="419" t="s">
        <v>22</v>
      </c>
      <c r="I84" s="419" t="s">
        <v>22</v>
      </c>
      <c r="J84" s="421" t="s">
        <v>22</v>
      </c>
      <c r="K84" s="18" t="s">
        <v>22</v>
      </c>
      <c r="L84" s="422" t="s">
        <v>22</v>
      </c>
      <c r="M84" s="26" t="s">
        <v>18</v>
      </c>
      <c r="N84" s="27">
        <v>39.9</v>
      </c>
      <c r="O84" s="407" t="s">
        <v>22</v>
      </c>
      <c r="P84" s="408" t="s">
        <v>22</v>
      </c>
      <c r="Q84" s="19" t="s">
        <v>16</v>
      </c>
      <c r="R84" s="425" t="s">
        <v>22</v>
      </c>
      <c r="S84" s="425" t="s">
        <v>22</v>
      </c>
      <c r="T84" s="425" t="s">
        <v>22</v>
      </c>
      <c r="U84" s="425" t="s">
        <v>22</v>
      </c>
      <c r="V84" s="20" t="s">
        <v>17</v>
      </c>
      <c r="W84" s="21" t="s">
        <v>22</v>
      </c>
      <c r="X84" s="16" t="s">
        <v>22</v>
      </c>
      <c r="Y84" s="17" t="s">
        <v>22</v>
      </c>
      <c r="Z84" s="375" t="s">
        <v>22</v>
      </c>
    </row>
    <row r="85" spans="1:26" ht="13.5" customHeight="1" x14ac:dyDescent="0.15">
      <c r="A85" s="389" t="s">
        <v>7</v>
      </c>
      <c r="B85" s="390" t="s">
        <v>22</v>
      </c>
      <c r="C85" s="391" t="s">
        <v>22</v>
      </c>
      <c r="D85" s="395" t="s">
        <v>8</v>
      </c>
      <c r="E85" s="396" t="s">
        <v>22</v>
      </c>
      <c r="F85" s="397" t="s">
        <v>286</v>
      </c>
      <c r="G85" s="397" t="s">
        <v>22</v>
      </c>
      <c r="H85" s="397" t="s">
        <v>22</v>
      </c>
      <c r="I85" s="397" t="s">
        <v>22</v>
      </c>
      <c r="J85" s="397" t="s">
        <v>22</v>
      </c>
      <c r="K85" s="397" t="s">
        <v>22</v>
      </c>
      <c r="L85" s="398" t="s">
        <v>22</v>
      </c>
      <c r="M85" s="401" t="s">
        <v>9</v>
      </c>
      <c r="N85" s="402" t="s">
        <v>22</v>
      </c>
      <c r="O85" s="403" t="s">
        <v>969</v>
      </c>
      <c r="P85" s="404" t="s">
        <v>22</v>
      </c>
      <c r="Q85" s="5" t="s">
        <v>10</v>
      </c>
      <c r="R85" s="409" t="s">
        <v>970</v>
      </c>
      <c r="S85" s="409" t="s">
        <v>22</v>
      </c>
      <c r="T85" s="409" t="s">
        <v>22</v>
      </c>
      <c r="U85" s="22">
        <v>14895</v>
      </c>
      <c r="V85" s="371" t="str">
        <f>IF(U85="","","千円")</f>
        <v>千円</v>
      </c>
      <c r="W85" s="371" t="s">
        <v>22</v>
      </c>
      <c r="X85" s="371" t="s">
        <v>22</v>
      </c>
      <c r="Y85" s="372" t="s">
        <v>22</v>
      </c>
      <c r="Z85" s="373">
        <v>309</v>
      </c>
    </row>
    <row r="86" spans="1:26" ht="13.5" customHeight="1" x14ac:dyDescent="0.15">
      <c r="A86" s="392" t="s">
        <v>22</v>
      </c>
      <c r="B86" s="393" t="s">
        <v>22</v>
      </c>
      <c r="C86" s="394" t="s">
        <v>22</v>
      </c>
      <c r="D86" s="25" t="s">
        <v>22</v>
      </c>
      <c r="E86" s="24" t="s">
        <v>22</v>
      </c>
      <c r="F86" s="399" t="s">
        <v>22</v>
      </c>
      <c r="G86" s="399" t="s">
        <v>22</v>
      </c>
      <c r="H86" s="399" t="s">
        <v>22</v>
      </c>
      <c r="I86" s="399" t="s">
        <v>22</v>
      </c>
      <c r="J86" s="399" t="s">
        <v>22</v>
      </c>
      <c r="K86" s="399" t="s">
        <v>22</v>
      </c>
      <c r="L86" s="400" t="s">
        <v>22</v>
      </c>
      <c r="M86" s="376">
        <v>27522000</v>
      </c>
      <c r="N86" s="377" t="s">
        <v>22</v>
      </c>
      <c r="O86" s="405" t="s">
        <v>22</v>
      </c>
      <c r="P86" s="406" t="s">
        <v>22</v>
      </c>
      <c r="Q86" s="6" t="s">
        <v>22</v>
      </c>
      <c r="R86" s="378" t="s">
        <v>971</v>
      </c>
      <c r="S86" s="378" t="s">
        <v>22</v>
      </c>
      <c r="T86" s="378" t="s">
        <v>22</v>
      </c>
      <c r="U86" s="23">
        <v>1862</v>
      </c>
      <c r="V86" s="379" t="str">
        <f>IF(U86="","","千円")</f>
        <v>千円</v>
      </c>
      <c r="W86" s="379" t="s">
        <v>22</v>
      </c>
      <c r="X86" s="379" t="s">
        <v>22</v>
      </c>
      <c r="Y86" s="380" t="s">
        <v>22</v>
      </c>
      <c r="Z86" s="374" t="s">
        <v>22</v>
      </c>
    </row>
    <row r="87" spans="1:26" ht="13.5" customHeight="1" x14ac:dyDescent="0.15">
      <c r="A87" s="381" t="s">
        <v>972</v>
      </c>
      <c r="B87" s="382" t="s">
        <v>22</v>
      </c>
      <c r="C87" s="383" t="s">
        <v>22</v>
      </c>
      <c r="D87" s="384" t="s">
        <v>973</v>
      </c>
      <c r="E87" s="385" t="s">
        <v>22</v>
      </c>
      <c r="F87" s="385" t="s">
        <v>22</v>
      </c>
      <c r="G87" s="385" t="s">
        <v>22</v>
      </c>
      <c r="H87" s="385" t="s">
        <v>22</v>
      </c>
      <c r="I87" s="385" t="s">
        <v>22</v>
      </c>
      <c r="J87" s="385" t="s">
        <v>22</v>
      </c>
      <c r="K87" s="385" t="s">
        <v>22</v>
      </c>
      <c r="L87" s="380" t="s">
        <v>22</v>
      </c>
      <c r="M87" s="387" t="s">
        <v>12</v>
      </c>
      <c r="N87" s="388" t="s">
        <v>22</v>
      </c>
      <c r="O87" s="405" t="s">
        <v>22</v>
      </c>
      <c r="P87" s="406" t="s">
        <v>22</v>
      </c>
      <c r="Q87" s="6" t="s">
        <v>22</v>
      </c>
      <c r="R87" s="378" t="s">
        <v>974</v>
      </c>
      <c r="S87" s="378" t="s">
        <v>22</v>
      </c>
      <c r="T87" s="378" t="s">
        <v>22</v>
      </c>
      <c r="U87" s="23">
        <v>1271</v>
      </c>
      <c r="V87" s="379" t="str">
        <f>IF(U87="","","千円")</f>
        <v>千円</v>
      </c>
      <c r="W87" s="379" t="s">
        <v>22</v>
      </c>
      <c r="X87" s="379" t="s">
        <v>22</v>
      </c>
      <c r="Y87" s="380" t="s">
        <v>22</v>
      </c>
      <c r="Z87" s="374" t="s">
        <v>22</v>
      </c>
    </row>
    <row r="88" spans="1:26" ht="13.5" customHeight="1" x14ac:dyDescent="0.15">
      <c r="A88" s="381" t="s">
        <v>22</v>
      </c>
      <c r="B88" s="382" t="s">
        <v>22</v>
      </c>
      <c r="C88" s="383" t="s">
        <v>22</v>
      </c>
      <c r="D88" s="386" t="s">
        <v>22</v>
      </c>
      <c r="E88" s="385" t="s">
        <v>22</v>
      </c>
      <c r="F88" s="385" t="s">
        <v>22</v>
      </c>
      <c r="G88" s="385" t="s">
        <v>22</v>
      </c>
      <c r="H88" s="385" t="s">
        <v>22</v>
      </c>
      <c r="I88" s="385" t="s">
        <v>22</v>
      </c>
      <c r="J88" s="385" t="s">
        <v>22</v>
      </c>
      <c r="K88" s="385" t="s">
        <v>22</v>
      </c>
      <c r="L88" s="380" t="s">
        <v>22</v>
      </c>
      <c r="M88" s="376">
        <v>22590049</v>
      </c>
      <c r="N88" s="377" t="s">
        <v>22</v>
      </c>
      <c r="O88" s="405" t="s">
        <v>22</v>
      </c>
      <c r="P88" s="406" t="s">
        <v>22</v>
      </c>
      <c r="Q88" s="6" t="s">
        <v>22</v>
      </c>
      <c r="R88" s="378" t="s">
        <v>975</v>
      </c>
      <c r="S88" s="378" t="s">
        <v>22</v>
      </c>
      <c r="T88" s="378" t="s">
        <v>22</v>
      </c>
      <c r="U88" s="23">
        <v>2158</v>
      </c>
      <c r="V88" s="379" t="str">
        <f>IF(U88="","","千円")</f>
        <v>千円</v>
      </c>
      <c r="W88" s="379" t="s">
        <v>22</v>
      </c>
      <c r="X88" s="379" t="s">
        <v>22</v>
      </c>
      <c r="Y88" s="380" t="s">
        <v>22</v>
      </c>
      <c r="Z88" s="374" t="s">
        <v>22</v>
      </c>
    </row>
    <row r="89" spans="1:26" ht="13.5" customHeight="1" x14ac:dyDescent="0.15">
      <c r="A89" s="381" t="s">
        <v>22</v>
      </c>
      <c r="B89" s="382" t="s">
        <v>22</v>
      </c>
      <c r="C89" s="383" t="s">
        <v>22</v>
      </c>
      <c r="D89" s="410" t="s">
        <v>13</v>
      </c>
      <c r="E89" s="411" t="s">
        <v>4912</v>
      </c>
      <c r="F89" s="411" t="s">
        <v>22</v>
      </c>
      <c r="G89" s="411" t="s">
        <v>22</v>
      </c>
      <c r="H89" s="411" t="s">
        <v>22</v>
      </c>
      <c r="I89" s="411" t="s">
        <v>22</v>
      </c>
      <c r="J89" s="411" t="s">
        <v>22</v>
      </c>
      <c r="K89" s="411" t="s">
        <v>22</v>
      </c>
      <c r="L89" s="412" t="s">
        <v>14</v>
      </c>
      <c r="M89" s="413" t="s">
        <v>20</v>
      </c>
      <c r="N89" s="414" t="s">
        <v>22</v>
      </c>
      <c r="O89" s="405" t="s">
        <v>22</v>
      </c>
      <c r="P89" s="406" t="s">
        <v>22</v>
      </c>
      <c r="Q89" s="7" t="s">
        <v>22</v>
      </c>
      <c r="R89" s="378" t="s">
        <v>976</v>
      </c>
      <c r="S89" s="378" t="s">
        <v>22</v>
      </c>
      <c r="T89" s="378" t="s">
        <v>22</v>
      </c>
      <c r="U89" s="23">
        <v>2404</v>
      </c>
      <c r="V89" s="379" t="str">
        <f>IF(U89="","","千円")</f>
        <v>千円</v>
      </c>
      <c r="W89" s="379" t="s">
        <v>22</v>
      </c>
      <c r="X89" s="379" t="s">
        <v>22</v>
      </c>
      <c r="Y89" s="380" t="s">
        <v>22</v>
      </c>
      <c r="Z89" s="374" t="s">
        <v>22</v>
      </c>
    </row>
    <row r="90" spans="1:26" ht="13.5" customHeight="1" x14ac:dyDescent="0.15">
      <c r="A90" s="381" t="s">
        <v>22</v>
      </c>
      <c r="B90" s="382" t="s">
        <v>22</v>
      </c>
      <c r="C90" s="383" t="s">
        <v>22</v>
      </c>
      <c r="D90" s="410" t="s">
        <v>22</v>
      </c>
      <c r="E90" s="411" t="s">
        <v>22</v>
      </c>
      <c r="F90" s="411" t="s">
        <v>22</v>
      </c>
      <c r="G90" s="411" t="s">
        <v>22</v>
      </c>
      <c r="H90" s="411" t="s">
        <v>22</v>
      </c>
      <c r="I90" s="411" t="s">
        <v>22</v>
      </c>
      <c r="J90" s="411" t="s">
        <v>22</v>
      </c>
      <c r="K90" s="411" t="s">
        <v>22</v>
      </c>
      <c r="L90" s="412" t="s">
        <v>22</v>
      </c>
      <c r="M90" s="415">
        <v>4931951</v>
      </c>
      <c r="N90" s="416" t="s">
        <v>22</v>
      </c>
      <c r="O90" s="405" t="s">
        <v>22</v>
      </c>
      <c r="P90" s="406" t="s">
        <v>22</v>
      </c>
      <c r="Q90" s="8" t="s">
        <v>15</v>
      </c>
      <c r="R90" s="378" t="s">
        <v>977</v>
      </c>
      <c r="S90" s="378" t="s">
        <v>22</v>
      </c>
      <c r="T90" s="378" t="s">
        <v>22</v>
      </c>
      <c r="U90" s="378" t="s">
        <v>22</v>
      </c>
      <c r="V90" s="9" t="s">
        <v>13</v>
      </c>
      <c r="W90" s="417" t="s">
        <v>978</v>
      </c>
      <c r="X90" s="417" t="s">
        <v>22</v>
      </c>
      <c r="Y90" s="10" t="s">
        <v>14</v>
      </c>
      <c r="Z90" s="374" t="s">
        <v>22</v>
      </c>
    </row>
    <row r="91" spans="1:26" ht="13.5" customHeight="1" x14ac:dyDescent="0.15">
      <c r="A91" s="381" t="s">
        <v>22</v>
      </c>
      <c r="B91" s="382" t="s">
        <v>22</v>
      </c>
      <c r="C91" s="383" t="s">
        <v>22</v>
      </c>
      <c r="D91" s="410" t="s">
        <v>22</v>
      </c>
      <c r="E91" s="411" t="s">
        <v>22</v>
      </c>
      <c r="F91" s="411" t="s">
        <v>22</v>
      </c>
      <c r="G91" s="411" t="s">
        <v>22</v>
      </c>
      <c r="H91" s="411" t="s">
        <v>22</v>
      </c>
      <c r="I91" s="411" t="s">
        <v>22</v>
      </c>
      <c r="J91" s="411" t="s">
        <v>22</v>
      </c>
      <c r="K91" s="411" t="s">
        <v>22</v>
      </c>
      <c r="L91" s="412" t="s">
        <v>22</v>
      </c>
      <c r="M91" s="387" t="s">
        <v>22</v>
      </c>
      <c r="N91" s="388" t="s">
        <v>22</v>
      </c>
      <c r="O91" s="405" t="s">
        <v>22</v>
      </c>
      <c r="P91" s="406" t="s">
        <v>22</v>
      </c>
      <c r="Q91" s="7" t="s">
        <v>16</v>
      </c>
      <c r="R91" s="378" t="s">
        <v>979</v>
      </c>
      <c r="S91" s="378" t="s">
        <v>22</v>
      </c>
      <c r="T91" s="378" t="s">
        <v>22</v>
      </c>
      <c r="U91" s="378" t="s">
        <v>22</v>
      </c>
      <c r="V91" s="11" t="s">
        <v>17</v>
      </c>
      <c r="W91" s="9" t="s">
        <v>22</v>
      </c>
      <c r="X91" s="12" t="s">
        <v>22</v>
      </c>
      <c r="Y91" s="13" t="s">
        <v>22</v>
      </c>
      <c r="Z91" s="374" t="s">
        <v>22</v>
      </c>
    </row>
    <row r="92" spans="1:26" ht="13.5" customHeight="1" x14ac:dyDescent="0.15">
      <c r="A92" s="6" t="s">
        <v>22</v>
      </c>
      <c r="B92" s="12" t="s">
        <v>22</v>
      </c>
      <c r="C92" s="13" t="s">
        <v>22</v>
      </c>
      <c r="D92" s="410" t="s">
        <v>13</v>
      </c>
      <c r="E92" s="14" t="s">
        <v>11</v>
      </c>
      <c r="F92" s="382" t="s">
        <v>22</v>
      </c>
      <c r="G92" s="382" t="s">
        <v>22</v>
      </c>
      <c r="H92" s="382" t="s">
        <v>22</v>
      </c>
      <c r="I92" s="382" t="s">
        <v>152</v>
      </c>
      <c r="J92" s="420" t="s">
        <v>57</v>
      </c>
      <c r="K92" s="14" t="s">
        <v>22</v>
      </c>
      <c r="L92" s="412" t="s">
        <v>14</v>
      </c>
      <c r="M92" s="423" t="s">
        <v>22</v>
      </c>
      <c r="N92" s="424" t="s">
        <v>22</v>
      </c>
      <c r="O92" s="405" t="s">
        <v>22</v>
      </c>
      <c r="P92" s="406" t="s">
        <v>22</v>
      </c>
      <c r="Q92" s="8" t="s">
        <v>15</v>
      </c>
      <c r="R92" s="378" t="s">
        <v>980</v>
      </c>
      <c r="S92" s="378" t="s">
        <v>22</v>
      </c>
      <c r="T92" s="378" t="s">
        <v>22</v>
      </c>
      <c r="U92" s="378" t="s">
        <v>22</v>
      </c>
      <c r="V92" s="9" t="s">
        <v>13</v>
      </c>
      <c r="W92" s="417" t="s">
        <v>981</v>
      </c>
      <c r="X92" s="417" t="s">
        <v>22</v>
      </c>
      <c r="Y92" s="10" t="s">
        <v>14</v>
      </c>
      <c r="Z92" s="374" t="s">
        <v>22</v>
      </c>
    </row>
    <row r="93" spans="1:26" ht="13.5" customHeight="1" x14ac:dyDescent="0.15">
      <c r="A93" s="15" t="s">
        <v>22</v>
      </c>
      <c r="B93" s="16" t="s">
        <v>22</v>
      </c>
      <c r="C93" s="17" t="s">
        <v>22</v>
      </c>
      <c r="D93" s="418" t="s">
        <v>22</v>
      </c>
      <c r="E93" s="18" t="s">
        <v>22</v>
      </c>
      <c r="F93" s="419" t="s">
        <v>22</v>
      </c>
      <c r="G93" s="419" t="s">
        <v>22</v>
      </c>
      <c r="H93" s="419" t="s">
        <v>22</v>
      </c>
      <c r="I93" s="419" t="s">
        <v>22</v>
      </c>
      <c r="J93" s="421" t="s">
        <v>22</v>
      </c>
      <c r="K93" s="18" t="s">
        <v>22</v>
      </c>
      <c r="L93" s="422" t="s">
        <v>22</v>
      </c>
      <c r="M93" s="26" t="s">
        <v>18</v>
      </c>
      <c r="N93" s="27">
        <v>82.1</v>
      </c>
      <c r="O93" s="407" t="s">
        <v>22</v>
      </c>
      <c r="P93" s="408" t="s">
        <v>22</v>
      </c>
      <c r="Q93" s="19" t="s">
        <v>16</v>
      </c>
      <c r="R93" s="425" t="s">
        <v>982</v>
      </c>
      <c r="S93" s="425" t="s">
        <v>22</v>
      </c>
      <c r="T93" s="425" t="s">
        <v>22</v>
      </c>
      <c r="U93" s="425" t="s">
        <v>22</v>
      </c>
      <c r="V93" s="20" t="s">
        <v>17</v>
      </c>
      <c r="W93" s="21" t="s">
        <v>22</v>
      </c>
      <c r="X93" s="16" t="s">
        <v>22</v>
      </c>
      <c r="Y93" s="17" t="s">
        <v>22</v>
      </c>
      <c r="Z93" s="375" t="s">
        <v>22</v>
      </c>
    </row>
    <row r="94" spans="1:26" ht="13.5" customHeight="1" x14ac:dyDescent="0.15">
      <c r="A94" s="389" t="s">
        <v>7</v>
      </c>
      <c r="B94" s="390" t="s">
        <v>22</v>
      </c>
      <c r="C94" s="391" t="s">
        <v>22</v>
      </c>
      <c r="D94" s="395" t="s">
        <v>8</v>
      </c>
      <c r="E94" s="396" t="s">
        <v>22</v>
      </c>
      <c r="F94" s="397" t="s">
        <v>913</v>
      </c>
      <c r="G94" s="397" t="s">
        <v>22</v>
      </c>
      <c r="H94" s="397" t="s">
        <v>22</v>
      </c>
      <c r="I94" s="397" t="s">
        <v>22</v>
      </c>
      <c r="J94" s="397" t="s">
        <v>22</v>
      </c>
      <c r="K94" s="397" t="s">
        <v>22</v>
      </c>
      <c r="L94" s="398" t="s">
        <v>22</v>
      </c>
      <c r="M94" s="401" t="s">
        <v>9</v>
      </c>
      <c r="N94" s="402" t="s">
        <v>22</v>
      </c>
      <c r="O94" s="403" t="s">
        <v>983</v>
      </c>
      <c r="P94" s="404" t="s">
        <v>22</v>
      </c>
      <c r="Q94" s="5" t="s">
        <v>10</v>
      </c>
      <c r="R94" s="409" t="s">
        <v>984</v>
      </c>
      <c r="S94" s="409" t="s">
        <v>22</v>
      </c>
      <c r="T94" s="409" t="s">
        <v>22</v>
      </c>
      <c r="U94" s="22">
        <v>31573</v>
      </c>
      <c r="V94" s="371" t="str">
        <f>IF(U94="","","千円")</f>
        <v>千円</v>
      </c>
      <c r="W94" s="371" t="s">
        <v>22</v>
      </c>
      <c r="X94" s="371" t="s">
        <v>22</v>
      </c>
      <c r="Y94" s="372" t="s">
        <v>22</v>
      </c>
      <c r="Z94" s="373">
        <v>309</v>
      </c>
    </row>
    <row r="95" spans="1:26" ht="13.5" customHeight="1" x14ac:dyDescent="0.15">
      <c r="A95" s="392" t="s">
        <v>22</v>
      </c>
      <c r="B95" s="393" t="s">
        <v>22</v>
      </c>
      <c r="C95" s="394" t="s">
        <v>22</v>
      </c>
      <c r="D95" s="25" t="s">
        <v>22</v>
      </c>
      <c r="E95" s="24" t="s">
        <v>22</v>
      </c>
      <c r="F95" s="399" t="s">
        <v>22</v>
      </c>
      <c r="G95" s="399" t="s">
        <v>22</v>
      </c>
      <c r="H95" s="399" t="s">
        <v>22</v>
      </c>
      <c r="I95" s="399" t="s">
        <v>22</v>
      </c>
      <c r="J95" s="399" t="s">
        <v>22</v>
      </c>
      <c r="K95" s="399" t="s">
        <v>22</v>
      </c>
      <c r="L95" s="400" t="s">
        <v>22</v>
      </c>
      <c r="M95" s="376">
        <v>43436000</v>
      </c>
      <c r="N95" s="377" t="s">
        <v>22</v>
      </c>
      <c r="O95" s="405" t="s">
        <v>22</v>
      </c>
      <c r="P95" s="406" t="s">
        <v>22</v>
      </c>
      <c r="Q95" s="6" t="s">
        <v>22</v>
      </c>
      <c r="R95" s="378" t="s">
        <v>985</v>
      </c>
      <c r="S95" s="378" t="s">
        <v>22</v>
      </c>
      <c r="T95" s="378" t="s">
        <v>22</v>
      </c>
      <c r="U95" s="23">
        <v>2664</v>
      </c>
      <c r="V95" s="379" t="str">
        <f>IF(U95="","","千円")</f>
        <v>千円</v>
      </c>
      <c r="W95" s="379" t="s">
        <v>22</v>
      </c>
      <c r="X95" s="379" t="s">
        <v>22</v>
      </c>
      <c r="Y95" s="380" t="s">
        <v>22</v>
      </c>
      <c r="Z95" s="374" t="s">
        <v>22</v>
      </c>
    </row>
    <row r="96" spans="1:26" ht="13.5" customHeight="1" x14ac:dyDescent="0.15">
      <c r="A96" s="381" t="s">
        <v>986</v>
      </c>
      <c r="B96" s="382" t="s">
        <v>22</v>
      </c>
      <c r="C96" s="383" t="s">
        <v>22</v>
      </c>
      <c r="D96" s="384" t="s">
        <v>987</v>
      </c>
      <c r="E96" s="385" t="s">
        <v>22</v>
      </c>
      <c r="F96" s="385" t="s">
        <v>22</v>
      </c>
      <c r="G96" s="385" t="s">
        <v>22</v>
      </c>
      <c r="H96" s="385" t="s">
        <v>22</v>
      </c>
      <c r="I96" s="385" t="s">
        <v>22</v>
      </c>
      <c r="J96" s="385" t="s">
        <v>22</v>
      </c>
      <c r="K96" s="385" t="s">
        <v>22</v>
      </c>
      <c r="L96" s="380" t="s">
        <v>22</v>
      </c>
      <c r="M96" s="387" t="s">
        <v>12</v>
      </c>
      <c r="N96" s="388" t="s">
        <v>22</v>
      </c>
      <c r="O96" s="405" t="s">
        <v>22</v>
      </c>
      <c r="P96" s="406" t="s">
        <v>22</v>
      </c>
      <c r="Q96" s="6" t="s">
        <v>22</v>
      </c>
      <c r="R96" s="378" t="s">
        <v>988</v>
      </c>
      <c r="S96" s="378" t="s">
        <v>22</v>
      </c>
      <c r="T96" s="378" t="s">
        <v>22</v>
      </c>
      <c r="U96" s="23">
        <v>3708</v>
      </c>
      <c r="V96" s="379" t="str">
        <f>IF(U96="","","千円")</f>
        <v>千円</v>
      </c>
      <c r="W96" s="379" t="s">
        <v>22</v>
      </c>
      <c r="X96" s="379" t="s">
        <v>22</v>
      </c>
      <c r="Y96" s="380" t="s">
        <v>22</v>
      </c>
      <c r="Z96" s="374" t="s">
        <v>22</v>
      </c>
    </row>
    <row r="97" spans="1:26" ht="13.5" customHeight="1" x14ac:dyDescent="0.15">
      <c r="A97" s="381" t="s">
        <v>22</v>
      </c>
      <c r="B97" s="382" t="s">
        <v>22</v>
      </c>
      <c r="C97" s="383" t="s">
        <v>22</v>
      </c>
      <c r="D97" s="386" t="s">
        <v>22</v>
      </c>
      <c r="E97" s="385" t="s">
        <v>22</v>
      </c>
      <c r="F97" s="385" t="s">
        <v>22</v>
      </c>
      <c r="G97" s="385" t="s">
        <v>22</v>
      </c>
      <c r="H97" s="385" t="s">
        <v>22</v>
      </c>
      <c r="I97" s="385" t="s">
        <v>22</v>
      </c>
      <c r="J97" s="385" t="s">
        <v>22</v>
      </c>
      <c r="K97" s="385" t="s">
        <v>22</v>
      </c>
      <c r="L97" s="380" t="s">
        <v>22</v>
      </c>
      <c r="M97" s="376">
        <v>38400489</v>
      </c>
      <c r="N97" s="377" t="s">
        <v>22</v>
      </c>
      <c r="O97" s="405" t="s">
        <v>22</v>
      </c>
      <c r="P97" s="406" t="s">
        <v>22</v>
      </c>
      <c r="Q97" s="6" t="s">
        <v>22</v>
      </c>
      <c r="R97" s="378" t="s">
        <v>989</v>
      </c>
      <c r="S97" s="378" t="s">
        <v>22</v>
      </c>
      <c r="T97" s="378" t="s">
        <v>22</v>
      </c>
      <c r="U97" s="23">
        <v>455</v>
      </c>
      <c r="V97" s="379" t="str">
        <f>IF(U97="","","千円")</f>
        <v>千円</v>
      </c>
      <c r="W97" s="379" t="s">
        <v>22</v>
      </c>
      <c r="X97" s="379" t="s">
        <v>22</v>
      </c>
      <c r="Y97" s="380" t="s">
        <v>22</v>
      </c>
      <c r="Z97" s="374" t="s">
        <v>22</v>
      </c>
    </row>
    <row r="98" spans="1:26" ht="13.5" customHeight="1" x14ac:dyDescent="0.15">
      <c r="A98" s="381" t="s">
        <v>22</v>
      </c>
      <c r="B98" s="382" t="s">
        <v>22</v>
      </c>
      <c r="C98" s="383" t="s">
        <v>22</v>
      </c>
      <c r="D98" s="410" t="s">
        <v>13</v>
      </c>
      <c r="E98" s="411" t="s">
        <v>905</v>
      </c>
      <c r="F98" s="411" t="s">
        <v>22</v>
      </c>
      <c r="G98" s="411" t="s">
        <v>22</v>
      </c>
      <c r="H98" s="411" t="s">
        <v>22</v>
      </c>
      <c r="I98" s="411" t="s">
        <v>22</v>
      </c>
      <c r="J98" s="411" t="s">
        <v>22</v>
      </c>
      <c r="K98" s="411" t="s">
        <v>22</v>
      </c>
      <c r="L98" s="412" t="s">
        <v>14</v>
      </c>
      <c r="M98" s="413" t="s">
        <v>20</v>
      </c>
      <c r="N98" s="414" t="s">
        <v>22</v>
      </c>
      <c r="O98" s="405" t="s">
        <v>22</v>
      </c>
      <c r="P98" s="406" t="s">
        <v>22</v>
      </c>
      <c r="Q98" s="7" t="s">
        <v>22</v>
      </c>
      <c r="R98" s="378" t="s">
        <v>22</v>
      </c>
      <c r="S98" s="378" t="s">
        <v>22</v>
      </c>
      <c r="T98" s="378" t="s">
        <v>22</v>
      </c>
      <c r="U98" s="23" t="s">
        <v>22</v>
      </c>
      <c r="V98" s="379" t="str">
        <f>IF(U98="","","千円")</f>
        <v/>
      </c>
      <c r="W98" s="379" t="s">
        <v>22</v>
      </c>
      <c r="X98" s="379" t="s">
        <v>22</v>
      </c>
      <c r="Y98" s="380" t="s">
        <v>22</v>
      </c>
      <c r="Z98" s="374" t="s">
        <v>22</v>
      </c>
    </row>
    <row r="99" spans="1:26" ht="13.5" customHeight="1" x14ac:dyDescent="0.15">
      <c r="A99" s="381" t="s">
        <v>22</v>
      </c>
      <c r="B99" s="382" t="s">
        <v>22</v>
      </c>
      <c r="C99" s="383" t="s">
        <v>22</v>
      </c>
      <c r="D99" s="410" t="s">
        <v>22</v>
      </c>
      <c r="E99" s="411" t="s">
        <v>22</v>
      </c>
      <c r="F99" s="411" t="s">
        <v>22</v>
      </c>
      <c r="G99" s="411" t="s">
        <v>22</v>
      </c>
      <c r="H99" s="411" t="s">
        <v>22</v>
      </c>
      <c r="I99" s="411" t="s">
        <v>22</v>
      </c>
      <c r="J99" s="411" t="s">
        <v>22</v>
      </c>
      <c r="K99" s="411" t="s">
        <v>22</v>
      </c>
      <c r="L99" s="412" t="s">
        <v>22</v>
      </c>
      <c r="M99" s="415">
        <v>5035511</v>
      </c>
      <c r="N99" s="416" t="s">
        <v>22</v>
      </c>
      <c r="O99" s="405" t="s">
        <v>22</v>
      </c>
      <c r="P99" s="406" t="s">
        <v>22</v>
      </c>
      <c r="Q99" s="8" t="s">
        <v>15</v>
      </c>
      <c r="R99" s="378" t="s">
        <v>990</v>
      </c>
      <c r="S99" s="378" t="s">
        <v>22</v>
      </c>
      <c r="T99" s="378" t="s">
        <v>22</v>
      </c>
      <c r="U99" s="378" t="s">
        <v>22</v>
      </c>
      <c r="V99" s="9" t="s">
        <v>13</v>
      </c>
      <c r="W99" s="417" t="s">
        <v>4913</v>
      </c>
      <c r="X99" s="417" t="s">
        <v>22</v>
      </c>
      <c r="Y99" s="10" t="s">
        <v>14</v>
      </c>
      <c r="Z99" s="374" t="s">
        <v>22</v>
      </c>
    </row>
    <row r="100" spans="1:26" ht="13.5" customHeight="1" x14ac:dyDescent="0.15">
      <c r="A100" s="381" t="s">
        <v>22</v>
      </c>
      <c r="B100" s="382" t="s">
        <v>22</v>
      </c>
      <c r="C100" s="383" t="s">
        <v>22</v>
      </c>
      <c r="D100" s="410" t="s">
        <v>22</v>
      </c>
      <c r="E100" s="411" t="s">
        <v>22</v>
      </c>
      <c r="F100" s="411" t="s">
        <v>22</v>
      </c>
      <c r="G100" s="411" t="s">
        <v>22</v>
      </c>
      <c r="H100" s="411" t="s">
        <v>22</v>
      </c>
      <c r="I100" s="411" t="s">
        <v>22</v>
      </c>
      <c r="J100" s="411" t="s">
        <v>22</v>
      </c>
      <c r="K100" s="411" t="s">
        <v>22</v>
      </c>
      <c r="L100" s="412" t="s">
        <v>22</v>
      </c>
      <c r="M100" s="387" t="s">
        <v>22</v>
      </c>
      <c r="N100" s="388" t="s">
        <v>22</v>
      </c>
      <c r="O100" s="405" t="s">
        <v>22</v>
      </c>
      <c r="P100" s="406" t="s">
        <v>22</v>
      </c>
      <c r="Q100" s="7" t="s">
        <v>16</v>
      </c>
      <c r="R100" s="378" t="s">
        <v>992</v>
      </c>
      <c r="S100" s="378" t="s">
        <v>22</v>
      </c>
      <c r="T100" s="378" t="s">
        <v>22</v>
      </c>
      <c r="U100" s="378" t="s">
        <v>22</v>
      </c>
      <c r="V100" s="11" t="s">
        <v>17</v>
      </c>
      <c r="W100" s="9" t="s">
        <v>22</v>
      </c>
      <c r="X100" s="12" t="s">
        <v>22</v>
      </c>
      <c r="Y100" s="13" t="s">
        <v>22</v>
      </c>
      <c r="Z100" s="374" t="s">
        <v>22</v>
      </c>
    </row>
    <row r="101" spans="1:26" ht="13.5" customHeight="1" x14ac:dyDescent="0.15">
      <c r="A101" s="6" t="s">
        <v>22</v>
      </c>
      <c r="B101" s="12" t="s">
        <v>22</v>
      </c>
      <c r="C101" s="13" t="s">
        <v>22</v>
      </c>
      <c r="D101" s="410" t="s">
        <v>13</v>
      </c>
      <c r="E101" s="14" t="s">
        <v>11</v>
      </c>
      <c r="F101" s="382" t="s">
        <v>22</v>
      </c>
      <c r="G101" s="382" t="s">
        <v>22</v>
      </c>
      <c r="H101" s="382" t="s">
        <v>22</v>
      </c>
      <c r="I101" s="382" t="s">
        <v>22</v>
      </c>
      <c r="J101" s="420" t="s">
        <v>22</v>
      </c>
      <c r="K101" s="14" t="s">
        <v>22</v>
      </c>
      <c r="L101" s="412" t="s">
        <v>14</v>
      </c>
      <c r="M101" s="423" t="s">
        <v>22</v>
      </c>
      <c r="N101" s="424" t="s">
        <v>22</v>
      </c>
      <c r="O101" s="405" t="s">
        <v>22</v>
      </c>
      <c r="P101" s="406" t="s">
        <v>22</v>
      </c>
      <c r="Q101" s="8" t="s">
        <v>15</v>
      </c>
      <c r="R101" s="378" t="s">
        <v>993</v>
      </c>
      <c r="S101" s="378" t="s">
        <v>22</v>
      </c>
      <c r="T101" s="378" t="s">
        <v>22</v>
      </c>
      <c r="U101" s="378" t="s">
        <v>22</v>
      </c>
      <c r="V101" s="9" t="s">
        <v>13</v>
      </c>
      <c r="W101" s="417" t="s">
        <v>994</v>
      </c>
      <c r="X101" s="417" t="s">
        <v>22</v>
      </c>
      <c r="Y101" s="10" t="s">
        <v>14</v>
      </c>
      <c r="Z101" s="374" t="s">
        <v>22</v>
      </c>
    </row>
    <row r="102" spans="1:26" ht="13.5" customHeight="1" x14ac:dyDescent="0.15">
      <c r="A102" s="15" t="s">
        <v>22</v>
      </c>
      <c r="B102" s="16" t="s">
        <v>22</v>
      </c>
      <c r="C102" s="17" t="s">
        <v>22</v>
      </c>
      <c r="D102" s="418" t="s">
        <v>22</v>
      </c>
      <c r="E102" s="18" t="s">
        <v>22</v>
      </c>
      <c r="F102" s="419" t="s">
        <v>22</v>
      </c>
      <c r="G102" s="419" t="s">
        <v>22</v>
      </c>
      <c r="H102" s="419" t="s">
        <v>22</v>
      </c>
      <c r="I102" s="419" t="s">
        <v>22</v>
      </c>
      <c r="J102" s="421" t="s">
        <v>22</v>
      </c>
      <c r="K102" s="18" t="s">
        <v>22</v>
      </c>
      <c r="L102" s="422" t="s">
        <v>22</v>
      </c>
      <c r="M102" s="26" t="s">
        <v>18</v>
      </c>
      <c r="N102" s="27">
        <v>88.4</v>
      </c>
      <c r="O102" s="407" t="s">
        <v>22</v>
      </c>
      <c r="P102" s="408" t="s">
        <v>22</v>
      </c>
      <c r="Q102" s="19" t="s">
        <v>16</v>
      </c>
      <c r="R102" s="425" t="s">
        <v>995</v>
      </c>
      <c r="S102" s="425" t="s">
        <v>22</v>
      </c>
      <c r="T102" s="425" t="s">
        <v>22</v>
      </c>
      <c r="U102" s="425" t="s">
        <v>22</v>
      </c>
      <c r="V102" s="20" t="s">
        <v>17</v>
      </c>
      <c r="W102" s="21" t="s">
        <v>22</v>
      </c>
      <c r="X102" s="16" t="s">
        <v>22</v>
      </c>
      <c r="Y102" s="17" t="s">
        <v>22</v>
      </c>
      <c r="Z102" s="375" t="s">
        <v>22</v>
      </c>
    </row>
    <row r="103" spans="1:26" ht="13.5" customHeight="1" x14ac:dyDescent="0.15">
      <c r="A103" s="389" t="s">
        <v>7</v>
      </c>
      <c r="B103" s="390" t="s">
        <v>22</v>
      </c>
      <c r="C103" s="391" t="s">
        <v>22</v>
      </c>
      <c r="D103" s="395" t="s">
        <v>8</v>
      </c>
      <c r="E103" s="396" t="s">
        <v>22</v>
      </c>
      <c r="F103" s="397" t="s">
        <v>913</v>
      </c>
      <c r="G103" s="397" t="s">
        <v>22</v>
      </c>
      <c r="H103" s="397" t="s">
        <v>22</v>
      </c>
      <c r="I103" s="397" t="s">
        <v>22</v>
      </c>
      <c r="J103" s="397" t="s">
        <v>22</v>
      </c>
      <c r="K103" s="397" t="s">
        <v>22</v>
      </c>
      <c r="L103" s="398" t="s">
        <v>22</v>
      </c>
      <c r="M103" s="401" t="s">
        <v>9</v>
      </c>
      <c r="N103" s="402" t="s">
        <v>22</v>
      </c>
      <c r="O103" s="403" t="s">
        <v>996</v>
      </c>
      <c r="P103" s="404" t="s">
        <v>22</v>
      </c>
      <c r="Q103" s="5" t="s">
        <v>10</v>
      </c>
      <c r="R103" s="409" t="s">
        <v>997</v>
      </c>
      <c r="S103" s="409" t="s">
        <v>22</v>
      </c>
      <c r="T103" s="409" t="s">
        <v>22</v>
      </c>
      <c r="U103" s="22">
        <v>12575</v>
      </c>
      <c r="V103" s="371" t="str">
        <f>IF(U103="","","千円")</f>
        <v>千円</v>
      </c>
      <c r="W103" s="371" t="s">
        <v>22</v>
      </c>
      <c r="X103" s="371" t="s">
        <v>22</v>
      </c>
      <c r="Y103" s="372" t="s">
        <v>22</v>
      </c>
      <c r="Z103" s="373">
        <v>311</v>
      </c>
    </row>
    <row r="104" spans="1:26" ht="13.5" customHeight="1" x14ac:dyDescent="0.15">
      <c r="A104" s="392" t="s">
        <v>22</v>
      </c>
      <c r="B104" s="393" t="s">
        <v>22</v>
      </c>
      <c r="C104" s="394" t="s">
        <v>22</v>
      </c>
      <c r="D104" s="25" t="s">
        <v>22</v>
      </c>
      <c r="E104" s="24" t="s">
        <v>22</v>
      </c>
      <c r="F104" s="399" t="s">
        <v>22</v>
      </c>
      <c r="G104" s="399" t="s">
        <v>22</v>
      </c>
      <c r="H104" s="399" t="s">
        <v>22</v>
      </c>
      <c r="I104" s="399" t="s">
        <v>22</v>
      </c>
      <c r="J104" s="399" t="s">
        <v>22</v>
      </c>
      <c r="K104" s="399" t="s">
        <v>22</v>
      </c>
      <c r="L104" s="400" t="s">
        <v>22</v>
      </c>
      <c r="M104" s="376">
        <v>20248000</v>
      </c>
      <c r="N104" s="377" t="s">
        <v>22</v>
      </c>
      <c r="O104" s="405" t="s">
        <v>22</v>
      </c>
      <c r="P104" s="406" t="s">
        <v>22</v>
      </c>
      <c r="Q104" s="6" t="s">
        <v>22</v>
      </c>
      <c r="R104" s="378" t="s">
        <v>998</v>
      </c>
      <c r="S104" s="378" t="s">
        <v>22</v>
      </c>
      <c r="T104" s="378" t="s">
        <v>22</v>
      </c>
      <c r="U104" s="23">
        <v>3550</v>
      </c>
      <c r="V104" s="379" t="str">
        <f>IF(U104="","","千円")</f>
        <v>千円</v>
      </c>
      <c r="W104" s="379" t="s">
        <v>22</v>
      </c>
      <c r="X104" s="379" t="s">
        <v>22</v>
      </c>
      <c r="Y104" s="380" t="s">
        <v>22</v>
      </c>
      <c r="Z104" s="374" t="s">
        <v>22</v>
      </c>
    </row>
    <row r="105" spans="1:26" ht="13.5" customHeight="1" x14ac:dyDescent="0.15">
      <c r="A105" s="381" t="s">
        <v>999</v>
      </c>
      <c r="B105" s="382" t="s">
        <v>22</v>
      </c>
      <c r="C105" s="383" t="s">
        <v>22</v>
      </c>
      <c r="D105" s="384" t="s">
        <v>1000</v>
      </c>
      <c r="E105" s="385" t="s">
        <v>22</v>
      </c>
      <c r="F105" s="385" t="s">
        <v>22</v>
      </c>
      <c r="G105" s="385" t="s">
        <v>22</v>
      </c>
      <c r="H105" s="385" t="s">
        <v>22</v>
      </c>
      <c r="I105" s="385" t="s">
        <v>22</v>
      </c>
      <c r="J105" s="385" t="s">
        <v>22</v>
      </c>
      <c r="K105" s="385" t="s">
        <v>22</v>
      </c>
      <c r="L105" s="380" t="s">
        <v>22</v>
      </c>
      <c r="M105" s="387" t="s">
        <v>12</v>
      </c>
      <c r="N105" s="388" t="s">
        <v>22</v>
      </c>
      <c r="O105" s="405" t="s">
        <v>22</v>
      </c>
      <c r="P105" s="406" t="s">
        <v>22</v>
      </c>
      <c r="Q105" s="6" t="s">
        <v>22</v>
      </c>
      <c r="R105" s="378" t="s">
        <v>22</v>
      </c>
      <c r="S105" s="378" t="s">
        <v>22</v>
      </c>
      <c r="T105" s="378" t="s">
        <v>22</v>
      </c>
      <c r="U105" s="23" t="s">
        <v>22</v>
      </c>
      <c r="V105" s="379" t="str">
        <f>IF(U105="","","千円")</f>
        <v/>
      </c>
      <c r="W105" s="379" t="s">
        <v>22</v>
      </c>
      <c r="X105" s="379" t="s">
        <v>22</v>
      </c>
      <c r="Y105" s="380" t="s">
        <v>22</v>
      </c>
      <c r="Z105" s="374" t="s">
        <v>22</v>
      </c>
    </row>
    <row r="106" spans="1:26" ht="13.5" customHeight="1" x14ac:dyDescent="0.15">
      <c r="A106" s="381" t="s">
        <v>22</v>
      </c>
      <c r="B106" s="382" t="s">
        <v>22</v>
      </c>
      <c r="C106" s="383" t="s">
        <v>22</v>
      </c>
      <c r="D106" s="386" t="s">
        <v>22</v>
      </c>
      <c r="E106" s="385" t="s">
        <v>22</v>
      </c>
      <c r="F106" s="385" t="s">
        <v>22</v>
      </c>
      <c r="G106" s="385" t="s">
        <v>22</v>
      </c>
      <c r="H106" s="385" t="s">
        <v>22</v>
      </c>
      <c r="I106" s="385" t="s">
        <v>22</v>
      </c>
      <c r="J106" s="385" t="s">
        <v>22</v>
      </c>
      <c r="K106" s="385" t="s">
        <v>22</v>
      </c>
      <c r="L106" s="380" t="s">
        <v>22</v>
      </c>
      <c r="M106" s="376">
        <v>16124920</v>
      </c>
      <c r="N106" s="377" t="s">
        <v>22</v>
      </c>
      <c r="O106" s="405" t="s">
        <v>22</v>
      </c>
      <c r="P106" s="406" t="s">
        <v>22</v>
      </c>
      <c r="Q106" s="6" t="s">
        <v>22</v>
      </c>
      <c r="R106" s="378" t="s">
        <v>22</v>
      </c>
      <c r="S106" s="378" t="s">
        <v>22</v>
      </c>
      <c r="T106" s="378" t="s">
        <v>22</v>
      </c>
      <c r="U106" s="23" t="s">
        <v>22</v>
      </c>
      <c r="V106" s="379" t="str">
        <f>IF(U106="","","千円")</f>
        <v/>
      </c>
      <c r="W106" s="379" t="s">
        <v>22</v>
      </c>
      <c r="X106" s="379" t="s">
        <v>22</v>
      </c>
      <c r="Y106" s="380" t="s">
        <v>22</v>
      </c>
      <c r="Z106" s="374" t="s">
        <v>22</v>
      </c>
    </row>
    <row r="107" spans="1:26" ht="13.5" customHeight="1" x14ac:dyDescent="0.15">
      <c r="A107" s="381" t="s">
        <v>22</v>
      </c>
      <c r="B107" s="382" t="s">
        <v>22</v>
      </c>
      <c r="C107" s="383" t="s">
        <v>22</v>
      </c>
      <c r="D107" s="410" t="s">
        <v>13</v>
      </c>
      <c r="E107" s="411" t="s">
        <v>4914</v>
      </c>
      <c r="F107" s="411" t="s">
        <v>22</v>
      </c>
      <c r="G107" s="411" t="s">
        <v>22</v>
      </c>
      <c r="H107" s="411" t="s">
        <v>22</v>
      </c>
      <c r="I107" s="411" t="s">
        <v>22</v>
      </c>
      <c r="J107" s="411" t="s">
        <v>22</v>
      </c>
      <c r="K107" s="411" t="s">
        <v>22</v>
      </c>
      <c r="L107" s="412" t="s">
        <v>14</v>
      </c>
      <c r="M107" s="413" t="s">
        <v>20</v>
      </c>
      <c r="N107" s="414" t="s">
        <v>22</v>
      </c>
      <c r="O107" s="405" t="s">
        <v>22</v>
      </c>
      <c r="P107" s="406" t="s">
        <v>22</v>
      </c>
      <c r="Q107" s="7" t="s">
        <v>22</v>
      </c>
      <c r="R107" s="378" t="s">
        <v>22</v>
      </c>
      <c r="S107" s="378" t="s">
        <v>22</v>
      </c>
      <c r="T107" s="378" t="s">
        <v>22</v>
      </c>
      <c r="U107" s="23" t="s">
        <v>22</v>
      </c>
      <c r="V107" s="379" t="str">
        <f>IF(U107="","","千円")</f>
        <v/>
      </c>
      <c r="W107" s="379" t="s">
        <v>22</v>
      </c>
      <c r="X107" s="379" t="s">
        <v>22</v>
      </c>
      <c r="Y107" s="380" t="s">
        <v>22</v>
      </c>
      <c r="Z107" s="374" t="s">
        <v>22</v>
      </c>
    </row>
    <row r="108" spans="1:26" ht="13.5" customHeight="1" x14ac:dyDescent="0.15">
      <c r="A108" s="381" t="s">
        <v>22</v>
      </c>
      <c r="B108" s="382" t="s">
        <v>22</v>
      </c>
      <c r="C108" s="383" t="s">
        <v>22</v>
      </c>
      <c r="D108" s="410" t="s">
        <v>22</v>
      </c>
      <c r="E108" s="411" t="s">
        <v>22</v>
      </c>
      <c r="F108" s="411" t="s">
        <v>22</v>
      </c>
      <c r="G108" s="411" t="s">
        <v>22</v>
      </c>
      <c r="H108" s="411" t="s">
        <v>22</v>
      </c>
      <c r="I108" s="411" t="s">
        <v>22</v>
      </c>
      <c r="J108" s="411" t="s">
        <v>22</v>
      </c>
      <c r="K108" s="411" t="s">
        <v>22</v>
      </c>
      <c r="L108" s="412" t="s">
        <v>22</v>
      </c>
      <c r="M108" s="415">
        <v>4123080</v>
      </c>
      <c r="N108" s="416" t="s">
        <v>22</v>
      </c>
      <c r="O108" s="405" t="s">
        <v>22</v>
      </c>
      <c r="P108" s="406" t="s">
        <v>22</v>
      </c>
      <c r="Q108" s="8" t="s">
        <v>15</v>
      </c>
      <c r="R108" s="378" t="s">
        <v>1001</v>
      </c>
      <c r="S108" s="378" t="s">
        <v>22</v>
      </c>
      <c r="T108" s="378" t="s">
        <v>22</v>
      </c>
      <c r="U108" s="378" t="s">
        <v>22</v>
      </c>
      <c r="V108" s="9" t="s">
        <v>13</v>
      </c>
      <c r="W108" s="417" t="s">
        <v>1002</v>
      </c>
      <c r="X108" s="417" t="s">
        <v>22</v>
      </c>
      <c r="Y108" s="10" t="s">
        <v>14</v>
      </c>
      <c r="Z108" s="374" t="s">
        <v>22</v>
      </c>
    </row>
    <row r="109" spans="1:26" ht="13.5" customHeight="1" x14ac:dyDescent="0.15">
      <c r="A109" s="381" t="s">
        <v>22</v>
      </c>
      <c r="B109" s="382" t="s">
        <v>22</v>
      </c>
      <c r="C109" s="383" t="s">
        <v>22</v>
      </c>
      <c r="D109" s="410" t="s">
        <v>22</v>
      </c>
      <c r="E109" s="411" t="s">
        <v>22</v>
      </c>
      <c r="F109" s="411" t="s">
        <v>22</v>
      </c>
      <c r="G109" s="411" t="s">
        <v>22</v>
      </c>
      <c r="H109" s="411" t="s">
        <v>22</v>
      </c>
      <c r="I109" s="411" t="s">
        <v>22</v>
      </c>
      <c r="J109" s="411" t="s">
        <v>22</v>
      </c>
      <c r="K109" s="411" t="s">
        <v>22</v>
      </c>
      <c r="L109" s="412" t="s">
        <v>22</v>
      </c>
      <c r="M109" s="387" t="s">
        <v>22</v>
      </c>
      <c r="N109" s="388" t="s">
        <v>22</v>
      </c>
      <c r="O109" s="405" t="s">
        <v>22</v>
      </c>
      <c r="P109" s="406" t="s">
        <v>22</v>
      </c>
      <c r="Q109" s="7" t="s">
        <v>16</v>
      </c>
      <c r="R109" s="378" t="s">
        <v>1003</v>
      </c>
      <c r="S109" s="378" t="s">
        <v>22</v>
      </c>
      <c r="T109" s="378" t="s">
        <v>22</v>
      </c>
      <c r="U109" s="378" t="s">
        <v>22</v>
      </c>
      <c r="V109" s="11" t="s">
        <v>17</v>
      </c>
      <c r="W109" s="9" t="s">
        <v>22</v>
      </c>
      <c r="X109" s="12" t="s">
        <v>22</v>
      </c>
      <c r="Y109" s="13" t="s">
        <v>22</v>
      </c>
      <c r="Z109" s="374" t="s">
        <v>22</v>
      </c>
    </row>
    <row r="110" spans="1:26" ht="13.5" customHeight="1" x14ac:dyDescent="0.15">
      <c r="A110" s="6" t="s">
        <v>22</v>
      </c>
      <c r="B110" s="12" t="s">
        <v>22</v>
      </c>
      <c r="C110" s="13" t="s">
        <v>22</v>
      </c>
      <c r="D110" s="410" t="s">
        <v>13</v>
      </c>
      <c r="E110" s="14" t="s">
        <v>11</v>
      </c>
      <c r="F110" s="382" t="s">
        <v>22</v>
      </c>
      <c r="G110" s="382" t="s">
        <v>22</v>
      </c>
      <c r="H110" s="382" t="s">
        <v>22</v>
      </c>
      <c r="I110" s="382" t="s">
        <v>22</v>
      </c>
      <c r="J110" s="420" t="s">
        <v>22</v>
      </c>
      <c r="K110" s="14" t="s">
        <v>22</v>
      </c>
      <c r="L110" s="412" t="s">
        <v>14</v>
      </c>
      <c r="M110" s="423" t="s">
        <v>22</v>
      </c>
      <c r="N110" s="424" t="s">
        <v>22</v>
      </c>
      <c r="O110" s="405" t="s">
        <v>22</v>
      </c>
      <c r="P110" s="406" t="s">
        <v>22</v>
      </c>
      <c r="Q110" s="8" t="s">
        <v>15</v>
      </c>
      <c r="R110" s="378" t="s">
        <v>22</v>
      </c>
      <c r="S110" s="378" t="s">
        <v>22</v>
      </c>
      <c r="T110" s="378" t="s">
        <v>22</v>
      </c>
      <c r="U110" s="378" t="s">
        <v>22</v>
      </c>
      <c r="V110" s="9" t="s">
        <v>13</v>
      </c>
      <c r="W110" s="417" t="s">
        <v>22</v>
      </c>
      <c r="X110" s="417" t="s">
        <v>22</v>
      </c>
      <c r="Y110" s="10" t="s">
        <v>14</v>
      </c>
      <c r="Z110" s="374" t="s">
        <v>22</v>
      </c>
    </row>
    <row r="111" spans="1:26" ht="13.5" customHeight="1" x14ac:dyDescent="0.15">
      <c r="A111" s="15" t="s">
        <v>22</v>
      </c>
      <c r="B111" s="16" t="s">
        <v>22</v>
      </c>
      <c r="C111" s="17" t="s">
        <v>22</v>
      </c>
      <c r="D111" s="418" t="s">
        <v>22</v>
      </c>
      <c r="E111" s="18" t="s">
        <v>22</v>
      </c>
      <c r="F111" s="419" t="s">
        <v>22</v>
      </c>
      <c r="G111" s="419" t="s">
        <v>22</v>
      </c>
      <c r="H111" s="419" t="s">
        <v>22</v>
      </c>
      <c r="I111" s="419" t="s">
        <v>22</v>
      </c>
      <c r="J111" s="421" t="s">
        <v>22</v>
      </c>
      <c r="K111" s="18" t="s">
        <v>22</v>
      </c>
      <c r="L111" s="422" t="s">
        <v>22</v>
      </c>
      <c r="M111" s="26" t="s">
        <v>18</v>
      </c>
      <c r="N111" s="27">
        <v>79.599999999999994</v>
      </c>
      <c r="O111" s="407" t="s">
        <v>22</v>
      </c>
      <c r="P111" s="408" t="s">
        <v>22</v>
      </c>
      <c r="Q111" s="19" t="s">
        <v>16</v>
      </c>
      <c r="R111" s="425" t="s">
        <v>22</v>
      </c>
      <c r="S111" s="425" t="s">
        <v>22</v>
      </c>
      <c r="T111" s="425" t="s">
        <v>22</v>
      </c>
      <c r="U111" s="425" t="s">
        <v>22</v>
      </c>
      <c r="V111" s="20" t="s">
        <v>17</v>
      </c>
      <c r="W111" s="21" t="s">
        <v>22</v>
      </c>
      <c r="X111" s="16" t="s">
        <v>22</v>
      </c>
      <c r="Y111" s="17" t="s">
        <v>22</v>
      </c>
      <c r="Z111" s="375" t="s">
        <v>22</v>
      </c>
    </row>
    <row r="112" spans="1:26" ht="13.5" customHeight="1" x14ac:dyDescent="0.15">
      <c r="A112" s="389" t="s">
        <v>7</v>
      </c>
      <c r="B112" s="390" t="s">
        <v>22</v>
      </c>
      <c r="C112" s="391" t="s">
        <v>22</v>
      </c>
      <c r="D112" s="395" t="s">
        <v>8</v>
      </c>
      <c r="E112" s="396" t="s">
        <v>22</v>
      </c>
      <c r="F112" s="397" t="s">
        <v>913</v>
      </c>
      <c r="G112" s="397" t="s">
        <v>22</v>
      </c>
      <c r="H112" s="397" t="s">
        <v>22</v>
      </c>
      <c r="I112" s="397" t="s">
        <v>22</v>
      </c>
      <c r="J112" s="397" t="s">
        <v>22</v>
      </c>
      <c r="K112" s="397" t="s">
        <v>22</v>
      </c>
      <c r="L112" s="398" t="s">
        <v>22</v>
      </c>
      <c r="M112" s="401" t="s">
        <v>9</v>
      </c>
      <c r="N112" s="402" t="s">
        <v>22</v>
      </c>
      <c r="O112" s="403" t="s">
        <v>1004</v>
      </c>
      <c r="P112" s="404" t="s">
        <v>22</v>
      </c>
      <c r="Q112" s="5" t="s">
        <v>10</v>
      </c>
      <c r="R112" s="409" t="s">
        <v>1005</v>
      </c>
      <c r="S112" s="409" t="s">
        <v>22</v>
      </c>
      <c r="T112" s="409" t="s">
        <v>22</v>
      </c>
      <c r="U112" s="22">
        <v>2880</v>
      </c>
      <c r="V112" s="371" t="str">
        <f>IF(U112="","","千円")</f>
        <v>千円</v>
      </c>
      <c r="W112" s="371" t="s">
        <v>22</v>
      </c>
      <c r="X112" s="371" t="s">
        <v>22</v>
      </c>
      <c r="Y112" s="372" t="s">
        <v>22</v>
      </c>
      <c r="Z112" s="373">
        <v>311</v>
      </c>
    </row>
    <row r="113" spans="1:26" ht="13.5" customHeight="1" x14ac:dyDescent="0.15">
      <c r="A113" s="392" t="s">
        <v>22</v>
      </c>
      <c r="B113" s="393" t="s">
        <v>22</v>
      </c>
      <c r="C113" s="394" t="s">
        <v>22</v>
      </c>
      <c r="D113" s="25" t="s">
        <v>22</v>
      </c>
      <c r="E113" s="24" t="s">
        <v>22</v>
      </c>
      <c r="F113" s="399" t="s">
        <v>22</v>
      </c>
      <c r="G113" s="399" t="s">
        <v>22</v>
      </c>
      <c r="H113" s="399" t="s">
        <v>22</v>
      </c>
      <c r="I113" s="399" t="s">
        <v>22</v>
      </c>
      <c r="J113" s="399" t="s">
        <v>22</v>
      </c>
      <c r="K113" s="399" t="s">
        <v>22</v>
      </c>
      <c r="L113" s="400" t="s">
        <v>22</v>
      </c>
      <c r="M113" s="376">
        <v>3030000</v>
      </c>
      <c r="N113" s="377" t="s">
        <v>22</v>
      </c>
      <c r="O113" s="405" t="s">
        <v>22</v>
      </c>
      <c r="P113" s="406" t="s">
        <v>22</v>
      </c>
      <c r="Q113" s="6" t="s">
        <v>22</v>
      </c>
      <c r="R113" s="378" t="s">
        <v>1006</v>
      </c>
      <c r="S113" s="378" t="s">
        <v>22</v>
      </c>
      <c r="T113" s="378" t="s">
        <v>22</v>
      </c>
      <c r="U113" s="23">
        <v>120</v>
      </c>
      <c r="V113" s="379" t="str">
        <f>IF(U113="","","千円")</f>
        <v>千円</v>
      </c>
      <c r="W113" s="379" t="s">
        <v>22</v>
      </c>
      <c r="X113" s="379" t="s">
        <v>22</v>
      </c>
      <c r="Y113" s="380" t="s">
        <v>22</v>
      </c>
      <c r="Z113" s="374" t="s">
        <v>22</v>
      </c>
    </row>
    <row r="114" spans="1:26" ht="13.5" customHeight="1" x14ac:dyDescent="0.15">
      <c r="A114" s="381" t="s">
        <v>1007</v>
      </c>
      <c r="B114" s="382" t="s">
        <v>22</v>
      </c>
      <c r="C114" s="383" t="s">
        <v>22</v>
      </c>
      <c r="D114" s="384" t="s">
        <v>1008</v>
      </c>
      <c r="E114" s="385" t="s">
        <v>22</v>
      </c>
      <c r="F114" s="385" t="s">
        <v>22</v>
      </c>
      <c r="G114" s="385" t="s">
        <v>22</v>
      </c>
      <c r="H114" s="385" t="s">
        <v>22</v>
      </c>
      <c r="I114" s="385" t="s">
        <v>22</v>
      </c>
      <c r="J114" s="385" t="s">
        <v>22</v>
      </c>
      <c r="K114" s="385" t="s">
        <v>22</v>
      </c>
      <c r="L114" s="380" t="s">
        <v>22</v>
      </c>
      <c r="M114" s="387" t="s">
        <v>12</v>
      </c>
      <c r="N114" s="388" t="s">
        <v>22</v>
      </c>
      <c r="O114" s="405" t="s">
        <v>22</v>
      </c>
      <c r="P114" s="406" t="s">
        <v>22</v>
      </c>
      <c r="Q114" s="6" t="s">
        <v>22</v>
      </c>
      <c r="R114" s="378" t="s">
        <v>1009</v>
      </c>
      <c r="S114" s="378" t="s">
        <v>22</v>
      </c>
      <c r="T114" s="378" t="s">
        <v>22</v>
      </c>
      <c r="U114" s="23">
        <v>17</v>
      </c>
      <c r="V114" s="379" t="str">
        <f>IF(U114="","","千円")</f>
        <v>千円</v>
      </c>
      <c r="W114" s="379" t="s">
        <v>22</v>
      </c>
      <c r="X114" s="379" t="s">
        <v>22</v>
      </c>
      <c r="Y114" s="380" t="s">
        <v>22</v>
      </c>
      <c r="Z114" s="374" t="s">
        <v>22</v>
      </c>
    </row>
    <row r="115" spans="1:26" ht="13.5" customHeight="1" x14ac:dyDescent="0.15">
      <c r="A115" s="381" t="s">
        <v>22</v>
      </c>
      <c r="B115" s="382" t="s">
        <v>22</v>
      </c>
      <c r="C115" s="383" t="s">
        <v>22</v>
      </c>
      <c r="D115" s="386" t="s">
        <v>22</v>
      </c>
      <c r="E115" s="385" t="s">
        <v>22</v>
      </c>
      <c r="F115" s="385" t="s">
        <v>22</v>
      </c>
      <c r="G115" s="385" t="s">
        <v>22</v>
      </c>
      <c r="H115" s="385" t="s">
        <v>22</v>
      </c>
      <c r="I115" s="385" t="s">
        <v>22</v>
      </c>
      <c r="J115" s="385" t="s">
        <v>22</v>
      </c>
      <c r="K115" s="385" t="s">
        <v>22</v>
      </c>
      <c r="L115" s="380" t="s">
        <v>22</v>
      </c>
      <c r="M115" s="376">
        <v>3017270</v>
      </c>
      <c r="N115" s="377" t="s">
        <v>22</v>
      </c>
      <c r="O115" s="405" t="s">
        <v>22</v>
      </c>
      <c r="P115" s="406" t="s">
        <v>22</v>
      </c>
      <c r="Q115" s="6" t="s">
        <v>22</v>
      </c>
      <c r="R115" s="378" t="s">
        <v>22</v>
      </c>
      <c r="S115" s="378" t="s">
        <v>22</v>
      </c>
      <c r="T115" s="378" t="s">
        <v>22</v>
      </c>
      <c r="U115" s="23" t="s">
        <v>22</v>
      </c>
      <c r="V115" s="379" t="str">
        <f>IF(U115="","","千円")</f>
        <v/>
      </c>
      <c r="W115" s="379" t="s">
        <v>22</v>
      </c>
      <c r="X115" s="379" t="s">
        <v>22</v>
      </c>
      <c r="Y115" s="380" t="s">
        <v>22</v>
      </c>
      <c r="Z115" s="374" t="s">
        <v>22</v>
      </c>
    </row>
    <row r="116" spans="1:26" ht="13.5" customHeight="1" x14ac:dyDescent="0.15">
      <c r="A116" s="381" t="s">
        <v>22</v>
      </c>
      <c r="B116" s="382" t="s">
        <v>22</v>
      </c>
      <c r="C116" s="383" t="s">
        <v>22</v>
      </c>
      <c r="D116" s="410" t="s">
        <v>13</v>
      </c>
      <c r="E116" s="411" t="s">
        <v>905</v>
      </c>
      <c r="F116" s="411" t="s">
        <v>22</v>
      </c>
      <c r="G116" s="411" t="s">
        <v>22</v>
      </c>
      <c r="H116" s="411" t="s">
        <v>22</v>
      </c>
      <c r="I116" s="411" t="s">
        <v>22</v>
      </c>
      <c r="J116" s="411" t="s">
        <v>22</v>
      </c>
      <c r="K116" s="411" t="s">
        <v>22</v>
      </c>
      <c r="L116" s="412" t="s">
        <v>14</v>
      </c>
      <c r="M116" s="413" t="s">
        <v>20</v>
      </c>
      <c r="N116" s="414" t="s">
        <v>22</v>
      </c>
      <c r="O116" s="405" t="s">
        <v>22</v>
      </c>
      <c r="P116" s="406" t="s">
        <v>22</v>
      </c>
      <c r="Q116" s="7" t="s">
        <v>22</v>
      </c>
      <c r="R116" s="378" t="s">
        <v>22</v>
      </c>
      <c r="S116" s="378" t="s">
        <v>22</v>
      </c>
      <c r="T116" s="378" t="s">
        <v>22</v>
      </c>
      <c r="U116" s="23" t="s">
        <v>22</v>
      </c>
      <c r="V116" s="379" t="str">
        <f>IF(U116="","","千円")</f>
        <v/>
      </c>
      <c r="W116" s="379" t="s">
        <v>22</v>
      </c>
      <c r="X116" s="379" t="s">
        <v>22</v>
      </c>
      <c r="Y116" s="380" t="s">
        <v>22</v>
      </c>
      <c r="Z116" s="374" t="s">
        <v>22</v>
      </c>
    </row>
    <row r="117" spans="1:26" ht="13.5" customHeight="1" x14ac:dyDescent="0.15">
      <c r="A117" s="381" t="s">
        <v>22</v>
      </c>
      <c r="B117" s="382" t="s">
        <v>22</v>
      </c>
      <c r="C117" s="383" t="s">
        <v>22</v>
      </c>
      <c r="D117" s="410" t="s">
        <v>22</v>
      </c>
      <c r="E117" s="411" t="s">
        <v>22</v>
      </c>
      <c r="F117" s="411" t="s">
        <v>22</v>
      </c>
      <c r="G117" s="411" t="s">
        <v>22</v>
      </c>
      <c r="H117" s="411" t="s">
        <v>22</v>
      </c>
      <c r="I117" s="411" t="s">
        <v>22</v>
      </c>
      <c r="J117" s="411" t="s">
        <v>22</v>
      </c>
      <c r="K117" s="411" t="s">
        <v>22</v>
      </c>
      <c r="L117" s="412" t="s">
        <v>22</v>
      </c>
      <c r="M117" s="415">
        <v>12730</v>
      </c>
      <c r="N117" s="416" t="s">
        <v>22</v>
      </c>
      <c r="O117" s="405" t="s">
        <v>22</v>
      </c>
      <c r="P117" s="406" t="s">
        <v>22</v>
      </c>
      <c r="Q117" s="8" t="s">
        <v>15</v>
      </c>
      <c r="R117" s="378" t="s">
        <v>1010</v>
      </c>
      <c r="S117" s="378" t="s">
        <v>22</v>
      </c>
      <c r="T117" s="378" t="s">
        <v>22</v>
      </c>
      <c r="U117" s="378" t="s">
        <v>22</v>
      </c>
      <c r="V117" s="9" t="s">
        <v>13</v>
      </c>
      <c r="W117" s="417" t="s">
        <v>1011</v>
      </c>
      <c r="X117" s="417" t="s">
        <v>22</v>
      </c>
      <c r="Y117" s="10" t="s">
        <v>14</v>
      </c>
      <c r="Z117" s="374" t="s">
        <v>22</v>
      </c>
    </row>
    <row r="118" spans="1:26" ht="13.5" customHeight="1" x14ac:dyDescent="0.15">
      <c r="A118" s="381" t="s">
        <v>22</v>
      </c>
      <c r="B118" s="382" t="s">
        <v>22</v>
      </c>
      <c r="C118" s="383" t="s">
        <v>22</v>
      </c>
      <c r="D118" s="410" t="s">
        <v>22</v>
      </c>
      <c r="E118" s="411" t="s">
        <v>22</v>
      </c>
      <c r="F118" s="411" t="s">
        <v>22</v>
      </c>
      <c r="G118" s="411" t="s">
        <v>22</v>
      </c>
      <c r="H118" s="411" t="s">
        <v>22</v>
      </c>
      <c r="I118" s="411" t="s">
        <v>22</v>
      </c>
      <c r="J118" s="411" t="s">
        <v>22</v>
      </c>
      <c r="K118" s="411" t="s">
        <v>22</v>
      </c>
      <c r="L118" s="412" t="s">
        <v>22</v>
      </c>
      <c r="M118" s="387" t="s">
        <v>22</v>
      </c>
      <c r="N118" s="388" t="s">
        <v>22</v>
      </c>
      <c r="O118" s="405" t="s">
        <v>22</v>
      </c>
      <c r="P118" s="406" t="s">
        <v>22</v>
      </c>
      <c r="Q118" s="7" t="s">
        <v>16</v>
      </c>
      <c r="R118" s="378" t="s">
        <v>1012</v>
      </c>
      <c r="S118" s="378" t="s">
        <v>22</v>
      </c>
      <c r="T118" s="378" t="s">
        <v>22</v>
      </c>
      <c r="U118" s="378" t="s">
        <v>22</v>
      </c>
      <c r="V118" s="11" t="s">
        <v>17</v>
      </c>
      <c r="W118" s="9" t="s">
        <v>22</v>
      </c>
      <c r="X118" s="12" t="s">
        <v>22</v>
      </c>
      <c r="Y118" s="13" t="s">
        <v>22</v>
      </c>
      <c r="Z118" s="374" t="s">
        <v>22</v>
      </c>
    </row>
    <row r="119" spans="1:26" ht="13.5" customHeight="1" x14ac:dyDescent="0.15">
      <c r="A119" s="6" t="s">
        <v>22</v>
      </c>
      <c r="B119" s="12" t="s">
        <v>22</v>
      </c>
      <c r="C119" s="13" t="s">
        <v>22</v>
      </c>
      <c r="D119" s="410" t="s">
        <v>13</v>
      </c>
      <c r="E119" s="14" t="s">
        <v>11</v>
      </c>
      <c r="F119" s="382" t="s">
        <v>22</v>
      </c>
      <c r="G119" s="382" t="s">
        <v>22</v>
      </c>
      <c r="H119" s="382" t="s">
        <v>22</v>
      </c>
      <c r="I119" s="382" t="s">
        <v>22</v>
      </c>
      <c r="J119" s="420" t="s">
        <v>22</v>
      </c>
      <c r="K119" s="14" t="s">
        <v>22</v>
      </c>
      <c r="L119" s="412" t="s">
        <v>14</v>
      </c>
      <c r="M119" s="423" t="s">
        <v>22</v>
      </c>
      <c r="N119" s="424" t="s">
        <v>22</v>
      </c>
      <c r="O119" s="405" t="s">
        <v>22</v>
      </c>
      <c r="P119" s="406" t="s">
        <v>22</v>
      </c>
      <c r="Q119" s="8" t="s">
        <v>15</v>
      </c>
      <c r="R119" s="378" t="s">
        <v>22</v>
      </c>
      <c r="S119" s="378" t="s">
        <v>22</v>
      </c>
      <c r="T119" s="378" t="s">
        <v>22</v>
      </c>
      <c r="U119" s="378" t="s">
        <v>22</v>
      </c>
      <c r="V119" s="9" t="s">
        <v>13</v>
      </c>
      <c r="W119" s="417" t="s">
        <v>22</v>
      </c>
      <c r="X119" s="417" t="s">
        <v>22</v>
      </c>
      <c r="Y119" s="10" t="s">
        <v>14</v>
      </c>
      <c r="Z119" s="374" t="s">
        <v>22</v>
      </c>
    </row>
    <row r="120" spans="1:26" ht="13.5" customHeight="1" x14ac:dyDescent="0.15">
      <c r="A120" s="15" t="s">
        <v>22</v>
      </c>
      <c r="B120" s="16" t="s">
        <v>22</v>
      </c>
      <c r="C120" s="17" t="s">
        <v>22</v>
      </c>
      <c r="D120" s="418" t="s">
        <v>22</v>
      </c>
      <c r="E120" s="18" t="s">
        <v>22</v>
      </c>
      <c r="F120" s="419" t="s">
        <v>22</v>
      </c>
      <c r="G120" s="419" t="s">
        <v>22</v>
      </c>
      <c r="H120" s="419" t="s">
        <v>22</v>
      </c>
      <c r="I120" s="419" t="s">
        <v>22</v>
      </c>
      <c r="J120" s="421" t="s">
        <v>22</v>
      </c>
      <c r="K120" s="18" t="s">
        <v>22</v>
      </c>
      <c r="L120" s="422" t="s">
        <v>22</v>
      </c>
      <c r="M120" s="26" t="s">
        <v>18</v>
      </c>
      <c r="N120" s="27">
        <v>99.6</v>
      </c>
      <c r="O120" s="407" t="s">
        <v>22</v>
      </c>
      <c r="P120" s="408" t="s">
        <v>22</v>
      </c>
      <c r="Q120" s="19" t="s">
        <v>16</v>
      </c>
      <c r="R120" s="425" t="s">
        <v>22</v>
      </c>
      <c r="S120" s="425" t="s">
        <v>22</v>
      </c>
      <c r="T120" s="425" t="s">
        <v>22</v>
      </c>
      <c r="U120" s="425" t="s">
        <v>22</v>
      </c>
      <c r="V120" s="20" t="s">
        <v>17</v>
      </c>
      <c r="W120" s="21" t="s">
        <v>22</v>
      </c>
      <c r="X120" s="16" t="s">
        <v>22</v>
      </c>
      <c r="Y120" s="17" t="s">
        <v>22</v>
      </c>
      <c r="Z120" s="375" t="s">
        <v>22</v>
      </c>
    </row>
    <row r="121" spans="1:26" ht="13.5" customHeight="1" x14ac:dyDescent="0.15">
      <c r="A121" s="389" t="s">
        <v>7</v>
      </c>
      <c r="B121" s="390" t="s">
        <v>22</v>
      </c>
      <c r="C121" s="391" t="s">
        <v>22</v>
      </c>
      <c r="D121" s="395" t="s">
        <v>8</v>
      </c>
      <c r="E121" s="396" t="s">
        <v>22</v>
      </c>
      <c r="F121" s="397" t="s">
        <v>1013</v>
      </c>
      <c r="G121" s="397" t="s">
        <v>22</v>
      </c>
      <c r="H121" s="397" t="s">
        <v>22</v>
      </c>
      <c r="I121" s="397" t="s">
        <v>22</v>
      </c>
      <c r="J121" s="397" t="s">
        <v>22</v>
      </c>
      <c r="K121" s="397" t="s">
        <v>22</v>
      </c>
      <c r="L121" s="398" t="s">
        <v>22</v>
      </c>
      <c r="M121" s="401" t="s">
        <v>9</v>
      </c>
      <c r="N121" s="402" t="s">
        <v>22</v>
      </c>
      <c r="O121" s="403" t="s">
        <v>1014</v>
      </c>
      <c r="P121" s="404" t="s">
        <v>22</v>
      </c>
      <c r="Q121" s="5" t="s">
        <v>10</v>
      </c>
      <c r="R121" s="409" t="s">
        <v>1015</v>
      </c>
      <c r="S121" s="409" t="s">
        <v>22</v>
      </c>
      <c r="T121" s="409" t="s">
        <v>22</v>
      </c>
      <c r="U121" s="22">
        <v>26</v>
      </c>
      <c r="V121" s="371" t="str">
        <f>IF(U121="","","千円")</f>
        <v>千円</v>
      </c>
      <c r="W121" s="371" t="s">
        <v>22</v>
      </c>
      <c r="X121" s="371" t="s">
        <v>22</v>
      </c>
      <c r="Y121" s="372" t="s">
        <v>22</v>
      </c>
      <c r="Z121" s="373">
        <v>311</v>
      </c>
    </row>
    <row r="122" spans="1:26" ht="13.5" customHeight="1" x14ac:dyDescent="0.15">
      <c r="A122" s="392" t="s">
        <v>22</v>
      </c>
      <c r="B122" s="393" t="s">
        <v>22</v>
      </c>
      <c r="C122" s="394" t="s">
        <v>22</v>
      </c>
      <c r="D122" s="25" t="s">
        <v>22</v>
      </c>
      <c r="E122" s="24" t="s">
        <v>22</v>
      </c>
      <c r="F122" s="399" t="s">
        <v>22</v>
      </c>
      <c r="G122" s="399" t="s">
        <v>22</v>
      </c>
      <c r="H122" s="399" t="s">
        <v>22</v>
      </c>
      <c r="I122" s="399" t="s">
        <v>22</v>
      </c>
      <c r="J122" s="399" t="s">
        <v>22</v>
      </c>
      <c r="K122" s="399" t="s">
        <v>22</v>
      </c>
      <c r="L122" s="400" t="s">
        <v>22</v>
      </c>
      <c r="M122" s="376">
        <v>368000</v>
      </c>
      <c r="N122" s="377" t="s">
        <v>22</v>
      </c>
      <c r="O122" s="405" t="s">
        <v>22</v>
      </c>
      <c r="P122" s="406" t="s">
        <v>22</v>
      </c>
      <c r="Q122" s="6" t="s">
        <v>22</v>
      </c>
      <c r="R122" s="378" t="s">
        <v>22</v>
      </c>
      <c r="S122" s="378" t="s">
        <v>22</v>
      </c>
      <c r="T122" s="378" t="s">
        <v>22</v>
      </c>
      <c r="U122" s="23" t="s">
        <v>22</v>
      </c>
      <c r="V122" s="379" t="str">
        <f>IF(U122="","","千円")</f>
        <v/>
      </c>
      <c r="W122" s="379" t="s">
        <v>22</v>
      </c>
      <c r="X122" s="379" t="s">
        <v>22</v>
      </c>
      <c r="Y122" s="380" t="s">
        <v>22</v>
      </c>
      <c r="Z122" s="374" t="s">
        <v>22</v>
      </c>
    </row>
    <row r="123" spans="1:26" ht="13.5" customHeight="1" x14ac:dyDescent="0.15">
      <c r="A123" s="381" t="s">
        <v>1016</v>
      </c>
      <c r="B123" s="382" t="s">
        <v>22</v>
      </c>
      <c r="C123" s="383" t="s">
        <v>22</v>
      </c>
      <c r="D123" s="384" t="s">
        <v>1017</v>
      </c>
      <c r="E123" s="385" t="s">
        <v>22</v>
      </c>
      <c r="F123" s="385" t="s">
        <v>22</v>
      </c>
      <c r="G123" s="385" t="s">
        <v>22</v>
      </c>
      <c r="H123" s="385" t="s">
        <v>22</v>
      </c>
      <c r="I123" s="385" t="s">
        <v>22</v>
      </c>
      <c r="J123" s="385" t="s">
        <v>22</v>
      </c>
      <c r="K123" s="385" t="s">
        <v>22</v>
      </c>
      <c r="L123" s="380" t="s">
        <v>22</v>
      </c>
      <c r="M123" s="387" t="s">
        <v>12</v>
      </c>
      <c r="N123" s="388" t="s">
        <v>22</v>
      </c>
      <c r="O123" s="405" t="s">
        <v>22</v>
      </c>
      <c r="P123" s="406" t="s">
        <v>22</v>
      </c>
      <c r="Q123" s="6" t="s">
        <v>22</v>
      </c>
      <c r="R123" s="378" t="s">
        <v>22</v>
      </c>
      <c r="S123" s="378" t="s">
        <v>22</v>
      </c>
      <c r="T123" s="378" t="s">
        <v>22</v>
      </c>
      <c r="U123" s="23" t="s">
        <v>22</v>
      </c>
      <c r="V123" s="379" t="str">
        <f>IF(U123="","","千円")</f>
        <v/>
      </c>
      <c r="W123" s="379" t="s">
        <v>22</v>
      </c>
      <c r="X123" s="379" t="s">
        <v>22</v>
      </c>
      <c r="Y123" s="380" t="s">
        <v>22</v>
      </c>
      <c r="Z123" s="374" t="s">
        <v>22</v>
      </c>
    </row>
    <row r="124" spans="1:26" ht="13.5" customHeight="1" x14ac:dyDescent="0.15">
      <c r="A124" s="381" t="s">
        <v>22</v>
      </c>
      <c r="B124" s="382" t="s">
        <v>22</v>
      </c>
      <c r="C124" s="383" t="s">
        <v>22</v>
      </c>
      <c r="D124" s="386" t="s">
        <v>22</v>
      </c>
      <c r="E124" s="385" t="s">
        <v>22</v>
      </c>
      <c r="F124" s="385" t="s">
        <v>22</v>
      </c>
      <c r="G124" s="385" t="s">
        <v>22</v>
      </c>
      <c r="H124" s="385" t="s">
        <v>22</v>
      </c>
      <c r="I124" s="385" t="s">
        <v>22</v>
      </c>
      <c r="J124" s="385" t="s">
        <v>22</v>
      </c>
      <c r="K124" s="385" t="s">
        <v>22</v>
      </c>
      <c r="L124" s="380" t="s">
        <v>22</v>
      </c>
      <c r="M124" s="376">
        <v>314097</v>
      </c>
      <c r="N124" s="377" t="s">
        <v>22</v>
      </c>
      <c r="O124" s="405" t="s">
        <v>22</v>
      </c>
      <c r="P124" s="406" t="s">
        <v>22</v>
      </c>
      <c r="Q124" s="6" t="s">
        <v>22</v>
      </c>
      <c r="R124" s="378" t="s">
        <v>22</v>
      </c>
      <c r="S124" s="378" t="s">
        <v>22</v>
      </c>
      <c r="T124" s="378" t="s">
        <v>22</v>
      </c>
      <c r="U124" s="23" t="s">
        <v>22</v>
      </c>
      <c r="V124" s="379" t="str">
        <f>IF(U124="","","千円")</f>
        <v/>
      </c>
      <c r="W124" s="379" t="s">
        <v>22</v>
      </c>
      <c r="X124" s="379" t="s">
        <v>22</v>
      </c>
      <c r="Y124" s="380" t="s">
        <v>22</v>
      </c>
      <c r="Z124" s="374" t="s">
        <v>22</v>
      </c>
    </row>
    <row r="125" spans="1:26" ht="13.5" customHeight="1" x14ac:dyDescent="0.15">
      <c r="A125" s="381" t="s">
        <v>22</v>
      </c>
      <c r="B125" s="382" t="s">
        <v>22</v>
      </c>
      <c r="C125" s="383" t="s">
        <v>22</v>
      </c>
      <c r="D125" s="410" t="s">
        <v>13</v>
      </c>
      <c r="E125" s="411" t="s">
        <v>905</v>
      </c>
      <c r="F125" s="411" t="s">
        <v>22</v>
      </c>
      <c r="G125" s="411" t="s">
        <v>22</v>
      </c>
      <c r="H125" s="411" t="s">
        <v>22</v>
      </c>
      <c r="I125" s="411" t="s">
        <v>22</v>
      </c>
      <c r="J125" s="411" t="s">
        <v>22</v>
      </c>
      <c r="K125" s="411" t="s">
        <v>22</v>
      </c>
      <c r="L125" s="412" t="s">
        <v>14</v>
      </c>
      <c r="M125" s="413" t="s">
        <v>20</v>
      </c>
      <c r="N125" s="414" t="s">
        <v>22</v>
      </c>
      <c r="O125" s="405" t="s">
        <v>22</v>
      </c>
      <c r="P125" s="406" t="s">
        <v>22</v>
      </c>
      <c r="Q125" s="7" t="s">
        <v>22</v>
      </c>
      <c r="R125" s="378" t="s">
        <v>1018</v>
      </c>
      <c r="S125" s="378" t="s">
        <v>22</v>
      </c>
      <c r="T125" s="378" t="s">
        <v>22</v>
      </c>
      <c r="U125" s="23">
        <v>288</v>
      </c>
      <c r="V125" s="379" t="str">
        <f>IF(U125="","","千円")</f>
        <v>千円</v>
      </c>
      <c r="W125" s="379" t="s">
        <v>22</v>
      </c>
      <c r="X125" s="379" t="s">
        <v>22</v>
      </c>
      <c r="Y125" s="380" t="s">
        <v>22</v>
      </c>
      <c r="Z125" s="374" t="s">
        <v>22</v>
      </c>
    </row>
    <row r="126" spans="1:26" ht="13.5" customHeight="1" x14ac:dyDescent="0.15">
      <c r="A126" s="381" t="s">
        <v>22</v>
      </c>
      <c r="B126" s="382" t="s">
        <v>22</v>
      </c>
      <c r="C126" s="383" t="s">
        <v>22</v>
      </c>
      <c r="D126" s="410" t="s">
        <v>22</v>
      </c>
      <c r="E126" s="411" t="s">
        <v>22</v>
      </c>
      <c r="F126" s="411" t="s">
        <v>22</v>
      </c>
      <c r="G126" s="411" t="s">
        <v>22</v>
      </c>
      <c r="H126" s="411" t="s">
        <v>22</v>
      </c>
      <c r="I126" s="411" t="s">
        <v>22</v>
      </c>
      <c r="J126" s="411" t="s">
        <v>22</v>
      </c>
      <c r="K126" s="411" t="s">
        <v>22</v>
      </c>
      <c r="L126" s="412" t="s">
        <v>22</v>
      </c>
      <c r="M126" s="415">
        <v>53903</v>
      </c>
      <c r="N126" s="416" t="s">
        <v>22</v>
      </c>
      <c r="O126" s="405" t="s">
        <v>22</v>
      </c>
      <c r="P126" s="406" t="s">
        <v>22</v>
      </c>
      <c r="Q126" s="8" t="s">
        <v>15</v>
      </c>
      <c r="R126" s="378" t="s">
        <v>1019</v>
      </c>
      <c r="S126" s="378" t="s">
        <v>22</v>
      </c>
      <c r="T126" s="378" t="s">
        <v>22</v>
      </c>
      <c r="U126" s="378" t="s">
        <v>22</v>
      </c>
      <c r="V126" s="9" t="s">
        <v>13</v>
      </c>
      <c r="W126" s="417" t="s">
        <v>1020</v>
      </c>
      <c r="X126" s="417" t="s">
        <v>22</v>
      </c>
      <c r="Y126" s="10" t="s">
        <v>14</v>
      </c>
      <c r="Z126" s="374" t="s">
        <v>22</v>
      </c>
    </row>
    <row r="127" spans="1:26" ht="13.5" customHeight="1" x14ac:dyDescent="0.15">
      <c r="A127" s="381" t="s">
        <v>22</v>
      </c>
      <c r="B127" s="382" t="s">
        <v>22</v>
      </c>
      <c r="C127" s="383" t="s">
        <v>22</v>
      </c>
      <c r="D127" s="410" t="s">
        <v>22</v>
      </c>
      <c r="E127" s="411" t="s">
        <v>22</v>
      </c>
      <c r="F127" s="411" t="s">
        <v>22</v>
      </c>
      <c r="G127" s="411" t="s">
        <v>22</v>
      </c>
      <c r="H127" s="411" t="s">
        <v>22</v>
      </c>
      <c r="I127" s="411" t="s">
        <v>22</v>
      </c>
      <c r="J127" s="411" t="s">
        <v>22</v>
      </c>
      <c r="K127" s="411" t="s">
        <v>22</v>
      </c>
      <c r="L127" s="412" t="s">
        <v>22</v>
      </c>
      <c r="M127" s="387" t="s">
        <v>22</v>
      </c>
      <c r="N127" s="388" t="s">
        <v>22</v>
      </c>
      <c r="O127" s="405" t="s">
        <v>22</v>
      </c>
      <c r="P127" s="406" t="s">
        <v>22</v>
      </c>
      <c r="Q127" s="7" t="s">
        <v>16</v>
      </c>
      <c r="R127" s="378" t="s">
        <v>1021</v>
      </c>
      <c r="S127" s="378" t="s">
        <v>22</v>
      </c>
      <c r="T127" s="378" t="s">
        <v>22</v>
      </c>
      <c r="U127" s="378" t="s">
        <v>22</v>
      </c>
      <c r="V127" s="11" t="s">
        <v>17</v>
      </c>
      <c r="W127" s="9" t="s">
        <v>22</v>
      </c>
      <c r="X127" s="12" t="s">
        <v>22</v>
      </c>
      <c r="Y127" s="13" t="s">
        <v>22</v>
      </c>
      <c r="Z127" s="374" t="s">
        <v>22</v>
      </c>
    </row>
    <row r="128" spans="1:26" ht="13.5" customHeight="1" x14ac:dyDescent="0.15">
      <c r="A128" s="6" t="s">
        <v>22</v>
      </c>
      <c r="B128" s="12" t="s">
        <v>22</v>
      </c>
      <c r="C128" s="13" t="s">
        <v>22</v>
      </c>
      <c r="D128" s="410" t="s">
        <v>13</v>
      </c>
      <c r="E128" s="14" t="s">
        <v>11</v>
      </c>
      <c r="F128" s="382" t="s">
        <v>22</v>
      </c>
      <c r="G128" s="382" t="s">
        <v>22</v>
      </c>
      <c r="H128" s="382" t="s">
        <v>22</v>
      </c>
      <c r="I128" s="382" t="s">
        <v>22</v>
      </c>
      <c r="J128" s="420" t="s">
        <v>22</v>
      </c>
      <c r="K128" s="14" t="s">
        <v>22</v>
      </c>
      <c r="L128" s="412" t="s">
        <v>14</v>
      </c>
      <c r="M128" s="423" t="s">
        <v>22</v>
      </c>
      <c r="N128" s="424" t="s">
        <v>22</v>
      </c>
      <c r="O128" s="405" t="s">
        <v>22</v>
      </c>
      <c r="P128" s="406" t="s">
        <v>22</v>
      </c>
      <c r="Q128" s="8" t="s">
        <v>15</v>
      </c>
      <c r="R128" s="378" t="s">
        <v>22</v>
      </c>
      <c r="S128" s="378" t="s">
        <v>22</v>
      </c>
      <c r="T128" s="378" t="s">
        <v>22</v>
      </c>
      <c r="U128" s="378" t="s">
        <v>22</v>
      </c>
      <c r="V128" s="9" t="s">
        <v>13</v>
      </c>
      <c r="W128" s="417" t="s">
        <v>22</v>
      </c>
      <c r="X128" s="417" t="s">
        <v>22</v>
      </c>
      <c r="Y128" s="10" t="s">
        <v>14</v>
      </c>
      <c r="Z128" s="374" t="s">
        <v>22</v>
      </c>
    </row>
    <row r="129" spans="1:26" ht="13.5" customHeight="1" x14ac:dyDescent="0.15">
      <c r="A129" s="15" t="s">
        <v>22</v>
      </c>
      <c r="B129" s="16" t="s">
        <v>22</v>
      </c>
      <c r="C129" s="17" t="s">
        <v>22</v>
      </c>
      <c r="D129" s="418" t="s">
        <v>22</v>
      </c>
      <c r="E129" s="18" t="s">
        <v>22</v>
      </c>
      <c r="F129" s="419" t="s">
        <v>22</v>
      </c>
      <c r="G129" s="419" t="s">
        <v>22</v>
      </c>
      <c r="H129" s="419" t="s">
        <v>22</v>
      </c>
      <c r="I129" s="419" t="s">
        <v>22</v>
      </c>
      <c r="J129" s="421" t="s">
        <v>22</v>
      </c>
      <c r="K129" s="18" t="s">
        <v>22</v>
      </c>
      <c r="L129" s="422" t="s">
        <v>22</v>
      </c>
      <c r="M129" s="26" t="s">
        <v>18</v>
      </c>
      <c r="N129" s="27">
        <v>85.4</v>
      </c>
      <c r="O129" s="407" t="s">
        <v>22</v>
      </c>
      <c r="P129" s="408" t="s">
        <v>22</v>
      </c>
      <c r="Q129" s="19" t="s">
        <v>16</v>
      </c>
      <c r="R129" s="425" t="s">
        <v>22</v>
      </c>
      <c r="S129" s="425" t="s">
        <v>22</v>
      </c>
      <c r="T129" s="425" t="s">
        <v>22</v>
      </c>
      <c r="U129" s="425" t="s">
        <v>22</v>
      </c>
      <c r="V129" s="20" t="s">
        <v>17</v>
      </c>
      <c r="W129" s="21" t="s">
        <v>22</v>
      </c>
      <c r="X129" s="16" t="s">
        <v>22</v>
      </c>
      <c r="Y129" s="17" t="s">
        <v>22</v>
      </c>
      <c r="Z129" s="375" t="s">
        <v>22</v>
      </c>
    </row>
    <row r="130" spans="1:26" ht="13.5" customHeight="1" x14ac:dyDescent="0.15">
      <c r="A130" s="389" t="s">
        <v>7</v>
      </c>
      <c r="B130" s="390" t="s">
        <v>22</v>
      </c>
      <c r="C130" s="391" t="s">
        <v>22</v>
      </c>
      <c r="D130" s="395" t="s">
        <v>8</v>
      </c>
      <c r="E130" s="396" t="s">
        <v>22</v>
      </c>
      <c r="F130" s="397" t="s">
        <v>913</v>
      </c>
      <c r="G130" s="397" t="s">
        <v>22</v>
      </c>
      <c r="H130" s="397" t="s">
        <v>22</v>
      </c>
      <c r="I130" s="397" t="s">
        <v>22</v>
      </c>
      <c r="J130" s="397" t="s">
        <v>22</v>
      </c>
      <c r="K130" s="397" t="s">
        <v>22</v>
      </c>
      <c r="L130" s="398" t="s">
        <v>22</v>
      </c>
      <c r="M130" s="401" t="s">
        <v>9</v>
      </c>
      <c r="N130" s="402" t="s">
        <v>22</v>
      </c>
      <c r="O130" s="403" t="s">
        <v>1022</v>
      </c>
      <c r="P130" s="404" t="s">
        <v>22</v>
      </c>
      <c r="Q130" s="5" t="s">
        <v>10</v>
      </c>
      <c r="R130" s="409" t="s">
        <v>1023</v>
      </c>
      <c r="S130" s="409" t="s">
        <v>22</v>
      </c>
      <c r="T130" s="409" t="s">
        <v>22</v>
      </c>
      <c r="U130" s="22">
        <v>11104</v>
      </c>
      <c r="V130" s="371" t="str">
        <f>IF(U130="","","千円")</f>
        <v>千円</v>
      </c>
      <c r="W130" s="371" t="s">
        <v>22</v>
      </c>
      <c r="X130" s="371" t="s">
        <v>22</v>
      </c>
      <c r="Y130" s="372" t="s">
        <v>22</v>
      </c>
      <c r="Z130" s="373">
        <v>311</v>
      </c>
    </row>
    <row r="131" spans="1:26" ht="13.5" customHeight="1" x14ac:dyDescent="0.15">
      <c r="A131" s="392" t="s">
        <v>22</v>
      </c>
      <c r="B131" s="393" t="s">
        <v>22</v>
      </c>
      <c r="C131" s="394" t="s">
        <v>22</v>
      </c>
      <c r="D131" s="25" t="s">
        <v>22</v>
      </c>
      <c r="E131" s="24" t="s">
        <v>22</v>
      </c>
      <c r="F131" s="399" t="s">
        <v>22</v>
      </c>
      <c r="G131" s="399" t="s">
        <v>22</v>
      </c>
      <c r="H131" s="399" t="s">
        <v>22</v>
      </c>
      <c r="I131" s="399" t="s">
        <v>22</v>
      </c>
      <c r="J131" s="399" t="s">
        <v>22</v>
      </c>
      <c r="K131" s="399" t="s">
        <v>22</v>
      </c>
      <c r="L131" s="400" t="s">
        <v>22</v>
      </c>
      <c r="M131" s="376">
        <v>24723000</v>
      </c>
      <c r="N131" s="377" t="s">
        <v>22</v>
      </c>
      <c r="O131" s="405" t="s">
        <v>22</v>
      </c>
      <c r="P131" s="406" t="s">
        <v>22</v>
      </c>
      <c r="Q131" s="6" t="s">
        <v>22</v>
      </c>
      <c r="R131" s="378" t="s">
        <v>1024</v>
      </c>
      <c r="S131" s="378" t="s">
        <v>22</v>
      </c>
      <c r="T131" s="378" t="s">
        <v>22</v>
      </c>
      <c r="U131" s="23">
        <v>11408</v>
      </c>
      <c r="V131" s="379" t="str">
        <f>IF(U131="","","千円")</f>
        <v>千円</v>
      </c>
      <c r="W131" s="379" t="s">
        <v>22</v>
      </c>
      <c r="X131" s="379" t="s">
        <v>22</v>
      </c>
      <c r="Y131" s="380" t="s">
        <v>22</v>
      </c>
      <c r="Z131" s="374" t="s">
        <v>22</v>
      </c>
    </row>
    <row r="132" spans="1:26" ht="13.5" customHeight="1" x14ac:dyDescent="0.15">
      <c r="A132" s="381" t="s">
        <v>1025</v>
      </c>
      <c r="B132" s="382" t="s">
        <v>22</v>
      </c>
      <c r="C132" s="383" t="s">
        <v>22</v>
      </c>
      <c r="D132" s="384" t="s">
        <v>1026</v>
      </c>
      <c r="E132" s="385" t="s">
        <v>22</v>
      </c>
      <c r="F132" s="385" t="s">
        <v>22</v>
      </c>
      <c r="G132" s="385" t="s">
        <v>22</v>
      </c>
      <c r="H132" s="385" t="s">
        <v>22</v>
      </c>
      <c r="I132" s="385" t="s">
        <v>22</v>
      </c>
      <c r="J132" s="385" t="s">
        <v>22</v>
      </c>
      <c r="K132" s="385" t="s">
        <v>22</v>
      </c>
      <c r="L132" s="380" t="s">
        <v>22</v>
      </c>
      <c r="M132" s="387" t="s">
        <v>12</v>
      </c>
      <c r="N132" s="388" t="s">
        <v>22</v>
      </c>
      <c r="O132" s="405" t="s">
        <v>22</v>
      </c>
      <c r="P132" s="406" t="s">
        <v>22</v>
      </c>
      <c r="Q132" s="6" t="s">
        <v>22</v>
      </c>
      <c r="R132" s="378" t="s">
        <v>1027</v>
      </c>
      <c r="S132" s="378" t="s">
        <v>22</v>
      </c>
      <c r="T132" s="378" t="s">
        <v>22</v>
      </c>
      <c r="U132" s="23">
        <v>106</v>
      </c>
      <c r="V132" s="379" t="str">
        <f>IF(U132="","","千円")</f>
        <v>千円</v>
      </c>
      <c r="W132" s="379" t="s">
        <v>22</v>
      </c>
      <c r="X132" s="379" t="s">
        <v>22</v>
      </c>
      <c r="Y132" s="380" t="s">
        <v>22</v>
      </c>
      <c r="Z132" s="374" t="s">
        <v>22</v>
      </c>
    </row>
    <row r="133" spans="1:26" ht="13.5" customHeight="1" x14ac:dyDescent="0.15">
      <c r="A133" s="381" t="s">
        <v>22</v>
      </c>
      <c r="B133" s="382" t="s">
        <v>22</v>
      </c>
      <c r="C133" s="383" t="s">
        <v>22</v>
      </c>
      <c r="D133" s="386" t="s">
        <v>22</v>
      </c>
      <c r="E133" s="385" t="s">
        <v>22</v>
      </c>
      <c r="F133" s="385" t="s">
        <v>22</v>
      </c>
      <c r="G133" s="385" t="s">
        <v>22</v>
      </c>
      <c r="H133" s="385" t="s">
        <v>22</v>
      </c>
      <c r="I133" s="385" t="s">
        <v>22</v>
      </c>
      <c r="J133" s="385" t="s">
        <v>22</v>
      </c>
      <c r="K133" s="385" t="s">
        <v>22</v>
      </c>
      <c r="L133" s="380" t="s">
        <v>22</v>
      </c>
      <c r="M133" s="376">
        <v>22618305</v>
      </c>
      <c r="N133" s="377" t="s">
        <v>22</v>
      </c>
      <c r="O133" s="405" t="s">
        <v>22</v>
      </c>
      <c r="P133" s="406" t="s">
        <v>22</v>
      </c>
      <c r="Q133" s="6" t="s">
        <v>22</v>
      </c>
      <c r="R133" s="378" t="s">
        <v>22</v>
      </c>
      <c r="S133" s="378" t="s">
        <v>22</v>
      </c>
      <c r="T133" s="378" t="s">
        <v>22</v>
      </c>
      <c r="U133" s="23" t="s">
        <v>22</v>
      </c>
      <c r="V133" s="379" t="str">
        <f>IF(U133="","","千円")</f>
        <v/>
      </c>
      <c r="W133" s="379" t="s">
        <v>22</v>
      </c>
      <c r="X133" s="379" t="s">
        <v>22</v>
      </c>
      <c r="Y133" s="380" t="s">
        <v>22</v>
      </c>
      <c r="Z133" s="374" t="s">
        <v>22</v>
      </c>
    </row>
    <row r="134" spans="1:26" ht="13.5" customHeight="1" x14ac:dyDescent="0.15">
      <c r="A134" s="381" t="s">
        <v>22</v>
      </c>
      <c r="B134" s="382" t="s">
        <v>22</v>
      </c>
      <c r="C134" s="383" t="s">
        <v>22</v>
      </c>
      <c r="D134" s="410" t="s">
        <v>13</v>
      </c>
      <c r="E134" s="411" t="s">
        <v>905</v>
      </c>
      <c r="F134" s="411" t="s">
        <v>22</v>
      </c>
      <c r="G134" s="411" t="s">
        <v>22</v>
      </c>
      <c r="H134" s="411" t="s">
        <v>22</v>
      </c>
      <c r="I134" s="411" t="s">
        <v>22</v>
      </c>
      <c r="J134" s="411" t="s">
        <v>22</v>
      </c>
      <c r="K134" s="411" t="s">
        <v>22</v>
      </c>
      <c r="L134" s="412" t="s">
        <v>14</v>
      </c>
      <c r="M134" s="413" t="s">
        <v>20</v>
      </c>
      <c r="N134" s="414" t="s">
        <v>22</v>
      </c>
      <c r="O134" s="405" t="s">
        <v>22</v>
      </c>
      <c r="P134" s="406" t="s">
        <v>22</v>
      </c>
      <c r="Q134" s="7" t="s">
        <v>22</v>
      </c>
      <c r="R134" s="378" t="s">
        <v>22</v>
      </c>
      <c r="S134" s="378" t="s">
        <v>22</v>
      </c>
      <c r="T134" s="378" t="s">
        <v>22</v>
      </c>
      <c r="U134" s="23" t="s">
        <v>22</v>
      </c>
      <c r="V134" s="379" t="str">
        <f>IF(U134="","","千円")</f>
        <v/>
      </c>
      <c r="W134" s="379" t="s">
        <v>22</v>
      </c>
      <c r="X134" s="379" t="s">
        <v>22</v>
      </c>
      <c r="Y134" s="380" t="s">
        <v>22</v>
      </c>
      <c r="Z134" s="374" t="s">
        <v>22</v>
      </c>
    </row>
    <row r="135" spans="1:26" ht="13.5" customHeight="1" x14ac:dyDescent="0.15">
      <c r="A135" s="381" t="s">
        <v>22</v>
      </c>
      <c r="B135" s="382" t="s">
        <v>22</v>
      </c>
      <c r="C135" s="383" t="s">
        <v>22</v>
      </c>
      <c r="D135" s="410" t="s">
        <v>22</v>
      </c>
      <c r="E135" s="411" t="s">
        <v>22</v>
      </c>
      <c r="F135" s="411" t="s">
        <v>22</v>
      </c>
      <c r="G135" s="411" t="s">
        <v>22</v>
      </c>
      <c r="H135" s="411" t="s">
        <v>22</v>
      </c>
      <c r="I135" s="411" t="s">
        <v>22</v>
      </c>
      <c r="J135" s="411" t="s">
        <v>22</v>
      </c>
      <c r="K135" s="411" t="s">
        <v>22</v>
      </c>
      <c r="L135" s="412" t="s">
        <v>22</v>
      </c>
      <c r="M135" s="415">
        <v>2104695</v>
      </c>
      <c r="N135" s="416" t="s">
        <v>22</v>
      </c>
      <c r="O135" s="405" t="s">
        <v>22</v>
      </c>
      <c r="P135" s="406" t="s">
        <v>22</v>
      </c>
      <c r="Q135" s="8" t="s">
        <v>15</v>
      </c>
      <c r="R135" s="378" t="s">
        <v>1028</v>
      </c>
      <c r="S135" s="378" t="s">
        <v>22</v>
      </c>
      <c r="T135" s="378" t="s">
        <v>22</v>
      </c>
      <c r="U135" s="378" t="s">
        <v>22</v>
      </c>
      <c r="V135" s="9" t="s">
        <v>13</v>
      </c>
      <c r="W135" s="417" t="s">
        <v>1029</v>
      </c>
      <c r="X135" s="417" t="s">
        <v>22</v>
      </c>
      <c r="Y135" s="10" t="s">
        <v>14</v>
      </c>
      <c r="Z135" s="374" t="s">
        <v>22</v>
      </c>
    </row>
    <row r="136" spans="1:26" ht="13.5" customHeight="1" x14ac:dyDescent="0.15">
      <c r="A136" s="381" t="s">
        <v>22</v>
      </c>
      <c r="B136" s="382" t="s">
        <v>22</v>
      </c>
      <c r="C136" s="383" t="s">
        <v>22</v>
      </c>
      <c r="D136" s="410" t="s">
        <v>22</v>
      </c>
      <c r="E136" s="411" t="s">
        <v>22</v>
      </c>
      <c r="F136" s="411" t="s">
        <v>22</v>
      </c>
      <c r="G136" s="411" t="s">
        <v>22</v>
      </c>
      <c r="H136" s="411" t="s">
        <v>22</v>
      </c>
      <c r="I136" s="411" t="s">
        <v>22</v>
      </c>
      <c r="J136" s="411" t="s">
        <v>22</v>
      </c>
      <c r="K136" s="411" t="s">
        <v>22</v>
      </c>
      <c r="L136" s="412" t="s">
        <v>22</v>
      </c>
      <c r="M136" s="387" t="s">
        <v>22</v>
      </c>
      <c r="N136" s="388" t="s">
        <v>22</v>
      </c>
      <c r="O136" s="405" t="s">
        <v>22</v>
      </c>
      <c r="P136" s="406" t="s">
        <v>22</v>
      </c>
      <c r="Q136" s="7" t="s">
        <v>16</v>
      </c>
      <c r="R136" s="378" t="s">
        <v>1030</v>
      </c>
      <c r="S136" s="378" t="s">
        <v>22</v>
      </c>
      <c r="T136" s="378" t="s">
        <v>22</v>
      </c>
      <c r="U136" s="378" t="s">
        <v>22</v>
      </c>
      <c r="V136" s="11" t="s">
        <v>17</v>
      </c>
      <c r="W136" s="9" t="s">
        <v>22</v>
      </c>
      <c r="X136" s="12" t="s">
        <v>22</v>
      </c>
      <c r="Y136" s="13" t="s">
        <v>22</v>
      </c>
      <c r="Z136" s="374" t="s">
        <v>22</v>
      </c>
    </row>
    <row r="137" spans="1:26" ht="13.5" customHeight="1" x14ac:dyDescent="0.15">
      <c r="A137" s="6" t="s">
        <v>22</v>
      </c>
      <c r="B137" s="12" t="s">
        <v>22</v>
      </c>
      <c r="C137" s="13" t="s">
        <v>22</v>
      </c>
      <c r="D137" s="410" t="s">
        <v>13</v>
      </c>
      <c r="E137" s="14" t="s">
        <v>11</v>
      </c>
      <c r="F137" s="382" t="s">
        <v>22</v>
      </c>
      <c r="G137" s="382" t="s">
        <v>22</v>
      </c>
      <c r="H137" s="382" t="s">
        <v>22</v>
      </c>
      <c r="I137" s="382" t="s">
        <v>22</v>
      </c>
      <c r="J137" s="420" t="s">
        <v>22</v>
      </c>
      <c r="K137" s="14" t="s">
        <v>22</v>
      </c>
      <c r="L137" s="412" t="s">
        <v>14</v>
      </c>
      <c r="M137" s="423" t="s">
        <v>22</v>
      </c>
      <c r="N137" s="424" t="s">
        <v>22</v>
      </c>
      <c r="O137" s="405" t="s">
        <v>22</v>
      </c>
      <c r="P137" s="406" t="s">
        <v>22</v>
      </c>
      <c r="Q137" s="8" t="s">
        <v>15</v>
      </c>
      <c r="R137" s="378" t="s">
        <v>1031</v>
      </c>
      <c r="S137" s="378" t="s">
        <v>22</v>
      </c>
      <c r="T137" s="378" t="s">
        <v>22</v>
      </c>
      <c r="U137" s="378" t="s">
        <v>22</v>
      </c>
      <c r="V137" s="9" t="s">
        <v>13</v>
      </c>
      <c r="W137" s="417" t="s">
        <v>1032</v>
      </c>
      <c r="X137" s="417" t="s">
        <v>22</v>
      </c>
      <c r="Y137" s="10" t="s">
        <v>14</v>
      </c>
      <c r="Z137" s="374" t="s">
        <v>22</v>
      </c>
    </row>
    <row r="138" spans="1:26" ht="13.5" customHeight="1" x14ac:dyDescent="0.15">
      <c r="A138" s="15" t="s">
        <v>22</v>
      </c>
      <c r="B138" s="16" t="s">
        <v>22</v>
      </c>
      <c r="C138" s="17" t="s">
        <v>22</v>
      </c>
      <c r="D138" s="418" t="s">
        <v>22</v>
      </c>
      <c r="E138" s="18" t="s">
        <v>22</v>
      </c>
      <c r="F138" s="419" t="s">
        <v>22</v>
      </c>
      <c r="G138" s="419" t="s">
        <v>22</v>
      </c>
      <c r="H138" s="419" t="s">
        <v>22</v>
      </c>
      <c r="I138" s="419" t="s">
        <v>22</v>
      </c>
      <c r="J138" s="421" t="s">
        <v>22</v>
      </c>
      <c r="K138" s="18" t="s">
        <v>22</v>
      </c>
      <c r="L138" s="422" t="s">
        <v>22</v>
      </c>
      <c r="M138" s="26" t="s">
        <v>18</v>
      </c>
      <c r="N138" s="27">
        <v>91.5</v>
      </c>
      <c r="O138" s="407" t="s">
        <v>22</v>
      </c>
      <c r="P138" s="408" t="s">
        <v>22</v>
      </c>
      <c r="Q138" s="19" t="s">
        <v>16</v>
      </c>
      <c r="R138" s="425" t="s">
        <v>1033</v>
      </c>
      <c r="S138" s="425" t="s">
        <v>22</v>
      </c>
      <c r="T138" s="425" t="s">
        <v>22</v>
      </c>
      <c r="U138" s="425" t="s">
        <v>22</v>
      </c>
      <c r="V138" s="20" t="s">
        <v>17</v>
      </c>
      <c r="W138" s="21" t="s">
        <v>22</v>
      </c>
      <c r="X138" s="16" t="s">
        <v>22</v>
      </c>
      <c r="Y138" s="17" t="s">
        <v>22</v>
      </c>
      <c r="Z138" s="375" t="s">
        <v>22</v>
      </c>
    </row>
    <row r="139" spans="1:26" ht="13.5" customHeight="1" x14ac:dyDescent="0.15">
      <c r="A139" s="389" t="s">
        <v>7</v>
      </c>
      <c r="B139" s="390" t="s">
        <v>22</v>
      </c>
      <c r="C139" s="391" t="s">
        <v>22</v>
      </c>
      <c r="D139" s="395" t="s">
        <v>8</v>
      </c>
      <c r="E139" s="396" t="s">
        <v>22</v>
      </c>
      <c r="F139" s="397" t="s">
        <v>913</v>
      </c>
      <c r="G139" s="397" t="s">
        <v>22</v>
      </c>
      <c r="H139" s="397" t="s">
        <v>22</v>
      </c>
      <c r="I139" s="397" t="s">
        <v>22</v>
      </c>
      <c r="J139" s="397" t="s">
        <v>22</v>
      </c>
      <c r="K139" s="397" t="s">
        <v>22</v>
      </c>
      <c r="L139" s="398" t="s">
        <v>22</v>
      </c>
      <c r="M139" s="401" t="s">
        <v>9</v>
      </c>
      <c r="N139" s="402" t="s">
        <v>22</v>
      </c>
      <c r="O139" s="403" t="s">
        <v>1034</v>
      </c>
      <c r="P139" s="404" t="s">
        <v>22</v>
      </c>
      <c r="Q139" s="5" t="s">
        <v>10</v>
      </c>
      <c r="R139" s="409" t="s">
        <v>1035</v>
      </c>
      <c r="S139" s="409" t="s">
        <v>22</v>
      </c>
      <c r="T139" s="409" t="s">
        <v>22</v>
      </c>
      <c r="U139" s="22">
        <v>550</v>
      </c>
      <c r="V139" s="371" t="str">
        <f>IF(U139="","","千円")</f>
        <v>千円</v>
      </c>
      <c r="W139" s="371" t="s">
        <v>22</v>
      </c>
      <c r="X139" s="371" t="s">
        <v>22</v>
      </c>
      <c r="Y139" s="372" t="s">
        <v>22</v>
      </c>
      <c r="Z139" s="373">
        <v>311</v>
      </c>
    </row>
    <row r="140" spans="1:26" ht="13.5" customHeight="1" x14ac:dyDescent="0.15">
      <c r="A140" s="392" t="s">
        <v>22</v>
      </c>
      <c r="B140" s="393" t="s">
        <v>22</v>
      </c>
      <c r="C140" s="394" t="s">
        <v>22</v>
      </c>
      <c r="D140" s="25" t="s">
        <v>22</v>
      </c>
      <c r="E140" s="24" t="s">
        <v>22</v>
      </c>
      <c r="F140" s="399" t="s">
        <v>22</v>
      </c>
      <c r="G140" s="399" t="s">
        <v>22</v>
      </c>
      <c r="H140" s="399" t="s">
        <v>22</v>
      </c>
      <c r="I140" s="399" t="s">
        <v>22</v>
      </c>
      <c r="J140" s="399" t="s">
        <v>22</v>
      </c>
      <c r="K140" s="399" t="s">
        <v>22</v>
      </c>
      <c r="L140" s="400" t="s">
        <v>22</v>
      </c>
      <c r="M140" s="376">
        <v>1150000</v>
      </c>
      <c r="N140" s="377" t="s">
        <v>22</v>
      </c>
      <c r="O140" s="405" t="s">
        <v>22</v>
      </c>
      <c r="P140" s="406" t="s">
        <v>22</v>
      </c>
      <c r="Q140" s="6" t="s">
        <v>22</v>
      </c>
      <c r="R140" s="378" t="s">
        <v>1036</v>
      </c>
      <c r="S140" s="378" t="s">
        <v>22</v>
      </c>
      <c r="T140" s="378" t="s">
        <v>22</v>
      </c>
      <c r="U140" s="23">
        <v>600</v>
      </c>
      <c r="V140" s="379" t="str">
        <f>IF(U140="","","千円")</f>
        <v>千円</v>
      </c>
      <c r="W140" s="379" t="s">
        <v>22</v>
      </c>
      <c r="X140" s="379" t="s">
        <v>22</v>
      </c>
      <c r="Y140" s="380" t="s">
        <v>22</v>
      </c>
      <c r="Z140" s="374" t="s">
        <v>22</v>
      </c>
    </row>
    <row r="141" spans="1:26" ht="13.5" customHeight="1" x14ac:dyDescent="0.15">
      <c r="A141" s="381" t="s">
        <v>1037</v>
      </c>
      <c r="B141" s="382" t="s">
        <v>22</v>
      </c>
      <c r="C141" s="383" t="s">
        <v>22</v>
      </c>
      <c r="D141" s="384" t="s">
        <v>1038</v>
      </c>
      <c r="E141" s="385" t="s">
        <v>22</v>
      </c>
      <c r="F141" s="385" t="s">
        <v>22</v>
      </c>
      <c r="G141" s="385" t="s">
        <v>22</v>
      </c>
      <c r="H141" s="385" t="s">
        <v>22</v>
      </c>
      <c r="I141" s="385" t="s">
        <v>22</v>
      </c>
      <c r="J141" s="385" t="s">
        <v>22</v>
      </c>
      <c r="K141" s="385" t="s">
        <v>22</v>
      </c>
      <c r="L141" s="380" t="s">
        <v>22</v>
      </c>
      <c r="M141" s="387" t="s">
        <v>12</v>
      </c>
      <c r="N141" s="388" t="s">
        <v>22</v>
      </c>
      <c r="O141" s="405" t="s">
        <v>22</v>
      </c>
      <c r="P141" s="406" t="s">
        <v>22</v>
      </c>
      <c r="Q141" s="6" t="s">
        <v>22</v>
      </c>
      <c r="R141" s="378" t="s">
        <v>1039</v>
      </c>
      <c r="S141" s="378" t="s">
        <v>22</v>
      </c>
      <c r="T141" s="378" t="s">
        <v>22</v>
      </c>
      <c r="U141" s="23" t="s">
        <v>22</v>
      </c>
      <c r="V141" s="379" t="str">
        <f>IF(U141="","","千円")</f>
        <v/>
      </c>
      <c r="W141" s="379" t="s">
        <v>22</v>
      </c>
      <c r="X141" s="379" t="s">
        <v>22</v>
      </c>
      <c r="Y141" s="380" t="s">
        <v>22</v>
      </c>
      <c r="Z141" s="374" t="s">
        <v>22</v>
      </c>
    </row>
    <row r="142" spans="1:26" ht="13.5" customHeight="1" x14ac:dyDescent="0.15">
      <c r="A142" s="381" t="s">
        <v>22</v>
      </c>
      <c r="B142" s="382" t="s">
        <v>22</v>
      </c>
      <c r="C142" s="383" t="s">
        <v>22</v>
      </c>
      <c r="D142" s="386" t="s">
        <v>22</v>
      </c>
      <c r="E142" s="385" t="s">
        <v>22</v>
      </c>
      <c r="F142" s="385" t="s">
        <v>22</v>
      </c>
      <c r="G142" s="385" t="s">
        <v>22</v>
      </c>
      <c r="H142" s="385" t="s">
        <v>22</v>
      </c>
      <c r="I142" s="385" t="s">
        <v>22</v>
      </c>
      <c r="J142" s="385" t="s">
        <v>22</v>
      </c>
      <c r="K142" s="385" t="s">
        <v>22</v>
      </c>
      <c r="L142" s="380" t="s">
        <v>22</v>
      </c>
      <c r="M142" s="376">
        <v>1150000</v>
      </c>
      <c r="N142" s="377" t="s">
        <v>22</v>
      </c>
      <c r="O142" s="405" t="s">
        <v>22</v>
      </c>
      <c r="P142" s="406" t="s">
        <v>22</v>
      </c>
      <c r="Q142" s="6" t="s">
        <v>22</v>
      </c>
      <c r="R142" s="378" t="s">
        <v>1040</v>
      </c>
      <c r="S142" s="378" t="s">
        <v>22</v>
      </c>
      <c r="T142" s="378" t="s">
        <v>22</v>
      </c>
      <c r="U142" s="23" t="s">
        <v>22</v>
      </c>
      <c r="V142" s="379" t="str">
        <f>IF(U142="","","千円")</f>
        <v/>
      </c>
      <c r="W142" s="379" t="s">
        <v>22</v>
      </c>
      <c r="X142" s="379" t="s">
        <v>22</v>
      </c>
      <c r="Y142" s="380" t="s">
        <v>22</v>
      </c>
      <c r="Z142" s="374" t="s">
        <v>22</v>
      </c>
    </row>
    <row r="143" spans="1:26" ht="13.5" customHeight="1" x14ac:dyDescent="0.15">
      <c r="A143" s="381" t="s">
        <v>22</v>
      </c>
      <c r="B143" s="382" t="s">
        <v>22</v>
      </c>
      <c r="C143" s="383" t="s">
        <v>22</v>
      </c>
      <c r="D143" s="410" t="s">
        <v>13</v>
      </c>
      <c r="E143" s="411" t="s">
        <v>905</v>
      </c>
      <c r="F143" s="411" t="s">
        <v>22</v>
      </c>
      <c r="G143" s="411" t="s">
        <v>22</v>
      </c>
      <c r="H143" s="411" t="s">
        <v>22</v>
      </c>
      <c r="I143" s="411" t="s">
        <v>22</v>
      </c>
      <c r="J143" s="411" t="s">
        <v>22</v>
      </c>
      <c r="K143" s="411" t="s">
        <v>22</v>
      </c>
      <c r="L143" s="412" t="s">
        <v>14</v>
      </c>
      <c r="M143" s="413" t="s">
        <v>20</v>
      </c>
      <c r="N143" s="414" t="s">
        <v>22</v>
      </c>
      <c r="O143" s="405" t="s">
        <v>22</v>
      </c>
      <c r="P143" s="406" t="s">
        <v>22</v>
      </c>
      <c r="Q143" s="7" t="s">
        <v>22</v>
      </c>
      <c r="R143" s="378" t="s">
        <v>22</v>
      </c>
      <c r="S143" s="378" t="s">
        <v>22</v>
      </c>
      <c r="T143" s="378" t="s">
        <v>22</v>
      </c>
      <c r="U143" s="23" t="s">
        <v>22</v>
      </c>
      <c r="V143" s="379" t="str">
        <f>IF(U143="","","千円")</f>
        <v/>
      </c>
      <c r="W143" s="379" t="s">
        <v>22</v>
      </c>
      <c r="X143" s="379" t="s">
        <v>22</v>
      </c>
      <c r="Y143" s="380" t="s">
        <v>22</v>
      </c>
      <c r="Z143" s="374" t="s">
        <v>22</v>
      </c>
    </row>
    <row r="144" spans="1:26" ht="13.5" customHeight="1" x14ac:dyDescent="0.15">
      <c r="A144" s="381" t="s">
        <v>22</v>
      </c>
      <c r="B144" s="382" t="s">
        <v>22</v>
      </c>
      <c r="C144" s="383" t="s">
        <v>22</v>
      </c>
      <c r="D144" s="410" t="s">
        <v>22</v>
      </c>
      <c r="E144" s="411" t="s">
        <v>22</v>
      </c>
      <c r="F144" s="411" t="s">
        <v>22</v>
      </c>
      <c r="G144" s="411" t="s">
        <v>22</v>
      </c>
      <c r="H144" s="411" t="s">
        <v>22</v>
      </c>
      <c r="I144" s="411" t="s">
        <v>22</v>
      </c>
      <c r="J144" s="411" t="s">
        <v>22</v>
      </c>
      <c r="K144" s="411" t="s">
        <v>22</v>
      </c>
      <c r="L144" s="412" t="s">
        <v>22</v>
      </c>
      <c r="M144" s="415">
        <v>0</v>
      </c>
      <c r="N144" s="416" t="s">
        <v>22</v>
      </c>
      <c r="O144" s="405" t="s">
        <v>22</v>
      </c>
      <c r="P144" s="406" t="s">
        <v>22</v>
      </c>
      <c r="Q144" s="8" t="s">
        <v>15</v>
      </c>
      <c r="R144" s="378" t="s">
        <v>1041</v>
      </c>
      <c r="S144" s="378" t="s">
        <v>22</v>
      </c>
      <c r="T144" s="378" t="s">
        <v>22</v>
      </c>
      <c r="U144" s="378" t="s">
        <v>22</v>
      </c>
      <c r="V144" s="9" t="s">
        <v>13</v>
      </c>
      <c r="W144" s="417" t="s">
        <v>1042</v>
      </c>
      <c r="X144" s="417" t="s">
        <v>22</v>
      </c>
      <c r="Y144" s="10" t="s">
        <v>14</v>
      </c>
      <c r="Z144" s="374" t="s">
        <v>22</v>
      </c>
    </row>
    <row r="145" spans="1:26" ht="13.5" customHeight="1" x14ac:dyDescent="0.15">
      <c r="A145" s="381" t="s">
        <v>22</v>
      </c>
      <c r="B145" s="382" t="s">
        <v>22</v>
      </c>
      <c r="C145" s="383" t="s">
        <v>22</v>
      </c>
      <c r="D145" s="410" t="s">
        <v>22</v>
      </c>
      <c r="E145" s="411" t="s">
        <v>22</v>
      </c>
      <c r="F145" s="411" t="s">
        <v>22</v>
      </c>
      <c r="G145" s="411" t="s">
        <v>22</v>
      </c>
      <c r="H145" s="411" t="s">
        <v>22</v>
      </c>
      <c r="I145" s="411" t="s">
        <v>22</v>
      </c>
      <c r="J145" s="411" t="s">
        <v>22</v>
      </c>
      <c r="K145" s="411" t="s">
        <v>22</v>
      </c>
      <c r="L145" s="412" t="s">
        <v>22</v>
      </c>
      <c r="M145" s="387" t="s">
        <v>22</v>
      </c>
      <c r="N145" s="388" t="s">
        <v>22</v>
      </c>
      <c r="O145" s="405" t="s">
        <v>22</v>
      </c>
      <c r="P145" s="406" t="s">
        <v>22</v>
      </c>
      <c r="Q145" s="7" t="s">
        <v>16</v>
      </c>
      <c r="R145" s="378" t="s">
        <v>22</v>
      </c>
      <c r="S145" s="378" t="s">
        <v>22</v>
      </c>
      <c r="T145" s="378" t="s">
        <v>22</v>
      </c>
      <c r="U145" s="378" t="s">
        <v>22</v>
      </c>
      <c r="V145" s="11" t="s">
        <v>17</v>
      </c>
      <c r="W145" s="9" t="s">
        <v>22</v>
      </c>
      <c r="X145" s="12" t="s">
        <v>22</v>
      </c>
      <c r="Y145" s="13" t="s">
        <v>22</v>
      </c>
      <c r="Z145" s="374" t="s">
        <v>22</v>
      </c>
    </row>
    <row r="146" spans="1:26" ht="13.5" customHeight="1" x14ac:dyDescent="0.15">
      <c r="A146" s="6" t="s">
        <v>22</v>
      </c>
      <c r="B146" s="12" t="s">
        <v>22</v>
      </c>
      <c r="C146" s="13" t="s">
        <v>22</v>
      </c>
      <c r="D146" s="410" t="s">
        <v>13</v>
      </c>
      <c r="E146" s="14" t="s">
        <v>11</v>
      </c>
      <c r="F146" s="382" t="s">
        <v>22</v>
      </c>
      <c r="G146" s="382" t="s">
        <v>22</v>
      </c>
      <c r="H146" s="382" t="s">
        <v>22</v>
      </c>
      <c r="I146" s="382" t="s">
        <v>22</v>
      </c>
      <c r="J146" s="420" t="s">
        <v>22</v>
      </c>
      <c r="K146" s="14" t="s">
        <v>22</v>
      </c>
      <c r="L146" s="412" t="s">
        <v>14</v>
      </c>
      <c r="M146" s="423" t="s">
        <v>22</v>
      </c>
      <c r="N146" s="424" t="s">
        <v>22</v>
      </c>
      <c r="O146" s="405" t="s">
        <v>22</v>
      </c>
      <c r="P146" s="406" t="s">
        <v>22</v>
      </c>
      <c r="Q146" s="8" t="s">
        <v>15</v>
      </c>
      <c r="R146" s="378" t="s">
        <v>22</v>
      </c>
      <c r="S146" s="378" t="s">
        <v>22</v>
      </c>
      <c r="T146" s="378" t="s">
        <v>22</v>
      </c>
      <c r="U146" s="378" t="s">
        <v>22</v>
      </c>
      <c r="V146" s="9" t="s">
        <v>13</v>
      </c>
      <c r="W146" s="417" t="s">
        <v>22</v>
      </c>
      <c r="X146" s="417" t="s">
        <v>22</v>
      </c>
      <c r="Y146" s="10" t="s">
        <v>14</v>
      </c>
      <c r="Z146" s="374" t="s">
        <v>22</v>
      </c>
    </row>
    <row r="147" spans="1:26" ht="13.5" customHeight="1" x14ac:dyDescent="0.15">
      <c r="A147" s="15" t="s">
        <v>22</v>
      </c>
      <c r="B147" s="16" t="s">
        <v>22</v>
      </c>
      <c r="C147" s="17" t="s">
        <v>22</v>
      </c>
      <c r="D147" s="418" t="s">
        <v>22</v>
      </c>
      <c r="E147" s="18" t="s">
        <v>22</v>
      </c>
      <c r="F147" s="419" t="s">
        <v>22</v>
      </c>
      <c r="G147" s="419" t="s">
        <v>22</v>
      </c>
      <c r="H147" s="419" t="s">
        <v>22</v>
      </c>
      <c r="I147" s="419" t="s">
        <v>22</v>
      </c>
      <c r="J147" s="421" t="s">
        <v>22</v>
      </c>
      <c r="K147" s="18" t="s">
        <v>22</v>
      </c>
      <c r="L147" s="422" t="s">
        <v>22</v>
      </c>
      <c r="M147" s="26" t="s">
        <v>18</v>
      </c>
      <c r="N147" s="27" t="s">
        <v>854</v>
      </c>
      <c r="O147" s="407" t="s">
        <v>22</v>
      </c>
      <c r="P147" s="408" t="s">
        <v>22</v>
      </c>
      <c r="Q147" s="19" t="s">
        <v>16</v>
      </c>
      <c r="R147" s="425" t="s">
        <v>22</v>
      </c>
      <c r="S147" s="425" t="s">
        <v>22</v>
      </c>
      <c r="T147" s="425" t="s">
        <v>22</v>
      </c>
      <c r="U147" s="425" t="s">
        <v>22</v>
      </c>
      <c r="V147" s="20" t="s">
        <v>17</v>
      </c>
      <c r="W147" s="21" t="s">
        <v>22</v>
      </c>
      <c r="X147" s="16" t="s">
        <v>22</v>
      </c>
      <c r="Y147" s="17" t="s">
        <v>22</v>
      </c>
      <c r="Z147" s="375" t="s">
        <v>22</v>
      </c>
    </row>
    <row r="148" spans="1:26" ht="13.5" customHeight="1" x14ac:dyDescent="0.15">
      <c r="A148" s="389" t="s">
        <v>7</v>
      </c>
      <c r="B148" s="390" t="s">
        <v>22</v>
      </c>
      <c r="C148" s="391" t="s">
        <v>22</v>
      </c>
      <c r="D148" s="395" t="s">
        <v>8</v>
      </c>
      <c r="E148" s="396" t="s">
        <v>22</v>
      </c>
      <c r="F148" s="397" t="s">
        <v>913</v>
      </c>
      <c r="G148" s="397" t="s">
        <v>22</v>
      </c>
      <c r="H148" s="397" t="s">
        <v>22</v>
      </c>
      <c r="I148" s="397" t="s">
        <v>22</v>
      </c>
      <c r="J148" s="397" t="s">
        <v>22</v>
      </c>
      <c r="K148" s="397" t="s">
        <v>22</v>
      </c>
      <c r="L148" s="398" t="s">
        <v>22</v>
      </c>
      <c r="M148" s="401" t="s">
        <v>9</v>
      </c>
      <c r="N148" s="402" t="s">
        <v>22</v>
      </c>
      <c r="O148" s="403" t="s">
        <v>1043</v>
      </c>
      <c r="P148" s="404" t="s">
        <v>22</v>
      </c>
      <c r="Q148" s="5" t="s">
        <v>10</v>
      </c>
      <c r="R148" s="409" t="s">
        <v>1044</v>
      </c>
      <c r="S148" s="409" t="s">
        <v>22</v>
      </c>
      <c r="T148" s="409" t="s">
        <v>22</v>
      </c>
      <c r="U148" s="22">
        <v>59704</v>
      </c>
      <c r="V148" s="371" t="str">
        <f>IF(U148="","","千円")</f>
        <v>千円</v>
      </c>
      <c r="W148" s="371" t="s">
        <v>22</v>
      </c>
      <c r="X148" s="371" t="s">
        <v>22</v>
      </c>
      <c r="Y148" s="372" t="s">
        <v>22</v>
      </c>
      <c r="Z148" s="373">
        <v>311</v>
      </c>
    </row>
    <row r="149" spans="1:26" ht="13.5" customHeight="1" x14ac:dyDescent="0.15">
      <c r="A149" s="392" t="s">
        <v>22</v>
      </c>
      <c r="B149" s="393" t="s">
        <v>22</v>
      </c>
      <c r="C149" s="394" t="s">
        <v>22</v>
      </c>
      <c r="D149" s="25" t="s">
        <v>22</v>
      </c>
      <c r="E149" s="24" t="s">
        <v>22</v>
      </c>
      <c r="F149" s="399" t="s">
        <v>22</v>
      </c>
      <c r="G149" s="399" t="s">
        <v>22</v>
      </c>
      <c r="H149" s="399" t="s">
        <v>22</v>
      </c>
      <c r="I149" s="399" t="s">
        <v>22</v>
      </c>
      <c r="J149" s="399" t="s">
        <v>22</v>
      </c>
      <c r="K149" s="399" t="s">
        <v>22</v>
      </c>
      <c r="L149" s="400" t="s">
        <v>22</v>
      </c>
      <c r="M149" s="376">
        <v>82628000</v>
      </c>
      <c r="N149" s="377" t="s">
        <v>22</v>
      </c>
      <c r="O149" s="405" t="s">
        <v>22</v>
      </c>
      <c r="P149" s="406" t="s">
        <v>22</v>
      </c>
      <c r="Q149" s="6" t="s">
        <v>22</v>
      </c>
      <c r="R149" s="378" t="s">
        <v>1045</v>
      </c>
      <c r="S149" s="378" t="s">
        <v>22</v>
      </c>
      <c r="T149" s="378" t="s">
        <v>22</v>
      </c>
      <c r="U149" s="23">
        <v>803</v>
      </c>
      <c r="V149" s="379" t="str">
        <f>IF(U149="","","千円")</f>
        <v>千円</v>
      </c>
      <c r="W149" s="379" t="s">
        <v>22</v>
      </c>
      <c r="X149" s="379" t="s">
        <v>22</v>
      </c>
      <c r="Y149" s="380" t="s">
        <v>22</v>
      </c>
      <c r="Z149" s="374" t="s">
        <v>22</v>
      </c>
    </row>
    <row r="150" spans="1:26" ht="13.5" customHeight="1" x14ac:dyDescent="0.15">
      <c r="A150" s="381" t="s">
        <v>1046</v>
      </c>
      <c r="B150" s="382" t="s">
        <v>22</v>
      </c>
      <c r="C150" s="383" t="s">
        <v>22</v>
      </c>
      <c r="D150" s="384" t="s">
        <v>1047</v>
      </c>
      <c r="E150" s="385" t="s">
        <v>22</v>
      </c>
      <c r="F150" s="385" t="s">
        <v>22</v>
      </c>
      <c r="G150" s="385" t="s">
        <v>22</v>
      </c>
      <c r="H150" s="385" t="s">
        <v>22</v>
      </c>
      <c r="I150" s="385" t="s">
        <v>22</v>
      </c>
      <c r="J150" s="385" t="s">
        <v>22</v>
      </c>
      <c r="K150" s="385" t="s">
        <v>22</v>
      </c>
      <c r="L150" s="380" t="s">
        <v>22</v>
      </c>
      <c r="M150" s="387" t="s">
        <v>12</v>
      </c>
      <c r="N150" s="388" t="s">
        <v>22</v>
      </c>
      <c r="O150" s="405" t="s">
        <v>22</v>
      </c>
      <c r="P150" s="406" t="s">
        <v>22</v>
      </c>
      <c r="Q150" s="6" t="s">
        <v>22</v>
      </c>
      <c r="R150" s="378" t="s">
        <v>1048</v>
      </c>
      <c r="S150" s="378" t="s">
        <v>22</v>
      </c>
      <c r="T150" s="378" t="s">
        <v>22</v>
      </c>
      <c r="U150" s="23">
        <v>143</v>
      </c>
      <c r="V150" s="379" t="str">
        <f>IF(U150="","","千円")</f>
        <v>千円</v>
      </c>
      <c r="W150" s="379" t="s">
        <v>22</v>
      </c>
      <c r="X150" s="379" t="s">
        <v>22</v>
      </c>
      <c r="Y150" s="380" t="s">
        <v>22</v>
      </c>
      <c r="Z150" s="374" t="s">
        <v>22</v>
      </c>
    </row>
    <row r="151" spans="1:26" ht="13.5" customHeight="1" x14ac:dyDescent="0.15">
      <c r="A151" s="381" t="s">
        <v>22</v>
      </c>
      <c r="B151" s="382" t="s">
        <v>22</v>
      </c>
      <c r="C151" s="383" t="s">
        <v>22</v>
      </c>
      <c r="D151" s="386" t="s">
        <v>22</v>
      </c>
      <c r="E151" s="385" t="s">
        <v>22</v>
      </c>
      <c r="F151" s="385" t="s">
        <v>22</v>
      </c>
      <c r="G151" s="385" t="s">
        <v>22</v>
      </c>
      <c r="H151" s="385" t="s">
        <v>22</v>
      </c>
      <c r="I151" s="385" t="s">
        <v>22</v>
      </c>
      <c r="J151" s="385" t="s">
        <v>22</v>
      </c>
      <c r="K151" s="385" t="s">
        <v>22</v>
      </c>
      <c r="L151" s="380" t="s">
        <v>22</v>
      </c>
      <c r="M151" s="376">
        <v>70189834</v>
      </c>
      <c r="N151" s="377" t="s">
        <v>22</v>
      </c>
      <c r="O151" s="405" t="s">
        <v>22</v>
      </c>
      <c r="P151" s="406" t="s">
        <v>22</v>
      </c>
      <c r="Q151" s="6" t="s">
        <v>22</v>
      </c>
      <c r="R151" s="378" t="s">
        <v>22</v>
      </c>
      <c r="S151" s="378" t="s">
        <v>22</v>
      </c>
      <c r="T151" s="378" t="s">
        <v>22</v>
      </c>
      <c r="U151" s="23" t="s">
        <v>22</v>
      </c>
      <c r="V151" s="379" t="str">
        <f>IF(U151="","","千円")</f>
        <v/>
      </c>
      <c r="W151" s="379" t="s">
        <v>22</v>
      </c>
      <c r="X151" s="379" t="s">
        <v>22</v>
      </c>
      <c r="Y151" s="380" t="s">
        <v>22</v>
      </c>
      <c r="Z151" s="374" t="s">
        <v>22</v>
      </c>
    </row>
    <row r="152" spans="1:26" ht="13.5" customHeight="1" x14ac:dyDescent="0.15">
      <c r="A152" s="381" t="s">
        <v>22</v>
      </c>
      <c r="B152" s="382" t="s">
        <v>22</v>
      </c>
      <c r="C152" s="383" t="s">
        <v>22</v>
      </c>
      <c r="D152" s="410" t="s">
        <v>13</v>
      </c>
      <c r="E152" s="411" t="s">
        <v>912</v>
      </c>
      <c r="F152" s="411" t="s">
        <v>22</v>
      </c>
      <c r="G152" s="411" t="s">
        <v>22</v>
      </c>
      <c r="H152" s="411" t="s">
        <v>22</v>
      </c>
      <c r="I152" s="411" t="s">
        <v>22</v>
      </c>
      <c r="J152" s="411" t="s">
        <v>22</v>
      </c>
      <c r="K152" s="411" t="s">
        <v>22</v>
      </c>
      <c r="L152" s="412" t="s">
        <v>14</v>
      </c>
      <c r="M152" s="413" t="s">
        <v>20</v>
      </c>
      <c r="N152" s="414" t="s">
        <v>22</v>
      </c>
      <c r="O152" s="405" t="s">
        <v>22</v>
      </c>
      <c r="P152" s="406" t="s">
        <v>22</v>
      </c>
      <c r="Q152" s="7" t="s">
        <v>22</v>
      </c>
      <c r="R152" s="378" t="s">
        <v>1049</v>
      </c>
      <c r="S152" s="378" t="s">
        <v>22</v>
      </c>
      <c r="T152" s="378" t="s">
        <v>22</v>
      </c>
      <c r="U152" s="23">
        <v>9540</v>
      </c>
      <c r="V152" s="379" t="str">
        <f>IF(U152="","","千円")</f>
        <v>千円</v>
      </c>
      <c r="W152" s="379" t="s">
        <v>22</v>
      </c>
      <c r="X152" s="379" t="s">
        <v>22</v>
      </c>
      <c r="Y152" s="380" t="s">
        <v>22</v>
      </c>
      <c r="Z152" s="374" t="s">
        <v>22</v>
      </c>
    </row>
    <row r="153" spans="1:26" ht="13.5" customHeight="1" x14ac:dyDescent="0.15">
      <c r="A153" s="381" t="s">
        <v>22</v>
      </c>
      <c r="B153" s="382" t="s">
        <v>22</v>
      </c>
      <c r="C153" s="383" t="s">
        <v>22</v>
      </c>
      <c r="D153" s="410" t="s">
        <v>22</v>
      </c>
      <c r="E153" s="411" t="s">
        <v>22</v>
      </c>
      <c r="F153" s="411" t="s">
        <v>22</v>
      </c>
      <c r="G153" s="411" t="s">
        <v>22</v>
      </c>
      <c r="H153" s="411" t="s">
        <v>22</v>
      </c>
      <c r="I153" s="411" t="s">
        <v>22</v>
      </c>
      <c r="J153" s="411" t="s">
        <v>22</v>
      </c>
      <c r="K153" s="411" t="s">
        <v>22</v>
      </c>
      <c r="L153" s="412" t="s">
        <v>22</v>
      </c>
      <c r="M153" s="415">
        <v>12438166</v>
      </c>
      <c r="N153" s="416" t="s">
        <v>22</v>
      </c>
      <c r="O153" s="405" t="s">
        <v>22</v>
      </c>
      <c r="P153" s="406" t="s">
        <v>22</v>
      </c>
      <c r="Q153" s="8" t="s">
        <v>15</v>
      </c>
      <c r="R153" s="378" t="s">
        <v>22</v>
      </c>
      <c r="S153" s="378" t="s">
        <v>22</v>
      </c>
      <c r="T153" s="378" t="s">
        <v>22</v>
      </c>
      <c r="U153" s="378" t="s">
        <v>22</v>
      </c>
      <c r="V153" s="9" t="s">
        <v>13</v>
      </c>
      <c r="W153" s="417" t="s">
        <v>22</v>
      </c>
      <c r="X153" s="417" t="s">
        <v>22</v>
      </c>
      <c r="Y153" s="10" t="s">
        <v>14</v>
      </c>
      <c r="Z153" s="374" t="s">
        <v>22</v>
      </c>
    </row>
    <row r="154" spans="1:26" ht="13.5" customHeight="1" x14ac:dyDescent="0.15">
      <c r="A154" s="381" t="s">
        <v>22</v>
      </c>
      <c r="B154" s="382" t="s">
        <v>22</v>
      </c>
      <c r="C154" s="383" t="s">
        <v>22</v>
      </c>
      <c r="D154" s="410" t="s">
        <v>22</v>
      </c>
      <c r="E154" s="411" t="s">
        <v>22</v>
      </c>
      <c r="F154" s="411" t="s">
        <v>22</v>
      </c>
      <c r="G154" s="411" t="s">
        <v>22</v>
      </c>
      <c r="H154" s="411" t="s">
        <v>22</v>
      </c>
      <c r="I154" s="411" t="s">
        <v>22</v>
      </c>
      <c r="J154" s="411" t="s">
        <v>22</v>
      </c>
      <c r="K154" s="411" t="s">
        <v>22</v>
      </c>
      <c r="L154" s="412" t="s">
        <v>22</v>
      </c>
      <c r="M154" s="387" t="s">
        <v>22</v>
      </c>
      <c r="N154" s="388" t="s">
        <v>22</v>
      </c>
      <c r="O154" s="405" t="s">
        <v>22</v>
      </c>
      <c r="P154" s="406" t="s">
        <v>22</v>
      </c>
      <c r="Q154" s="7" t="s">
        <v>16</v>
      </c>
      <c r="R154" s="378" t="s">
        <v>22</v>
      </c>
      <c r="S154" s="378" t="s">
        <v>22</v>
      </c>
      <c r="T154" s="378" t="s">
        <v>22</v>
      </c>
      <c r="U154" s="378" t="s">
        <v>22</v>
      </c>
      <c r="V154" s="11" t="s">
        <v>17</v>
      </c>
      <c r="W154" s="9" t="s">
        <v>22</v>
      </c>
      <c r="X154" s="12" t="s">
        <v>22</v>
      </c>
      <c r="Y154" s="13" t="s">
        <v>22</v>
      </c>
      <c r="Z154" s="374" t="s">
        <v>22</v>
      </c>
    </row>
    <row r="155" spans="1:26" ht="13.5" customHeight="1" x14ac:dyDescent="0.15">
      <c r="A155" s="6" t="s">
        <v>22</v>
      </c>
      <c r="B155" s="12" t="s">
        <v>22</v>
      </c>
      <c r="C155" s="13" t="s">
        <v>22</v>
      </c>
      <c r="D155" s="410" t="s">
        <v>13</v>
      </c>
      <c r="E155" s="14" t="s">
        <v>11</v>
      </c>
      <c r="F155" s="382" t="s">
        <v>22</v>
      </c>
      <c r="G155" s="382" t="s">
        <v>22</v>
      </c>
      <c r="H155" s="382" t="s">
        <v>22</v>
      </c>
      <c r="I155" s="382" t="s">
        <v>22</v>
      </c>
      <c r="J155" s="420" t="s">
        <v>22</v>
      </c>
      <c r="K155" s="14" t="s">
        <v>22</v>
      </c>
      <c r="L155" s="412" t="s">
        <v>14</v>
      </c>
      <c r="M155" s="423" t="s">
        <v>22</v>
      </c>
      <c r="N155" s="424" t="s">
        <v>22</v>
      </c>
      <c r="O155" s="405" t="s">
        <v>22</v>
      </c>
      <c r="P155" s="406" t="s">
        <v>22</v>
      </c>
      <c r="Q155" s="8" t="s">
        <v>15</v>
      </c>
      <c r="R155" s="378" t="s">
        <v>22</v>
      </c>
      <c r="S155" s="378" t="s">
        <v>22</v>
      </c>
      <c r="T155" s="378" t="s">
        <v>22</v>
      </c>
      <c r="U155" s="378" t="s">
        <v>22</v>
      </c>
      <c r="V155" s="9" t="s">
        <v>13</v>
      </c>
      <c r="W155" s="417" t="s">
        <v>22</v>
      </c>
      <c r="X155" s="417" t="s">
        <v>22</v>
      </c>
      <c r="Y155" s="10" t="s">
        <v>14</v>
      </c>
      <c r="Z155" s="374" t="s">
        <v>22</v>
      </c>
    </row>
    <row r="156" spans="1:26" ht="13.5" customHeight="1" x14ac:dyDescent="0.15">
      <c r="A156" s="15" t="s">
        <v>22</v>
      </c>
      <c r="B156" s="16" t="s">
        <v>22</v>
      </c>
      <c r="C156" s="17" t="s">
        <v>22</v>
      </c>
      <c r="D156" s="418" t="s">
        <v>22</v>
      </c>
      <c r="E156" s="18" t="s">
        <v>22</v>
      </c>
      <c r="F156" s="419" t="s">
        <v>22</v>
      </c>
      <c r="G156" s="419" t="s">
        <v>22</v>
      </c>
      <c r="H156" s="419" t="s">
        <v>22</v>
      </c>
      <c r="I156" s="419" t="s">
        <v>22</v>
      </c>
      <c r="J156" s="421" t="s">
        <v>22</v>
      </c>
      <c r="K156" s="18" t="s">
        <v>22</v>
      </c>
      <c r="L156" s="422" t="s">
        <v>22</v>
      </c>
      <c r="M156" s="26" t="s">
        <v>18</v>
      </c>
      <c r="N156" s="27">
        <v>84.9</v>
      </c>
      <c r="O156" s="407" t="s">
        <v>22</v>
      </c>
      <c r="P156" s="408" t="s">
        <v>22</v>
      </c>
      <c r="Q156" s="19" t="s">
        <v>16</v>
      </c>
      <c r="R156" s="425" t="s">
        <v>22</v>
      </c>
      <c r="S156" s="425" t="s">
        <v>22</v>
      </c>
      <c r="T156" s="425" t="s">
        <v>22</v>
      </c>
      <c r="U156" s="425" t="s">
        <v>22</v>
      </c>
      <c r="V156" s="20" t="s">
        <v>17</v>
      </c>
      <c r="W156" s="21" t="s">
        <v>22</v>
      </c>
      <c r="X156" s="16" t="s">
        <v>22</v>
      </c>
      <c r="Y156" s="17" t="s">
        <v>22</v>
      </c>
      <c r="Z156" s="375" t="s">
        <v>22</v>
      </c>
    </row>
    <row r="157" spans="1:26" ht="13.5" customHeight="1" x14ac:dyDescent="0.15">
      <c r="A157" s="389" t="s">
        <v>7</v>
      </c>
      <c r="B157" s="390" t="s">
        <v>22</v>
      </c>
      <c r="C157" s="391" t="s">
        <v>22</v>
      </c>
      <c r="D157" s="395" t="s">
        <v>8</v>
      </c>
      <c r="E157" s="396" t="s">
        <v>22</v>
      </c>
      <c r="F157" s="397" t="s">
        <v>4903</v>
      </c>
      <c r="G157" s="397" t="s">
        <v>22</v>
      </c>
      <c r="H157" s="397" t="s">
        <v>22</v>
      </c>
      <c r="I157" s="397" t="s">
        <v>22</v>
      </c>
      <c r="J157" s="397" t="s">
        <v>22</v>
      </c>
      <c r="K157" s="397" t="s">
        <v>22</v>
      </c>
      <c r="L157" s="398" t="s">
        <v>22</v>
      </c>
      <c r="M157" s="401" t="s">
        <v>9</v>
      </c>
      <c r="N157" s="402" t="s">
        <v>22</v>
      </c>
      <c r="O157" s="403" t="s">
        <v>1050</v>
      </c>
      <c r="P157" s="404" t="s">
        <v>22</v>
      </c>
      <c r="Q157" s="5" t="s">
        <v>10</v>
      </c>
      <c r="R157" s="409" t="s">
        <v>1051</v>
      </c>
      <c r="S157" s="409" t="s">
        <v>22</v>
      </c>
      <c r="T157" s="409" t="s">
        <v>22</v>
      </c>
      <c r="U157" s="22">
        <v>721</v>
      </c>
      <c r="V157" s="371" t="str">
        <f>IF(U157="","","千円")</f>
        <v>千円</v>
      </c>
      <c r="W157" s="371" t="s">
        <v>22</v>
      </c>
      <c r="X157" s="371" t="s">
        <v>22</v>
      </c>
      <c r="Y157" s="372" t="s">
        <v>22</v>
      </c>
      <c r="Z157" s="373">
        <v>313</v>
      </c>
    </row>
    <row r="158" spans="1:26" ht="13.5" customHeight="1" x14ac:dyDescent="0.15">
      <c r="A158" s="392" t="s">
        <v>22</v>
      </c>
      <c r="B158" s="393" t="s">
        <v>22</v>
      </c>
      <c r="C158" s="394" t="s">
        <v>22</v>
      </c>
      <c r="D158" s="25" t="s">
        <v>22</v>
      </c>
      <c r="E158" s="24" t="s">
        <v>22</v>
      </c>
      <c r="F158" s="399" t="s">
        <v>22</v>
      </c>
      <c r="G158" s="399" t="s">
        <v>22</v>
      </c>
      <c r="H158" s="399" t="s">
        <v>22</v>
      </c>
      <c r="I158" s="399" t="s">
        <v>22</v>
      </c>
      <c r="J158" s="399" t="s">
        <v>22</v>
      </c>
      <c r="K158" s="399" t="s">
        <v>22</v>
      </c>
      <c r="L158" s="400" t="s">
        <v>22</v>
      </c>
      <c r="M158" s="376">
        <v>725000</v>
      </c>
      <c r="N158" s="377" t="s">
        <v>22</v>
      </c>
      <c r="O158" s="405" t="s">
        <v>22</v>
      </c>
      <c r="P158" s="406" t="s">
        <v>22</v>
      </c>
      <c r="Q158" s="6" t="s">
        <v>22</v>
      </c>
      <c r="R158" s="378" t="s">
        <v>22</v>
      </c>
      <c r="S158" s="378" t="s">
        <v>22</v>
      </c>
      <c r="T158" s="378" t="s">
        <v>22</v>
      </c>
      <c r="U158" s="23" t="s">
        <v>22</v>
      </c>
      <c r="V158" s="379" t="str">
        <f>IF(U158="","","千円")</f>
        <v/>
      </c>
      <c r="W158" s="379" t="s">
        <v>22</v>
      </c>
      <c r="X158" s="379" t="s">
        <v>22</v>
      </c>
      <c r="Y158" s="380" t="s">
        <v>22</v>
      </c>
      <c r="Z158" s="374" t="s">
        <v>22</v>
      </c>
    </row>
    <row r="159" spans="1:26" ht="13.5" customHeight="1" x14ac:dyDescent="0.15">
      <c r="A159" s="381" t="s">
        <v>1052</v>
      </c>
      <c r="B159" s="382" t="s">
        <v>22</v>
      </c>
      <c r="C159" s="383" t="s">
        <v>22</v>
      </c>
      <c r="D159" s="384" t="s">
        <v>1053</v>
      </c>
      <c r="E159" s="385" t="s">
        <v>22</v>
      </c>
      <c r="F159" s="385" t="s">
        <v>22</v>
      </c>
      <c r="G159" s="385" t="s">
        <v>22</v>
      </c>
      <c r="H159" s="385" t="s">
        <v>22</v>
      </c>
      <c r="I159" s="385" t="s">
        <v>22</v>
      </c>
      <c r="J159" s="385" t="s">
        <v>22</v>
      </c>
      <c r="K159" s="385" t="s">
        <v>22</v>
      </c>
      <c r="L159" s="380" t="s">
        <v>22</v>
      </c>
      <c r="M159" s="387" t="s">
        <v>12</v>
      </c>
      <c r="N159" s="388" t="s">
        <v>22</v>
      </c>
      <c r="O159" s="405" t="s">
        <v>22</v>
      </c>
      <c r="P159" s="406" t="s">
        <v>22</v>
      </c>
      <c r="Q159" s="6" t="s">
        <v>22</v>
      </c>
      <c r="R159" s="378" t="s">
        <v>22</v>
      </c>
      <c r="S159" s="378" t="s">
        <v>22</v>
      </c>
      <c r="T159" s="378" t="s">
        <v>22</v>
      </c>
      <c r="U159" s="23" t="s">
        <v>22</v>
      </c>
      <c r="V159" s="379" t="str">
        <f>IF(U159="","","千円")</f>
        <v/>
      </c>
      <c r="W159" s="379" t="s">
        <v>22</v>
      </c>
      <c r="X159" s="379" t="s">
        <v>22</v>
      </c>
      <c r="Y159" s="380" t="s">
        <v>22</v>
      </c>
      <c r="Z159" s="374" t="s">
        <v>22</v>
      </c>
    </row>
    <row r="160" spans="1:26" ht="13.5" customHeight="1" x14ac:dyDescent="0.15">
      <c r="A160" s="381" t="s">
        <v>22</v>
      </c>
      <c r="B160" s="382" t="s">
        <v>22</v>
      </c>
      <c r="C160" s="383" t="s">
        <v>22</v>
      </c>
      <c r="D160" s="386" t="s">
        <v>22</v>
      </c>
      <c r="E160" s="385" t="s">
        <v>22</v>
      </c>
      <c r="F160" s="385" t="s">
        <v>22</v>
      </c>
      <c r="G160" s="385" t="s">
        <v>22</v>
      </c>
      <c r="H160" s="385" t="s">
        <v>22</v>
      </c>
      <c r="I160" s="385" t="s">
        <v>22</v>
      </c>
      <c r="J160" s="385" t="s">
        <v>22</v>
      </c>
      <c r="K160" s="385" t="s">
        <v>22</v>
      </c>
      <c r="L160" s="380" t="s">
        <v>22</v>
      </c>
      <c r="M160" s="376">
        <v>721100</v>
      </c>
      <c r="N160" s="377" t="s">
        <v>22</v>
      </c>
      <c r="O160" s="405" t="s">
        <v>22</v>
      </c>
      <c r="P160" s="406" t="s">
        <v>22</v>
      </c>
      <c r="Q160" s="6" t="s">
        <v>22</v>
      </c>
      <c r="R160" s="378" t="s">
        <v>22</v>
      </c>
      <c r="S160" s="378" t="s">
        <v>22</v>
      </c>
      <c r="T160" s="378" t="s">
        <v>22</v>
      </c>
      <c r="U160" s="23" t="s">
        <v>22</v>
      </c>
      <c r="V160" s="379" t="str">
        <f>IF(U160="","","千円")</f>
        <v/>
      </c>
      <c r="W160" s="379" t="s">
        <v>22</v>
      </c>
      <c r="X160" s="379" t="s">
        <v>22</v>
      </c>
      <c r="Y160" s="380" t="s">
        <v>22</v>
      </c>
      <c r="Z160" s="374" t="s">
        <v>22</v>
      </c>
    </row>
    <row r="161" spans="1:26" ht="13.5" customHeight="1" x14ac:dyDescent="0.15">
      <c r="A161" s="381" t="s">
        <v>22</v>
      </c>
      <c r="B161" s="382" t="s">
        <v>22</v>
      </c>
      <c r="C161" s="383" t="s">
        <v>22</v>
      </c>
      <c r="D161" s="410" t="s">
        <v>13</v>
      </c>
      <c r="E161" s="411" t="s">
        <v>905</v>
      </c>
      <c r="F161" s="411" t="s">
        <v>22</v>
      </c>
      <c r="G161" s="411" t="s">
        <v>22</v>
      </c>
      <c r="H161" s="411" t="s">
        <v>22</v>
      </c>
      <c r="I161" s="411" t="s">
        <v>22</v>
      </c>
      <c r="J161" s="411" t="s">
        <v>22</v>
      </c>
      <c r="K161" s="411" t="s">
        <v>22</v>
      </c>
      <c r="L161" s="412" t="s">
        <v>14</v>
      </c>
      <c r="M161" s="413" t="s">
        <v>20</v>
      </c>
      <c r="N161" s="414" t="s">
        <v>22</v>
      </c>
      <c r="O161" s="405" t="s">
        <v>22</v>
      </c>
      <c r="P161" s="406" t="s">
        <v>22</v>
      </c>
      <c r="Q161" s="7" t="s">
        <v>22</v>
      </c>
      <c r="R161" s="378" t="s">
        <v>22</v>
      </c>
      <c r="S161" s="378" t="s">
        <v>22</v>
      </c>
      <c r="T161" s="378" t="s">
        <v>22</v>
      </c>
      <c r="U161" s="23" t="s">
        <v>22</v>
      </c>
      <c r="V161" s="379" t="str">
        <f>IF(U161="","","千円")</f>
        <v/>
      </c>
      <c r="W161" s="379" t="s">
        <v>22</v>
      </c>
      <c r="X161" s="379" t="s">
        <v>22</v>
      </c>
      <c r="Y161" s="380" t="s">
        <v>22</v>
      </c>
      <c r="Z161" s="374" t="s">
        <v>22</v>
      </c>
    </row>
    <row r="162" spans="1:26" ht="13.5" customHeight="1" x14ac:dyDescent="0.15">
      <c r="A162" s="381" t="s">
        <v>22</v>
      </c>
      <c r="B162" s="382" t="s">
        <v>22</v>
      </c>
      <c r="C162" s="383" t="s">
        <v>22</v>
      </c>
      <c r="D162" s="410" t="s">
        <v>22</v>
      </c>
      <c r="E162" s="411" t="s">
        <v>22</v>
      </c>
      <c r="F162" s="411" t="s">
        <v>22</v>
      </c>
      <c r="G162" s="411" t="s">
        <v>22</v>
      </c>
      <c r="H162" s="411" t="s">
        <v>22</v>
      </c>
      <c r="I162" s="411" t="s">
        <v>22</v>
      </c>
      <c r="J162" s="411" t="s">
        <v>22</v>
      </c>
      <c r="K162" s="411" t="s">
        <v>22</v>
      </c>
      <c r="L162" s="412" t="s">
        <v>22</v>
      </c>
      <c r="M162" s="415">
        <v>3900</v>
      </c>
      <c r="N162" s="416" t="s">
        <v>22</v>
      </c>
      <c r="O162" s="405" t="s">
        <v>22</v>
      </c>
      <c r="P162" s="406" t="s">
        <v>22</v>
      </c>
      <c r="Q162" s="8" t="s">
        <v>15</v>
      </c>
      <c r="R162" s="378" t="s">
        <v>22</v>
      </c>
      <c r="S162" s="378" t="s">
        <v>22</v>
      </c>
      <c r="T162" s="378" t="s">
        <v>22</v>
      </c>
      <c r="U162" s="378" t="s">
        <v>22</v>
      </c>
      <c r="V162" s="9" t="s">
        <v>13</v>
      </c>
      <c r="W162" s="417" t="s">
        <v>22</v>
      </c>
      <c r="X162" s="417" t="s">
        <v>22</v>
      </c>
      <c r="Y162" s="10" t="s">
        <v>14</v>
      </c>
      <c r="Z162" s="374" t="s">
        <v>22</v>
      </c>
    </row>
    <row r="163" spans="1:26" ht="13.5" customHeight="1" x14ac:dyDescent="0.15">
      <c r="A163" s="381" t="s">
        <v>22</v>
      </c>
      <c r="B163" s="382" t="s">
        <v>22</v>
      </c>
      <c r="C163" s="383" t="s">
        <v>22</v>
      </c>
      <c r="D163" s="410" t="s">
        <v>22</v>
      </c>
      <c r="E163" s="411" t="s">
        <v>22</v>
      </c>
      <c r="F163" s="411" t="s">
        <v>22</v>
      </c>
      <c r="G163" s="411" t="s">
        <v>22</v>
      </c>
      <c r="H163" s="411" t="s">
        <v>22</v>
      </c>
      <c r="I163" s="411" t="s">
        <v>22</v>
      </c>
      <c r="J163" s="411" t="s">
        <v>22</v>
      </c>
      <c r="K163" s="411" t="s">
        <v>22</v>
      </c>
      <c r="L163" s="412" t="s">
        <v>22</v>
      </c>
      <c r="M163" s="387" t="s">
        <v>22</v>
      </c>
      <c r="N163" s="388" t="s">
        <v>22</v>
      </c>
      <c r="O163" s="405" t="s">
        <v>22</v>
      </c>
      <c r="P163" s="406" t="s">
        <v>22</v>
      </c>
      <c r="Q163" s="7" t="s">
        <v>16</v>
      </c>
      <c r="R163" s="378" t="s">
        <v>22</v>
      </c>
      <c r="S163" s="378" t="s">
        <v>22</v>
      </c>
      <c r="T163" s="378" t="s">
        <v>22</v>
      </c>
      <c r="U163" s="378" t="s">
        <v>22</v>
      </c>
      <c r="V163" s="11" t="s">
        <v>17</v>
      </c>
      <c r="W163" s="9" t="s">
        <v>22</v>
      </c>
      <c r="X163" s="12" t="s">
        <v>22</v>
      </c>
      <c r="Y163" s="13" t="s">
        <v>22</v>
      </c>
      <c r="Z163" s="374" t="s">
        <v>22</v>
      </c>
    </row>
    <row r="164" spans="1:26" ht="13.5" customHeight="1" x14ac:dyDescent="0.15">
      <c r="A164" s="6" t="s">
        <v>22</v>
      </c>
      <c r="B164" s="12" t="s">
        <v>22</v>
      </c>
      <c r="C164" s="13" t="s">
        <v>22</v>
      </c>
      <c r="D164" s="410" t="s">
        <v>13</v>
      </c>
      <c r="E164" s="14" t="s">
        <v>11</v>
      </c>
      <c r="F164" s="382" t="s">
        <v>22</v>
      </c>
      <c r="G164" s="382" t="s">
        <v>22</v>
      </c>
      <c r="H164" s="382" t="s">
        <v>22</v>
      </c>
      <c r="I164" s="382" t="s">
        <v>22</v>
      </c>
      <c r="J164" s="420" t="s">
        <v>22</v>
      </c>
      <c r="K164" s="14" t="s">
        <v>22</v>
      </c>
      <c r="L164" s="412" t="s">
        <v>14</v>
      </c>
      <c r="M164" s="423" t="s">
        <v>22</v>
      </c>
      <c r="N164" s="424" t="s">
        <v>22</v>
      </c>
      <c r="O164" s="405" t="s">
        <v>22</v>
      </c>
      <c r="P164" s="406" t="s">
        <v>22</v>
      </c>
      <c r="Q164" s="8" t="s">
        <v>15</v>
      </c>
      <c r="R164" s="378" t="s">
        <v>22</v>
      </c>
      <c r="S164" s="378" t="s">
        <v>22</v>
      </c>
      <c r="T164" s="378" t="s">
        <v>22</v>
      </c>
      <c r="U164" s="378" t="s">
        <v>22</v>
      </c>
      <c r="V164" s="9" t="s">
        <v>13</v>
      </c>
      <c r="W164" s="417" t="s">
        <v>22</v>
      </c>
      <c r="X164" s="417" t="s">
        <v>22</v>
      </c>
      <c r="Y164" s="10" t="s">
        <v>14</v>
      </c>
      <c r="Z164" s="374" t="s">
        <v>22</v>
      </c>
    </row>
    <row r="165" spans="1:26" ht="13.5" customHeight="1" x14ac:dyDescent="0.15">
      <c r="A165" s="15" t="s">
        <v>22</v>
      </c>
      <c r="B165" s="16" t="s">
        <v>22</v>
      </c>
      <c r="C165" s="17" t="s">
        <v>22</v>
      </c>
      <c r="D165" s="418" t="s">
        <v>22</v>
      </c>
      <c r="E165" s="18" t="s">
        <v>22</v>
      </c>
      <c r="F165" s="419" t="s">
        <v>22</v>
      </c>
      <c r="G165" s="419" t="s">
        <v>22</v>
      </c>
      <c r="H165" s="419" t="s">
        <v>22</v>
      </c>
      <c r="I165" s="419" t="s">
        <v>22</v>
      </c>
      <c r="J165" s="421" t="s">
        <v>22</v>
      </c>
      <c r="K165" s="18" t="s">
        <v>22</v>
      </c>
      <c r="L165" s="422" t="s">
        <v>22</v>
      </c>
      <c r="M165" s="26" t="s">
        <v>18</v>
      </c>
      <c r="N165" s="27">
        <v>99.5</v>
      </c>
      <c r="O165" s="407" t="s">
        <v>22</v>
      </c>
      <c r="P165" s="408" t="s">
        <v>22</v>
      </c>
      <c r="Q165" s="19" t="s">
        <v>16</v>
      </c>
      <c r="R165" s="425" t="s">
        <v>22</v>
      </c>
      <c r="S165" s="425" t="s">
        <v>22</v>
      </c>
      <c r="T165" s="425" t="s">
        <v>22</v>
      </c>
      <c r="U165" s="425" t="s">
        <v>22</v>
      </c>
      <c r="V165" s="20" t="s">
        <v>17</v>
      </c>
      <c r="W165" s="21" t="s">
        <v>22</v>
      </c>
      <c r="X165" s="16" t="s">
        <v>22</v>
      </c>
      <c r="Y165" s="17" t="s">
        <v>22</v>
      </c>
      <c r="Z165" s="375" t="s">
        <v>22</v>
      </c>
    </row>
    <row r="166" spans="1:26" ht="13.5" customHeight="1" x14ac:dyDescent="0.15">
      <c r="A166" s="389" t="s">
        <v>7</v>
      </c>
      <c r="B166" s="390" t="s">
        <v>22</v>
      </c>
      <c r="C166" s="391" t="s">
        <v>22</v>
      </c>
      <c r="D166" s="395" t="s">
        <v>8</v>
      </c>
      <c r="E166" s="396" t="s">
        <v>22</v>
      </c>
      <c r="F166" s="397" t="s">
        <v>913</v>
      </c>
      <c r="G166" s="397" t="s">
        <v>22</v>
      </c>
      <c r="H166" s="397" t="s">
        <v>22</v>
      </c>
      <c r="I166" s="397" t="s">
        <v>22</v>
      </c>
      <c r="J166" s="397" t="s">
        <v>22</v>
      </c>
      <c r="K166" s="397" t="s">
        <v>22</v>
      </c>
      <c r="L166" s="398" t="s">
        <v>22</v>
      </c>
      <c r="M166" s="401" t="s">
        <v>9</v>
      </c>
      <c r="N166" s="402" t="s">
        <v>22</v>
      </c>
      <c r="O166" s="403" t="s">
        <v>1054</v>
      </c>
      <c r="P166" s="404" t="s">
        <v>22</v>
      </c>
      <c r="Q166" s="5" t="s">
        <v>10</v>
      </c>
      <c r="R166" s="409" t="s">
        <v>1055</v>
      </c>
      <c r="S166" s="409" t="s">
        <v>22</v>
      </c>
      <c r="T166" s="409" t="s">
        <v>22</v>
      </c>
      <c r="U166" s="22">
        <v>9529</v>
      </c>
      <c r="V166" s="371" t="str">
        <f>IF(U166="","","千円")</f>
        <v>千円</v>
      </c>
      <c r="W166" s="371" t="s">
        <v>22</v>
      </c>
      <c r="X166" s="371" t="s">
        <v>22</v>
      </c>
      <c r="Y166" s="372" t="s">
        <v>22</v>
      </c>
      <c r="Z166" s="373">
        <v>313</v>
      </c>
    </row>
    <row r="167" spans="1:26" ht="13.5" customHeight="1" x14ac:dyDescent="0.15">
      <c r="A167" s="392" t="s">
        <v>22</v>
      </c>
      <c r="B167" s="393" t="s">
        <v>22</v>
      </c>
      <c r="C167" s="394" t="s">
        <v>22</v>
      </c>
      <c r="D167" s="25" t="s">
        <v>22</v>
      </c>
      <c r="E167" s="24" t="s">
        <v>22</v>
      </c>
      <c r="F167" s="399" t="s">
        <v>22</v>
      </c>
      <c r="G167" s="399" t="s">
        <v>22</v>
      </c>
      <c r="H167" s="399" t="s">
        <v>22</v>
      </c>
      <c r="I167" s="399" t="s">
        <v>22</v>
      </c>
      <c r="J167" s="399" t="s">
        <v>22</v>
      </c>
      <c r="K167" s="399" t="s">
        <v>22</v>
      </c>
      <c r="L167" s="400" t="s">
        <v>22</v>
      </c>
      <c r="M167" s="376">
        <v>9668000</v>
      </c>
      <c r="N167" s="377" t="s">
        <v>22</v>
      </c>
      <c r="O167" s="405" t="s">
        <v>22</v>
      </c>
      <c r="P167" s="406" t="s">
        <v>22</v>
      </c>
      <c r="Q167" s="6" t="s">
        <v>22</v>
      </c>
      <c r="R167" s="378" t="s">
        <v>22</v>
      </c>
      <c r="S167" s="378" t="s">
        <v>22</v>
      </c>
      <c r="T167" s="378" t="s">
        <v>22</v>
      </c>
      <c r="U167" s="23" t="s">
        <v>22</v>
      </c>
      <c r="V167" s="379" t="str">
        <f>IF(U167="","","千円")</f>
        <v/>
      </c>
      <c r="W167" s="379" t="s">
        <v>22</v>
      </c>
      <c r="X167" s="379" t="s">
        <v>22</v>
      </c>
      <c r="Y167" s="380" t="s">
        <v>22</v>
      </c>
      <c r="Z167" s="374" t="s">
        <v>22</v>
      </c>
    </row>
    <row r="168" spans="1:26" ht="13.5" customHeight="1" x14ac:dyDescent="0.15">
      <c r="A168" s="381" t="s">
        <v>1056</v>
      </c>
      <c r="B168" s="382" t="s">
        <v>22</v>
      </c>
      <c r="C168" s="383" t="s">
        <v>22</v>
      </c>
      <c r="D168" s="384" t="s">
        <v>1057</v>
      </c>
      <c r="E168" s="385" t="s">
        <v>22</v>
      </c>
      <c r="F168" s="385" t="s">
        <v>22</v>
      </c>
      <c r="G168" s="385" t="s">
        <v>22</v>
      </c>
      <c r="H168" s="385" t="s">
        <v>22</v>
      </c>
      <c r="I168" s="385" t="s">
        <v>22</v>
      </c>
      <c r="J168" s="385" t="s">
        <v>22</v>
      </c>
      <c r="K168" s="385" t="s">
        <v>22</v>
      </c>
      <c r="L168" s="380" t="s">
        <v>22</v>
      </c>
      <c r="M168" s="387" t="s">
        <v>12</v>
      </c>
      <c r="N168" s="388" t="s">
        <v>22</v>
      </c>
      <c r="O168" s="405" t="s">
        <v>22</v>
      </c>
      <c r="P168" s="406" t="s">
        <v>22</v>
      </c>
      <c r="Q168" s="6" t="s">
        <v>22</v>
      </c>
      <c r="R168" s="378" t="s">
        <v>22</v>
      </c>
      <c r="S168" s="378" t="s">
        <v>22</v>
      </c>
      <c r="T168" s="378" t="s">
        <v>22</v>
      </c>
      <c r="U168" s="23" t="s">
        <v>22</v>
      </c>
      <c r="V168" s="379" t="str">
        <f>IF(U168="","","千円")</f>
        <v/>
      </c>
      <c r="W168" s="379" t="s">
        <v>22</v>
      </c>
      <c r="X168" s="379" t="s">
        <v>22</v>
      </c>
      <c r="Y168" s="380" t="s">
        <v>22</v>
      </c>
      <c r="Z168" s="374" t="s">
        <v>22</v>
      </c>
    </row>
    <row r="169" spans="1:26" ht="13.5" customHeight="1" x14ac:dyDescent="0.15">
      <c r="A169" s="381" t="s">
        <v>22</v>
      </c>
      <c r="B169" s="382" t="s">
        <v>22</v>
      </c>
      <c r="C169" s="383" t="s">
        <v>22</v>
      </c>
      <c r="D169" s="386" t="s">
        <v>22</v>
      </c>
      <c r="E169" s="385" t="s">
        <v>22</v>
      </c>
      <c r="F169" s="385" t="s">
        <v>22</v>
      </c>
      <c r="G169" s="385" t="s">
        <v>22</v>
      </c>
      <c r="H169" s="385" t="s">
        <v>22</v>
      </c>
      <c r="I169" s="385" t="s">
        <v>22</v>
      </c>
      <c r="J169" s="385" t="s">
        <v>22</v>
      </c>
      <c r="K169" s="385" t="s">
        <v>22</v>
      </c>
      <c r="L169" s="380" t="s">
        <v>22</v>
      </c>
      <c r="M169" s="376">
        <v>9605838</v>
      </c>
      <c r="N169" s="377" t="s">
        <v>22</v>
      </c>
      <c r="O169" s="405" t="s">
        <v>22</v>
      </c>
      <c r="P169" s="406" t="s">
        <v>22</v>
      </c>
      <c r="Q169" s="6" t="s">
        <v>22</v>
      </c>
      <c r="R169" s="378" t="s">
        <v>22</v>
      </c>
      <c r="S169" s="378" t="s">
        <v>22</v>
      </c>
      <c r="T169" s="378" t="s">
        <v>22</v>
      </c>
      <c r="U169" s="23" t="s">
        <v>22</v>
      </c>
      <c r="V169" s="379" t="str">
        <f>IF(U169="","","千円")</f>
        <v/>
      </c>
      <c r="W169" s="379" t="s">
        <v>22</v>
      </c>
      <c r="X169" s="379" t="s">
        <v>22</v>
      </c>
      <c r="Y169" s="380" t="s">
        <v>22</v>
      </c>
      <c r="Z169" s="374" t="s">
        <v>22</v>
      </c>
    </row>
    <row r="170" spans="1:26" ht="13.5" customHeight="1" x14ac:dyDescent="0.15">
      <c r="A170" s="381" t="s">
        <v>22</v>
      </c>
      <c r="B170" s="382" t="s">
        <v>22</v>
      </c>
      <c r="C170" s="383" t="s">
        <v>22</v>
      </c>
      <c r="D170" s="410" t="s">
        <v>13</v>
      </c>
      <c r="E170" s="411" t="s">
        <v>912</v>
      </c>
      <c r="F170" s="411" t="s">
        <v>22</v>
      </c>
      <c r="G170" s="411" t="s">
        <v>22</v>
      </c>
      <c r="H170" s="411" t="s">
        <v>22</v>
      </c>
      <c r="I170" s="411" t="s">
        <v>22</v>
      </c>
      <c r="J170" s="411" t="s">
        <v>22</v>
      </c>
      <c r="K170" s="411" t="s">
        <v>22</v>
      </c>
      <c r="L170" s="412" t="s">
        <v>14</v>
      </c>
      <c r="M170" s="413" t="s">
        <v>20</v>
      </c>
      <c r="N170" s="414" t="s">
        <v>22</v>
      </c>
      <c r="O170" s="405" t="s">
        <v>22</v>
      </c>
      <c r="P170" s="406" t="s">
        <v>22</v>
      </c>
      <c r="Q170" s="7" t="s">
        <v>22</v>
      </c>
      <c r="R170" s="378" t="s">
        <v>1058</v>
      </c>
      <c r="S170" s="378" t="s">
        <v>22</v>
      </c>
      <c r="T170" s="378" t="s">
        <v>22</v>
      </c>
      <c r="U170" s="23">
        <v>77</v>
      </c>
      <c r="V170" s="379" t="str">
        <f>IF(U170="","","千円")</f>
        <v>千円</v>
      </c>
      <c r="W170" s="379" t="s">
        <v>22</v>
      </c>
      <c r="X170" s="379" t="s">
        <v>22</v>
      </c>
      <c r="Y170" s="380" t="s">
        <v>22</v>
      </c>
      <c r="Z170" s="374" t="s">
        <v>22</v>
      </c>
    </row>
    <row r="171" spans="1:26" ht="13.5" customHeight="1" x14ac:dyDescent="0.15">
      <c r="A171" s="381" t="s">
        <v>22</v>
      </c>
      <c r="B171" s="382" t="s">
        <v>22</v>
      </c>
      <c r="C171" s="383" t="s">
        <v>22</v>
      </c>
      <c r="D171" s="410" t="s">
        <v>22</v>
      </c>
      <c r="E171" s="411" t="s">
        <v>22</v>
      </c>
      <c r="F171" s="411" t="s">
        <v>22</v>
      </c>
      <c r="G171" s="411" t="s">
        <v>22</v>
      </c>
      <c r="H171" s="411" t="s">
        <v>22</v>
      </c>
      <c r="I171" s="411" t="s">
        <v>22</v>
      </c>
      <c r="J171" s="411" t="s">
        <v>22</v>
      </c>
      <c r="K171" s="411" t="s">
        <v>22</v>
      </c>
      <c r="L171" s="412" t="s">
        <v>22</v>
      </c>
      <c r="M171" s="415">
        <v>62162</v>
      </c>
      <c r="N171" s="416" t="s">
        <v>22</v>
      </c>
      <c r="O171" s="405" t="s">
        <v>22</v>
      </c>
      <c r="P171" s="406" t="s">
        <v>22</v>
      </c>
      <c r="Q171" s="8" t="s">
        <v>15</v>
      </c>
      <c r="R171" s="378" t="s">
        <v>1059</v>
      </c>
      <c r="S171" s="378" t="s">
        <v>22</v>
      </c>
      <c r="T171" s="378" t="s">
        <v>22</v>
      </c>
      <c r="U171" s="378" t="s">
        <v>22</v>
      </c>
      <c r="V171" s="9" t="s">
        <v>13</v>
      </c>
      <c r="W171" s="417" t="s">
        <v>1060</v>
      </c>
      <c r="X171" s="417" t="s">
        <v>22</v>
      </c>
      <c r="Y171" s="10" t="s">
        <v>14</v>
      </c>
      <c r="Z171" s="374" t="s">
        <v>22</v>
      </c>
    </row>
    <row r="172" spans="1:26" ht="13.5" customHeight="1" x14ac:dyDescent="0.15">
      <c r="A172" s="381" t="s">
        <v>22</v>
      </c>
      <c r="B172" s="382" t="s">
        <v>22</v>
      </c>
      <c r="C172" s="383" t="s">
        <v>22</v>
      </c>
      <c r="D172" s="410" t="s">
        <v>22</v>
      </c>
      <c r="E172" s="411" t="s">
        <v>22</v>
      </c>
      <c r="F172" s="411" t="s">
        <v>22</v>
      </c>
      <c r="G172" s="411" t="s">
        <v>22</v>
      </c>
      <c r="H172" s="411" t="s">
        <v>22</v>
      </c>
      <c r="I172" s="411" t="s">
        <v>22</v>
      </c>
      <c r="J172" s="411" t="s">
        <v>22</v>
      </c>
      <c r="K172" s="411" t="s">
        <v>22</v>
      </c>
      <c r="L172" s="412" t="s">
        <v>22</v>
      </c>
      <c r="M172" s="387" t="s">
        <v>22</v>
      </c>
      <c r="N172" s="388" t="s">
        <v>22</v>
      </c>
      <c r="O172" s="405" t="s">
        <v>22</v>
      </c>
      <c r="P172" s="406" t="s">
        <v>22</v>
      </c>
      <c r="Q172" s="7" t="s">
        <v>16</v>
      </c>
      <c r="R172" s="378" t="s">
        <v>22</v>
      </c>
      <c r="S172" s="378" t="s">
        <v>22</v>
      </c>
      <c r="T172" s="378" t="s">
        <v>22</v>
      </c>
      <c r="U172" s="378" t="s">
        <v>22</v>
      </c>
      <c r="V172" s="11" t="s">
        <v>17</v>
      </c>
      <c r="W172" s="9" t="s">
        <v>22</v>
      </c>
      <c r="X172" s="12" t="s">
        <v>22</v>
      </c>
      <c r="Y172" s="13" t="s">
        <v>22</v>
      </c>
      <c r="Z172" s="374" t="s">
        <v>22</v>
      </c>
    </row>
    <row r="173" spans="1:26" ht="13.5" customHeight="1" x14ac:dyDescent="0.15">
      <c r="A173" s="6" t="s">
        <v>22</v>
      </c>
      <c r="B173" s="12" t="s">
        <v>22</v>
      </c>
      <c r="C173" s="13" t="s">
        <v>22</v>
      </c>
      <c r="D173" s="410" t="s">
        <v>13</v>
      </c>
      <c r="E173" s="14" t="s">
        <v>11</v>
      </c>
      <c r="F173" s="382" t="s">
        <v>22</v>
      </c>
      <c r="G173" s="382" t="s">
        <v>22</v>
      </c>
      <c r="H173" s="382" t="s">
        <v>22</v>
      </c>
      <c r="I173" s="382" t="s">
        <v>22</v>
      </c>
      <c r="J173" s="420" t="s">
        <v>22</v>
      </c>
      <c r="K173" s="14" t="s">
        <v>22</v>
      </c>
      <c r="L173" s="412" t="s">
        <v>14</v>
      </c>
      <c r="M173" s="423" t="s">
        <v>22</v>
      </c>
      <c r="N173" s="424" t="s">
        <v>22</v>
      </c>
      <c r="O173" s="405" t="s">
        <v>22</v>
      </c>
      <c r="P173" s="406" t="s">
        <v>22</v>
      </c>
      <c r="Q173" s="8" t="s">
        <v>15</v>
      </c>
      <c r="R173" s="378" t="s">
        <v>22</v>
      </c>
      <c r="S173" s="378" t="s">
        <v>22</v>
      </c>
      <c r="T173" s="378" t="s">
        <v>22</v>
      </c>
      <c r="U173" s="378" t="s">
        <v>22</v>
      </c>
      <c r="V173" s="9" t="s">
        <v>13</v>
      </c>
      <c r="W173" s="417" t="s">
        <v>22</v>
      </c>
      <c r="X173" s="417" t="s">
        <v>22</v>
      </c>
      <c r="Y173" s="10" t="s">
        <v>14</v>
      </c>
      <c r="Z173" s="374" t="s">
        <v>22</v>
      </c>
    </row>
    <row r="174" spans="1:26" ht="13.5" customHeight="1" x14ac:dyDescent="0.15">
      <c r="A174" s="15" t="s">
        <v>22</v>
      </c>
      <c r="B174" s="16" t="s">
        <v>22</v>
      </c>
      <c r="C174" s="17" t="s">
        <v>22</v>
      </c>
      <c r="D174" s="418" t="s">
        <v>22</v>
      </c>
      <c r="E174" s="18" t="s">
        <v>22</v>
      </c>
      <c r="F174" s="419" t="s">
        <v>22</v>
      </c>
      <c r="G174" s="419" t="s">
        <v>22</v>
      </c>
      <c r="H174" s="419" t="s">
        <v>22</v>
      </c>
      <c r="I174" s="419" t="s">
        <v>22</v>
      </c>
      <c r="J174" s="421" t="s">
        <v>22</v>
      </c>
      <c r="K174" s="18" t="s">
        <v>22</v>
      </c>
      <c r="L174" s="422" t="s">
        <v>22</v>
      </c>
      <c r="M174" s="26" t="s">
        <v>18</v>
      </c>
      <c r="N174" s="27">
        <v>99.4</v>
      </c>
      <c r="O174" s="407" t="s">
        <v>22</v>
      </c>
      <c r="P174" s="408" t="s">
        <v>22</v>
      </c>
      <c r="Q174" s="19" t="s">
        <v>16</v>
      </c>
      <c r="R174" s="425" t="s">
        <v>22</v>
      </c>
      <c r="S174" s="425" t="s">
        <v>22</v>
      </c>
      <c r="T174" s="425" t="s">
        <v>22</v>
      </c>
      <c r="U174" s="425" t="s">
        <v>22</v>
      </c>
      <c r="V174" s="20" t="s">
        <v>17</v>
      </c>
      <c r="W174" s="21" t="s">
        <v>22</v>
      </c>
      <c r="X174" s="16" t="s">
        <v>22</v>
      </c>
      <c r="Y174" s="17" t="s">
        <v>22</v>
      </c>
      <c r="Z174" s="375" t="s">
        <v>22</v>
      </c>
    </row>
    <row r="175" spans="1:26" ht="13.5" customHeight="1" x14ac:dyDescent="0.15">
      <c r="A175" s="389" t="s">
        <v>7</v>
      </c>
      <c r="B175" s="390" t="s">
        <v>22</v>
      </c>
      <c r="C175" s="391" t="s">
        <v>22</v>
      </c>
      <c r="D175" s="395" t="s">
        <v>8</v>
      </c>
      <c r="E175" s="396" t="s">
        <v>22</v>
      </c>
      <c r="F175" s="397" t="s">
        <v>4903</v>
      </c>
      <c r="G175" s="397" t="s">
        <v>22</v>
      </c>
      <c r="H175" s="397" t="s">
        <v>22</v>
      </c>
      <c r="I175" s="397" t="s">
        <v>22</v>
      </c>
      <c r="J175" s="397" t="s">
        <v>22</v>
      </c>
      <c r="K175" s="397" t="s">
        <v>22</v>
      </c>
      <c r="L175" s="398" t="s">
        <v>22</v>
      </c>
      <c r="M175" s="401" t="s">
        <v>9</v>
      </c>
      <c r="N175" s="402" t="s">
        <v>22</v>
      </c>
      <c r="O175" s="403" t="s">
        <v>1061</v>
      </c>
      <c r="P175" s="404" t="s">
        <v>22</v>
      </c>
      <c r="Q175" s="5" t="s">
        <v>10</v>
      </c>
      <c r="R175" s="409" t="s">
        <v>1062</v>
      </c>
      <c r="S175" s="409" t="s">
        <v>22</v>
      </c>
      <c r="T175" s="409" t="s">
        <v>22</v>
      </c>
      <c r="U175" s="22">
        <v>604</v>
      </c>
      <c r="V175" s="371" t="str">
        <f>IF(U175="","","千円")</f>
        <v>千円</v>
      </c>
      <c r="W175" s="371" t="s">
        <v>22</v>
      </c>
      <c r="X175" s="371" t="s">
        <v>22</v>
      </c>
      <c r="Y175" s="372" t="s">
        <v>22</v>
      </c>
      <c r="Z175" s="373">
        <v>313</v>
      </c>
    </row>
    <row r="176" spans="1:26" ht="13.5" customHeight="1" x14ac:dyDescent="0.15">
      <c r="A176" s="392" t="s">
        <v>22</v>
      </c>
      <c r="B176" s="393" t="s">
        <v>22</v>
      </c>
      <c r="C176" s="394" t="s">
        <v>22</v>
      </c>
      <c r="D176" s="25" t="s">
        <v>22</v>
      </c>
      <c r="E176" s="24" t="s">
        <v>22</v>
      </c>
      <c r="F176" s="399" t="s">
        <v>22</v>
      </c>
      <c r="G176" s="399" t="s">
        <v>22</v>
      </c>
      <c r="H176" s="399" t="s">
        <v>22</v>
      </c>
      <c r="I176" s="399" t="s">
        <v>22</v>
      </c>
      <c r="J176" s="399" t="s">
        <v>22</v>
      </c>
      <c r="K176" s="399" t="s">
        <v>22</v>
      </c>
      <c r="L176" s="400" t="s">
        <v>22</v>
      </c>
      <c r="M176" s="376">
        <v>1637000</v>
      </c>
      <c r="N176" s="377" t="s">
        <v>22</v>
      </c>
      <c r="O176" s="405" t="s">
        <v>22</v>
      </c>
      <c r="P176" s="406" t="s">
        <v>22</v>
      </c>
      <c r="Q176" s="6" t="s">
        <v>22</v>
      </c>
      <c r="R176" s="378" t="s">
        <v>5219</v>
      </c>
      <c r="S176" s="378" t="s">
        <v>22</v>
      </c>
      <c r="T176" s="378" t="s">
        <v>22</v>
      </c>
      <c r="U176" s="23">
        <v>20</v>
      </c>
      <c r="V176" s="379" t="str">
        <f>IF(U176="","","千円")</f>
        <v>千円</v>
      </c>
      <c r="W176" s="379" t="s">
        <v>22</v>
      </c>
      <c r="X176" s="379" t="s">
        <v>22</v>
      </c>
      <c r="Y176" s="380" t="s">
        <v>22</v>
      </c>
      <c r="Z176" s="374" t="s">
        <v>22</v>
      </c>
    </row>
    <row r="177" spans="1:26" ht="13.5" customHeight="1" x14ac:dyDescent="0.15">
      <c r="A177" s="381" t="s">
        <v>1063</v>
      </c>
      <c r="B177" s="382" t="s">
        <v>22</v>
      </c>
      <c r="C177" s="383" t="s">
        <v>22</v>
      </c>
      <c r="D177" s="384" t="s">
        <v>1064</v>
      </c>
      <c r="E177" s="385" t="s">
        <v>22</v>
      </c>
      <c r="F177" s="385" t="s">
        <v>22</v>
      </c>
      <c r="G177" s="385" t="s">
        <v>22</v>
      </c>
      <c r="H177" s="385" t="s">
        <v>22</v>
      </c>
      <c r="I177" s="385" t="s">
        <v>22</v>
      </c>
      <c r="J177" s="385" t="s">
        <v>22</v>
      </c>
      <c r="K177" s="385" t="s">
        <v>22</v>
      </c>
      <c r="L177" s="380" t="s">
        <v>22</v>
      </c>
      <c r="M177" s="387" t="s">
        <v>12</v>
      </c>
      <c r="N177" s="388" t="s">
        <v>22</v>
      </c>
      <c r="O177" s="405" t="s">
        <v>22</v>
      </c>
      <c r="P177" s="406" t="s">
        <v>22</v>
      </c>
      <c r="Q177" s="6" t="s">
        <v>22</v>
      </c>
      <c r="R177" s="378"/>
      <c r="S177" s="378"/>
      <c r="T177" s="378"/>
      <c r="U177" s="23"/>
      <c r="V177" s="379" t="str">
        <f>IF(U177="","","千円")</f>
        <v/>
      </c>
      <c r="W177" s="379" t="s">
        <v>22</v>
      </c>
      <c r="X177" s="379" t="s">
        <v>22</v>
      </c>
      <c r="Y177" s="380" t="s">
        <v>22</v>
      </c>
      <c r="Z177" s="374" t="s">
        <v>22</v>
      </c>
    </row>
    <row r="178" spans="1:26" ht="13.5" customHeight="1" x14ac:dyDescent="0.15">
      <c r="A178" s="381" t="s">
        <v>22</v>
      </c>
      <c r="B178" s="382" t="s">
        <v>22</v>
      </c>
      <c r="C178" s="383" t="s">
        <v>22</v>
      </c>
      <c r="D178" s="386" t="s">
        <v>22</v>
      </c>
      <c r="E178" s="385" t="s">
        <v>22</v>
      </c>
      <c r="F178" s="385" t="s">
        <v>22</v>
      </c>
      <c r="G178" s="385" t="s">
        <v>22</v>
      </c>
      <c r="H178" s="385" t="s">
        <v>22</v>
      </c>
      <c r="I178" s="385" t="s">
        <v>22</v>
      </c>
      <c r="J178" s="385" t="s">
        <v>22</v>
      </c>
      <c r="K178" s="385" t="s">
        <v>22</v>
      </c>
      <c r="L178" s="380" t="s">
        <v>22</v>
      </c>
      <c r="M178" s="376">
        <v>623788</v>
      </c>
      <c r="N178" s="377" t="s">
        <v>22</v>
      </c>
      <c r="O178" s="405" t="s">
        <v>22</v>
      </c>
      <c r="P178" s="406" t="s">
        <v>22</v>
      </c>
      <c r="Q178" s="6" t="s">
        <v>22</v>
      </c>
      <c r="R178" s="378" t="s">
        <v>22</v>
      </c>
      <c r="S178" s="378" t="s">
        <v>22</v>
      </c>
      <c r="T178" s="378" t="s">
        <v>22</v>
      </c>
      <c r="U178" s="23" t="s">
        <v>22</v>
      </c>
      <c r="V178" s="379" t="str">
        <f>IF(U178="","","千円")</f>
        <v/>
      </c>
      <c r="W178" s="379" t="s">
        <v>22</v>
      </c>
      <c r="X178" s="379" t="s">
        <v>22</v>
      </c>
      <c r="Y178" s="380" t="s">
        <v>22</v>
      </c>
      <c r="Z178" s="374" t="s">
        <v>22</v>
      </c>
    </row>
    <row r="179" spans="1:26" ht="13.5" customHeight="1" x14ac:dyDescent="0.15">
      <c r="A179" s="381" t="s">
        <v>22</v>
      </c>
      <c r="B179" s="382" t="s">
        <v>22</v>
      </c>
      <c r="C179" s="383" t="s">
        <v>22</v>
      </c>
      <c r="D179" s="410" t="s">
        <v>13</v>
      </c>
      <c r="E179" s="411" t="s">
        <v>905</v>
      </c>
      <c r="F179" s="411" t="s">
        <v>22</v>
      </c>
      <c r="G179" s="411" t="s">
        <v>22</v>
      </c>
      <c r="H179" s="411" t="s">
        <v>22</v>
      </c>
      <c r="I179" s="411" t="s">
        <v>22</v>
      </c>
      <c r="J179" s="411" t="s">
        <v>22</v>
      </c>
      <c r="K179" s="411" t="s">
        <v>22</v>
      </c>
      <c r="L179" s="412" t="s">
        <v>14</v>
      </c>
      <c r="M179" s="413" t="s">
        <v>20</v>
      </c>
      <c r="N179" s="414" t="s">
        <v>22</v>
      </c>
      <c r="O179" s="405" t="s">
        <v>22</v>
      </c>
      <c r="P179" s="406" t="s">
        <v>22</v>
      </c>
      <c r="Q179" s="7" t="s">
        <v>22</v>
      </c>
      <c r="R179" s="378" t="s">
        <v>22</v>
      </c>
      <c r="S179" s="378" t="s">
        <v>22</v>
      </c>
      <c r="T179" s="378" t="s">
        <v>22</v>
      </c>
      <c r="U179" s="23" t="s">
        <v>22</v>
      </c>
      <c r="V179" s="379" t="str">
        <f>IF(U179="","","千円")</f>
        <v/>
      </c>
      <c r="W179" s="379" t="s">
        <v>22</v>
      </c>
      <c r="X179" s="379" t="s">
        <v>22</v>
      </c>
      <c r="Y179" s="380" t="s">
        <v>22</v>
      </c>
      <c r="Z179" s="374" t="s">
        <v>22</v>
      </c>
    </row>
    <row r="180" spans="1:26" ht="13.5" customHeight="1" x14ac:dyDescent="0.15">
      <c r="A180" s="381" t="s">
        <v>22</v>
      </c>
      <c r="B180" s="382" t="s">
        <v>22</v>
      </c>
      <c r="C180" s="383" t="s">
        <v>22</v>
      </c>
      <c r="D180" s="410" t="s">
        <v>22</v>
      </c>
      <c r="E180" s="411" t="s">
        <v>22</v>
      </c>
      <c r="F180" s="411" t="s">
        <v>22</v>
      </c>
      <c r="G180" s="411" t="s">
        <v>22</v>
      </c>
      <c r="H180" s="411" t="s">
        <v>22</v>
      </c>
      <c r="I180" s="411" t="s">
        <v>22</v>
      </c>
      <c r="J180" s="411" t="s">
        <v>22</v>
      </c>
      <c r="K180" s="411" t="s">
        <v>22</v>
      </c>
      <c r="L180" s="412" t="s">
        <v>22</v>
      </c>
      <c r="M180" s="415">
        <v>1013212</v>
      </c>
      <c r="N180" s="416" t="s">
        <v>22</v>
      </c>
      <c r="O180" s="405" t="s">
        <v>22</v>
      </c>
      <c r="P180" s="406" t="s">
        <v>22</v>
      </c>
      <c r="Q180" s="8" t="s">
        <v>15</v>
      </c>
      <c r="R180" s="378" t="s">
        <v>22</v>
      </c>
      <c r="S180" s="378" t="s">
        <v>22</v>
      </c>
      <c r="T180" s="378" t="s">
        <v>22</v>
      </c>
      <c r="U180" s="378" t="s">
        <v>22</v>
      </c>
      <c r="V180" s="9" t="s">
        <v>13</v>
      </c>
      <c r="W180" s="417" t="s">
        <v>22</v>
      </c>
      <c r="X180" s="417" t="s">
        <v>22</v>
      </c>
      <c r="Y180" s="10" t="s">
        <v>14</v>
      </c>
      <c r="Z180" s="374" t="s">
        <v>22</v>
      </c>
    </row>
    <row r="181" spans="1:26" ht="13.5" customHeight="1" x14ac:dyDescent="0.15">
      <c r="A181" s="381" t="s">
        <v>22</v>
      </c>
      <c r="B181" s="382" t="s">
        <v>22</v>
      </c>
      <c r="C181" s="383" t="s">
        <v>22</v>
      </c>
      <c r="D181" s="410" t="s">
        <v>22</v>
      </c>
      <c r="E181" s="411" t="s">
        <v>22</v>
      </c>
      <c r="F181" s="411" t="s">
        <v>22</v>
      </c>
      <c r="G181" s="411" t="s">
        <v>22</v>
      </c>
      <c r="H181" s="411" t="s">
        <v>22</v>
      </c>
      <c r="I181" s="411" t="s">
        <v>22</v>
      </c>
      <c r="J181" s="411" t="s">
        <v>22</v>
      </c>
      <c r="K181" s="411" t="s">
        <v>22</v>
      </c>
      <c r="L181" s="412" t="s">
        <v>22</v>
      </c>
      <c r="M181" s="387" t="s">
        <v>22</v>
      </c>
      <c r="N181" s="388" t="s">
        <v>22</v>
      </c>
      <c r="O181" s="405" t="s">
        <v>22</v>
      </c>
      <c r="P181" s="406" t="s">
        <v>22</v>
      </c>
      <c r="Q181" s="7" t="s">
        <v>16</v>
      </c>
      <c r="R181" s="378" t="s">
        <v>22</v>
      </c>
      <c r="S181" s="378" t="s">
        <v>22</v>
      </c>
      <c r="T181" s="378" t="s">
        <v>22</v>
      </c>
      <c r="U181" s="378" t="s">
        <v>22</v>
      </c>
      <c r="V181" s="11" t="s">
        <v>17</v>
      </c>
      <c r="W181" s="9" t="s">
        <v>22</v>
      </c>
      <c r="X181" s="12" t="s">
        <v>22</v>
      </c>
      <c r="Y181" s="13" t="s">
        <v>22</v>
      </c>
      <c r="Z181" s="374" t="s">
        <v>22</v>
      </c>
    </row>
    <row r="182" spans="1:26" ht="13.5" customHeight="1" x14ac:dyDescent="0.15">
      <c r="A182" s="6" t="s">
        <v>22</v>
      </c>
      <c r="B182" s="12" t="s">
        <v>22</v>
      </c>
      <c r="C182" s="13" t="s">
        <v>22</v>
      </c>
      <c r="D182" s="410" t="s">
        <v>13</v>
      </c>
      <c r="E182" s="14" t="s">
        <v>11</v>
      </c>
      <c r="F182" s="382" t="s">
        <v>22</v>
      </c>
      <c r="G182" s="382" t="s">
        <v>22</v>
      </c>
      <c r="H182" s="382" t="s">
        <v>22</v>
      </c>
      <c r="I182" s="382" t="s">
        <v>22</v>
      </c>
      <c r="J182" s="420" t="s">
        <v>22</v>
      </c>
      <c r="K182" s="14" t="s">
        <v>22</v>
      </c>
      <c r="L182" s="412" t="s">
        <v>14</v>
      </c>
      <c r="M182" s="423" t="s">
        <v>22</v>
      </c>
      <c r="N182" s="424" t="s">
        <v>22</v>
      </c>
      <c r="O182" s="405" t="s">
        <v>22</v>
      </c>
      <c r="P182" s="406" t="s">
        <v>22</v>
      </c>
      <c r="Q182" s="8" t="s">
        <v>15</v>
      </c>
      <c r="R182" s="378" t="s">
        <v>22</v>
      </c>
      <c r="S182" s="378" t="s">
        <v>22</v>
      </c>
      <c r="T182" s="378" t="s">
        <v>22</v>
      </c>
      <c r="U182" s="378" t="s">
        <v>22</v>
      </c>
      <c r="V182" s="9" t="s">
        <v>13</v>
      </c>
      <c r="W182" s="417" t="s">
        <v>22</v>
      </c>
      <c r="X182" s="417" t="s">
        <v>22</v>
      </c>
      <c r="Y182" s="10" t="s">
        <v>14</v>
      </c>
      <c r="Z182" s="374" t="s">
        <v>22</v>
      </c>
    </row>
    <row r="183" spans="1:26" ht="13.5" customHeight="1" x14ac:dyDescent="0.15">
      <c r="A183" s="15" t="s">
        <v>22</v>
      </c>
      <c r="B183" s="16" t="s">
        <v>22</v>
      </c>
      <c r="C183" s="17" t="s">
        <v>22</v>
      </c>
      <c r="D183" s="418" t="s">
        <v>22</v>
      </c>
      <c r="E183" s="18" t="s">
        <v>22</v>
      </c>
      <c r="F183" s="419" t="s">
        <v>22</v>
      </c>
      <c r="G183" s="419" t="s">
        <v>22</v>
      </c>
      <c r="H183" s="419" t="s">
        <v>22</v>
      </c>
      <c r="I183" s="419" t="s">
        <v>22</v>
      </c>
      <c r="J183" s="421" t="s">
        <v>22</v>
      </c>
      <c r="K183" s="18" t="s">
        <v>22</v>
      </c>
      <c r="L183" s="422" t="s">
        <v>22</v>
      </c>
      <c r="M183" s="26" t="s">
        <v>18</v>
      </c>
      <c r="N183" s="27">
        <v>38.1</v>
      </c>
      <c r="O183" s="407" t="s">
        <v>22</v>
      </c>
      <c r="P183" s="408" t="s">
        <v>22</v>
      </c>
      <c r="Q183" s="19" t="s">
        <v>16</v>
      </c>
      <c r="R183" s="425" t="s">
        <v>22</v>
      </c>
      <c r="S183" s="425" t="s">
        <v>22</v>
      </c>
      <c r="T183" s="425" t="s">
        <v>22</v>
      </c>
      <c r="U183" s="425" t="s">
        <v>22</v>
      </c>
      <c r="V183" s="20" t="s">
        <v>17</v>
      </c>
      <c r="W183" s="21" t="s">
        <v>22</v>
      </c>
      <c r="X183" s="16" t="s">
        <v>22</v>
      </c>
      <c r="Y183" s="17" t="s">
        <v>22</v>
      </c>
      <c r="Z183" s="375" t="s">
        <v>22</v>
      </c>
    </row>
    <row r="184" spans="1:26" ht="13.5" customHeight="1" x14ac:dyDescent="0.15">
      <c r="A184" s="389" t="s">
        <v>7</v>
      </c>
      <c r="B184" s="390" t="s">
        <v>22</v>
      </c>
      <c r="C184" s="391" t="s">
        <v>22</v>
      </c>
      <c r="D184" s="395" t="s">
        <v>8</v>
      </c>
      <c r="E184" s="396" t="s">
        <v>22</v>
      </c>
      <c r="F184" s="397" t="s">
        <v>913</v>
      </c>
      <c r="G184" s="397" t="s">
        <v>22</v>
      </c>
      <c r="H184" s="397" t="s">
        <v>22</v>
      </c>
      <c r="I184" s="397" t="s">
        <v>22</v>
      </c>
      <c r="J184" s="397" t="s">
        <v>22</v>
      </c>
      <c r="K184" s="397" t="s">
        <v>22</v>
      </c>
      <c r="L184" s="398" t="s">
        <v>22</v>
      </c>
      <c r="M184" s="401" t="s">
        <v>9</v>
      </c>
      <c r="N184" s="402" t="s">
        <v>22</v>
      </c>
      <c r="O184" s="403" t="s">
        <v>1065</v>
      </c>
      <c r="P184" s="404" t="s">
        <v>22</v>
      </c>
      <c r="Q184" s="5" t="s">
        <v>10</v>
      </c>
      <c r="R184" s="409" t="s">
        <v>1066</v>
      </c>
      <c r="S184" s="409" t="s">
        <v>22</v>
      </c>
      <c r="T184" s="409" t="s">
        <v>22</v>
      </c>
      <c r="U184" s="22">
        <v>3586</v>
      </c>
      <c r="V184" s="371" t="str">
        <f>IF(U184="","","千円")</f>
        <v>千円</v>
      </c>
      <c r="W184" s="371" t="s">
        <v>22</v>
      </c>
      <c r="X184" s="371" t="s">
        <v>22</v>
      </c>
      <c r="Y184" s="372" t="s">
        <v>22</v>
      </c>
      <c r="Z184" s="373">
        <v>313</v>
      </c>
    </row>
    <row r="185" spans="1:26" ht="13.5" customHeight="1" x14ac:dyDescent="0.15">
      <c r="A185" s="392" t="s">
        <v>22</v>
      </c>
      <c r="B185" s="393" t="s">
        <v>22</v>
      </c>
      <c r="C185" s="394" t="s">
        <v>22</v>
      </c>
      <c r="D185" s="25" t="s">
        <v>22</v>
      </c>
      <c r="E185" s="24" t="s">
        <v>22</v>
      </c>
      <c r="F185" s="399" t="s">
        <v>22</v>
      </c>
      <c r="G185" s="399" t="s">
        <v>22</v>
      </c>
      <c r="H185" s="399" t="s">
        <v>22</v>
      </c>
      <c r="I185" s="399" t="s">
        <v>22</v>
      </c>
      <c r="J185" s="399" t="s">
        <v>22</v>
      </c>
      <c r="K185" s="399" t="s">
        <v>22</v>
      </c>
      <c r="L185" s="400" t="s">
        <v>22</v>
      </c>
      <c r="M185" s="376">
        <v>89718000</v>
      </c>
      <c r="N185" s="377" t="s">
        <v>22</v>
      </c>
      <c r="O185" s="405" t="s">
        <v>22</v>
      </c>
      <c r="P185" s="406" t="s">
        <v>22</v>
      </c>
      <c r="Q185" s="6" t="s">
        <v>22</v>
      </c>
      <c r="R185" s="378" t="s">
        <v>1067</v>
      </c>
      <c r="S185" s="378" t="s">
        <v>22</v>
      </c>
      <c r="T185" s="378" t="s">
        <v>22</v>
      </c>
      <c r="U185" s="23">
        <v>67612</v>
      </c>
      <c r="V185" s="379" t="str">
        <f>IF(U185="","","千円")</f>
        <v>千円</v>
      </c>
      <c r="W185" s="379" t="s">
        <v>22</v>
      </c>
      <c r="X185" s="379" t="s">
        <v>22</v>
      </c>
      <c r="Y185" s="380" t="s">
        <v>22</v>
      </c>
      <c r="Z185" s="374" t="s">
        <v>22</v>
      </c>
    </row>
    <row r="186" spans="1:26" ht="13.5" customHeight="1" x14ac:dyDescent="0.15">
      <c r="A186" s="381" t="s">
        <v>1068</v>
      </c>
      <c r="B186" s="382" t="s">
        <v>22</v>
      </c>
      <c r="C186" s="383" t="s">
        <v>22</v>
      </c>
      <c r="D186" s="384" t="s">
        <v>1069</v>
      </c>
      <c r="E186" s="385" t="s">
        <v>22</v>
      </c>
      <c r="F186" s="385" t="s">
        <v>22</v>
      </c>
      <c r="G186" s="385" t="s">
        <v>22</v>
      </c>
      <c r="H186" s="385" t="s">
        <v>22</v>
      </c>
      <c r="I186" s="385" t="s">
        <v>22</v>
      </c>
      <c r="J186" s="385" t="s">
        <v>22</v>
      </c>
      <c r="K186" s="385" t="s">
        <v>22</v>
      </c>
      <c r="L186" s="380" t="s">
        <v>22</v>
      </c>
      <c r="M186" s="387" t="s">
        <v>12</v>
      </c>
      <c r="N186" s="388" t="s">
        <v>22</v>
      </c>
      <c r="O186" s="405" t="s">
        <v>22</v>
      </c>
      <c r="P186" s="406" t="s">
        <v>22</v>
      </c>
      <c r="Q186" s="6" t="s">
        <v>22</v>
      </c>
      <c r="R186" s="378" t="s">
        <v>1070</v>
      </c>
      <c r="S186" s="378" t="s">
        <v>22</v>
      </c>
      <c r="T186" s="378" t="s">
        <v>22</v>
      </c>
      <c r="U186" s="23">
        <v>4402</v>
      </c>
      <c r="V186" s="379" t="str">
        <f>IF(U186="","","千円")</f>
        <v>千円</v>
      </c>
      <c r="W186" s="379" t="s">
        <v>22</v>
      </c>
      <c r="X186" s="379" t="s">
        <v>22</v>
      </c>
      <c r="Y186" s="380" t="s">
        <v>22</v>
      </c>
      <c r="Z186" s="374" t="s">
        <v>22</v>
      </c>
    </row>
    <row r="187" spans="1:26" ht="13.5" customHeight="1" x14ac:dyDescent="0.15">
      <c r="A187" s="381" t="s">
        <v>22</v>
      </c>
      <c r="B187" s="382" t="s">
        <v>22</v>
      </c>
      <c r="C187" s="383" t="s">
        <v>22</v>
      </c>
      <c r="D187" s="386" t="s">
        <v>22</v>
      </c>
      <c r="E187" s="385" t="s">
        <v>22</v>
      </c>
      <c r="F187" s="385" t="s">
        <v>22</v>
      </c>
      <c r="G187" s="385" t="s">
        <v>22</v>
      </c>
      <c r="H187" s="385" t="s">
        <v>22</v>
      </c>
      <c r="I187" s="385" t="s">
        <v>22</v>
      </c>
      <c r="J187" s="385" t="s">
        <v>22</v>
      </c>
      <c r="K187" s="385" t="s">
        <v>22</v>
      </c>
      <c r="L187" s="380" t="s">
        <v>22</v>
      </c>
      <c r="M187" s="376">
        <v>82723085</v>
      </c>
      <c r="N187" s="377" t="s">
        <v>22</v>
      </c>
      <c r="O187" s="405" t="s">
        <v>22</v>
      </c>
      <c r="P187" s="406" t="s">
        <v>22</v>
      </c>
      <c r="Q187" s="6" t="s">
        <v>22</v>
      </c>
      <c r="R187" s="378" t="s">
        <v>1071</v>
      </c>
      <c r="S187" s="378" t="s">
        <v>22</v>
      </c>
      <c r="T187" s="378" t="s">
        <v>22</v>
      </c>
      <c r="U187" s="23">
        <v>6734</v>
      </c>
      <c r="V187" s="379" t="str">
        <f>IF(U187="","","千円")</f>
        <v>千円</v>
      </c>
      <c r="W187" s="379" t="s">
        <v>22</v>
      </c>
      <c r="X187" s="379" t="s">
        <v>22</v>
      </c>
      <c r="Y187" s="380" t="s">
        <v>22</v>
      </c>
      <c r="Z187" s="374" t="s">
        <v>22</v>
      </c>
    </row>
    <row r="188" spans="1:26" ht="13.5" customHeight="1" x14ac:dyDescent="0.15">
      <c r="A188" s="381" t="s">
        <v>22</v>
      </c>
      <c r="B188" s="382" t="s">
        <v>22</v>
      </c>
      <c r="C188" s="383" t="s">
        <v>22</v>
      </c>
      <c r="D188" s="410" t="s">
        <v>13</v>
      </c>
      <c r="E188" s="411" t="s">
        <v>912</v>
      </c>
      <c r="F188" s="411" t="s">
        <v>22</v>
      </c>
      <c r="G188" s="411" t="s">
        <v>22</v>
      </c>
      <c r="H188" s="411" t="s">
        <v>22</v>
      </c>
      <c r="I188" s="411" t="s">
        <v>22</v>
      </c>
      <c r="J188" s="411" t="s">
        <v>22</v>
      </c>
      <c r="K188" s="411" t="s">
        <v>22</v>
      </c>
      <c r="L188" s="412" t="s">
        <v>14</v>
      </c>
      <c r="M188" s="413" t="s">
        <v>20</v>
      </c>
      <c r="N188" s="414" t="s">
        <v>22</v>
      </c>
      <c r="O188" s="405" t="s">
        <v>22</v>
      </c>
      <c r="P188" s="406" t="s">
        <v>22</v>
      </c>
      <c r="Q188" s="7" t="s">
        <v>22</v>
      </c>
      <c r="R188" s="378" t="s">
        <v>1072</v>
      </c>
      <c r="S188" s="378" t="s">
        <v>22</v>
      </c>
      <c r="T188" s="378" t="s">
        <v>22</v>
      </c>
      <c r="U188" s="23">
        <v>389</v>
      </c>
      <c r="V188" s="379" t="str">
        <f>IF(U188="","","千円")</f>
        <v>千円</v>
      </c>
      <c r="W188" s="379" t="s">
        <v>22</v>
      </c>
      <c r="X188" s="379" t="s">
        <v>22</v>
      </c>
      <c r="Y188" s="380" t="s">
        <v>22</v>
      </c>
      <c r="Z188" s="374" t="s">
        <v>22</v>
      </c>
    </row>
    <row r="189" spans="1:26" ht="13.5" customHeight="1" x14ac:dyDescent="0.15">
      <c r="A189" s="381" t="s">
        <v>22</v>
      </c>
      <c r="B189" s="382" t="s">
        <v>22</v>
      </c>
      <c r="C189" s="383" t="s">
        <v>22</v>
      </c>
      <c r="D189" s="410" t="s">
        <v>22</v>
      </c>
      <c r="E189" s="411" t="s">
        <v>22</v>
      </c>
      <c r="F189" s="411" t="s">
        <v>22</v>
      </c>
      <c r="G189" s="411" t="s">
        <v>22</v>
      </c>
      <c r="H189" s="411" t="s">
        <v>22</v>
      </c>
      <c r="I189" s="411" t="s">
        <v>22</v>
      </c>
      <c r="J189" s="411" t="s">
        <v>22</v>
      </c>
      <c r="K189" s="411" t="s">
        <v>22</v>
      </c>
      <c r="L189" s="412" t="s">
        <v>22</v>
      </c>
      <c r="M189" s="415">
        <v>6994915</v>
      </c>
      <c r="N189" s="416" t="s">
        <v>22</v>
      </c>
      <c r="O189" s="405" t="s">
        <v>22</v>
      </c>
      <c r="P189" s="406" t="s">
        <v>22</v>
      </c>
      <c r="Q189" s="8" t="s">
        <v>15</v>
      </c>
      <c r="R189" s="378" t="s">
        <v>1073</v>
      </c>
      <c r="S189" s="378" t="s">
        <v>22</v>
      </c>
      <c r="T189" s="378" t="s">
        <v>22</v>
      </c>
      <c r="U189" s="378" t="s">
        <v>22</v>
      </c>
      <c r="V189" s="9" t="s">
        <v>13</v>
      </c>
      <c r="W189" s="417" t="s">
        <v>1074</v>
      </c>
      <c r="X189" s="417" t="s">
        <v>22</v>
      </c>
      <c r="Y189" s="10" t="s">
        <v>14</v>
      </c>
      <c r="Z189" s="374" t="s">
        <v>22</v>
      </c>
    </row>
    <row r="190" spans="1:26" ht="13.5" customHeight="1" x14ac:dyDescent="0.15">
      <c r="A190" s="381" t="s">
        <v>22</v>
      </c>
      <c r="B190" s="382" t="s">
        <v>22</v>
      </c>
      <c r="C190" s="383" t="s">
        <v>22</v>
      </c>
      <c r="D190" s="410" t="s">
        <v>22</v>
      </c>
      <c r="E190" s="411" t="s">
        <v>22</v>
      </c>
      <c r="F190" s="411" t="s">
        <v>22</v>
      </c>
      <c r="G190" s="411" t="s">
        <v>22</v>
      </c>
      <c r="H190" s="411" t="s">
        <v>22</v>
      </c>
      <c r="I190" s="411" t="s">
        <v>22</v>
      </c>
      <c r="J190" s="411" t="s">
        <v>22</v>
      </c>
      <c r="K190" s="411" t="s">
        <v>22</v>
      </c>
      <c r="L190" s="412" t="s">
        <v>22</v>
      </c>
      <c r="M190" s="387" t="s">
        <v>22</v>
      </c>
      <c r="N190" s="388" t="s">
        <v>22</v>
      </c>
      <c r="O190" s="405" t="s">
        <v>22</v>
      </c>
      <c r="P190" s="406" t="s">
        <v>22</v>
      </c>
      <c r="Q190" s="7" t="s">
        <v>16</v>
      </c>
      <c r="R190" s="378" t="s">
        <v>1075</v>
      </c>
      <c r="S190" s="378" t="s">
        <v>22</v>
      </c>
      <c r="T190" s="378" t="s">
        <v>22</v>
      </c>
      <c r="U190" s="378" t="s">
        <v>22</v>
      </c>
      <c r="V190" s="11" t="s">
        <v>17</v>
      </c>
      <c r="W190" s="9" t="s">
        <v>22</v>
      </c>
      <c r="X190" s="12" t="s">
        <v>22</v>
      </c>
      <c r="Y190" s="13" t="s">
        <v>22</v>
      </c>
      <c r="Z190" s="374" t="s">
        <v>22</v>
      </c>
    </row>
    <row r="191" spans="1:26" ht="13.5" customHeight="1" x14ac:dyDescent="0.15">
      <c r="A191" s="6" t="s">
        <v>22</v>
      </c>
      <c r="B191" s="12" t="s">
        <v>22</v>
      </c>
      <c r="C191" s="13" t="s">
        <v>22</v>
      </c>
      <c r="D191" s="410" t="s">
        <v>13</v>
      </c>
      <c r="E191" s="14" t="s">
        <v>11</v>
      </c>
      <c r="F191" s="382" t="s">
        <v>22</v>
      </c>
      <c r="G191" s="382" t="s">
        <v>22</v>
      </c>
      <c r="H191" s="382" t="s">
        <v>22</v>
      </c>
      <c r="I191" s="382" t="s">
        <v>152</v>
      </c>
      <c r="J191" s="420" t="s">
        <v>22</v>
      </c>
      <c r="K191" s="14" t="s">
        <v>22</v>
      </c>
      <c r="L191" s="412" t="s">
        <v>14</v>
      </c>
      <c r="M191" s="423" t="s">
        <v>22</v>
      </c>
      <c r="N191" s="424" t="s">
        <v>22</v>
      </c>
      <c r="O191" s="405" t="s">
        <v>22</v>
      </c>
      <c r="P191" s="406" t="s">
        <v>22</v>
      </c>
      <c r="Q191" s="8" t="s">
        <v>15</v>
      </c>
      <c r="R191" s="378" t="s">
        <v>1076</v>
      </c>
      <c r="S191" s="378" t="s">
        <v>22</v>
      </c>
      <c r="T191" s="378" t="s">
        <v>22</v>
      </c>
      <c r="U191" s="378" t="s">
        <v>22</v>
      </c>
      <c r="V191" s="9" t="s">
        <v>13</v>
      </c>
      <c r="W191" s="417" t="s">
        <v>1077</v>
      </c>
      <c r="X191" s="417" t="s">
        <v>22</v>
      </c>
      <c r="Y191" s="10" t="s">
        <v>14</v>
      </c>
      <c r="Z191" s="374" t="s">
        <v>22</v>
      </c>
    </row>
    <row r="192" spans="1:26" ht="13.5" customHeight="1" x14ac:dyDescent="0.15">
      <c r="A192" s="15" t="s">
        <v>22</v>
      </c>
      <c r="B192" s="16" t="s">
        <v>22</v>
      </c>
      <c r="C192" s="17" t="s">
        <v>22</v>
      </c>
      <c r="D192" s="418" t="s">
        <v>22</v>
      </c>
      <c r="E192" s="18" t="s">
        <v>22</v>
      </c>
      <c r="F192" s="419" t="s">
        <v>22</v>
      </c>
      <c r="G192" s="419" t="s">
        <v>22</v>
      </c>
      <c r="H192" s="419" t="s">
        <v>22</v>
      </c>
      <c r="I192" s="419" t="s">
        <v>22</v>
      </c>
      <c r="J192" s="421" t="s">
        <v>22</v>
      </c>
      <c r="K192" s="18" t="s">
        <v>22</v>
      </c>
      <c r="L192" s="422" t="s">
        <v>22</v>
      </c>
      <c r="M192" s="26" t="s">
        <v>18</v>
      </c>
      <c r="N192" s="27">
        <v>92.2</v>
      </c>
      <c r="O192" s="407" t="s">
        <v>22</v>
      </c>
      <c r="P192" s="408" t="s">
        <v>22</v>
      </c>
      <c r="Q192" s="19" t="s">
        <v>16</v>
      </c>
      <c r="R192" s="425" t="s">
        <v>1078</v>
      </c>
      <c r="S192" s="425" t="s">
        <v>22</v>
      </c>
      <c r="T192" s="425" t="s">
        <v>22</v>
      </c>
      <c r="U192" s="425" t="s">
        <v>22</v>
      </c>
      <c r="V192" s="20" t="s">
        <v>17</v>
      </c>
      <c r="W192" s="21" t="s">
        <v>22</v>
      </c>
      <c r="X192" s="16" t="s">
        <v>22</v>
      </c>
      <c r="Y192" s="17" t="s">
        <v>22</v>
      </c>
      <c r="Z192" s="375" t="s">
        <v>22</v>
      </c>
    </row>
    <row r="193" spans="1:26" ht="13.5" customHeight="1" x14ac:dyDescent="0.15">
      <c r="A193" s="389" t="s">
        <v>7</v>
      </c>
      <c r="B193" s="390" t="s">
        <v>22</v>
      </c>
      <c r="C193" s="391" t="s">
        <v>22</v>
      </c>
      <c r="D193" s="395" t="s">
        <v>8</v>
      </c>
      <c r="E193" s="396" t="s">
        <v>22</v>
      </c>
      <c r="F193" s="397" t="s">
        <v>4903</v>
      </c>
      <c r="G193" s="397" t="s">
        <v>22</v>
      </c>
      <c r="H193" s="397" t="s">
        <v>22</v>
      </c>
      <c r="I193" s="397" t="s">
        <v>22</v>
      </c>
      <c r="J193" s="397" t="s">
        <v>22</v>
      </c>
      <c r="K193" s="397" t="s">
        <v>22</v>
      </c>
      <c r="L193" s="398" t="s">
        <v>22</v>
      </c>
      <c r="M193" s="401" t="s">
        <v>9</v>
      </c>
      <c r="N193" s="402" t="s">
        <v>22</v>
      </c>
      <c r="O193" s="403" t="s">
        <v>1079</v>
      </c>
      <c r="P193" s="404" t="s">
        <v>22</v>
      </c>
      <c r="Q193" s="5" t="s">
        <v>10</v>
      </c>
      <c r="R193" s="409" t="s">
        <v>1080</v>
      </c>
      <c r="S193" s="409" t="s">
        <v>22</v>
      </c>
      <c r="T193" s="409" t="s">
        <v>22</v>
      </c>
      <c r="U193" s="22">
        <v>388020</v>
      </c>
      <c r="V193" s="371" t="str">
        <f>IF(U193="","","千円")</f>
        <v>千円</v>
      </c>
      <c r="W193" s="371" t="s">
        <v>22</v>
      </c>
      <c r="X193" s="371" t="s">
        <v>22</v>
      </c>
      <c r="Y193" s="372" t="s">
        <v>22</v>
      </c>
      <c r="Z193" s="373">
        <v>313</v>
      </c>
    </row>
    <row r="194" spans="1:26" ht="13.5" customHeight="1" x14ac:dyDescent="0.15">
      <c r="A194" s="392" t="s">
        <v>22</v>
      </c>
      <c r="B194" s="393" t="s">
        <v>22</v>
      </c>
      <c r="C194" s="394" t="s">
        <v>22</v>
      </c>
      <c r="D194" s="25" t="s">
        <v>22</v>
      </c>
      <c r="E194" s="24" t="s">
        <v>22</v>
      </c>
      <c r="F194" s="399" t="s">
        <v>22</v>
      </c>
      <c r="G194" s="399" t="s">
        <v>22</v>
      </c>
      <c r="H194" s="399" t="s">
        <v>22</v>
      </c>
      <c r="I194" s="399" t="s">
        <v>22</v>
      </c>
      <c r="J194" s="399" t="s">
        <v>22</v>
      </c>
      <c r="K194" s="399" t="s">
        <v>22</v>
      </c>
      <c r="L194" s="400" t="s">
        <v>22</v>
      </c>
      <c r="M194" s="376">
        <v>4332073000</v>
      </c>
      <c r="N194" s="377" t="s">
        <v>22</v>
      </c>
      <c r="O194" s="405" t="s">
        <v>22</v>
      </c>
      <c r="P194" s="406" t="s">
        <v>22</v>
      </c>
      <c r="Q194" s="6" t="s">
        <v>22</v>
      </c>
      <c r="R194" s="378" t="s">
        <v>4977</v>
      </c>
      <c r="S194" s="378" t="s">
        <v>22</v>
      </c>
      <c r="T194" s="378" t="s">
        <v>22</v>
      </c>
      <c r="U194" s="23">
        <v>1104390</v>
      </c>
      <c r="V194" s="379" t="str">
        <f>IF(U194="","","千円")</f>
        <v>千円</v>
      </c>
      <c r="W194" s="379" t="s">
        <v>22</v>
      </c>
      <c r="X194" s="379" t="s">
        <v>22</v>
      </c>
      <c r="Y194" s="380" t="s">
        <v>22</v>
      </c>
      <c r="Z194" s="374" t="s">
        <v>22</v>
      </c>
    </row>
    <row r="195" spans="1:26" ht="13.5" customHeight="1" x14ac:dyDescent="0.15">
      <c r="A195" s="381" t="s">
        <v>1081</v>
      </c>
      <c r="B195" s="382" t="s">
        <v>22</v>
      </c>
      <c r="C195" s="383" t="s">
        <v>22</v>
      </c>
      <c r="D195" s="384" t="s">
        <v>1082</v>
      </c>
      <c r="E195" s="385" t="s">
        <v>22</v>
      </c>
      <c r="F195" s="385" t="s">
        <v>22</v>
      </c>
      <c r="G195" s="385" t="s">
        <v>22</v>
      </c>
      <c r="H195" s="385" t="s">
        <v>22</v>
      </c>
      <c r="I195" s="385" t="s">
        <v>22</v>
      </c>
      <c r="J195" s="385" t="s">
        <v>22</v>
      </c>
      <c r="K195" s="385" t="s">
        <v>22</v>
      </c>
      <c r="L195" s="380" t="s">
        <v>22</v>
      </c>
      <c r="M195" s="387" t="s">
        <v>12</v>
      </c>
      <c r="N195" s="388" t="s">
        <v>22</v>
      </c>
      <c r="O195" s="405" t="s">
        <v>22</v>
      </c>
      <c r="P195" s="406" t="s">
        <v>22</v>
      </c>
      <c r="Q195" s="6" t="s">
        <v>22</v>
      </c>
      <c r="R195" s="378" t="s">
        <v>1083</v>
      </c>
      <c r="S195" s="378" t="s">
        <v>22</v>
      </c>
      <c r="T195" s="378" t="s">
        <v>22</v>
      </c>
      <c r="U195" s="23">
        <v>1945320</v>
      </c>
      <c r="V195" s="379" t="str">
        <f>IF(U195="","","千円")</f>
        <v>千円</v>
      </c>
      <c r="W195" s="379" t="s">
        <v>22</v>
      </c>
      <c r="X195" s="379" t="s">
        <v>22</v>
      </c>
      <c r="Y195" s="380" t="s">
        <v>22</v>
      </c>
      <c r="Z195" s="374" t="s">
        <v>22</v>
      </c>
    </row>
    <row r="196" spans="1:26" ht="13.5" customHeight="1" x14ac:dyDescent="0.15">
      <c r="A196" s="381" t="s">
        <v>22</v>
      </c>
      <c r="B196" s="382" t="s">
        <v>22</v>
      </c>
      <c r="C196" s="383" t="s">
        <v>22</v>
      </c>
      <c r="D196" s="386" t="s">
        <v>22</v>
      </c>
      <c r="E196" s="385" t="s">
        <v>22</v>
      </c>
      <c r="F196" s="385" t="s">
        <v>22</v>
      </c>
      <c r="G196" s="385" t="s">
        <v>22</v>
      </c>
      <c r="H196" s="385" t="s">
        <v>22</v>
      </c>
      <c r="I196" s="385" t="s">
        <v>22</v>
      </c>
      <c r="J196" s="385" t="s">
        <v>22</v>
      </c>
      <c r="K196" s="385" t="s">
        <v>22</v>
      </c>
      <c r="L196" s="380" t="s">
        <v>22</v>
      </c>
      <c r="M196" s="376">
        <v>3628091720</v>
      </c>
      <c r="N196" s="377" t="s">
        <v>22</v>
      </c>
      <c r="O196" s="405" t="s">
        <v>22</v>
      </c>
      <c r="P196" s="406" t="s">
        <v>22</v>
      </c>
      <c r="Q196" s="6" t="s">
        <v>22</v>
      </c>
      <c r="R196" s="378" t="s">
        <v>22</v>
      </c>
      <c r="S196" s="378" t="s">
        <v>22</v>
      </c>
      <c r="T196" s="378" t="s">
        <v>22</v>
      </c>
      <c r="U196" s="23" t="s">
        <v>22</v>
      </c>
      <c r="V196" s="379" t="str">
        <f>IF(U196="","","千円")</f>
        <v/>
      </c>
      <c r="W196" s="379" t="s">
        <v>22</v>
      </c>
      <c r="X196" s="379" t="s">
        <v>22</v>
      </c>
      <c r="Y196" s="380" t="s">
        <v>22</v>
      </c>
      <c r="Z196" s="374" t="s">
        <v>22</v>
      </c>
    </row>
    <row r="197" spans="1:26" ht="13.5" customHeight="1" x14ac:dyDescent="0.15">
      <c r="A197" s="381" t="s">
        <v>22</v>
      </c>
      <c r="B197" s="382" t="s">
        <v>22</v>
      </c>
      <c r="C197" s="383" t="s">
        <v>22</v>
      </c>
      <c r="D197" s="410" t="s">
        <v>13</v>
      </c>
      <c r="E197" s="411" t="s">
        <v>905</v>
      </c>
      <c r="F197" s="411" t="s">
        <v>22</v>
      </c>
      <c r="G197" s="411" t="s">
        <v>22</v>
      </c>
      <c r="H197" s="411" t="s">
        <v>22</v>
      </c>
      <c r="I197" s="411" t="s">
        <v>22</v>
      </c>
      <c r="J197" s="411" t="s">
        <v>22</v>
      </c>
      <c r="K197" s="411" t="s">
        <v>22</v>
      </c>
      <c r="L197" s="412" t="s">
        <v>14</v>
      </c>
      <c r="M197" s="413" t="s">
        <v>4904</v>
      </c>
      <c r="N197" s="414" t="s">
        <v>22</v>
      </c>
      <c r="O197" s="405" t="s">
        <v>22</v>
      </c>
      <c r="P197" s="406" t="s">
        <v>22</v>
      </c>
      <c r="Q197" s="7" t="s">
        <v>22</v>
      </c>
      <c r="R197" s="378" t="s">
        <v>1084</v>
      </c>
      <c r="S197" s="378" t="s">
        <v>22</v>
      </c>
      <c r="T197" s="378" t="s">
        <v>22</v>
      </c>
      <c r="U197" s="23">
        <v>190362</v>
      </c>
      <c r="V197" s="379" t="str">
        <f>IF(U197="","","千円")</f>
        <v>千円</v>
      </c>
      <c r="W197" s="379" t="s">
        <v>22</v>
      </c>
      <c r="X197" s="379" t="s">
        <v>22</v>
      </c>
      <c r="Y197" s="380" t="s">
        <v>22</v>
      </c>
      <c r="Z197" s="374" t="s">
        <v>22</v>
      </c>
    </row>
    <row r="198" spans="1:26" ht="13.5" customHeight="1" x14ac:dyDescent="0.15">
      <c r="A198" s="381" t="s">
        <v>22</v>
      </c>
      <c r="B198" s="382" t="s">
        <v>22</v>
      </c>
      <c r="C198" s="383" t="s">
        <v>22</v>
      </c>
      <c r="D198" s="410" t="s">
        <v>22</v>
      </c>
      <c r="E198" s="411" t="s">
        <v>22</v>
      </c>
      <c r="F198" s="411" t="s">
        <v>22</v>
      </c>
      <c r="G198" s="411" t="s">
        <v>22</v>
      </c>
      <c r="H198" s="411" t="s">
        <v>22</v>
      </c>
      <c r="I198" s="411" t="s">
        <v>22</v>
      </c>
      <c r="J198" s="411" t="s">
        <v>22</v>
      </c>
      <c r="K198" s="411" t="s">
        <v>22</v>
      </c>
      <c r="L198" s="412" t="s">
        <v>22</v>
      </c>
      <c r="M198" s="415">
        <v>434740000</v>
      </c>
      <c r="N198" s="416"/>
      <c r="O198" s="405" t="s">
        <v>22</v>
      </c>
      <c r="P198" s="406" t="s">
        <v>22</v>
      </c>
      <c r="Q198" s="8" t="s">
        <v>15</v>
      </c>
      <c r="R198" s="378" t="s">
        <v>22</v>
      </c>
      <c r="S198" s="378" t="s">
        <v>22</v>
      </c>
      <c r="T198" s="378" t="s">
        <v>22</v>
      </c>
      <c r="U198" s="378" t="s">
        <v>22</v>
      </c>
      <c r="V198" s="9" t="s">
        <v>13</v>
      </c>
      <c r="W198" s="417" t="s">
        <v>22</v>
      </c>
      <c r="X198" s="417" t="s">
        <v>22</v>
      </c>
      <c r="Y198" s="10" t="s">
        <v>14</v>
      </c>
      <c r="Z198" s="374" t="s">
        <v>22</v>
      </c>
    </row>
    <row r="199" spans="1:26" ht="13.5" customHeight="1" x14ac:dyDescent="0.15">
      <c r="A199" s="381" t="s">
        <v>22</v>
      </c>
      <c r="B199" s="382" t="s">
        <v>22</v>
      </c>
      <c r="C199" s="383" t="s">
        <v>22</v>
      </c>
      <c r="D199" s="410" t="s">
        <v>22</v>
      </c>
      <c r="E199" s="411" t="s">
        <v>22</v>
      </c>
      <c r="F199" s="411" t="s">
        <v>22</v>
      </c>
      <c r="G199" s="411" t="s">
        <v>22</v>
      </c>
      <c r="H199" s="411" t="s">
        <v>22</v>
      </c>
      <c r="I199" s="411" t="s">
        <v>22</v>
      </c>
      <c r="J199" s="411" t="s">
        <v>22</v>
      </c>
      <c r="K199" s="411" t="s">
        <v>22</v>
      </c>
      <c r="L199" s="412" t="s">
        <v>22</v>
      </c>
      <c r="M199" s="413" t="s">
        <v>20</v>
      </c>
      <c r="N199" s="414" t="s">
        <v>22</v>
      </c>
      <c r="O199" s="405" t="s">
        <v>22</v>
      </c>
      <c r="P199" s="406" t="s">
        <v>22</v>
      </c>
      <c r="Q199" s="7" t="s">
        <v>16</v>
      </c>
      <c r="R199" s="378" t="s">
        <v>22</v>
      </c>
      <c r="S199" s="378" t="s">
        <v>22</v>
      </c>
      <c r="T199" s="378" t="s">
        <v>22</v>
      </c>
      <c r="U199" s="378" t="s">
        <v>22</v>
      </c>
      <c r="V199" s="11" t="s">
        <v>17</v>
      </c>
      <c r="W199" s="9" t="s">
        <v>22</v>
      </c>
      <c r="X199" s="12" t="s">
        <v>22</v>
      </c>
      <c r="Y199" s="13" t="s">
        <v>22</v>
      </c>
      <c r="Z199" s="374" t="s">
        <v>22</v>
      </c>
    </row>
    <row r="200" spans="1:26" ht="13.5" customHeight="1" x14ac:dyDescent="0.15">
      <c r="A200" s="6" t="s">
        <v>22</v>
      </c>
      <c r="B200" s="12" t="s">
        <v>22</v>
      </c>
      <c r="C200" s="13" t="s">
        <v>22</v>
      </c>
      <c r="D200" s="410" t="s">
        <v>13</v>
      </c>
      <c r="E200" s="14" t="s">
        <v>11</v>
      </c>
      <c r="F200" s="382" t="s">
        <v>22</v>
      </c>
      <c r="G200" s="382" t="s">
        <v>22</v>
      </c>
      <c r="H200" s="382" t="s">
        <v>347</v>
      </c>
      <c r="I200" s="382" t="s">
        <v>22</v>
      </c>
      <c r="J200" s="420" t="s">
        <v>22</v>
      </c>
      <c r="K200" s="14" t="s">
        <v>22</v>
      </c>
      <c r="L200" s="412" t="s">
        <v>14</v>
      </c>
      <c r="M200" s="415">
        <v>269241280</v>
      </c>
      <c r="N200" s="416" t="s">
        <v>22</v>
      </c>
      <c r="O200" s="405" t="s">
        <v>22</v>
      </c>
      <c r="P200" s="406" t="s">
        <v>22</v>
      </c>
      <c r="Q200" s="8" t="s">
        <v>15</v>
      </c>
      <c r="R200" s="378" t="s">
        <v>22</v>
      </c>
      <c r="S200" s="378" t="s">
        <v>22</v>
      </c>
      <c r="T200" s="378" t="s">
        <v>22</v>
      </c>
      <c r="U200" s="378" t="s">
        <v>22</v>
      </c>
      <c r="V200" s="9" t="s">
        <v>13</v>
      </c>
      <c r="W200" s="417" t="s">
        <v>22</v>
      </c>
      <c r="X200" s="417" t="s">
        <v>22</v>
      </c>
      <c r="Y200" s="10" t="s">
        <v>14</v>
      </c>
      <c r="Z200" s="374" t="s">
        <v>22</v>
      </c>
    </row>
    <row r="201" spans="1:26" ht="13.5" customHeight="1" x14ac:dyDescent="0.15">
      <c r="A201" s="15" t="s">
        <v>22</v>
      </c>
      <c r="B201" s="16" t="s">
        <v>22</v>
      </c>
      <c r="C201" s="17" t="s">
        <v>22</v>
      </c>
      <c r="D201" s="418" t="s">
        <v>22</v>
      </c>
      <c r="E201" s="18" t="s">
        <v>22</v>
      </c>
      <c r="F201" s="419" t="s">
        <v>22</v>
      </c>
      <c r="G201" s="419" t="s">
        <v>22</v>
      </c>
      <c r="H201" s="419" t="s">
        <v>22</v>
      </c>
      <c r="I201" s="419" t="s">
        <v>22</v>
      </c>
      <c r="J201" s="421" t="s">
        <v>22</v>
      </c>
      <c r="K201" s="18" t="s">
        <v>22</v>
      </c>
      <c r="L201" s="422" t="s">
        <v>22</v>
      </c>
      <c r="M201" s="26" t="s">
        <v>18</v>
      </c>
      <c r="N201" s="27">
        <v>83.7</v>
      </c>
      <c r="O201" s="407" t="s">
        <v>22</v>
      </c>
      <c r="P201" s="408" t="s">
        <v>22</v>
      </c>
      <c r="Q201" s="19" t="s">
        <v>16</v>
      </c>
      <c r="R201" s="425" t="s">
        <v>22</v>
      </c>
      <c r="S201" s="425" t="s">
        <v>22</v>
      </c>
      <c r="T201" s="425" t="s">
        <v>22</v>
      </c>
      <c r="U201" s="425" t="s">
        <v>22</v>
      </c>
      <c r="V201" s="20" t="s">
        <v>17</v>
      </c>
      <c r="W201" s="21" t="s">
        <v>22</v>
      </c>
      <c r="X201" s="16" t="s">
        <v>22</v>
      </c>
      <c r="Y201" s="17" t="s">
        <v>22</v>
      </c>
      <c r="Z201" s="375" t="s">
        <v>22</v>
      </c>
    </row>
    <row r="202" spans="1:26" ht="13.5" customHeight="1" x14ac:dyDescent="0.15">
      <c r="A202" s="389" t="s">
        <v>7</v>
      </c>
      <c r="B202" s="390" t="s">
        <v>22</v>
      </c>
      <c r="C202" s="391" t="s">
        <v>22</v>
      </c>
      <c r="D202" s="395" t="s">
        <v>8</v>
      </c>
      <c r="E202" s="396" t="s">
        <v>22</v>
      </c>
      <c r="F202" s="397" t="s">
        <v>4903</v>
      </c>
      <c r="G202" s="397" t="s">
        <v>22</v>
      </c>
      <c r="H202" s="397" t="s">
        <v>22</v>
      </c>
      <c r="I202" s="397" t="s">
        <v>22</v>
      </c>
      <c r="J202" s="397" t="s">
        <v>22</v>
      </c>
      <c r="K202" s="397" t="s">
        <v>22</v>
      </c>
      <c r="L202" s="398" t="s">
        <v>22</v>
      </c>
      <c r="M202" s="401" t="s">
        <v>9</v>
      </c>
      <c r="N202" s="402" t="s">
        <v>22</v>
      </c>
      <c r="O202" s="403" t="s">
        <v>1085</v>
      </c>
      <c r="P202" s="404" t="s">
        <v>22</v>
      </c>
      <c r="Q202" s="5" t="s">
        <v>10</v>
      </c>
      <c r="R202" s="409" t="s">
        <v>1086</v>
      </c>
      <c r="S202" s="409" t="s">
        <v>22</v>
      </c>
      <c r="T202" s="409" t="s">
        <v>22</v>
      </c>
      <c r="U202" s="22">
        <v>606141</v>
      </c>
      <c r="V202" s="371" t="str">
        <f>IF(U202="","","千円")</f>
        <v>千円</v>
      </c>
      <c r="W202" s="371" t="s">
        <v>22</v>
      </c>
      <c r="X202" s="371" t="s">
        <v>22</v>
      </c>
      <c r="Y202" s="372" t="s">
        <v>22</v>
      </c>
      <c r="Z202" s="373">
        <v>317</v>
      </c>
    </row>
    <row r="203" spans="1:26" ht="13.5" customHeight="1" x14ac:dyDescent="0.15">
      <c r="A203" s="392" t="s">
        <v>22</v>
      </c>
      <c r="B203" s="393" t="s">
        <v>22</v>
      </c>
      <c r="C203" s="394" t="s">
        <v>22</v>
      </c>
      <c r="D203" s="25" t="s">
        <v>22</v>
      </c>
      <c r="E203" s="24" t="s">
        <v>22</v>
      </c>
      <c r="F203" s="399" t="s">
        <v>22</v>
      </c>
      <c r="G203" s="399" t="s">
        <v>22</v>
      </c>
      <c r="H203" s="399" t="s">
        <v>22</v>
      </c>
      <c r="I203" s="399" t="s">
        <v>22</v>
      </c>
      <c r="J203" s="399" t="s">
        <v>22</v>
      </c>
      <c r="K203" s="399" t="s">
        <v>22</v>
      </c>
      <c r="L203" s="400" t="s">
        <v>22</v>
      </c>
      <c r="M203" s="376">
        <v>607500000</v>
      </c>
      <c r="N203" s="377" t="s">
        <v>22</v>
      </c>
      <c r="O203" s="405" t="s">
        <v>22</v>
      </c>
      <c r="P203" s="406" t="s">
        <v>22</v>
      </c>
      <c r="Q203" s="6" t="s">
        <v>22</v>
      </c>
      <c r="R203" s="378" t="s">
        <v>22</v>
      </c>
      <c r="S203" s="378" t="s">
        <v>22</v>
      </c>
      <c r="T203" s="378" t="s">
        <v>22</v>
      </c>
      <c r="U203" s="23" t="s">
        <v>22</v>
      </c>
      <c r="V203" s="379" t="str">
        <f>IF(U203="","","千円")</f>
        <v/>
      </c>
      <c r="W203" s="379" t="s">
        <v>22</v>
      </c>
      <c r="X203" s="379" t="s">
        <v>22</v>
      </c>
      <c r="Y203" s="380" t="s">
        <v>22</v>
      </c>
      <c r="Z203" s="374" t="s">
        <v>22</v>
      </c>
    </row>
    <row r="204" spans="1:26" ht="13.5" customHeight="1" x14ac:dyDescent="0.15">
      <c r="A204" s="381" t="s">
        <v>1087</v>
      </c>
      <c r="B204" s="382" t="s">
        <v>22</v>
      </c>
      <c r="C204" s="383" t="s">
        <v>22</v>
      </c>
      <c r="D204" s="384" t="s">
        <v>1088</v>
      </c>
      <c r="E204" s="385" t="s">
        <v>22</v>
      </c>
      <c r="F204" s="385" t="s">
        <v>22</v>
      </c>
      <c r="G204" s="385" t="s">
        <v>22</v>
      </c>
      <c r="H204" s="385" t="s">
        <v>22</v>
      </c>
      <c r="I204" s="385" t="s">
        <v>22</v>
      </c>
      <c r="J204" s="385" t="s">
        <v>22</v>
      </c>
      <c r="K204" s="385" t="s">
        <v>22</v>
      </c>
      <c r="L204" s="380" t="s">
        <v>22</v>
      </c>
      <c r="M204" s="387" t="s">
        <v>12</v>
      </c>
      <c r="N204" s="388" t="s">
        <v>22</v>
      </c>
      <c r="O204" s="405" t="s">
        <v>22</v>
      </c>
      <c r="P204" s="406" t="s">
        <v>22</v>
      </c>
      <c r="Q204" s="6" t="s">
        <v>22</v>
      </c>
      <c r="R204" s="378" t="s">
        <v>22</v>
      </c>
      <c r="S204" s="378" t="s">
        <v>22</v>
      </c>
      <c r="T204" s="378" t="s">
        <v>22</v>
      </c>
      <c r="U204" s="23" t="s">
        <v>22</v>
      </c>
      <c r="V204" s="379" t="str">
        <f>IF(U204="","","千円")</f>
        <v/>
      </c>
      <c r="W204" s="379" t="s">
        <v>22</v>
      </c>
      <c r="X204" s="379" t="s">
        <v>22</v>
      </c>
      <c r="Y204" s="380" t="s">
        <v>22</v>
      </c>
      <c r="Z204" s="374" t="s">
        <v>22</v>
      </c>
    </row>
    <row r="205" spans="1:26" ht="13.5" customHeight="1" x14ac:dyDescent="0.15">
      <c r="A205" s="381" t="s">
        <v>22</v>
      </c>
      <c r="B205" s="382" t="s">
        <v>22</v>
      </c>
      <c r="C205" s="383" t="s">
        <v>22</v>
      </c>
      <c r="D205" s="386" t="s">
        <v>22</v>
      </c>
      <c r="E205" s="385" t="s">
        <v>22</v>
      </c>
      <c r="F205" s="385" t="s">
        <v>22</v>
      </c>
      <c r="G205" s="385" t="s">
        <v>22</v>
      </c>
      <c r="H205" s="385" t="s">
        <v>22</v>
      </c>
      <c r="I205" s="385" t="s">
        <v>22</v>
      </c>
      <c r="J205" s="385" t="s">
        <v>22</v>
      </c>
      <c r="K205" s="385" t="s">
        <v>22</v>
      </c>
      <c r="L205" s="380" t="s">
        <v>22</v>
      </c>
      <c r="M205" s="376">
        <v>606141076</v>
      </c>
      <c r="N205" s="377" t="s">
        <v>22</v>
      </c>
      <c r="O205" s="405" t="s">
        <v>22</v>
      </c>
      <c r="P205" s="406" t="s">
        <v>22</v>
      </c>
      <c r="Q205" s="6" t="s">
        <v>22</v>
      </c>
      <c r="R205" s="378" t="s">
        <v>22</v>
      </c>
      <c r="S205" s="378" t="s">
        <v>22</v>
      </c>
      <c r="T205" s="378" t="s">
        <v>22</v>
      </c>
      <c r="U205" s="23" t="s">
        <v>22</v>
      </c>
      <c r="V205" s="379" t="str">
        <f>IF(U205="","","千円")</f>
        <v/>
      </c>
      <c r="W205" s="379" t="s">
        <v>22</v>
      </c>
      <c r="X205" s="379" t="s">
        <v>22</v>
      </c>
      <c r="Y205" s="380" t="s">
        <v>22</v>
      </c>
      <c r="Z205" s="374" t="s">
        <v>22</v>
      </c>
    </row>
    <row r="206" spans="1:26" ht="13.5" customHeight="1" x14ac:dyDescent="0.15">
      <c r="A206" s="381" t="s">
        <v>22</v>
      </c>
      <c r="B206" s="382" t="s">
        <v>22</v>
      </c>
      <c r="C206" s="383" t="s">
        <v>22</v>
      </c>
      <c r="D206" s="410" t="s">
        <v>13</v>
      </c>
      <c r="E206" s="411" t="s">
        <v>905</v>
      </c>
      <c r="F206" s="411" t="s">
        <v>22</v>
      </c>
      <c r="G206" s="411" t="s">
        <v>22</v>
      </c>
      <c r="H206" s="411" t="s">
        <v>22</v>
      </c>
      <c r="I206" s="411" t="s">
        <v>22</v>
      </c>
      <c r="J206" s="411" t="s">
        <v>22</v>
      </c>
      <c r="K206" s="411" t="s">
        <v>22</v>
      </c>
      <c r="L206" s="412" t="s">
        <v>14</v>
      </c>
      <c r="M206" s="413" t="s">
        <v>20</v>
      </c>
      <c r="N206" s="414" t="s">
        <v>22</v>
      </c>
      <c r="O206" s="405" t="s">
        <v>22</v>
      </c>
      <c r="P206" s="406" t="s">
        <v>22</v>
      </c>
      <c r="Q206" s="7" t="s">
        <v>22</v>
      </c>
      <c r="R206" s="378" t="s">
        <v>22</v>
      </c>
      <c r="S206" s="378" t="s">
        <v>22</v>
      </c>
      <c r="T206" s="378" t="s">
        <v>22</v>
      </c>
      <c r="U206" s="23" t="s">
        <v>22</v>
      </c>
      <c r="V206" s="379" t="str">
        <f>IF(U206="","","千円")</f>
        <v/>
      </c>
      <c r="W206" s="379" t="s">
        <v>22</v>
      </c>
      <c r="X206" s="379" t="s">
        <v>22</v>
      </c>
      <c r="Y206" s="380" t="s">
        <v>22</v>
      </c>
      <c r="Z206" s="374" t="s">
        <v>22</v>
      </c>
    </row>
    <row r="207" spans="1:26" ht="13.5" customHeight="1" x14ac:dyDescent="0.15">
      <c r="A207" s="381" t="s">
        <v>22</v>
      </c>
      <c r="B207" s="382" t="s">
        <v>22</v>
      </c>
      <c r="C207" s="383" t="s">
        <v>22</v>
      </c>
      <c r="D207" s="410" t="s">
        <v>22</v>
      </c>
      <c r="E207" s="411" t="s">
        <v>22</v>
      </c>
      <c r="F207" s="411" t="s">
        <v>22</v>
      </c>
      <c r="G207" s="411" t="s">
        <v>22</v>
      </c>
      <c r="H207" s="411" t="s">
        <v>22</v>
      </c>
      <c r="I207" s="411" t="s">
        <v>22</v>
      </c>
      <c r="J207" s="411" t="s">
        <v>22</v>
      </c>
      <c r="K207" s="411" t="s">
        <v>22</v>
      </c>
      <c r="L207" s="412" t="s">
        <v>22</v>
      </c>
      <c r="M207" s="415">
        <v>1358924</v>
      </c>
      <c r="N207" s="416" t="s">
        <v>22</v>
      </c>
      <c r="O207" s="405" t="s">
        <v>22</v>
      </c>
      <c r="P207" s="406" t="s">
        <v>22</v>
      </c>
      <c r="Q207" s="8" t="s">
        <v>15</v>
      </c>
      <c r="R207" s="378" t="s">
        <v>22</v>
      </c>
      <c r="S207" s="378" t="s">
        <v>22</v>
      </c>
      <c r="T207" s="378" t="s">
        <v>22</v>
      </c>
      <c r="U207" s="378" t="s">
        <v>22</v>
      </c>
      <c r="V207" s="9" t="s">
        <v>13</v>
      </c>
      <c r="W207" s="417" t="s">
        <v>22</v>
      </c>
      <c r="X207" s="417" t="s">
        <v>22</v>
      </c>
      <c r="Y207" s="10" t="s">
        <v>14</v>
      </c>
      <c r="Z207" s="374" t="s">
        <v>22</v>
      </c>
    </row>
    <row r="208" spans="1:26" ht="13.5" customHeight="1" x14ac:dyDescent="0.15">
      <c r="A208" s="381" t="s">
        <v>22</v>
      </c>
      <c r="B208" s="382" t="s">
        <v>22</v>
      </c>
      <c r="C208" s="383" t="s">
        <v>22</v>
      </c>
      <c r="D208" s="410" t="s">
        <v>22</v>
      </c>
      <c r="E208" s="411" t="s">
        <v>22</v>
      </c>
      <c r="F208" s="411" t="s">
        <v>22</v>
      </c>
      <c r="G208" s="411" t="s">
        <v>22</v>
      </c>
      <c r="H208" s="411" t="s">
        <v>22</v>
      </c>
      <c r="I208" s="411" t="s">
        <v>22</v>
      </c>
      <c r="J208" s="411" t="s">
        <v>22</v>
      </c>
      <c r="K208" s="411" t="s">
        <v>22</v>
      </c>
      <c r="L208" s="412" t="s">
        <v>22</v>
      </c>
      <c r="M208" s="387" t="s">
        <v>22</v>
      </c>
      <c r="N208" s="388" t="s">
        <v>22</v>
      </c>
      <c r="O208" s="405" t="s">
        <v>22</v>
      </c>
      <c r="P208" s="406" t="s">
        <v>22</v>
      </c>
      <c r="Q208" s="7" t="s">
        <v>16</v>
      </c>
      <c r="R208" s="378" t="s">
        <v>22</v>
      </c>
      <c r="S208" s="378" t="s">
        <v>22</v>
      </c>
      <c r="T208" s="378" t="s">
        <v>22</v>
      </c>
      <c r="U208" s="378" t="s">
        <v>22</v>
      </c>
      <c r="V208" s="11" t="s">
        <v>17</v>
      </c>
      <c r="W208" s="9" t="s">
        <v>22</v>
      </c>
      <c r="X208" s="12" t="s">
        <v>22</v>
      </c>
      <c r="Y208" s="13" t="s">
        <v>22</v>
      </c>
      <c r="Z208" s="374" t="s">
        <v>22</v>
      </c>
    </row>
    <row r="209" spans="1:26" ht="13.5" customHeight="1" x14ac:dyDescent="0.15">
      <c r="A209" s="6" t="s">
        <v>22</v>
      </c>
      <c r="B209" s="12" t="s">
        <v>22</v>
      </c>
      <c r="C209" s="13" t="s">
        <v>22</v>
      </c>
      <c r="D209" s="410" t="s">
        <v>13</v>
      </c>
      <c r="E209" s="14" t="s">
        <v>11</v>
      </c>
      <c r="F209" s="382" t="s">
        <v>22</v>
      </c>
      <c r="G209" s="382" t="s">
        <v>22</v>
      </c>
      <c r="H209" s="382" t="s">
        <v>22</v>
      </c>
      <c r="I209" s="382" t="s">
        <v>22</v>
      </c>
      <c r="J209" s="420" t="s">
        <v>22</v>
      </c>
      <c r="K209" s="14" t="s">
        <v>22</v>
      </c>
      <c r="L209" s="412" t="s">
        <v>14</v>
      </c>
      <c r="M209" s="423" t="s">
        <v>22</v>
      </c>
      <c r="N209" s="424" t="s">
        <v>22</v>
      </c>
      <c r="O209" s="405" t="s">
        <v>22</v>
      </c>
      <c r="P209" s="406" t="s">
        <v>22</v>
      </c>
      <c r="Q209" s="8" t="s">
        <v>15</v>
      </c>
      <c r="R209" s="378" t="s">
        <v>22</v>
      </c>
      <c r="S209" s="378" t="s">
        <v>22</v>
      </c>
      <c r="T209" s="378" t="s">
        <v>22</v>
      </c>
      <c r="U209" s="378" t="s">
        <v>22</v>
      </c>
      <c r="V209" s="9" t="s">
        <v>13</v>
      </c>
      <c r="W209" s="417" t="s">
        <v>22</v>
      </c>
      <c r="X209" s="417" t="s">
        <v>22</v>
      </c>
      <c r="Y209" s="10" t="s">
        <v>14</v>
      </c>
      <c r="Z209" s="374" t="s">
        <v>22</v>
      </c>
    </row>
    <row r="210" spans="1:26" ht="13.5" customHeight="1" x14ac:dyDescent="0.15">
      <c r="A210" s="15" t="s">
        <v>22</v>
      </c>
      <c r="B210" s="16" t="s">
        <v>22</v>
      </c>
      <c r="C210" s="17" t="s">
        <v>22</v>
      </c>
      <c r="D210" s="418" t="s">
        <v>22</v>
      </c>
      <c r="E210" s="18" t="s">
        <v>22</v>
      </c>
      <c r="F210" s="419" t="s">
        <v>22</v>
      </c>
      <c r="G210" s="419" t="s">
        <v>22</v>
      </c>
      <c r="H210" s="419" t="s">
        <v>22</v>
      </c>
      <c r="I210" s="419" t="s">
        <v>22</v>
      </c>
      <c r="J210" s="421" t="s">
        <v>22</v>
      </c>
      <c r="K210" s="18" t="s">
        <v>22</v>
      </c>
      <c r="L210" s="422" t="s">
        <v>22</v>
      </c>
      <c r="M210" s="26" t="s">
        <v>18</v>
      </c>
      <c r="N210" s="27">
        <v>99.8</v>
      </c>
      <c r="O210" s="407" t="s">
        <v>22</v>
      </c>
      <c r="P210" s="408" t="s">
        <v>22</v>
      </c>
      <c r="Q210" s="19" t="s">
        <v>16</v>
      </c>
      <c r="R210" s="425" t="s">
        <v>22</v>
      </c>
      <c r="S210" s="425" t="s">
        <v>22</v>
      </c>
      <c r="T210" s="425" t="s">
        <v>22</v>
      </c>
      <c r="U210" s="425" t="s">
        <v>22</v>
      </c>
      <c r="V210" s="20" t="s">
        <v>17</v>
      </c>
      <c r="W210" s="21" t="s">
        <v>22</v>
      </c>
      <c r="X210" s="16" t="s">
        <v>22</v>
      </c>
      <c r="Y210" s="17" t="s">
        <v>22</v>
      </c>
      <c r="Z210" s="375" t="s">
        <v>22</v>
      </c>
    </row>
    <row r="211" spans="1:26" ht="13.5" customHeight="1" x14ac:dyDescent="0.15">
      <c r="A211" s="389" t="s">
        <v>7</v>
      </c>
      <c r="B211" s="390" t="s">
        <v>22</v>
      </c>
      <c r="C211" s="391" t="s">
        <v>22</v>
      </c>
      <c r="D211" s="395" t="s">
        <v>8</v>
      </c>
      <c r="E211" s="396" t="s">
        <v>22</v>
      </c>
      <c r="F211" s="397" t="s">
        <v>4903</v>
      </c>
      <c r="G211" s="397" t="s">
        <v>22</v>
      </c>
      <c r="H211" s="397" t="s">
        <v>22</v>
      </c>
      <c r="I211" s="397" t="s">
        <v>22</v>
      </c>
      <c r="J211" s="397" t="s">
        <v>22</v>
      </c>
      <c r="K211" s="397" t="s">
        <v>22</v>
      </c>
      <c r="L211" s="398" t="s">
        <v>22</v>
      </c>
      <c r="M211" s="401" t="s">
        <v>9</v>
      </c>
      <c r="N211" s="402" t="s">
        <v>22</v>
      </c>
      <c r="O211" s="403" t="s">
        <v>1089</v>
      </c>
      <c r="P211" s="404" t="s">
        <v>22</v>
      </c>
      <c r="Q211" s="5" t="s">
        <v>10</v>
      </c>
      <c r="R211" s="409" t="s">
        <v>5220</v>
      </c>
      <c r="S211" s="409" t="s">
        <v>22</v>
      </c>
      <c r="T211" s="409" t="s">
        <v>22</v>
      </c>
      <c r="U211" s="22">
        <v>48393</v>
      </c>
      <c r="V211" s="371" t="str">
        <f>IF(U211="","","千円")</f>
        <v>千円</v>
      </c>
      <c r="W211" s="371" t="s">
        <v>22</v>
      </c>
      <c r="X211" s="371" t="s">
        <v>22</v>
      </c>
      <c r="Y211" s="372" t="s">
        <v>22</v>
      </c>
      <c r="Z211" s="373">
        <v>317</v>
      </c>
    </row>
    <row r="212" spans="1:26" ht="13.5" customHeight="1" x14ac:dyDescent="0.15">
      <c r="A212" s="392" t="s">
        <v>22</v>
      </c>
      <c r="B212" s="393" t="s">
        <v>22</v>
      </c>
      <c r="C212" s="394" t="s">
        <v>22</v>
      </c>
      <c r="D212" s="25" t="s">
        <v>22</v>
      </c>
      <c r="E212" s="24" t="s">
        <v>22</v>
      </c>
      <c r="F212" s="399" t="s">
        <v>22</v>
      </c>
      <c r="G212" s="399" t="s">
        <v>22</v>
      </c>
      <c r="H212" s="399" t="s">
        <v>22</v>
      </c>
      <c r="I212" s="399" t="s">
        <v>22</v>
      </c>
      <c r="J212" s="399" t="s">
        <v>22</v>
      </c>
      <c r="K212" s="399" t="s">
        <v>22</v>
      </c>
      <c r="L212" s="400" t="s">
        <v>22</v>
      </c>
      <c r="M212" s="376">
        <v>48500000</v>
      </c>
      <c r="N212" s="377" t="s">
        <v>22</v>
      </c>
      <c r="O212" s="405" t="s">
        <v>22</v>
      </c>
      <c r="P212" s="406" t="s">
        <v>22</v>
      </c>
      <c r="Q212" s="6" t="s">
        <v>22</v>
      </c>
      <c r="R212" s="378" t="s">
        <v>22</v>
      </c>
      <c r="S212" s="378" t="s">
        <v>22</v>
      </c>
      <c r="T212" s="378" t="s">
        <v>22</v>
      </c>
      <c r="U212" s="23" t="s">
        <v>22</v>
      </c>
      <c r="V212" s="379" t="str">
        <f>IF(U212="","","千円")</f>
        <v/>
      </c>
      <c r="W212" s="379" t="s">
        <v>22</v>
      </c>
      <c r="X212" s="379" t="s">
        <v>22</v>
      </c>
      <c r="Y212" s="380" t="s">
        <v>22</v>
      </c>
      <c r="Z212" s="374" t="s">
        <v>22</v>
      </c>
    </row>
    <row r="213" spans="1:26" ht="13.5" customHeight="1" x14ac:dyDescent="0.15">
      <c r="A213" s="381" t="s">
        <v>1090</v>
      </c>
      <c r="B213" s="382" t="s">
        <v>22</v>
      </c>
      <c r="C213" s="383" t="s">
        <v>22</v>
      </c>
      <c r="D213" s="384" t="s">
        <v>1091</v>
      </c>
      <c r="E213" s="385" t="s">
        <v>22</v>
      </c>
      <c r="F213" s="385" t="s">
        <v>22</v>
      </c>
      <c r="G213" s="385" t="s">
        <v>22</v>
      </c>
      <c r="H213" s="385" t="s">
        <v>22</v>
      </c>
      <c r="I213" s="385" t="s">
        <v>22</v>
      </c>
      <c r="J213" s="385" t="s">
        <v>22</v>
      </c>
      <c r="K213" s="385" t="s">
        <v>22</v>
      </c>
      <c r="L213" s="380" t="s">
        <v>22</v>
      </c>
      <c r="M213" s="387" t="s">
        <v>12</v>
      </c>
      <c r="N213" s="388" t="s">
        <v>22</v>
      </c>
      <c r="O213" s="405" t="s">
        <v>22</v>
      </c>
      <c r="P213" s="406" t="s">
        <v>22</v>
      </c>
      <c r="Q213" s="6" t="s">
        <v>22</v>
      </c>
      <c r="R213" s="378" t="s">
        <v>22</v>
      </c>
      <c r="S213" s="378" t="s">
        <v>22</v>
      </c>
      <c r="T213" s="378" t="s">
        <v>22</v>
      </c>
      <c r="U213" s="23" t="s">
        <v>22</v>
      </c>
      <c r="V213" s="379" t="str">
        <f>IF(U213="","","千円")</f>
        <v/>
      </c>
      <c r="W213" s="379" t="s">
        <v>22</v>
      </c>
      <c r="X213" s="379" t="s">
        <v>22</v>
      </c>
      <c r="Y213" s="380" t="s">
        <v>22</v>
      </c>
      <c r="Z213" s="374" t="s">
        <v>22</v>
      </c>
    </row>
    <row r="214" spans="1:26" ht="13.5" customHeight="1" x14ac:dyDescent="0.15">
      <c r="A214" s="381" t="s">
        <v>22</v>
      </c>
      <c r="B214" s="382" t="s">
        <v>22</v>
      </c>
      <c r="C214" s="383" t="s">
        <v>22</v>
      </c>
      <c r="D214" s="386" t="s">
        <v>22</v>
      </c>
      <c r="E214" s="385" t="s">
        <v>22</v>
      </c>
      <c r="F214" s="385" t="s">
        <v>22</v>
      </c>
      <c r="G214" s="385" t="s">
        <v>22</v>
      </c>
      <c r="H214" s="385" t="s">
        <v>22</v>
      </c>
      <c r="I214" s="385" t="s">
        <v>22</v>
      </c>
      <c r="J214" s="385" t="s">
        <v>22</v>
      </c>
      <c r="K214" s="385" t="s">
        <v>22</v>
      </c>
      <c r="L214" s="380" t="s">
        <v>22</v>
      </c>
      <c r="M214" s="376">
        <v>48393053</v>
      </c>
      <c r="N214" s="377" t="s">
        <v>22</v>
      </c>
      <c r="O214" s="405" t="s">
        <v>22</v>
      </c>
      <c r="P214" s="406" t="s">
        <v>22</v>
      </c>
      <c r="Q214" s="6" t="s">
        <v>22</v>
      </c>
      <c r="R214" s="378" t="s">
        <v>22</v>
      </c>
      <c r="S214" s="378" t="s">
        <v>22</v>
      </c>
      <c r="T214" s="378" t="s">
        <v>22</v>
      </c>
      <c r="U214" s="23" t="s">
        <v>22</v>
      </c>
      <c r="V214" s="379" t="str">
        <f>IF(U214="","","千円")</f>
        <v/>
      </c>
      <c r="W214" s="379" t="s">
        <v>22</v>
      </c>
      <c r="X214" s="379" t="s">
        <v>22</v>
      </c>
      <c r="Y214" s="380" t="s">
        <v>22</v>
      </c>
      <c r="Z214" s="374" t="s">
        <v>22</v>
      </c>
    </row>
    <row r="215" spans="1:26" ht="13.5" customHeight="1" x14ac:dyDescent="0.15">
      <c r="A215" s="381" t="s">
        <v>22</v>
      </c>
      <c r="B215" s="382" t="s">
        <v>22</v>
      </c>
      <c r="C215" s="383" t="s">
        <v>22</v>
      </c>
      <c r="D215" s="410" t="s">
        <v>13</v>
      </c>
      <c r="E215" s="411" t="s">
        <v>905</v>
      </c>
      <c r="F215" s="411" t="s">
        <v>22</v>
      </c>
      <c r="G215" s="411" t="s">
        <v>22</v>
      </c>
      <c r="H215" s="411" t="s">
        <v>22</v>
      </c>
      <c r="I215" s="411" t="s">
        <v>22</v>
      </c>
      <c r="J215" s="411" t="s">
        <v>22</v>
      </c>
      <c r="K215" s="411" t="s">
        <v>22</v>
      </c>
      <c r="L215" s="412" t="s">
        <v>14</v>
      </c>
      <c r="M215" s="413" t="s">
        <v>20</v>
      </c>
      <c r="N215" s="414" t="s">
        <v>22</v>
      </c>
      <c r="O215" s="405" t="s">
        <v>22</v>
      </c>
      <c r="P215" s="406" t="s">
        <v>22</v>
      </c>
      <c r="Q215" s="7" t="s">
        <v>22</v>
      </c>
      <c r="R215" s="378" t="s">
        <v>22</v>
      </c>
      <c r="S215" s="378" t="s">
        <v>22</v>
      </c>
      <c r="T215" s="378" t="s">
        <v>22</v>
      </c>
      <c r="U215" s="23" t="s">
        <v>22</v>
      </c>
      <c r="V215" s="379" t="str">
        <f>IF(U215="","","千円")</f>
        <v/>
      </c>
      <c r="W215" s="379" t="s">
        <v>22</v>
      </c>
      <c r="X215" s="379" t="s">
        <v>22</v>
      </c>
      <c r="Y215" s="380" t="s">
        <v>22</v>
      </c>
      <c r="Z215" s="374" t="s">
        <v>22</v>
      </c>
    </row>
    <row r="216" spans="1:26" ht="13.5" customHeight="1" x14ac:dyDescent="0.15">
      <c r="A216" s="381" t="s">
        <v>22</v>
      </c>
      <c r="B216" s="382" t="s">
        <v>22</v>
      </c>
      <c r="C216" s="383" t="s">
        <v>22</v>
      </c>
      <c r="D216" s="410" t="s">
        <v>22</v>
      </c>
      <c r="E216" s="411" t="s">
        <v>22</v>
      </c>
      <c r="F216" s="411" t="s">
        <v>22</v>
      </c>
      <c r="G216" s="411" t="s">
        <v>22</v>
      </c>
      <c r="H216" s="411" t="s">
        <v>22</v>
      </c>
      <c r="I216" s="411" t="s">
        <v>22</v>
      </c>
      <c r="J216" s="411" t="s">
        <v>22</v>
      </c>
      <c r="K216" s="411" t="s">
        <v>22</v>
      </c>
      <c r="L216" s="412" t="s">
        <v>22</v>
      </c>
      <c r="M216" s="415">
        <v>106947</v>
      </c>
      <c r="N216" s="416" t="s">
        <v>22</v>
      </c>
      <c r="O216" s="405" t="s">
        <v>22</v>
      </c>
      <c r="P216" s="406" t="s">
        <v>22</v>
      </c>
      <c r="Q216" s="8" t="s">
        <v>15</v>
      </c>
      <c r="R216" s="378" t="s">
        <v>22</v>
      </c>
      <c r="S216" s="378" t="s">
        <v>22</v>
      </c>
      <c r="T216" s="378" t="s">
        <v>22</v>
      </c>
      <c r="U216" s="378" t="s">
        <v>22</v>
      </c>
      <c r="V216" s="9" t="s">
        <v>13</v>
      </c>
      <c r="W216" s="417" t="s">
        <v>22</v>
      </c>
      <c r="X216" s="417" t="s">
        <v>22</v>
      </c>
      <c r="Y216" s="10" t="s">
        <v>14</v>
      </c>
      <c r="Z216" s="374" t="s">
        <v>22</v>
      </c>
    </row>
    <row r="217" spans="1:26" ht="13.5" customHeight="1" x14ac:dyDescent="0.15">
      <c r="A217" s="381" t="s">
        <v>22</v>
      </c>
      <c r="B217" s="382" t="s">
        <v>22</v>
      </c>
      <c r="C217" s="383" t="s">
        <v>22</v>
      </c>
      <c r="D217" s="410" t="s">
        <v>22</v>
      </c>
      <c r="E217" s="411" t="s">
        <v>22</v>
      </c>
      <c r="F217" s="411" t="s">
        <v>22</v>
      </c>
      <c r="G217" s="411" t="s">
        <v>22</v>
      </c>
      <c r="H217" s="411" t="s">
        <v>22</v>
      </c>
      <c r="I217" s="411" t="s">
        <v>22</v>
      </c>
      <c r="J217" s="411" t="s">
        <v>22</v>
      </c>
      <c r="K217" s="411" t="s">
        <v>22</v>
      </c>
      <c r="L217" s="412" t="s">
        <v>22</v>
      </c>
      <c r="M217" s="387" t="s">
        <v>22</v>
      </c>
      <c r="N217" s="388" t="s">
        <v>22</v>
      </c>
      <c r="O217" s="405" t="s">
        <v>22</v>
      </c>
      <c r="P217" s="406" t="s">
        <v>22</v>
      </c>
      <c r="Q217" s="7" t="s">
        <v>16</v>
      </c>
      <c r="R217" s="378" t="s">
        <v>22</v>
      </c>
      <c r="S217" s="378" t="s">
        <v>22</v>
      </c>
      <c r="T217" s="378" t="s">
        <v>22</v>
      </c>
      <c r="U217" s="378" t="s">
        <v>22</v>
      </c>
      <c r="V217" s="11" t="s">
        <v>17</v>
      </c>
      <c r="W217" s="9" t="s">
        <v>22</v>
      </c>
      <c r="X217" s="12" t="s">
        <v>22</v>
      </c>
      <c r="Y217" s="13" t="s">
        <v>22</v>
      </c>
      <c r="Z217" s="374" t="s">
        <v>22</v>
      </c>
    </row>
    <row r="218" spans="1:26" ht="13.5" customHeight="1" x14ac:dyDescent="0.15">
      <c r="A218" s="6" t="s">
        <v>22</v>
      </c>
      <c r="B218" s="12" t="s">
        <v>22</v>
      </c>
      <c r="C218" s="13" t="s">
        <v>22</v>
      </c>
      <c r="D218" s="410" t="s">
        <v>13</v>
      </c>
      <c r="E218" s="14" t="s">
        <v>11</v>
      </c>
      <c r="F218" s="382" t="s">
        <v>22</v>
      </c>
      <c r="G218" s="382" t="s">
        <v>22</v>
      </c>
      <c r="H218" s="382" t="s">
        <v>22</v>
      </c>
      <c r="I218" s="382" t="s">
        <v>22</v>
      </c>
      <c r="J218" s="420" t="s">
        <v>22</v>
      </c>
      <c r="K218" s="14" t="s">
        <v>22</v>
      </c>
      <c r="L218" s="412" t="s">
        <v>14</v>
      </c>
      <c r="M218" s="423" t="s">
        <v>22</v>
      </c>
      <c r="N218" s="424" t="s">
        <v>22</v>
      </c>
      <c r="O218" s="405" t="s">
        <v>22</v>
      </c>
      <c r="P218" s="406" t="s">
        <v>22</v>
      </c>
      <c r="Q218" s="8" t="s">
        <v>15</v>
      </c>
      <c r="R218" s="378" t="s">
        <v>22</v>
      </c>
      <c r="S218" s="378" t="s">
        <v>22</v>
      </c>
      <c r="T218" s="378" t="s">
        <v>22</v>
      </c>
      <c r="U218" s="378" t="s">
        <v>22</v>
      </c>
      <c r="V218" s="9" t="s">
        <v>13</v>
      </c>
      <c r="W218" s="417" t="s">
        <v>22</v>
      </c>
      <c r="X218" s="417" t="s">
        <v>22</v>
      </c>
      <c r="Y218" s="10" t="s">
        <v>14</v>
      </c>
      <c r="Z218" s="374" t="s">
        <v>22</v>
      </c>
    </row>
    <row r="219" spans="1:26" ht="13.5" customHeight="1" x14ac:dyDescent="0.15">
      <c r="A219" s="15" t="s">
        <v>22</v>
      </c>
      <c r="B219" s="16" t="s">
        <v>22</v>
      </c>
      <c r="C219" s="17" t="s">
        <v>22</v>
      </c>
      <c r="D219" s="418" t="s">
        <v>22</v>
      </c>
      <c r="E219" s="18" t="s">
        <v>22</v>
      </c>
      <c r="F219" s="419" t="s">
        <v>22</v>
      </c>
      <c r="G219" s="419" t="s">
        <v>22</v>
      </c>
      <c r="H219" s="419" t="s">
        <v>22</v>
      </c>
      <c r="I219" s="419" t="s">
        <v>22</v>
      </c>
      <c r="J219" s="421" t="s">
        <v>22</v>
      </c>
      <c r="K219" s="18" t="s">
        <v>22</v>
      </c>
      <c r="L219" s="422" t="s">
        <v>22</v>
      </c>
      <c r="M219" s="26" t="s">
        <v>18</v>
      </c>
      <c r="N219" s="27">
        <v>99.8</v>
      </c>
      <c r="O219" s="407" t="s">
        <v>22</v>
      </c>
      <c r="P219" s="408" t="s">
        <v>22</v>
      </c>
      <c r="Q219" s="19" t="s">
        <v>16</v>
      </c>
      <c r="R219" s="425" t="s">
        <v>22</v>
      </c>
      <c r="S219" s="425" t="s">
        <v>22</v>
      </c>
      <c r="T219" s="425" t="s">
        <v>22</v>
      </c>
      <c r="U219" s="425" t="s">
        <v>22</v>
      </c>
      <c r="V219" s="20" t="s">
        <v>17</v>
      </c>
      <c r="W219" s="21" t="s">
        <v>22</v>
      </c>
      <c r="X219" s="16" t="s">
        <v>22</v>
      </c>
      <c r="Y219" s="17" t="s">
        <v>22</v>
      </c>
      <c r="Z219" s="375" t="s">
        <v>22</v>
      </c>
    </row>
    <row r="220" spans="1:26" ht="13.5" customHeight="1" x14ac:dyDescent="0.15">
      <c r="A220" s="389" t="s">
        <v>7</v>
      </c>
      <c r="B220" s="390" t="s">
        <v>22</v>
      </c>
      <c r="C220" s="391" t="s">
        <v>22</v>
      </c>
      <c r="D220" s="395" t="s">
        <v>8</v>
      </c>
      <c r="E220" s="396" t="s">
        <v>22</v>
      </c>
      <c r="F220" s="397" t="s">
        <v>4903</v>
      </c>
      <c r="G220" s="397" t="s">
        <v>22</v>
      </c>
      <c r="H220" s="397" t="s">
        <v>22</v>
      </c>
      <c r="I220" s="397" t="s">
        <v>22</v>
      </c>
      <c r="J220" s="397" t="s">
        <v>22</v>
      </c>
      <c r="K220" s="397" t="s">
        <v>22</v>
      </c>
      <c r="L220" s="398" t="s">
        <v>22</v>
      </c>
      <c r="M220" s="401" t="s">
        <v>9</v>
      </c>
      <c r="N220" s="402" t="s">
        <v>22</v>
      </c>
      <c r="O220" s="403" t="s">
        <v>1092</v>
      </c>
      <c r="P220" s="404" t="s">
        <v>22</v>
      </c>
      <c r="Q220" s="5" t="s">
        <v>10</v>
      </c>
      <c r="R220" s="409" t="s">
        <v>1093</v>
      </c>
      <c r="S220" s="409" t="s">
        <v>22</v>
      </c>
      <c r="T220" s="409" t="s">
        <v>22</v>
      </c>
      <c r="U220" s="22">
        <v>2236600</v>
      </c>
      <c r="V220" s="371" t="str">
        <f>IF(U220="","","千円")</f>
        <v>千円</v>
      </c>
      <c r="W220" s="371" t="s">
        <v>22</v>
      </c>
      <c r="X220" s="371" t="s">
        <v>22</v>
      </c>
      <c r="Y220" s="372" t="s">
        <v>22</v>
      </c>
      <c r="Z220" s="373">
        <v>317</v>
      </c>
    </row>
    <row r="221" spans="1:26" ht="13.5" customHeight="1" x14ac:dyDescent="0.15">
      <c r="A221" s="392" t="s">
        <v>22</v>
      </c>
      <c r="B221" s="393" t="s">
        <v>22</v>
      </c>
      <c r="C221" s="394" t="s">
        <v>22</v>
      </c>
      <c r="D221" s="25" t="s">
        <v>22</v>
      </c>
      <c r="E221" s="24" t="s">
        <v>22</v>
      </c>
      <c r="F221" s="399" t="s">
        <v>22</v>
      </c>
      <c r="G221" s="399" t="s">
        <v>22</v>
      </c>
      <c r="H221" s="399" t="s">
        <v>22</v>
      </c>
      <c r="I221" s="399" t="s">
        <v>22</v>
      </c>
      <c r="J221" s="399" t="s">
        <v>22</v>
      </c>
      <c r="K221" s="399" t="s">
        <v>22</v>
      </c>
      <c r="L221" s="400" t="s">
        <v>22</v>
      </c>
      <c r="M221" s="376">
        <v>2236600000</v>
      </c>
      <c r="N221" s="377" t="s">
        <v>22</v>
      </c>
      <c r="O221" s="405" t="s">
        <v>22</v>
      </c>
      <c r="P221" s="406" t="s">
        <v>22</v>
      </c>
      <c r="Q221" s="6" t="s">
        <v>22</v>
      </c>
      <c r="R221" s="378" t="s">
        <v>22</v>
      </c>
      <c r="S221" s="378" t="s">
        <v>22</v>
      </c>
      <c r="T221" s="378" t="s">
        <v>22</v>
      </c>
      <c r="U221" s="23" t="s">
        <v>22</v>
      </c>
      <c r="V221" s="379" t="str">
        <f>IF(U221="","","千円")</f>
        <v/>
      </c>
      <c r="W221" s="379" t="s">
        <v>22</v>
      </c>
      <c r="X221" s="379" t="s">
        <v>22</v>
      </c>
      <c r="Y221" s="380" t="s">
        <v>22</v>
      </c>
      <c r="Z221" s="374" t="s">
        <v>22</v>
      </c>
    </row>
    <row r="222" spans="1:26" ht="13.5" customHeight="1" x14ac:dyDescent="0.15">
      <c r="A222" s="381" t="s">
        <v>1094</v>
      </c>
      <c r="B222" s="382" t="s">
        <v>22</v>
      </c>
      <c r="C222" s="383" t="s">
        <v>22</v>
      </c>
      <c r="D222" s="384" t="s">
        <v>1095</v>
      </c>
      <c r="E222" s="385" t="s">
        <v>22</v>
      </c>
      <c r="F222" s="385" t="s">
        <v>22</v>
      </c>
      <c r="G222" s="385" t="s">
        <v>22</v>
      </c>
      <c r="H222" s="385" t="s">
        <v>22</v>
      </c>
      <c r="I222" s="385" t="s">
        <v>22</v>
      </c>
      <c r="J222" s="385" t="s">
        <v>22</v>
      </c>
      <c r="K222" s="385" t="s">
        <v>22</v>
      </c>
      <c r="L222" s="380" t="s">
        <v>22</v>
      </c>
      <c r="M222" s="387" t="s">
        <v>12</v>
      </c>
      <c r="N222" s="388" t="s">
        <v>22</v>
      </c>
      <c r="O222" s="405" t="s">
        <v>22</v>
      </c>
      <c r="P222" s="406" t="s">
        <v>22</v>
      </c>
      <c r="Q222" s="6" t="s">
        <v>22</v>
      </c>
      <c r="R222" s="378" t="s">
        <v>22</v>
      </c>
      <c r="S222" s="378" t="s">
        <v>22</v>
      </c>
      <c r="T222" s="378" t="s">
        <v>22</v>
      </c>
      <c r="U222" s="23" t="s">
        <v>22</v>
      </c>
      <c r="V222" s="379" t="str">
        <f>IF(U222="","","千円")</f>
        <v/>
      </c>
      <c r="W222" s="379" t="s">
        <v>22</v>
      </c>
      <c r="X222" s="379" t="s">
        <v>22</v>
      </c>
      <c r="Y222" s="380" t="s">
        <v>22</v>
      </c>
      <c r="Z222" s="374" t="s">
        <v>22</v>
      </c>
    </row>
    <row r="223" spans="1:26" ht="13.5" customHeight="1" x14ac:dyDescent="0.15">
      <c r="A223" s="381" t="s">
        <v>22</v>
      </c>
      <c r="B223" s="382" t="s">
        <v>22</v>
      </c>
      <c r="C223" s="383" t="s">
        <v>22</v>
      </c>
      <c r="D223" s="386" t="s">
        <v>22</v>
      </c>
      <c r="E223" s="385" t="s">
        <v>22</v>
      </c>
      <c r="F223" s="385" t="s">
        <v>22</v>
      </c>
      <c r="G223" s="385" t="s">
        <v>22</v>
      </c>
      <c r="H223" s="385" t="s">
        <v>22</v>
      </c>
      <c r="I223" s="385" t="s">
        <v>22</v>
      </c>
      <c r="J223" s="385" t="s">
        <v>22</v>
      </c>
      <c r="K223" s="385" t="s">
        <v>22</v>
      </c>
      <c r="L223" s="380" t="s">
        <v>22</v>
      </c>
      <c r="M223" s="376">
        <v>2236600000</v>
      </c>
      <c r="N223" s="377" t="s">
        <v>22</v>
      </c>
      <c r="O223" s="405" t="s">
        <v>22</v>
      </c>
      <c r="P223" s="406" t="s">
        <v>22</v>
      </c>
      <c r="Q223" s="6" t="s">
        <v>22</v>
      </c>
      <c r="R223" s="378" t="s">
        <v>22</v>
      </c>
      <c r="S223" s="378" t="s">
        <v>22</v>
      </c>
      <c r="T223" s="378" t="s">
        <v>22</v>
      </c>
      <c r="U223" s="23" t="s">
        <v>22</v>
      </c>
      <c r="V223" s="379" t="str">
        <f>IF(U223="","","千円")</f>
        <v/>
      </c>
      <c r="W223" s="379" t="s">
        <v>22</v>
      </c>
      <c r="X223" s="379" t="s">
        <v>22</v>
      </c>
      <c r="Y223" s="380" t="s">
        <v>22</v>
      </c>
      <c r="Z223" s="374" t="s">
        <v>22</v>
      </c>
    </row>
    <row r="224" spans="1:26" ht="13.5" customHeight="1" x14ac:dyDescent="0.15">
      <c r="A224" s="381" t="s">
        <v>22</v>
      </c>
      <c r="B224" s="382" t="s">
        <v>22</v>
      </c>
      <c r="C224" s="383" t="s">
        <v>22</v>
      </c>
      <c r="D224" s="410" t="s">
        <v>13</v>
      </c>
      <c r="E224" s="411" t="s">
        <v>74</v>
      </c>
      <c r="F224" s="411" t="s">
        <v>22</v>
      </c>
      <c r="G224" s="411" t="s">
        <v>22</v>
      </c>
      <c r="H224" s="411" t="s">
        <v>22</v>
      </c>
      <c r="I224" s="411" t="s">
        <v>22</v>
      </c>
      <c r="J224" s="411" t="s">
        <v>22</v>
      </c>
      <c r="K224" s="411" t="s">
        <v>22</v>
      </c>
      <c r="L224" s="412" t="s">
        <v>14</v>
      </c>
      <c r="M224" s="413" t="s">
        <v>20</v>
      </c>
      <c r="N224" s="414" t="s">
        <v>22</v>
      </c>
      <c r="O224" s="405" t="s">
        <v>22</v>
      </c>
      <c r="P224" s="406" t="s">
        <v>22</v>
      </c>
      <c r="Q224" s="7" t="s">
        <v>22</v>
      </c>
      <c r="R224" s="378" t="s">
        <v>22</v>
      </c>
      <c r="S224" s="378" t="s">
        <v>22</v>
      </c>
      <c r="T224" s="378" t="s">
        <v>22</v>
      </c>
      <c r="U224" s="23" t="s">
        <v>22</v>
      </c>
      <c r="V224" s="379" t="str">
        <f>IF(U224="","","千円")</f>
        <v/>
      </c>
      <c r="W224" s="379" t="s">
        <v>22</v>
      </c>
      <c r="X224" s="379" t="s">
        <v>22</v>
      </c>
      <c r="Y224" s="380" t="s">
        <v>22</v>
      </c>
      <c r="Z224" s="374" t="s">
        <v>22</v>
      </c>
    </row>
    <row r="225" spans="1:26" ht="13.5" customHeight="1" x14ac:dyDescent="0.15">
      <c r="A225" s="381" t="s">
        <v>22</v>
      </c>
      <c r="B225" s="382" t="s">
        <v>22</v>
      </c>
      <c r="C225" s="383" t="s">
        <v>22</v>
      </c>
      <c r="D225" s="410" t="s">
        <v>22</v>
      </c>
      <c r="E225" s="411" t="s">
        <v>22</v>
      </c>
      <c r="F225" s="411" t="s">
        <v>22</v>
      </c>
      <c r="G225" s="411" t="s">
        <v>22</v>
      </c>
      <c r="H225" s="411" t="s">
        <v>22</v>
      </c>
      <c r="I225" s="411" t="s">
        <v>22</v>
      </c>
      <c r="J225" s="411" t="s">
        <v>22</v>
      </c>
      <c r="K225" s="411" t="s">
        <v>22</v>
      </c>
      <c r="L225" s="412" t="s">
        <v>22</v>
      </c>
      <c r="M225" s="415">
        <v>0</v>
      </c>
      <c r="N225" s="416" t="s">
        <v>22</v>
      </c>
      <c r="O225" s="405" t="s">
        <v>22</v>
      </c>
      <c r="P225" s="406" t="s">
        <v>22</v>
      </c>
      <c r="Q225" s="8" t="s">
        <v>15</v>
      </c>
      <c r="R225" s="378" t="s">
        <v>22</v>
      </c>
      <c r="S225" s="378" t="s">
        <v>22</v>
      </c>
      <c r="T225" s="378" t="s">
        <v>22</v>
      </c>
      <c r="U225" s="378" t="s">
        <v>22</v>
      </c>
      <c r="V225" s="9" t="s">
        <v>13</v>
      </c>
      <c r="W225" s="417" t="s">
        <v>22</v>
      </c>
      <c r="X225" s="417" t="s">
        <v>22</v>
      </c>
      <c r="Y225" s="10" t="s">
        <v>14</v>
      </c>
      <c r="Z225" s="374" t="s">
        <v>22</v>
      </c>
    </row>
    <row r="226" spans="1:26" ht="13.5" customHeight="1" x14ac:dyDescent="0.15">
      <c r="A226" s="381" t="s">
        <v>22</v>
      </c>
      <c r="B226" s="382" t="s">
        <v>22</v>
      </c>
      <c r="C226" s="383" t="s">
        <v>22</v>
      </c>
      <c r="D226" s="410" t="s">
        <v>22</v>
      </c>
      <c r="E226" s="411" t="s">
        <v>22</v>
      </c>
      <c r="F226" s="411" t="s">
        <v>22</v>
      </c>
      <c r="G226" s="411" t="s">
        <v>22</v>
      </c>
      <c r="H226" s="411" t="s">
        <v>22</v>
      </c>
      <c r="I226" s="411" t="s">
        <v>22</v>
      </c>
      <c r="J226" s="411" t="s">
        <v>22</v>
      </c>
      <c r="K226" s="411" t="s">
        <v>22</v>
      </c>
      <c r="L226" s="412" t="s">
        <v>22</v>
      </c>
      <c r="M226" s="387" t="s">
        <v>22</v>
      </c>
      <c r="N226" s="388" t="s">
        <v>22</v>
      </c>
      <c r="O226" s="405" t="s">
        <v>22</v>
      </c>
      <c r="P226" s="406" t="s">
        <v>22</v>
      </c>
      <c r="Q226" s="7" t="s">
        <v>16</v>
      </c>
      <c r="R226" s="378" t="s">
        <v>22</v>
      </c>
      <c r="S226" s="378" t="s">
        <v>22</v>
      </c>
      <c r="T226" s="378" t="s">
        <v>22</v>
      </c>
      <c r="U226" s="378" t="s">
        <v>22</v>
      </c>
      <c r="V226" s="11" t="s">
        <v>17</v>
      </c>
      <c r="W226" s="9" t="s">
        <v>22</v>
      </c>
      <c r="X226" s="12" t="s">
        <v>22</v>
      </c>
      <c r="Y226" s="13" t="s">
        <v>22</v>
      </c>
      <c r="Z226" s="374" t="s">
        <v>22</v>
      </c>
    </row>
    <row r="227" spans="1:26" ht="13.5" customHeight="1" x14ac:dyDescent="0.15">
      <c r="A227" s="6" t="s">
        <v>22</v>
      </c>
      <c r="B227" s="12" t="s">
        <v>22</v>
      </c>
      <c r="C227" s="13" t="s">
        <v>22</v>
      </c>
      <c r="D227" s="410" t="s">
        <v>13</v>
      </c>
      <c r="E227" s="14" t="s">
        <v>11</v>
      </c>
      <c r="F227" s="382" t="s">
        <v>22</v>
      </c>
      <c r="G227" s="382" t="s">
        <v>22</v>
      </c>
      <c r="H227" s="382" t="s">
        <v>22</v>
      </c>
      <c r="I227" s="382" t="s">
        <v>22</v>
      </c>
      <c r="J227" s="420" t="s">
        <v>22</v>
      </c>
      <c r="K227" s="14" t="s">
        <v>22</v>
      </c>
      <c r="L227" s="412" t="s">
        <v>14</v>
      </c>
      <c r="M227" s="423" t="s">
        <v>22</v>
      </c>
      <c r="N227" s="424" t="s">
        <v>22</v>
      </c>
      <c r="O227" s="405" t="s">
        <v>22</v>
      </c>
      <c r="P227" s="406" t="s">
        <v>22</v>
      </c>
      <c r="Q227" s="8" t="s">
        <v>15</v>
      </c>
      <c r="R227" s="378" t="s">
        <v>22</v>
      </c>
      <c r="S227" s="378" t="s">
        <v>22</v>
      </c>
      <c r="T227" s="378" t="s">
        <v>22</v>
      </c>
      <c r="U227" s="378" t="s">
        <v>22</v>
      </c>
      <c r="V227" s="9" t="s">
        <v>13</v>
      </c>
      <c r="W227" s="417" t="s">
        <v>22</v>
      </c>
      <c r="X227" s="417" t="s">
        <v>22</v>
      </c>
      <c r="Y227" s="10" t="s">
        <v>14</v>
      </c>
      <c r="Z227" s="374" t="s">
        <v>22</v>
      </c>
    </row>
    <row r="228" spans="1:26" ht="13.5" customHeight="1" x14ac:dyDescent="0.15">
      <c r="A228" s="15" t="s">
        <v>22</v>
      </c>
      <c r="B228" s="16" t="s">
        <v>22</v>
      </c>
      <c r="C228" s="17" t="s">
        <v>22</v>
      </c>
      <c r="D228" s="418" t="s">
        <v>22</v>
      </c>
      <c r="E228" s="18" t="s">
        <v>22</v>
      </c>
      <c r="F228" s="419" t="s">
        <v>22</v>
      </c>
      <c r="G228" s="419" t="s">
        <v>22</v>
      </c>
      <c r="H228" s="419" t="s">
        <v>22</v>
      </c>
      <c r="I228" s="419" t="s">
        <v>22</v>
      </c>
      <c r="J228" s="421" t="s">
        <v>22</v>
      </c>
      <c r="K228" s="18" t="s">
        <v>22</v>
      </c>
      <c r="L228" s="422" t="s">
        <v>22</v>
      </c>
      <c r="M228" s="26" t="s">
        <v>18</v>
      </c>
      <c r="N228" s="27" t="s">
        <v>854</v>
      </c>
      <c r="O228" s="407" t="s">
        <v>22</v>
      </c>
      <c r="P228" s="408" t="s">
        <v>22</v>
      </c>
      <c r="Q228" s="19" t="s">
        <v>16</v>
      </c>
      <c r="R228" s="425" t="s">
        <v>22</v>
      </c>
      <c r="S228" s="425" t="s">
        <v>22</v>
      </c>
      <c r="T228" s="425" t="s">
        <v>22</v>
      </c>
      <c r="U228" s="425" t="s">
        <v>22</v>
      </c>
      <c r="V228" s="20" t="s">
        <v>17</v>
      </c>
      <c r="W228" s="21" t="s">
        <v>22</v>
      </c>
      <c r="X228" s="16" t="s">
        <v>22</v>
      </c>
      <c r="Y228" s="17" t="s">
        <v>22</v>
      </c>
      <c r="Z228" s="375" t="s">
        <v>22</v>
      </c>
    </row>
    <row r="229" spans="1:26" ht="13.5" customHeight="1" x14ac:dyDescent="0.15">
      <c r="A229" s="389" t="s">
        <v>7</v>
      </c>
      <c r="B229" s="390" t="s">
        <v>22</v>
      </c>
      <c r="C229" s="391" t="s">
        <v>22</v>
      </c>
      <c r="D229" s="395" t="s">
        <v>8</v>
      </c>
      <c r="E229" s="396" t="s">
        <v>22</v>
      </c>
      <c r="F229" s="397" t="s">
        <v>4903</v>
      </c>
      <c r="G229" s="397" t="s">
        <v>22</v>
      </c>
      <c r="H229" s="397" t="s">
        <v>22</v>
      </c>
      <c r="I229" s="397" t="s">
        <v>22</v>
      </c>
      <c r="J229" s="397" t="s">
        <v>22</v>
      </c>
      <c r="K229" s="397" t="s">
        <v>22</v>
      </c>
      <c r="L229" s="398" t="s">
        <v>22</v>
      </c>
      <c r="M229" s="401" t="s">
        <v>9</v>
      </c>
      <c r="N229" s="402" t="s">
        <v>22</v>
      </c>
      <c r="O229" s="403" t="s">
        <v>1096</v>
      </c>
      <c r="P229" s="404" t="s">
        <v>22</v>
      </c>
      <c r="Q229" s="5" t="s">
        <v>10</v>
      </c>
      <c r="R229" s="409" t="s">
        <v>1097</v>
      </c>
      <c r="S229" s="409" t="s">
        <v>22</v>
      </c>
      <c r="T229" s="409" t="s">
        <v>22</v>
      </c>
      <c r="U229" s="22">
        <v>3108416</v>
      </c>
      <c r="V229" s="371" t="str">
        <f>IF(U229="","","千円")</f>
        <v>千円</v>
      </c>
      <c r="W229" s="371" t="s">
        <v>22</v>
      </c>
      <c r="X229" s="371" t="s">
        <v>22</v>
      </c>
      <c r="Y229" s="372" t="s">
        <v>22</v>
      </c>
      <c r="Z229" s="373">
        <v>317</v>
      </c>
    </row>
    <row r="230" spans="1:26" ht="13.5" customHeight="1" x14ac:dyDescent="0.15">
      <c r="A230" s="392" t="s">
        <v>22</v>
      </c>
      <c r="B230" s="393" t="s">
        <v>22</v>
      </c>
      <c r="C230" s="394" t="s">
        <v>22</v>
      </c>
      <c r="D230" s="25" t="s">
        <v>22</v>
      </c>
      <c r="E230" s="24" t="s">
        <v>22</v>
      </c>
      <c r="F230" s="399" t="s">
        <v>22</v>
      </c>
      <c r="G230" s="399" t="s">
        <v>22</v>
      </c>
      <c r="H230" s="399" t="s">
        <v>22</v>
      </c>
      <c r="I230" s="399" t="s">
        <v>22</v>
      </c>
      <c r="J230" s="399" t="s">
        <v>22</v>
      </c>
      <c r="K230" s="399" t="s">
        <v>22</v>
      </c>
      <c r="L230" s="400" t="s">
        <v>22</v>
      </c>
      <c r="M230" s="376">
        <v>3108417000</v>
      </c>
      <c r="N230" s="377" t="s">
        <v>22</v>
      </c>
      <c r="O230" s="405" t="s">
        <v>22</v>
      </c>
      <c r="P230" s="406" t="s">
        <v>22</v>
      </c>
      <c r="Q230" s="6" t="s">
        <v>22</v>
      </c>
      <c r="R230" s="378" t="s">
        <v>22</v>
      </c>
      <c r="S230" s="378" t="s">
        <v>22</v>
      </c>
      <c r="T230" s="378" t="s">
        <v>22</v>
      </c>
      <c r="U230" s="23" t="s">
        <v>22</v>
      </c>
      <c r="V230" s="379" t="str">
        <f>IF(U230="","","千円")</f>
        <v/>
      </c>
      <c r="W230" s="379" t="s">
        <v>22</v>
      </c>
      <c r="X230" s="379" t="s">
        <v>22</v>
      </c>
      <c r="Y230" s="380" t="s">
        <v>22</v>
      </c>
      <c r="Z230" s="374" t="s">
        <v>22</v>
      </c>
    </row>
    <row r="231" spans="1:26" ht="13.5" customHeight="1" x14ac:dyDescent="0.15">
      <c r="A231" s="381" t="s">
        <v>1098</v>
      </c>
      <c r="B231" s="382" t="s">
        <v>22</v>
      </c>
      <c r="C231" s="383" t="s">
        <v>22</v>
      </c>
      <c r="D231" s="384" t="s">
        <v>1099</v>
      </c>
      <c r="E231" s="385" t="s">
        <v>22</v>
      </c>
      <c r="F231" s="385" t="s">
        <v>22</v>
      </c>
      <c r="G231" s="385" t="s">
        <v>22</v>
      </c>
      <c r="H231" s="385" t="s">
        <v>22</v>
      </c>
      <c r="I231" s="385" t="s">
        <v>22</v>
      </c>
      <c r="J231" s="385" t="s">
        <v>22</v>
      </c>
      <c r="K231" s="385" t="s">
        <v>22</v>
      </c>
      <c r="L231" s="380" t="s">
        <v>22</v>
      </c>
      <c r="M231" s="387" t="s">
        <v>12</v>
      </c>
      <c r="N231" s="388" t="s">
        <v>22</v>
      </c>
      <c r="O231" s="405" t="s">
        <v>22</v>
      </c>
      <c r="P231" s="406" t="s">
        <v>22</v>
      </c>
      <c r="Q231" s="6" t="s">
        <v>22</v>
      </c>
      <c r="R231" s="378" t="s">
        <v>22</v>
      </c>
      <c r="S231" s="378" t="s">
        <v>22</v>
      </c>
      <c r="T231" s="378" t="s">
        <v>22</v>
      </c>
      <c r="U231" s="23" t="s">
        <v>22</v>
      </c>
      <c r="V231" s="379" t="str">
        <f>IF(U231="","","千円")</f>
        <v/>
      </c>
      <c r="W231" s="379" t="s">
        <v>22</v>
      </c>
      <c r="X231" s="379" t="s">
        <v>22</v>
      </c>
      <c r="Y231" s="380" t="s">
        <v>22</v>
      </c>
      <c r="Z231" s="374" t="s">
        <v>22</v>
      </c>
    </row>
    <row r="232" spans="1:26" ht="13.5" customHeight="1" x14ac:dyDescent="0.15">
      <c r="A232" s="381" t="s">
        <v>22</v>
      </c>
      <c r="B232" s="382" t="s">
        <v>22</v>
      </c>
      <c r="C232" s="383" t="s">
        <v>22</v>
      </c>
      <c r="D232" s="386" t="s">
        <v>22</v>
      </c>
      <c r="E232" s="385" t="s">
        <v>22</v>
      </c>
      <c r="F232" s="385" t="s">
        <v>22</v>
      </c>
      <c r="G232" s="385" t="s">
        <v>22</v>
      </c>
      <c r="H232" s="385" t="s">
        <v>22</v>
      </c>
      <c r="I232" s="385" t="s">
        <v>22</v>
      </c>
      <c r="J232" s="385" t="s">
        <v>22</v>
      </c>
      <c r="K232" s="385" t="s">
        <v>22</v>
      </c>
      <c r="L232" s="380" t="s">
        <v>22</v>
      </c>
      <c r="M232" s="376">
        <v>3108416118</v>
      </c>
      <c r="N232" s="377" t="s">
        <v>22</v>
      </c>
      <c r="O232" s="405" t="s">
        <v>22</v>
      </c>
      <c r="P232" s="406" t="s">
        <v>22</v>
      </c>
      <c r="Q232" s="6" t="s">
        <v>22</v>
      </c>
      <c r="R232" s="378" t="s">
        <v>22</v>
      </c>
      <c r="S232" s="378" t="s">
        <v>22</v>
      </c>
      <c r="T232" s="378" t="s">
        <v>22</v>
      </c>
      <c r="U232" s="23" t="s">
        <v>22</v>
      </c>
      <c r="V232" s="379" t="str">
        <f>IF(U232="","","千円")</f>
        <v/>
      </c>
      <c r="W232" s="379" t="s">
        <v>22</v>
      </c>
      <c r="X232" s="379" t="s">
        <v>22</v>
      </c>
      <c r="Y232" s="380" t="s">
        <v>22</v>
      </c>
      <c r="Z232" s="374" t="s">
        <v>22</v>
      </c>
    </row>
    <row r="233" spans="1:26" ht="13.5" customHeight="1" x14ac:dyDescent="0.15">
      <c r="A233" s="381" t="s">
        <v>22</v>
      </c>
      <c r="B233" s="382" t="s">
        <v>22</v>
      </c>
      <c r="C233" s="383" t="s">
        <v>22</v>
      </c>
      <c r="D233" s="410" t="s">
        <v>13</v>
      </c>
      <c r="E233" s="411" t="s">
        <v>74</v>
      </c>
      <c r="F233" s="411" t="s">
        <v>22</v>
      </c>
      <c r="G233" s="411" t="s">
        <v>22</v>
      </c>
      <c r="H233" s="411" t="s">
        <v>22</v>
      </c>
      <c r="I233" s="411" t="s">
        <v>22</v>
      </c>
      <c r="J233" s="411" t="s">
        <v>22</v>
      </c>
      <c r="K233" s="411" t="s">
        <v>22</v>
      </c>
      <c r="L233" s="412" t="s">
        <v>14</v>
      </c>
      <c r="M233" s="413" t="s">
        <v>20</v>
      </c>
      <c r="N233" s="414" t="s">
        <v>22</v>
      </c>
      <c r="O233" s="405" t="s">
        <v>22</v>
      </c>
      <c r="P233" s="406" t="s">
        <v>22</v>
      </c>
      <c r="Q233" s="7" t="s">
        <v>22</v>
      </c>
      <c r="R233" s="378" t="s">
        <v>22</v>
      </c>
      <c r="S233" s="378" t="s">
        <v>22</v>
      </c>
      <c r="T233" s="378" t="s">
        <v>22</v>
      </c>
      <c r="U233" s="23" t="s">
        <v>22</v>
      </c>
      <c r="V233" s="379" t="str">
        <f>IF(U233="","","千円")</f>
        <v/>
      </c>
      <c r="W233" s="379" t="s">
        <v>22</v>
      </c>
      <c r="X233" s="379" t="s">
        <v>22</v>
      </c>
      <c r="Y233" s="380" t="s">
        <v>22</v>
      </c>
      <c r="Z233" s="374" t="s">
        <v>22</v>
      </c>
    </row>
    <row r="234" spans="1:26" ht="13.5" customHeight="1" x14ac:dyDescent="0.15">
      <c r="A234" s="381" t="s">
        <v>22</v>
      </c>
      <c r="B234" s="382" t="s">
        <v>22</v>
      </c>
      <c r="C234" s="383" t="s">
        <v>22</v>
      </c>
      <c r="D234" s="410" t="s">
        <v>22</v>
      </c>
      <c r="E234" s="411" t="s">
        <v>22</v>
      </c>
      <c r="F234" s="411" t="s">
        <v>22</v>
      </c>
      <c r="G234" s="411" t="s">
        <v>22</v>
      </c>
      <c r="H234" s="411" t="s">
        <v>22</v>
      </c>
      <c r="I234" s="411" t="s">
        <v>22</v>
      </c>
      <c r="J234" s="411" t="s">
        <v>22</v>
      </c>
      <c r="K234" s="411" t="s">
        <v>22</v>
      </c>
      <c r="L234" s="412" t="s">
        <v>22</v>
      </c>
      <c r="M234" s="415">
        <v>882</v>
      </c>
      <c r="N234" s="416" t="s">
        <v>22</v>
      </c>
      <c r="O234" s="405" t="s">
        <v>22</v>
      </c>
      <c r="P234" s="406" t="s">
        <v>22</v>
      </c>
      <c r="Q234" s="8" t="s">
        <v>15</v>
      </c>
      <c r="R234" s="378" t="s">
        <v>22</v>
      </c>
      <c r="S234" s="378" t="s">
        <v>22</v>
      </c>
      <c r="T234" s="378" t="s">
        <v>22</v>
      </c>
      <c r="U234" s="378" t="s">
        <v>22</v>
      </c>
      <c r="V234" s="9" t="s">
        <v>13</v>
      </c>
      <c r="W234" s="417" t="s">
        <v>22</v>
      </c>
      <c r="X234" s="417" t="s">
        <v>22</v>
      </c>
      <c r="Y234" s="10" t="s">
        <v>14</v>
      </c>
      <c r="Z234" s="374" t="s">
        <v>22</v>
      </c>
    </row>
    <row r="235" spans="1:26" ht="13.5" customHeight="1" x14ac:dyDescent="0.15">
      <c r="A235" s="381" t="s">
        <v>22</v>
      </c>
      <c r="B235" s="382" t="s">
        <v>22</v>
      </c>
      <c r="C235" s="383" t="s">
        <v>22</v>
      </c>
      <c r="D235" s="410" t="s">
        <v>22</v>
      </c>
      <c r="E235" s="411" t="s">
        <v>22</v>
      </c>
      <c r="F235" s="411" t="s">
        <v>22</v>
      </c>
      <c r="G235" s="411" t="s">
        <v>22</v>
      </c>
      <c r="H235" s="411" t="s">
        <v>22</v>
      </c>
      <c r="I235" s="411" t="s">
        <v>22</v>
      </c>
      <c r="J235" s="411" t="s">
        <v>22</v>
      </c>
      <c r="K235" s="411" t="s">
        <v>22</v>
      </c>
      <c r="L235" s="412" t="s">
        <v>22</v>
      </c>
      <c r="M235" s="387" t="s">
        <v>22</v>
      </c>
      <c r="N235" s="388" t="s">
        <v>22</v>
      </c>
      <c r="O235" s="405" t="s">
        <v>22</v>
      </c>
      <c r="P235" s="406" t="s">
        <v>22</v>
      </c>
      <c r="Q235" s="7" t="s">
        <v>16</v>
      </c>
      <c r="R235" s="378" t="s">
        <v>22</v>
      </c>
      <c r="S235" s="378" t="s">
        <v>22</v>
      </c>
      <c r="T235" s="378" t="s">
        <v>22</v>
      </c>
      <c r="U235" s="378" t="s">
        <v>22</v>
      </c>
      <c r="V235" s="11" t="s">
        <v>17</v>
      </c>
      <c r="W235" s="9" t="s">
        <v>22</v>
      </c>
      <c r="X235" s="12" t="s">
        <v>22</v>
      </c>
      <c r="Y235" s="13" t="s">
        <v>22</v>
      </c>
      <c r="Z235" s="374" t="s">
        <v>22</v>
      </c>
    </row>
    <row r="236" spans="1:26" ht="13.5" customHeight="1" x14ac:dyDescent="0.15">
      <c r="A236" s="6" t="s">
        <v>22</v>
      </c>
      <c r="B236" s="12" t="s">
        <v>22</v>
      </c>
      <c r="C236" s="13" t="s">
        <v>22</v>
      </c>
      <c r="D236" s="410" t="s">
        <v>13</v>
      </c>
      <c r="E236" s="14" t="s">
        <v>11</v>
      </c>
      <c r="F236" s="382" t="s">
        <v>22</v>
      </c>
      <c r="G236" s="382" t="s">
        <v>22</v>
      </c>
      <c r="H236" s="382" t="s">
        <v>22</v>
      </c>
      <c r="I236" s="382" t="s">
        <v>22</v>
      </c>
      <c r="J236" s="420" t="s">
        <v>22</v>
      </c>
      <c r="K236" s="14" t="s">
        <v>22</v>
      </c>
      <c r="L236" s="412" t="s">
        <v>14</v>
      </c>
      <c r="M236" s="423" t="s">
        <v>22</v>
      </c>
      <c r="N236" s="424" t="s">
        <v>22</v>
      </c>
      <c r="O236" s="405" t="s">
        <v>22</v>
      </c>
      <c r="P236" s="406" t="s">
        <v>22</v>
      </c>
      <c r="Q236" s="8" t="s">
        <v>15</v>
      </c>
      <c r="R236" s="378" t="s">
        <v>22</v>
      </c>
      <c r="S236" s="378" t="s">
        <v>22</v>
      </c>
      <c r="T236" s="378" t="s">
        <v>22</v>
      </c>
      <c r="U236" s="378" t="s">
        <v>22</v>
      </c>
      <c r="V236" s="9" t="s">
        <v>13</v>
      </c>
      <c r="W236" s="417" t="s">
        <v>22</v>
      </c>
      <c r="X236" s="417" t="s">
        <v>22</v>
      </c>
      <c r="Y236" s="10" t="s">
        <v>14</v>
      </c>
      <c r="Z236" s="374" t="s">
        <v>22</v>
      </c>
    </row>
    <row r="237" spans="1:26" ht="13.5" customHeight="1" x14ac:dyDescent="0.15">
      <c r="A237" s="15" t="s">
        <v>22</v>
      </c>
      <c r="B237" s="16" t="s">
        <v>22</v>
      </c>
      <c r="C237" s="17" t="s">
        <v>22</v>
      </c>
      <c r="D237" s="418" t="s">
        <v>22</v>
      </c>
      <c r="E237" s="18" t="s">
        <v>22</v>
      </c>
      <c r="F237" s="419" t="s">
        <v>22</v>
      </c>
      <c r="G237" s="419" t="s">
        <v>22</v>
      </c>
      <c r="H237" s="419" t="s">
        <v>22</v>
      </c>
      <c r="I237" s="419" t="s">
        <v>22</v>
      </c>
      <c r="J237" s="421" t="s">
        <v>22</v>
      </c>
      <c r="K237" s="18" t="s">
        <v>22</v>
      </c>
      <c r="L237" s="422" t="s">
        <v>22</v>
      </c>
      <c r="M237" s="26" t="s">
        <v>18</v>
      </c>
      <c r="N237" s="29">
        <v>100</v>
      </c>
      <c r="O237" s="407" t="s">
        <v>22</v>
      </c>
      <c r="P237" s="408" t="s">
        <v>22</v>
      </c>
      <c r="Q237" s="19" t="s">
        <v>16</v>
      </c>
      <c r="R237" s="425" t="s">
        <v>22</v>
      </c>
      <c r="S237" s="425" t="s">
        <v>22</v>
      </c>
      <c r="T237" s="425" t="s">
        <v>22</v>
      </c>
      <c r="U237" s="425" t="s">
        <v>22</v>
      </c>
      <c r="V237" s="20" t="s">
        <v>17</v>
      </c>
      <c r="W237" s="21" t="s">
        <v>22</v>
      </c>
      <c r="X237" s="16" t="s">
        <v>22</v>
      </c>
      <c r="Y237" s="17" t="s">
        <v>22</v>
      </c>
      <c r="Z237" s="375" t="s">
        <v>22</v>
      </c>
    </row>
    <row r="238" spans="1:26" ht="13.5" customHeight="1" x14ac:dyDescent="0.15">
      <c r="A238" s="389" t="s">
        <v>7</v>
      </c>
      <c r="B238" s="390" t="s">
        <v>22</v>
      </c>
      <c r="C238" s="391" t="s">
        <v>22</v>
      </c>
      <c r="D238" s="395" t="s">
        <v>8</v>
      </c>
      <c r="E238" s="396" t="s">
        <v>22</v>
      </c>
      <c r="F238" s="397" t="s">
        <v>4903</v>
      </c>
      <c r="G238" s="397" t="s">
        <v>22</v>
      </c>
      <c r="H238" s="397" t="s">
        <v>22</v>
      </c>
      <c r="I238" s="397" t="s">
        <v>22</v>
      </c>
      <c r="J238" s="397" t="s">
        <v>22</v>
      </c>
      <c r="K238" s="397" t="s">
        <v>22</v>
      </c>
      <c r="L238" s="398" t="s">
        <v>22</v>
      </c>
      <c r="M238" s="401" t="s">
        <v>9</v>
      </c>
      <c r="N238" s="402" t="s">
        <v>22</v>
      </c>
      <c r="O238" s="403" t="s">
        <v>1100</v>
      </c>
      <c r="P238" s="404" t="s">
        <v>22</v>
      </c>
      <c r="Q238" s="5" t="s">
        <v>10</v>
      </c>
      <c r="R238" s="409" t="s">
        <v>1101</v>
      </c>
      <c r="S238" s="409" t="s">
        <v>22</v>
      </c>
      <c r="T238" s="409" t="s">
        <v>22</v>
      </c>
      <c r="U238" s="22">
        <v>45069</v>
      </c>
      <c r="V238" s="371" t="str">
        <f>IF(U238="","","千円")</f>
        <v>千円</v>
      </c>
      <c r="W238" s="371" t="s">
        <v>22</v>
      </c>
      <c r="X238" s="371" t="s">
        <v>22</v>
      </c>
      <c r="Y238" s="372" t="s">
        <v>22</v>
      </c>
      <c r="Z238" s="373">
        <v>317</v>
      </c>
    </row>
    <row r="239" spans="1:26" ht="13.5" customHeight="1" x14ac:dyDescent="0.15">
      <c r="A239" s="392" t="s">
        <v>22</v>
      </c>
      <c r="B239" s="393" t="s">
        <v>22</v>
      </c>
      <c r="C239" s="394" t="s">
        <v>22</v>
      </c>
      <c r="D239" s="25" t="s">
        <v>22</v>
      </c>
      <c r="E239" s="24" t="s">
        <v>22</v>
      </c>
      <c r="F239" s="399" t="s">
        <v>22</v>
      </c>
      <c r="G239" s="399" t="s">
        <v>22</v>
      </c>
      <c r="H239" s="399" t="s">
        <v>22</v>
      </c>
      <c r="I239" s="399" t="s">
        <v>22</v>
      </c>
      <c r="J239" s="399" t="s">
        <v>22</v>
      </c>
      <c r="K239" s="399" t="s">
        <v>22</v>
      </c>
      <c r="L239" s="400" t="s">
        <v>22</v>
      </c>
      <c r="M239" s="376">
        <v>45069000</v>
      </c>
      <c r="N239" s="377" t="s">
        <v>22</v>
      </c>
      <c r="O239" s="405" t="s">
        <v>22</v>
      </c>
      <c r="P239" s="406" t="s">
        <v>22</v>
      </c>
      <c r="Q239" s="6" t="s">
        <v>22</v>
      </c>
      <c r="R239" s="378" t="s">
        <v>22</v>
      </c>
      <c r="S239" s="378" t="s">
        <v>22</v>
      </c>
      <c r="T239" s="378" t="s">
        <v>22</v>
      </c>
      <c r="U239" s="23" t="s">
        <v>22</v>
      </c>
      <c r="V239" s="379" t="str">
        <f>IF(U239="","","千円")</f>
        <v/>
      </c>
      <c r="W239" s="379" t="s">
        <v>22</v>
      </c>
      <c r="X239" s="379" t="s">
        <v>22</v>
      </c>
      <c r="Y239" s="380" t="s">
        <v>22</v>
      </c>
      <c r="Z239" s="374" t="s">
        <v>22</v>
      </c>
    </row>
    <row r="240" spans="1:26" ht="13.5" customHeight="1" x14ac:dyDescent="0.15">
      <c r="A240" s="381" t="s">
        <v>1102</v>
      </c>
      <c r="B240" s="382" t="s">
        <v>22</v>
      </c>
      <c r="C240" s="383" t="s">
        <v>22</v>
      </c>
      <c r="D240" s="384" t="s">
        <v>1103</v>
      </c>
      <c r="E240" s="385" t="s">
        <v>22</v>
      </c>
      <c r="F240" s="385" t="s">
        <v>22</v>
      </c>
      <c r="G240" s="385" t="s">
        <v>22</v>
      </c>
      <c r="H240" s="385" t="s">
        <v>22</v>
      </c>
      <c r="I240" s="385" t="s">
        <v>22</v>
      </c>
      <c r="J240" s="385" t="s">
        <v>22</v>
      </c>
      <c r="K240" s="385" t="s">
        <v>22</v>
      </c>
      <c r="L240" s="380" t="s">
        <v>22</v>
      </c>
      <c r="M240" s="387" t="s">
        <v>12</v>
      </c>
      <c r="N240" s="388" t="s">
        <v>22</v>
      </c>
      <c r="O240" s="405" t="s">
        <v>22</v>
      </c>
      <c r="P240" s="406" t="s">
        <v>22</v>
      </c>
      <c r="Q240" s="6" t="s">
        <v>22</v>
      </c>
      <c r="R240" s="378" t="s">
        <v>22</v>
      </c>
      <c r="S240" s="378" t="s">
        <v>22</v>
      </c>
      <c r="T240" s="378" t="s">
        <v>22</v>
      </c>
      <c r="U240" s="23" t="s">
        <v>22</v>
      </c>
      <c r="V240" s="379" t="str">
        <f>IF(U240="","","千円")</f>
        <v/>
      </c>
      <c r="W240" s="379" t="s">
        <v>22</v>
      </c>
      <c r="X240" s="379" t="s">
        <v>22</v>
      </c>
      <c r="Y240" s="380" t="s">
        <v>22</v>
      </c>
      <c r="Z240" s="374" t="s">
        <v>22</v>
      </c>
    </row>
    <row r="241" spans="1:26" ht="13.5" customHeight="1" x14ac:dyDescent="0.15">
      <c r="A241" s="381" t="s">
        <v>22</v>
      </c>
      <c r="B241" s="382" t="s">
        <v>22</v>
      </c>
      <c r="C241" s="383" t="s">
        <v>22</v>
      </c>
      <c r="D241" s="386" t="s">
        <v>22</v>
      </c>
      <c r="E241" s="385" t="s">
        <v>22</v>
      </c>
      <c r="F241" s="385" t="s">
        <v>22</v>
      </c>
      <c r="G241" s="385" t="s">
        <v>22</v>
      </c>
      <c r="H241" s="385" t="s">
        <v>22</v>
      </c>
      <c r="I241" s="385" t="s">
        <v>22</v>
      </c>
      <c r="J241" s="385" t="s">
        <v>22</v>
      </c>
      <c r="K241" s="385" t="s">
        <v>22</v>
      </c>
      <c r="L241" s="380" t="s">
        <v>22</v>
      </c>
      <c r="M241" s="376">
        <v>45068776</v>
      </c>
      <c r="N241" s="377" t="s">
        <v>22</v>
      </c>
      <c r="O241" s="405" t="s">
        <v>22</v>
      </c>
      <c r="P241" s="406" t="s">
        <v>22</v>
      </c>
      <c r="Q241" s="6" t="s">
        <v>22</v>
      </c>
      <c r="R241" s="378" t="s">
        <v>22</v>
      </c>
      <c r="S241" s="378" t="s">
        <v>22</v>
      </c>
      <c r="T241" s="378" t="s">
        <v>22</v>
      </c>
      <c r="U241" s="23" t="s">
        <v>22</v>
      </c>
      <c r="V241" s="379" t="str">
        <f>IF(U241="","","千円")</f>
        <v/>
      </c>
      <c r="W241" s="379" t="s">
        <v>22</v>
      </c>
      <c r="X241" s="379" t="s">
        <v>22</v>
      </c>
      <c r="Y241" s="380" t="s">
        <v>22</v>
      </c>
      <c r="Z241" s="374" t="s">
        <v>22</v>
      </c>
    </row>
    <row r="242" spans="1:26" ht="13.5" customHeight="1" x14ac:dyDescent="0.15">
      <c r="A242" s="381" t="s">
        <v>22</v>
      </c>
      <c r="B242" s="382" t="s">
        <v>22</v>
      </c>
      <c r="C242" s="383" t="s">
        <v>22</v>
      </c>
      <c r="D242" s="410" t="s">
        <v>13</v>
      </c>
      <c r="E242" s="411" t="s">
        <v>74</v>
      </c>
      <c r="F242" s="411" t="s">
        <v>22</v>
      </c>
      <c r="G242" s="411" t="s">
        <v>22</v>
      </c>
      <c r="H242" s="411" t="s">
        <v>22</v>
      </c>
      <c r="I242" s="411" t="s">
        <v>22</v>
      </c>
      <c r="J242" s="411" t="s">
        <v>22</v>
      </c>
      <c r="K242" s="411" t="s">
        <v>22</v>
      </c>
      <c r="L242" s="412" t="s">
        <v>14</v>
      </c>
      <c r="M242" s="413" t="s">
        <v>20</v>
      </c>
      <c r="N242" s="414" t="s">
        <v>22</v>
      </c>
      <c r="O242" s="405" t="s">
        <v>22</v>
      </c>
      <c r="P242" s="406" t="s">
        <v>22</v>
      </c>
      <c r="Q242" s="7" t="s">
        <v>22</v>
      </c>
      <c r="R242" s="378" t="s">
        <v>22</v>
      </c>
      <c r="S242" s="378" t="s">
        <v>22</v>
      </c>
      <c r="T242" s="378" t="s">
        <v>22</v>
      </c>
      <c r="U242" s="23" t="s">
        <v>22</v>
      </c>
      <c r="V242" s="379" t="str">
        <f>IF(U242="","","千円")</f>
        <v/>
      </c>
      <c r="W242" s="379" t="s">
        <v>22</v>
      </c>
      <c r="X242" s="379" t="s">
        <v>22</v>
      </c>
      <c r="Y242" s="380" t="s">
        <v>22</v>
      </c>
      <c r="Z242" s="374" t="s">
        <v>22</v>
      </c>
    </row>
    <row r="243" spans="1:26" ht="13.5" customHeight="1" x14ac:dyDescent="0.15">
      <c r="A243" s="381" t="s">
        <v>22</v>
      </c>
      <c r="B243" s="382" t="s">
        <v>22</v>
      </c>
      <c r="C243" s="383" t="s">
        <v>22</v>
      </c>
      <c r="D243" s="410" t="s">
        <v>22</v>
      </c>
      <c r="E243" s="411" t="s">
        <v>22</v>
      </c>
      <c r="F243" s="411" t="s">
        <v>22</v>
      </c>
      <c r="G243" s="411" t="s">
        <v>22</v>
      </c>
      <c r="H243" s="411" t="s">
        <v>22</v>
      </c>
      <c r="I243" s="411" t="s">
        <v>22</v>
      </c>
      <c r="J243" s="411" t="s">
        <v>22</v>
      </c>
      <c r="K243" s="411" t="s">
        <v>22</v>
      </c>
      <c r="L243" s="412" t="s">
        <v>22</v>
      </c>
      <c r="M243" s="415">
        <v>224</v>
      </c>
      <c r="N243" s="416" t="s">
        <v>22</v>
      </c>
      <c r="O243" s="405" t="s">
        <v>22</v>
      </c>
      <c r="P243" s="406" t="s">
        <v>22</v>
      </c>
      <c r="Q243" s="8" t="s">
        <v>15</v>
      </c>
      <c r="R243" s="378" t="s">
        <v>22</v>
      </c>
      <c r="S243" s="378" t="s">
        <v>22</v>
      </c>
      <c r="T243" s="378" t="s">
        <v>22</v>
      </c>
      <c r="U243" s="378" t="s">
        <v>22</v>
      </c>
      <c r="V243" s="9" t="s">
        <v>13</v>
      </c>
      <c r="W243" s="417" t="s">
        <v>22</v>
      </c>
      <c r="X243" s="417" t="s">
        <v>22</v>
      </c>
      <c r="Y243" s="10" t="s">
        <v>14</v>
      </c>
      <c r="Z243" s="374" t="s">
        <v>22</v>
      </c>
    </row>
    <row r="244" spans="1:26" ht="13.5" customHeight="1" x14ac:dyDescent="0.15">
      <c r="A244" s="381" t="s">
        <v>22</v>
      </c>
      <c r="B244" s="382" t="s">
        <v>22</v>
      </c>
      <c r="C244" s="383" t="s">
        <v>22</v>
      </c>
      <c r="D244" s="410" t="s">
        <v>22</v>
      </c>
      <c r="E244" s="411" t="s">
        <v>22</v>
      </c>
      <c r="F244" s="411" t="s">
        <v>22</v>
      </c>
      <c r="G244" s="411" t="s">
        <v>22</v>
      </c>
      <c r="H244" s="411" t="s">
        <v>22</v>
      </c>
      <c r="I244" s="411" t="s">
        <v>22</v>
      </c>
      <c r="J244" s="411" t="s">
        <v>22</v>
      </c>
      <c r="K244" s="411" t="s">
        <v>22</v>
      </c>
      <c r="L244" s="412" t="s">
        <v>22</v>
      </c>
      <c r="M244" s="387" t="s">
        <v>22</v>
      </c>
      <c r="N244" s="388" t="s">
        <v>22</v>
      </c>
      <c r="O244" s="405" t="s">
        <v>22</v>
      </c>
      <c r="P244" s="406" t="s">
        <v>22</v>
      </c>
      <c r="Q244" s="7" t="s">
        <v>16</v>
      </c>
      <c r="R244" s="378" t="s">
        <v>22</v>
      </c>
      <c r="S244" s="378" t="s">
        <v>22</v>
      </c>
      <c r="T244" s="378" t="s">
        <v>22</v>
      </c>
      <c r="U244" s="378" t="s">
        <v>22</v>
      </c>
      <c r="V244" s="11" t="s">
        <v>17</v>
      </c>
      <c r="W244" s="9" t="s">
        <v>22</v>
      </c>
      <c r="X244" s="12" t="s">
        <v>22</v>
      </c>
      <c r="Y244" s="13" t="s">
        <v>22</v>
      </c>
      <c r="Z244" s="374" t="s">
        <v>22</v>
      </c>
    </row>
    <row r="245" spans="1:26" ht="13.5" customHeight="1" x14ac:dyDescent="0.15">
      <c r="A245" s="6" t="s">
        <v>22</v>
      </c>
      <c r="B245" s="12" t="s">
        <v>22</v>
      </c>
      <c r="C245" s="13" t="s">
        <v>22</v>
      </c>
      <c r="D245" s="410" t="s">
        <v>13</v>
      </c>
      <c r="E245" s="14" t="s">
        <v>11</v>
      </c>
      <c r="F245" s="382" t="s">
        <v>22</v>
      </c>
      <c r="G245" s="382" t="s">
        <v>22</v>
      </c>
      <c r="H245" s="382" t="s">
        <v>22</v>
      </c>
      <c r="I245" s="382" t="s">
        <v>22</v>
      </c>
      <c r="J245" s="420" t="s">
        <v>22</v>
      </c>
      <c r="K245" s="14" t="s">
        <v>22</v>
      </c>
      <c r="L245" s="412" t="s">
        <v>14</v>
      </c>
      <c r="M245" s="423" t="s">
        <v>22</v>
      </c>
      <c r="N245" s="424" t="s">
        <v>22</v>
      </c>
      <c r="O245" s="405" t="s">
        <v>22</v>
      </c>
      <c r="P245" s="406" t="s">
        <v>22</v>
      </c>
      <c r="Q245" s="8" t="s">
        <v>15</v>
      </c>
      <c r="R245" s="378" t="s">
        <v>22</v>
      </c>
      <c r="S245" s="378" t="s">
        <v>22</v>
      </c>
      <c r="T245" s="378" t="s">
        <v>22</v>
      </c>
      <c r="U245" s="378" t="s">
        <v>22</v>
      </c>
      <c r="V245" s="9" t="s">
        <v>13</v>
      </c>
      <c r="W245" s="417" t="s">
        <v>22</v>
      </c>
      <c r="X245" s="417" t="s">
        <v>22</v>
      </c>
      <c r="Y245" s="10" t="s">
        <v>14</v>
      </c>
      <c r="Z245" s="374" t="s">
        <v>22</v>
      </c>
    </row>
    <row r="246" spans="1:26" ht="13.5" customHeight="1" x14ac:dyDescent="0.15">
      <c r="A246" s="15" t="s">
        <v>22</v>
      </c>
      <c r="B246" s="16" t="s">
        <v>22</v>
      </c>
      <c r="C246" s="17" t="s">
        <v>22</v>
      </c>
      <c r="D246" s="418" t="s">
        <v>22</v>
      </c>
      <c r="E246" s="18" t="s">
        <v>22</v>
      </c>
      <c r="F246" s="419" t="s">
        <v>22</v>
      </c>
      <c r="G246" s="419" t="s">
        <v>22</v>
      </c>
      <c r="H246" s="419" t="s">
        <v>22</v>
      </c>
      <c r="I246" s="419" t="s">
        <v>22</v>
      </c>
      <c r="J246" s="421" t="s">
        <v>22</v>
      </c>
      <c r="K246" s="18" t="s">
        <v>22</v>
      </c>
      <c r="L246" s="422" t="s">
        <v>22</v>
      </c>
      <c r="M246" s="26" t="s">
        <v>18</v>
      </c>
      <c r="N246" s="29">
        <v>100</v>
      </c>
      <c r="O246" s="407" t="s">
        <v>22</v>
      </c>
      <c r="P246" s="408" t="s">
        <v>22</v>
      </c>
      <c r="Q246" s="19" t="s">
        <v>16</v>
      </c>
      <c r="R246" s="425" t="s">
        <v>22</v>
      </c>
      <c r="S246" s="425" t="s">
        <v>22</v>
      </c>
      <c r="T246" s="425" t="s">
        <v>22</v>
      </c>
      <c r="U246" s="425" t="s">
        <v>22</v>
      </c>
      <c r="V246" s="20" t="s">
        <v>17</v>
      </c>
      <c r="W246" s="21" t="s">
        <v>22</v>
      </c>
      <c r="X246" s="16" t="s">
        <v>22</v>
      </c>
      <c r="Y246" s="17" t="s">
        <v>22</v>
      </c>
      <c r="Z246" s="375" t="s">
        <v>22</v>
      </c>
    </row>
    <row r="247" spans="1:26" ht="13.5" customHeight="1" x14ac:dyDescent="0.15">
      <c r="A247" s="389" t="s">
        <v>7</v>
      </c>
      <c r="B247" s="390" t="s">
        <v>22</v>
      </c>
      <c r="C247" s="391" t="s">
        <v>22</v>
      </c>
      <c r="D247" s="395" t="s">
        <v>8</v>
      </c>
      <c r="E247" s="396" t="s">
        <v>22</v>
      </c>
      <c r="F247" s="397" t="s">
        <v>4903</v>
      </c>
      <c r="G247" s="397" t="s">
        <v>22</v>
      </c>
      <c r="H247" s="397" t="s">
        <v>22</v>
      </c>
      <c r="I247" s="397" t="s">
        <v>22</v>
      </c>
      <c r="J247" s="397" t="s">
        <v>22</v>
      </c>
      <c r="K247" s="397" t="s">
        <v>22</v>
      </c>
      <c r="L247" s="398" t="s">
        <v>22</v>
      </c>
      <c r="M247" s="401" t="s">
        <v>9</v>
      </c>
      <c r="N247" s="402" t="s">
        <v>22</v>
      </c>
      <c r="O247" s="403" t="s">
        <v>1104</v>
      </c>
      <c r="P247" s="404" t="s">
        <v>22</v>
      </c>
      <c r="Q247" s="5" t="s">
        <v>10</v>
      </c>
      <c r="R247" s="409" t="s">
        <v>1105</v>
      </c>
      <c r="S247" s="409" t="s">
        <v>22</v>
      </c>
      <c r="T247" s="409" t="s">
        <v>22</v>
      </c>
      <c r="U247" s="22">
        <v>13536</v>
      </c>
      <c r="V247" s="371" t="str">
        <f>IF(U247="","","千円")</f>
        <v>千円</v>
      </c>
      <c r="W247" s="371" t="s">
        <v>22</v>
      </c>
      <c r="X247" s="371" t="s">
        <v>22</v>
      </c>
      <c r="Y247" s="372" t="s">
        <v>22</v>
      </c>
      <c r="Z247" s="373">
        <v>317</v>
      </c>
    </row>
    <row r="248" spans="1:26" ht="13.5" customHeight="1" x14ac:dyDescent="0.15">
      <c r="A248" s="392" t="s">
        <v>22</v>
      </c>
      <c r="B248" s="393" t="s">
        <v>22</v>
      </c>
      <c r="C248" s="394" t="s">
        <v>22</v>
      </c>
      <c r="D248" s="25" t="s">
        <v>22</v>
      </c>
      <c r="E248" s="24" t="s">
        <v>22</v>
      </c>
      <c r="F248" s="399" t="s">
        <v>22</v>
      </c>
      <c r="G248" s="399" t="s">
        <v>22</v>
      </c>
      <c r="H248" s="399" t="s">
        <v>22</v>
      </c>
      <c r="I248" s="399" t="s">
        <v>22</v>
      </c>
      <c r="J248" s="399" t="s">
        <v>22</v>
      </c>
      <c r="K248" s="399" t="s">
        <v>22</v>
      </c>
      <c r="L248" s="400" t="s">
        <v>22</v>
      </c>
      <c r="M248" s="376">
        <v>13537000</v>
      </c>
      <c r="N248" s="377" t="s">
        <v>22</v>
      </c>
      <c r="O248" s="405" t="s">
        <v>22</v>
      </c>
      <c r="P248" s="406" t="s">
        <v>22</v>
      </c>
      <c r="Q248" s="6" t="s">
        <v>22</v>
      </c>
      <c r="R248" s="378" t="s">
        <v>22</v>
      </c>
      <c r="S248" s="378" t="s">
        <v>22</v>
      </c>
      <c r="T248" s="378" t="s">
        <v>22</v>
      </c>
      <c r="U248" s="23" t="s">
        <v>22</v>
      </c>
      <c r="V248" s="379" t="str">
        <f>IF(U248="","","千円")</f>
        <v/>
      </c>
      <c r="W248" s="379" t="s">
        <v>22</v>
      </c>
      <c r="X248" s="379" t="s">
        <v>22</v>
      </c>
      <c r="Y248" s="380" t="s">
        <v>22</v>
      </c>
      <c r="Z248" s="374" t="s">
        <v>22</v>
      </c>
    </row>
    <row r="249" spans="1:26" ht="13.5" customHeight="1" x14ac:dyDescent="0.15">
      <c r="A249" s="381" t="s">
        <v>1106</v>
      </c>
      <c r="B249" s="382" t="s">
        <v>22</v>
      </c>
      <c r="C249" s="383" t="s">
        <v>22</v>
      </c>
      <c r="D249" s="384" t="s">
        <v>1107</v>
      </c>
      <c r="E249" s="385" t="s">
        <v>22</v>
      </c>
      <c r="F249" s="385" t="s">
        <v>22</v>
      </c>
      <c r="G249" s="385" t="s">
        <v>22</v>
      </c>
      <c r="H249" s="385" t="s">
        <v>22</v>
      </c>
      <c r="I249" s="385" t="s">
        <v>22</v>
      </c>
      <c r="J249" s="385" t="s">
        <v>22</v>
      </c>
      <c r="K249" s="385" t="s">
        <v>22</v>
      </c>
      <c r="L249" s="380" t="s">
        <v>22</v>
      </c>
      <c r="M249" s="387" t="s">
        <v>12</v>
      </c>
      <c r="N249" s="388" t="s">
        <v>22</v>
      </c>
      <c r="O249" s="405" t="s">
        <v>22</v>
      </c>
      <c r="P249" s="406" t="s">
        <v>22</v>
      </c>
      <c r="Q249" s="6" t="s">
        <v>22</v>
      </c>
      <c r="R249" s="378" t="s">
        <v>22</v>
      </c>
      <c r="S249" s="378" t="s">
        <v>22</v>
      </c>
      <c r="T249" s="378" t="s">
        <v>22</v>
      </c>
      <c r="U249" s="23" t="s">
        <v>22</v>
      </c>
      <c r="V249" s="379" t="str">
        <f>IF(U249="","","千円")</f>
        <v/>
      </c>
      <c r="W249" s="379" t="s">
        <v>22</v>
      </c>
      <c r="X249" s="379" t="s">
        <v>22</v>
      </c>
      <c r="Y249" s="380" t="s">
        <v>22</v>
      </c>
      <c r="Z249" s="374" t="s">
        <v>22</v>
      </c>
    </row>
    <row r="250" spans="1:26" ht="13.5" customHeight="1" x14ac:dyDescent="0.15">
      <c r="A250" s="381" t="s">
        <v>22</v>
      </c>
      <c r="B250" s="382" t="s">
        <v>22</v>
      </c>
      <c r="C250" s="383" t="s">
        <v>22</v>
      </c>
      <c r="D250" s="386" t="s">
        <v>22</v>
      </c>
      <c r="E250" s="385" t="s">
        <v>22</v>
      </c>
      <c r="F250" s="385" t="s">
        <v>22</v>
      </c>
      <c r="G250" s="385" t="s">
        <v>22</v>
      </c>
      <c r="H250" s="385" t="s">
        <v>22</v>
      </c>
      <c r="I250" s="385" t="s">
        <v>22</v>
      </c>
      <c r="J250" s="385" t="s">
        <v>22</v>
      </c>
      <c r="K250" s="385" t="s">
        <v>22</v>
      </c>
      <c r="L250" s="380" t="s">
        <v>22</v>
      </c>
      <c r="M250" s="376">
        <v>13536400</v>
      </c>
      <c r="N250" s="377" t="s">
        <v>22</v>
      </c>
      <c r="O250" s="405" t="s">
        <v>22</v>
      </c>
      <c r="P250" s="406" t="s">
        <v>22</v>
      </c>
      <c r="Q250" s="6" t="s">
        <v>22</v>
      </c>
      <c r="R250" s="378" t="s">
        <v>22</v>
      </c>
      <c r="S250" s="378" t="s">
        <v>22</v>
      </c>
      <c r="T250" s="378" t="s">
        <v>22</v>
      </c>
      <c r="U250" s="23" t="s">
        <v>22</v>
      </c>
      <c r="V250" s="379" t="str">
        <f>IF(U250="","","千円")</f>
        <v/>
      </c>
      <c r="W250" s="379" t="s">
        <v>22</v>
      </c>
      <c r="X250" s="379" t="s">
        <v>22</v>
      </c>
      <c r="Y250" s="380" t="s">
        <v>22</v>
      </c>
      <c r="Z250" s="374" t="s">
        <v>22</v>
      </c>
    </row>
    <row r="251" spans="1:26" ht="13.5" customHeight="1" x14ac:dyDescent="0.15">
      <c r="A251" s="381" t="s">
        <v>22</v>
      </c>
      <c r="B251" s="382" t="s">
        <v>22</v>
      </c>
      <c r="C251" s="383" t="s">
        <v>22</v>
      </c>
      <c r="D251" s="410" t="s">
        <v>13</v>
      </c>
      <c r="E251" s="411" t="s">
        <v>74</v>
      </c>
      <c r="F251" s="411" t="s">
        <v>22</v>
      </c>
      <c r="G251" s="411" t="s">
        <v>22</v>
      </c>
      <c r="H251" s="411" t="s">
        <v>22</v>
      </c>
      <c r="I251" s="411" t="s">
        <v>22</v>
      </c>
      <c r="J251" s="411" t="s">
        <v>22</v>
      </c>
      <c r="K251" s="411" t="s">
        <v>22</v>
      </c>
      <c r="L251" s="412" t="s">
        <v>14</v>
      </c>
      <c r="M251" s="413" t="s">
        <v>20</v>
      </c>
      <c r="N251" s="414" t="s">
        <v>22</v>
      </c>
      <c r="O251" s="405" t="s">
        <v>22</v>
      </c>
      <c r="P251" s="406" t="s">
        <v>22</v>
      </c>
      <c r="Q251" s="7" t="s">
        <v>22</v>
      </c>
      <c r="R251" s="378" t="s">
        <v>22</v>
      </c>
      <c r="S251" s="378" t="s">
        <v>22</v>
      </c>
      <c r="T251" s="378" t="s">
        <v>22</v>
      </c>
      <c r="U251" s="23" t="s">
        <v>22</v>
      </c>
      <c r="V251" s="379" t="str">
        <f>IF(U251="","","千円")</f>
        <v/>
      </c>
      <c r="W251" s="379" t="s">
        <v>22</v>
      </c>
      <c r="X251" s="379" t="s">
        <v>22</v>
      </c>
      <c r="Y251" s="380" t="s">
        <v>22</v>
      </c>
      <c r="Z251" s="374" t="s">
        <v>22</v>
      </c>
    </row>
    <row r="252" spans="1:26" ht="13.5" customHeight="1" x14ac:dyDescent="0.15">
      <c r="A252" s="381" t="s">
        <v>22</v>
      </c>
      <c r="B252" s="382" t="s">
        <v>22</v>
      </c>
      <c r="C252" s="383" t="s">
        <v>22</v>
      </c>
      <c r="D252" s="410" t="s">
        <v>22</v>
      </c>
      <c r="E252" s="411" t="s">
        <v>22</v>
      </c>
      <c r="F252" s="411" t="s">
        <v>22</v>
      </c>
      <c r="G252" s="411" t="s">
        <v>22</v>
      </c>
      <c r="H252" s="411" t="s">
        <v>22</v>
      </c>
      <c r="I252" s="411" t="s">
        <v>22</v>
      </c>
      <c r="J252" s="411" t="s">
        <v>22</v>
      </c>
      <c r="K252" s="411" t="s">
        <v>22</v>
      </c>
      <c r="L252" s="412" t="s">
        <v>22</v>
      </c>
      <c r="M252" s="415">
        <v>600</v>
      </c>
      <c r="N252" s="416" t="s">
        <v>22</v>
      </c>
      <c r="O252" s="405" t="s">
        <v>22</v>
      </c>
      <c r="P252" s="406" t="s">
        <v>22</v>
      </c>
      <c r="Q252" s="8" t="s">
        <v>15</v>
      </c>
      <c r="R252" s="378" t="s">
        <v>22</v>
      </c>
      <c r="S252" s="378" t="s">
        <v>22</v>
      </c>
      <c r="T252" s="378" t="s">
        <v>22</v>
      </c>
      <c r="U252" s="378" t="s">
        <v>22</v>
      </c>
      <c r="V252" s="9" t="s">
        <v>13</v>
      </c>
      <c r="W252" s="417" t="s">
        <v>22</v>
      </c>
      <c r="X252" s="417" t="s">
        <v>22</v>
      </c>
      <c r="Y252" s="10" t="s">
        <v>14</v>
      </c>
      <c r="Z252" s="374" t="s">
        <v>22</v>
      </c>
    </row>
    <row r="253" spans="1:26" ht="13.5" customHeight="1" x14ac:dyDescent="0.15">
      <c r="A253" s="381" t="s">
        <v>22</v>
      </c>
      <c r="B253" s="382" t="s">
        <v>22</v>
      </c>
      <c r="C253" s="383" t="s">
        <v>22</v>
      </c>
      <c r="D253" s="410" t="s">
        <v>22</v>
      </c>
      <c r="E253" s="411" t="s">
        <v>22</v>
      </c>
      <c r="F253" s="411" t="s">
        <v>22</v>
      </c>
      <c r="G253" s="411" t="s">
        <v>22</v>
      </c>
      <c r="H253" s="411" t="s">
        <v>22</v>
      </c>
      <c r="I253" s="411" t="s">
        <v>22</v>
      </c>
      <c r="J253" s="411" t="s">
        <v>22</v>
      </c>
      <c r="K253" s="411" t="s">
        <v>22</v>
      </c>
      <c r="L253" s="412" t="s">
        <v>22</v>
      </c>
      <c r="M253" s="387" t="s">
        <v>22</v>
      </c>
      <c r="N253" s="388" t="s">
        <v>22</v>
      </c>
      <c r="O253" s="405" t="s">
        <v>22</v>
      </c>
      <c r="P253" s="406" t="s">
        <v>22</v>
      </c>
      <c r="Q253" s="7" t="s">
        <v>16</v>
      </c>
      <c r="R253" s="378" t="s">
        <v>22</v>
      </c>
      <c r="S253" s="378" t="s">
        <v>22</v>
      </c>
      <c r="T253" s="378" t="s">
        <v>22</v>
      </c>
      <c r="U253" s="378" t="s">
        <v>22</v>
      </c>
      <c r="V253" s="11" t="s">
        <v>17</v>
      </c>
      <c r="W253" s="9" t="s">
        <v>22</v>
      </c>
      <c r="X253" s="12" t="s">
        <v>22</v>
      </c>
      <c r="Y253" s="13" t="s">
        <v>22</v>
      </c>
      <c r="Z253" s="374" t="s">
        <v>22</v>
      </c>
    </row>
    <row r="254" spans="1:26" ht="13.5" customHeight="1" x14ac:dyDescent="0.15">
      <c r="A254" s="6" t="s">
        <v>22</v>
      </c>
      <c r="B254" s="12" t="s">
        <v>22</v>
      </c>
      <c r="C254" s="13" t="s">
        <v>22</v>
      </c>
      <c r="D254" s="410" t="s">
        <v>13</v>
      </c>
      <c r="E254" s="14" t="s">
        <v>11</v>
      </c>
      <c r="F254" s="382" t="s">
        <v>22</v>
      </c>
      <c r="G254" s="382" t="s">
        <v>22</v>
      </c>
      <c r="H254" s="382" t="s">
        <v>22</v>
      </c>
      <c r="I254" s="382" t="s">
        <v>22</v>
      </c>
      <c r="J254" s="420" t="s">
        <v>22</v>
      </c>
      <c r="K254" s="14" t="s">
        <v>22</v>
      </c>
      <c r="L254" s="412" t="s">
        <v>14</v>
      </c>
      <c r="M254" s="423" t="s">
        <v>22</v>
      </c>
      <c r="N254" s="424" t="s">
        <v>22</v>
      </c>
      <c r="O254" s="405" t="s">
        <v>22</v>
      </c>
      <c r="P254" s="406" t="s">
        <v>22</v>
      </c>
      <c r="Q254" s="8" t="s">
        <v>15</v>
      </c>
      <c r="R254" s="378" t="s">
        <v>22</v>
      </c>
      <c r="S254" s="378" t="s">
        <v>22</v>
      </c>
      <c r="T254" s="378" t="s">
        <v>22</v>
      </c>
      <c r="U254" s="378" t="s">
        <v>22</v>
      </c>
      <c r="V254" s="9" t="s">
        <v>13</v>
      </c>
      <c r="W254" s="417" t="s">
        <v>22</v>
      </c>
      <c r="X254" s="417" t="s">
        <v>22</v>
      </c>
      <c r="Y254" s="10" t="s">
        <v>14</v>
      </c>
      <c r="Z254" s="374" t="s">
        <v>22</v>
      </c>
    </row>
    <row r="255" spans="1:26" ht="13.5" customHeight="1" x14ac:dyDescent="0.15">
      <c r="A255" s="15" t="s">
        <v>22</v>
      </c>
      <c r="B255" s="16" t="s">
        <v>22</v>
      </c>
      <c r="C255" s="17" t="s">
        <v>22</v>
      </c>
      <c r="D255" s="418" t="s">
        <v>22</v>
      </c>
      <c r="E255" s="18" t="s">
        <v>22</v>
      </c>
      <c r="F255" s="419" t="s">
        <v>22</v>
      </c>
      <c r="G255" s="419" t="s">
        <v>22</v>
      </c>
      <c r="H255" s="419" t="s">
        <v>22</v>
      </c>
      <c r="I255" s="419" t="s">
        <v>22</v>
      </c>
      <c r="J255" s="421" t="s">
        <v>22</v>
      </c>
      <c r="K255" s="18" t="s">
        <v>22</v>
      </c>
      <c r="L255" s="422" t="s">
        <v>22</v>
      </c>
      <c r="M255" s="26" t="s">
        <v>18</v>
      </c>
      <c r="N255" s="29">
        <v>100</v>
      </c>
      <c r="O255" s="407" t="s">
        <v>22</v>
      </c>
      <c r="P255" s="408" t="s">
        <v>22</v>
      </c>
      <c r="Q255" s="19" t="s">
        <v>16</v>
      </c>
      <c r="R255" s="425" t="s">
        <v>22</v>
      </c>
      <c r="S255" s="425" t="s">
        <v>22</v>
      </c>
      <c r="T255" s="425" t="s">
        <v>22</v>
      </c>
      <c r="U255" s="425" t="s">
        <v>22</v>
      </c>
      <c r="V255" s="20" t="s">
        <v>17</v>
      </c>
      <c r="W255" s="21" t="s">
        <v>22</v>
      </c>
      <c r="X255" s="16" t="s">
        <v>22</v>
      </c>
      <c r="Y255" s="17" t="s">
        <v>22</v>
      </c>
      <c r="Z255" s="375" t="s">
        <v>22</v>
      </c>
    </row>
    <row r="256" spans="1:26" ht="13.5" customHeight="1" x14ac:dyDescent="0.15">
      <c r="A256" s="389" t="s">
        <v>7</v>
      </c>
      <c r="B256" s="390" t="s">
        <v>22</v>
      </c>
      <c r="C256" s="391" t="s">
        <v>22</v>
      </c>
      <c r="D256" s="395" t="s">
        <v>8</v>
      </c>
      <c r="E256" s="396" t="s">
        <v>22</v>
      </c>
      <c r="F256" s="397" t="s">
        <v>913</v>
      </c>
      <c r="G256" s="397" t="s">
        <v>22</v>
      </c>
      <c r="H256" s="397" t="s">
        <v>22</v>
      </c>
      <c r="I256" s="397" t="s">
        <v>22</v>
      </c>
      <c r="J256" s="397" t="s">
        <v>22</v>
      </c>
      <c r="K256" s="397" t="s">
        <v>22</v>
      </c>
      <c r="L256" s="398" t="s">
        <v>22</v>
      </c>
      <c r="M256" s="401" t="s">
        <v>9</v>
      </c>
      <c r="N256" s="402" t="s">
        <v>22</v>
      </c>
      <c r="O256" s="403" t="s">
        <v>1108</v>
      </c>
      <c r="P256" s="404" t="s">
        <v>22</v>
      </c>
      <c r="Q256" s="5" t="s">
        <v>10</v>
      </c>
      <c r="R256" s="409" t="s">
        <v>1109</v>
      </c>
      <c r="S256" s="409" t="s">
        <v>22</v>
      </c>
      <c r="T256" s="409" t="s">
        <v>22</v>
      </c>
      <c r="U256" s="22">
        <v>27157</v>
      </c>
      <c r="V256" s="371" t="str">
        <f>IF(U256="","","千円")</f>
        <v>千円</v>
      </c>
      <c r="W256" s="371" t="s">
        <v>22</v>
      </c>
      <c r="X256" s="371" t="s">
        <v>22</v>
      </c>
      <c r="Y256" s="372" t="s">
        <v>22</v>
      </c>
      <c r="Z256" s="373">
        <v>317</v>
      </c>
    </row>
    <row r="257" spans="1:26" ht="13.5" customHeight="1" x14ac:dyDescent="0.15">
      <c r="A257" s="392" t="s">
        <v>22</v>
      </c>
      <c r="B257" s="393" t="s">
        <v>22</v>
      </c>
      <c r="C257" s="394" t="s">
        <v>22</v>
      </c>
      <c r="D257" s="25" t="s">
        <v>22</v>
      </c>
      <c r="E257" s="24" t="s">
        <v>22</v>
      </c>
      <c r="F257" s="399" t="s">
        <v>22</v>
      </c>
      <c r="G257" s="399" t="s">
        <v>22</v>
      </c>
      <c r="H257" s="399" t="s">
        <v>22</v>
      </c>
      <c r="I257" s="399" t="s">
        <v>22</v>
      </c>
      <c r="J257" s="399" t="s">
        <v>22</v>
      </c>
      <c r="K257" s="399" t="s">
        <v>22</v>
      </c>
      <c r="L257" s="400" t="s">
        <v>22</v>
      </c>
      <c r="M257" s="376">
        <v>27302000</v>
      </c>
      <c r="N257" s="377" t="s">
        <v>22</v>
      </c>
      <c r="O257" s="405" t="s">
        <v>22</v>
      </c>
      <c r="P257" s="406" t="s">
        <v>22</v>
      </c>
      <c r="Q257" s="6" t="s">
        <v>22</v>
      </c>
      <c r="R257" s="378" t="s">
        <v>22</v>
      </c>
      <c r="S257" s="378" t="s">
        <v>22</v>
      </c>
      <c r="T257" s="378" t="s">
        <v>22</v>
      </c>
      <c r="U257" s="23" t="s">
        <v>22</v>
      </c>
      <c r="V257" s="379" t="str">
        <f>IF(U257="","","千円")</f>
        <v/>
      </c>
      <c r="W257" s="379" t="s">
        <v>22</v>
      </c>
      <c r="X257" s="379" t="s">
        <v>22</v>
      </c>
      <c r="Y257" s="380" t="s">
        <v>22</v>
      </c>
      <c r="Z257" s="374" t="s">
        <v>22</v>
      </c>
    </row>
    <row r="258" spans="1:26" ht="13.5" customHeight="1" x14ac:dyDescent="0.15">
      <c r="A258" s="381" t="s">
        <v>1110</v>
      </c>
      <c r="B258" s="382" t="s">
        <v>22</v>
      </c>
      <c r="C258" s="383" t="s">
        <v>22</v>
      </c>
      <c r="D258" s="384" t="s">
        <v>1111</v>
      </c>
      <c r="E258" s="385" t="s">
        <v>22</v>
      </c>
      <c r="F258" s="385" t="s">
        <v>22</v>
      </c>
      <c r="G258" s="385" t="s">
        <v>22</v>
      </c>
      <c r="H258" s="385" t="s">
        <v>22</v>
      </c>
      <c r="I258" s="385" t="s">
        <v>22</v>
      </c>
      <c r="J258" s="385" t="s">
        <v>22</v>
      </c>
      <c r="K258" s="385" t="s">
        <v>22</v>
      </c>
      <c r="L258" s="380" t="s">
        <v>22</v>
      </c>
      <c r="M258" s="387" t="s">
        <v>12</v>
      </c>
      <c r="N258" s="388" t="s">
        <v>22</v>
      </c>
      <c r="O258" s="405" t="s">
        <v>22</v>
      </c>
      <c r="P258" s="406" t="s">
        <v>22</v>
      </c>
      <c r="Q258" s="6" t="s">
        <v>22</v>
      </c>
      <c r="R258" s="378" t="s">
        <v>22</v>
      </c>
      <c r="S258" s="378" t="s">
        <v>22</v>
      </c>
      <c r="T258" s="378" t="s">
        <v>22</v>
      </c>
      <c r="U258" s="23" t="s">
        <v>22</v>
      </c>
      <c r="V258" s="379" t="str">
        <f>IF(U258="","","千円")</f>
        <v/>
      </c>
      <c r="W258" s="379" t="s">
        <v>22</v>
      </c>
      <c r="X258" s="379" t="s">
        <v>22</v>
      </c>
      <c r="Y258" s="380" t="s">
        <v>22</v>
      </c>
      <c r="Z258" s="374" t="s">
        <v>22</v>
      </c>
    </row>
    <row r="259" spans="1:26" ht="13.5" customHeight="1" x14ac:dyDescent="0.15">
      <c r="A259" s="381" t="s">
        <v>22</v>
      </c>
      <c r="B259" s="382" t="s">
        <v>22</v>
      </c>
      <c r="C259" s="383" t="s">
        <v>22</v>
      </c>
      <c r="D259" s="386" t="s">
        <v>22</v>
      </c>
      <c r="E259" s="385" t="s">
        <v>22</v>
      </c>
      <c r="F259" s="385" t="s">
        <v>22</v>
      </c>
      <c r="G259" s="385" t="s">
        <v>22</v>
      </c>
      <c r="H259" s="385" t="s">
        <v>22</v>
      </c>
      <c r="I259" s="385" t="s">
        <v>22</v>
      </c>
      <c r="J259" s="385" t="s">
        <v>22</v>
      </c>
      <c r="K259" s="385" t="s">
        <v>22</v>
      </c>
      <c r="L259" s="380" t="s">
        <v>22</v>
      </c>
      <c r="M259" s="376">
        <v>27157113</v>
      </c>
      <c r="N259" s="377" t="s">
        <v>22</v>
      </c>
      <c r="O259" s="405" t="s">
        <v>22</v>
      </c>
      <c r="P259" s="406" t="s">
        <v>22</v>
      </c>
      <c r="Q259" s="6" t="s">
        <v>22</v>
      </c>
      <c r="R259" s="378" t="s">
        <v>22</v>
      </c>
      <c r="S259" s="378" t="s">
        <v>22</v>
      </c>
      <c r="T259" s="378" t="s">
        <v>22</v>
      </c>
      <c r="U259" s="23" t="s">
        <v>22</v>
      </c>
      <c r="V259" s="379" t="str">
        <f>IF(U259="","","千円")</f>
        <v/>
      </c>
      <c r="W259" s="379" t="s">
        <v>22</v>
      </c>
      <c r="X259" s="379" t="s">
        <v>22</v>
      </c>
      <c r="Y259" s="380" t="s">
        <v>22</v>
      </c>
      <c r="Z259" s="374" t="s">
        <v>22</v>
      </c>
    </row>
    <row r="260" spans="1:26" ht="13.5" customHeight="1" x14ac:dyDescent="0.15">
      <c r="A260" s="381" t="s">
        <v>22</v>
      </c>
      <c r="B260" s="382" t="s">
        <v>22</v>
      </c>
      <c r="C260" s="383" t="s">
        <v>22</v>
      </c>
      <c r="D260" s="410" t="s">
        <v>13</v>
      </c>
      <c r="E260" s="411" t="s">
        <v>1112</v>
      </c>
      <c r="F260" s="411" t="s">
        <v>22</v>
      </c>
      <c r="G260" s="411" t="s">
        <v>22</v>
      </c>
      <c r="H260" s="411" t="s">
        <v>22</v>
      </c>
      <c r="I260" s="411" t="s">
        <v>22</v>
      </c>
      <c r="J260" s="411" t="s">
        <v>22</v>
      </c>
      <c r="K260" s="411" t="s">
        <v>22</v>
      </c>
      <c r="L260" s="412" t="s">
        <v>14</v>
      </c>
      <c r="M260" s="413" t="s">
        <v>20</v>
      </c>
      <c r="N260" s="414" t="s">
        <v>22</v>
      </c>
      <c r="O260" s="405" t="s">
        <v>22</v>
      </c>
      <c r="P260" s="406" t="s">
        <v>22</v>
      </c>
      <c r="Q260" s="7" t="s">
        <v>22</v>
      </c>
      <c r="R260" s="378" t="s">
        <v>22</v>
      </c>
      <c r="S260" s="378" t="s">
        <v>22</v>
      </c>
      <c r="T260" s="378" t="s">
        <v>22</v>
      </c>
      <c r="U260" s="23" t="s">
        <v>22</v>
      </c>
      <c r="V260" s="379" t="str">
        <f>IF(U260="","","千円")</f>
        <v/>
      </c>
      <c r="W260" s="379" t="s">
        <v>22</v>
      </c>
      <c r="X260" s="379" t="s">
        <v>22</v>
      </c>
      <c r="Y260" s="380" t="s">
        <v>22</v>
      </c>
      <c r="Z260" s="374" t="s">
        <v>22</v>
      </c>
    </row>
    <row r="261" spans="1:26" ht="13.5" customHeight="1" x14ac:dyDescent="0.15">
      <c r="A261" s="381" t="s">
        <v>22</v>
      </c>
      <c r="B261" s="382" t="s">
        <v>22</v>
      </c>
      <c r="C261" s="383" t="s">
        <v>22</v>
      </c>
      <c r="D261" s="410" t="s">
        <v>22</v>
      </c>
      <c r="E261" s="411" t="s">
        <v>22</v>
      </c>
      <c r="F261" s="411" t="s">
        <v>22</v>
      </c>
      <c r="G261" s="411" t="s">
        <v>22</v>
      </c>
      <c r="H261" s="411" t="s">
        <v>22</v>
      </c>
      <c r="I261" s="411" t="s">
        <v>22</v>
      </c>
      <c r="J261" s="411" t="s">
        <v>22</v>
      </c>
      <c r="K261" s="411" t="s">
        <v>22</v>
      </c>
      <c r="L261" s="412" t="s">
        <v>22</v>
      </c>
      <c r="M261" s="415">
        <v>144887</v>
      </c>
      <c r="N261" s="416" t="s">
        <v>22</v>
      </c>
      <c r="O261" s="405" t="s">
        <v>22</v>
      </c>
      <c r="P261" s="406" t="s">
        <v>22</v>
      </c>
      <c r="Q261" s="8" t="s">
        <v>15</v>
      </c>
      <c r="R261" s="378" t="s">
        <v>1113</v>
      </c>
      <c r="S261" s="378" t="s">
        <v>22</v>
      </c>
      <c r="T261" s="378" t="s">
        <v>22</v>
      </c>
      <c r="U261" s="378" t="s">
        <v>22</v>
      </c>
      <c r="V261" s="9" t="s">
        <v>13</v>
      </c>
      <c r="W261" s="417" t="s">
        <v>1114</v>
      </c>
      <c r="X261" s="417" t="s">
        <v>22</v>
      </c>
      <c r="Y261" s="10" t="s">
        <v>14</v>
      </c>
      <c r="Z261" s="374" t="s">
        <v>22</v>
      </c>
    </row>
    <row r="262" spans="1:26" ht="13.5" customHeight="1" x14ac:dyDescent="0.15">
      <c r="A262" s="381" t="s">
        <v>22</v>
      </c>
      <c r="B262" s="382" t="s">
        <v>22</v>
      </c>
      <c r="C262" s="383" t="s">
        <v>22</v>
      </c>
      <c r="D262" s="410" t="s">
        <v>22</v>
      </c>
      <c r="E262" s="411" t="s">
        <v>22</v>
      </c>
      <c r="F262" s="411" t="s">
        <v>22</v>
      </c>
      <c r="G262" s="411" t="s">
        <v>22</v>
      </c>
      <c r="H262" s="411" t="s">
        <v>22</v>
      </c>
      <c r="I262" s="411" t="s">
        <v>22</v>
      </c>
      <c r="J262" s="411" t="s">
        <v>22</v>
      </c>
      <c r="K262" s="411" t="s">
        <v>22</v>
      </c>
      <c r="L262" s="412" t="s">
        <v>22</v>
      </c>
      <c r="M262" s="387" t="s">
        <v>22</v>
      </c>
      <c r="N262" s="388" t="s">
        <v>22</v>
      </c>
      <c r="O262" s="405" t="s">
        <v>22</v>
      </c>
      <c r="P262" s="406" t="s">
        <v>22</v>
      </c>
      <c r="Q262" s="7" t="s">
        <v>16</v>
      </c>
      <c r="R262" s="378" t="s">
        <v>22</v>
      </c>
      <c r="S262" s="378" t="s">
        <v>22</v>
      </c>
      <c r="T262" s="378" t="s">
        <v>22</v>
      </c>
      <c r="U262" s="378" t="s">
        <v>22</v>
      </c>
      <c r="V262" s="11" t="s">
        <v>17</v>
      </c>
      <c r="W262" s="9" t="s">
        <v>22</v>
      </c>
      <c r="X262" s="12" t="s">
        <v>22</v>
      </c>
      <c r="Y262" s="13" t="s">
        <v>22</v>
      </c>
      <c r="Z262" s="374" t="s">
        <v>22</v>
      </c>
    </row>
    <row r="263" spans="1:26" ht="13.5" customHeight="1" x14ac:dyDescent="0.15">
      <c r="A263" s="6" t="s">
        <v>22</v>
      </c>
      <c r="B263" s="12" t="s">
        <v>22</v>
      </c>
      <c r="C263" s="13" t="s">
        <v>22</v>
      </c>
      <c r="D263" s="410" t="s">
        <v>13</v>
      </c>
      <c r="E263" s="14" t="s">
        <v>11</v>
      </c>
      <c r="F263" s="382" t="s">
        <v>22</v>
      </c>
      <c r="G263" s="382" t="s">
        <v>22</v>
      </c>
      <c r="H263" s="382" t="s">
        <v>22</v>
      </c>
      <c r="I263" s="382" t="s">
        <v>152</v>
      </c>
      <c r="J263" s="420" t="s">
        <v>57</v>
      </c>
      <c r="K263" s="14" t="s">
        <v>22</v>
      </c>
      <c r="L263" s="412" t="s">
        <v>14</v>
      </c>
      <c r="M263" s="423" t="s">
        <v>22</v>
      </c>
      <c r="N263" s="424" t="s">
        <v>22</v>
      </c>
      <c r="O263" s="405" t="s">
        <v>22</v>
      </c>
      <c r="P263" s="406" t="s">
        <v>22</v>
      </c>
      <c r="Q263" s="8" t="s">
        <v>15</v>
      </c>
      <c r="R263" s="378" t="s">
        <v>22</v>
      </c>
      <c r="S263" s="378" t="s">
        <v>22</v>
      </c>
      <c r="T263" s="378" t="s">
        <v>22</v>
      </c>
      <c r="U263" s="378" t="s">
        <v>22</v>
      </c>
      <c r="V263" s="9" t="s">
        <v>13</v>
      </c>
      <c r="W263" s="417" t="s">
        <v>22</v>
      </c>
      <c r="X263" s="417" t="s">
        <v>22</v>
      </c>
      <c r="Y263" s="10" t="s">
        <v>14</v>
      </c>
      <c r="Z263" s="374" t="s">
        <v>22</v>
      </c>
    </row>
    <row r="264" spans="1:26" ht="13.5" customHeight="1" x14ac:dyDescent="0.15">
      <c r="A264" s="15" t="s">
        <v>22</v>
      </c>
      <c r="B264" s="16" t="s">
        <v>22</v>
      </c>
      <c r="C264" s="17" t="s">
        <v>22</v>
      </c>
      <c r="D264" s="418" t="s">
        <v>22</v>
      </c>
      <c r="E264" s="18" t="s">
        <v>22</v>
      </c>
      <c r="F264" s="419" t="s">
        <v>22</v>
      </c>
      <c r="G264" s="419" t="s">
        <v>22</v>
      </c>
      <c r="H264" s="419" t="s">
        <v>22</v>
      </c>
      <c r="I264" s="419" t="s">
        <v>22</v>
      </c>
      <c r="J264" s="421" t="s">
        <v>22</v>
      </c>
      <c r="K264" s="18" t="s">
        <v>22</v>
      </c>
      <c r="L264" s="422" t="s">
        <v>22</v>
      </c>
      <c r="M264" s="26" t="s">
        <v>18</v>
      </c>
      <c r="N264" s="27">
        <v>99.5</v>
      </c>
      <c r="O264" s="407" t="s">
        <v>22</v>
      </c>
      <c r="P264" s="408" t="s">
        <v>22</v>
      </c>
      <c r="Q264" s="19" t="s">
        <v>16</v>
      </c>
      <c r="R264" s="425" t="s">
        <v>22</v>
      </c>
      <c r="S264" s="425" t="s">
        <v>22</v>
      </c>
      <c r="T264" s="425" t="s">
        <v>22</v>
      </c>
      <c r="U264" s="425" t="s">
        <v>22</v>
      </c>
      <c r="V264" s="20" t="s">
        <v>17</v>
      </c>
      <c r="W264" s="21" t="s">
        <v>22</v>
      </c>
      <c r="X264" s="16" t="s">
        <v>22</v>
      </c>
      <c r="Y264" s="17" t="s">
        <v>22</v>
      </c>
      <c r="Z264" s="375" t="s">
        <v>22</v>
      </c>
    </row>
    <row r="265" spans="1:26" ht="13.5" customHeight="1" x14ac:dyDescent="0.15">
      <c r="A265" s="389" t="s">
        <v>7</v>
      </c>
      <c r="B265" s="390" t="s">
        <v>22</v>
      </c>
      <c r="C265" s="391" t="s">
        <v>22</v>
      </c>
      <c r="D265" s="395" t="s">
        <v>8</v>
      </c>
      <c r="E265" s="396" t="s">
        <v>22</v>
      </c>
      <c r="F265" s="397" t="s">
        <v>913</v>
      </c>
      <c r="G265" s="397" t="s">
        <v>22</v>
      </c>
      <c r="H265" s="397" t="s">
        <v>22</v>
      </c>
      <c r="I265" s="397" t="s">
        <v>22</v>
      </c>
      <c r="J265" s="397" t="s">
        <v>22</v>
      </c>
      <c r="K265" s="397" t="s">
        <v>22</v>
      </c>
      <c r="L265" s="398" t="s">
        <v>22</v>
      </c>
      <c r="M265" s="401" t="s">
        <v>9</v>
      </c>
      <c r="N265" s="402" t="s">
        <v>22</v>
      </c>
      <c r="O265" s="403" t="s">
        <v>1115</v>
      </c>
      <c r="P265" s="404" t="s">
        <v>22</v>
      </c>
      <c r="Q265" s="5" t="s">
        <v>10</v>
      </c>
      <c r="R265" s="409" t="s">
        <v>1116</v>
      </c>
      <c r="S265" s="409" t="s">
        <v>22</v>
      </c>
      <c r="T265" s="409" t="s">
        <v>22</v>
      </c>
      <c r="U265" s="22">
        <v>1512</v>
      </c>
      <c r="V265" s="371" t="str">
        <f>IF(U265="","","千円")</f>
        <v>千円</v>
      </c>
      <c r="W265" s="371" t="s">
        <v>22</v>
      </c>
      <c r="X265" s="371" t="s">
        <v>22</v>
      </c>
      <c r="Y265" s="372" t="s">
        <v>22</v>
      </c>
      <c r="Z265" s="373">
        <v>317</v>
      </c>
    </row>
    <row r="266" spans="1:26" ht="13.5" customHeight="1" x14ac:dyDescent="0.15">
      <c r="A266" s="392" t="s">
        <v>22</v>
      </c>
      <c r="B266" s="393" t="s">
        <v>22</v>
      </c>
      <c r="C266" s="394" t="s">
        <v>22</v>
      </c>
      <c r="D266" s="25" t="s">
        <v>22</v>
      </c>
      <c r="E266" s="24" t="s">
        <v>22</v>
      </c>
      <c r="F266" s="399" t="s">
        <v>22</v>
      </c>
      <c r="G266" s="399" t="s">
        <v>22</v>
      </c>
      <c r="H266" s="399" t="s">
        <v>22</v>
      </c>
      <c r="I266" s="399" t="s">
        <v>22</v>
      </c>
      <c r="J266" s="399" t="s">
        <v>22</v>
      </c>
      <c r="K266" s="399" t="s">
        <v>22</v>
      </c>
      <c r="L266" s="400" t="s">
        <v>22</v>
      </c>
      <c r="M266" s="376">
        <v>7027000</v>
      </c>
      <c r="N266" s="377" t="s">
        <v>22</v>
      </c>
      <c r="O266" s="405" t="s">
        <v>22</v>
      </c>
      <c r="P266" s="406" t="s">
        <v>22</v>
      </c>
      <c r="Q266" s="6" t="s">
        <v>22</v>
      </c>
      <c r="R266" s="378" t="s">
        <v>1117</v>
      </c>
      <c r="S266" s="378" t="s">
        <v>22</v>
      </c>
      <c r="T266" s="378" t="s">
        <v>22</v>
      </c>
      <c r="U266" s="23">
        <v>433</v>
      </c>
      <c r="V266" s="379" t="str">
        <f>IF(U266="","","千円")</f>
        <v>千円</v>
      </c>
      <c r="W266" s="379" t="s">
        <v>22</v>
      </c>
      <c r="X266" s="379" t="s">
        <v>22</v>
      </c>
      <c r="Y266" s="380" t="s">
        <v>22</v>
      </c>
      <c r="Z266" s="374" t="s">
        <v>22</v>
      </c>
    </row>
    <row r="267" spans="1:26" ht="13.5" customHeight="1" x14ac:dyDescent="0.15">
      <c r="A267" s="381" t="s">
        <v>1118</v>
      </c>
      <c r="B267" s="382" t="s">
        <v>22</v>
      </c>
      <c r="C267" s="383" t="s">
        <v>22</v>
      </c>
      <c r="D267" s="384" t="s">
        <v>1119</v>
      </c>
      <c r="E267" s="385" t="s">
        <v>22</v>
      </c>
      <c r="F267" s="385" t="s">
        <v>22</v>
      </c>
      <c r="G267" s="385" t="s">
        <v>22</v>
      </c>
      <c r="H267" s="385" t="s">
        <v>22</v>
      </c>
      <c r="I267" s="385" t="s">
        <v>22</v>
      </c>
      <c r="J267" s="385" t="s">
        <v>22</v>
      </c>
      <c r="K267" s="385" t="s">
        <v>22</v>
      </c>
      <c r="L267" s="380" t="s">
        <v>22</v>
      </c>
      <c r="M267" s="387" t="s">
        <v>12</v>
      </c>
      <c r="N267" s="388" t="s">
        <v>22</v>
      </c>
      <c r="O267" s="405" t="s">
        <v>22</v>
      </c>
      <c r="P267" s="406" t="s">
        <v>22</v>
      </c>
      <c r="Q267" s="6" t="s">
        <v>22</v>
      </c>
      <c r="R267" s="378" t="s">
        <v>1120</v>
      </c>
      <c r="S267" s="378" t="s">
        <v>22</v>
      </c>
      <c r="T267" s="378" t="s">
        <v>22</v>
      </c>
      <c r="U267" s="23">
        <v>61</v>
      </c>
      <c r="V267" s="379" t="str">
        <f>IF(U267="","","千円")</f>
        <v>千円</v>
      </c>
      <c r="W267" s="379" t="s">
        <v>22</v>
      </c>
      <c r="X267" s="379" t="s">
        <v>22</v>
      </c>
      <c r="Y267" s="380" t="s">
        <v>22</v>
      </c>
      <c r="Z267" s="374" t="s">
        <v>22</v>
      </c>
    </row>
    <row r="268" spans="1:26" ht="13.5" customHeight="1" x14ac:dyDescent="0.15">
      <c r="A268" s="381" t="s">
        <v>22</v>
      </c>
      <c r="B268" s="382" t="s">
        <v>22</v>
      </c>
      <c r="C268" s="383" t="s">
        <v>22</v>
      </c>
      <c r="D268" s="386" t="s">
        <v>22</v>
      </c>
      <c r="E268" s="385" t="s">
        <v>22</v>
      </c>
      <c r="F268" s="385" t="s">
        <v>22</v>
      </c>
      <c r="G268" s="385" t="s">
        <v>22</v>
      </c>
      <c r="H268" s="385" t="s">
        <v>22</v>
      </c>
      <c r="I268" s="385" t="s">
        <v>22</v>
      </c>
      <c r="J268" s="385" t="s">
        <v>22</v>
      </c>
      <c r="K268" s="385" t="s">
        <v>22</v>
      </c>
      <c r="L268" s="380" t="s">
        <v>22</v>
      </c>
      <c r="M268" s="376">
        <v>4808718</v>
      </c>
      <c r="N268" s="377" t="s">
        <v>22</v>
      </c>
      <c r="O268" s="405" t="s">
        <v>22</v>
      </c>
      <c r="P268" s="406" t="s">
        <v>22</v>
      </c>
      <c r="Q268" s="6" t="s">
        <v>22</v>
      </c>
      <c r="R268" s="378" t="s">
        <v>1121</v>
      </c>
      <c r="S268" s="378" t="s">
        <v>22</v>
      </c>
      <c r="T268" s="378" t="s">
        <v>22</v>
      </c>
      <c r="U268" s="23">
        <v>161</v>
      </c>
      <c r="V268" s="379" t="str">
        <f>IF(U268="","","千円")</f>
        <v>千円</v>
      </c>
      <c r="W268" s="379" t="s">
        <v>22</v>
      </c>
      <c r="X268" s="379" t="s">
        <v>22</v>
      </c>
      <c r="Y268" s="380" t="s">
        <v>22</v>
      </c>
      <c r="Z268" s="374" t="s">
        <v>22</v>
      </c>
    </row>
    <row r="269" spans="1:26" ht="13.5" customHeight="1" x14ac:dyDescent="0.15">
      <c r="A269" s="381" t="s">
        <v>22</v>
      </c>
      <c r="B269" s="382" t="s">
        <v>22</v>
      </c>
      <c r="C269" s="383" t="s">
        <v>22</v>
      </c>
      <c r="D269" s="410" t="s">
        <v>13</v>
      </c>
      <c r="E269" s="411" t="s">
        <v>1112</v>
      </c>
      <c r="F269" s="411" t="s">
        <v>22</v>
      </c>
      <c r="G269" s="411" t="s">
        <v>22</v>
      </c>
      <c r="H269" s="411" t="s">
        <v>22</v>
      </c>
      <c r="I269" s="411" t="s">
        <v>22</v>
      </c>
      <c r="J269" s="411" t="s">
        <v>22</v>
      </c>
      <c r="K269" s="411" t="s">
        <v>22</v>
      </c>
      <c r="L269" s="412" t="s">
        <v>14</v>
      </c>
      <c r="M269" s="413" t="s">
        <v>20</v>
      </c>
      <c r="N269" s="414" t="s">
        <v>22</v>
      </c>
      <c r="O269" s="405" t="s">
        <v>22</v>
      </c>
      <c r="P269" s="406" t="s">
        <v>22</v>
      </c>
      <c r="Q269" s="7" t="s">
        <v>22</v>
      </c>
      <c r="R269" s="378" t="s">
        <v>1122</v>
      </c>
      <c r="S269" s="378" t="s">
        <v>22</v>
      </c>
      <c r="T269" s="378" t="s">
        <v>22</v>
      </c>
      <c r="U269" s="23">
        <v>2642</v>
      </c>
      <c r="V269" s="379" t="str">
        <f>IF(U269="","","千円")</f>
        <v>千円</v>
      </c>
      <c r="W269" s="379" t="s">
        <v>22</v>
      </c>
      <c r="X269" s="379" t="s">
        <v>22</v>
      </c>
      <c r="Y269" s="380" t="s">
        <v>22</v>
      </c>
      <c r="Z269" s="374" t="s">
        <v>22</v>
      </c>
    </row>
    <row r="270" spans="1:26" ht="13.5" customHeight="1" x14ac:dyDescent="0.15">
      <c r="A270" s="381" t="s">
        <v>22</v>
      </c>
      <c r="B270" s="382" t="s">
        <v>22</v>
      </c>
      <c r="C270" s="383" t="s">
        <v>22</v>
      </c>
      <c r="D270" s="410" t="s">
        <v>22</v>
      </c>
      <c r="E270" s="411" t="s">
        <v>22</v>
      </c>
      <c r="F270" s="411" t="s">
        <v>22</v>
      </c>
      <c r="G270" s="411" t="s">
        <v>22</v>
      </c>
      <c r="H270" s="411" t="s">
        <v>22</v>
      </c>
      <c r="I270" s="411" t="s">
        <v>22</v>
      </c>
      <c r="J270" s="411" t="s">
        <v>22</v>
      </c>
      <c r="K270" s="411" t="s">
        <v>22</v>
      </c>
      <c r="L270" s="412" t="s">
        <v>22</v>
      </c>
      <c r="M270" s="415">
        <v>2218282</v>
      </c>
      <c r="N270" s="416" t="s">
        <v>22</v>
      </c>
      <c r="O270" s="405" t="s">
        <v>22</v>
      </c>
      <c r="P270" s="406" t="s">
        <v>22</v>
      </c>
      <c r="Q270" s="8" t="s">
        <v>15</v>
      </c>
      <c r="R270" s="378" t="s">
        <v>1123</v>
      </c>
      <c r="S270" s="378" t="s">
        <v>22</v>
      </c>
      <c r="T270" s="378" t="s">
        <v>22</v>
      </c>
      <c r="U270" s="378" t="s">
        <v>22</v>
      </c>
      <c r="V270" s="9" t="s">
        <v>13</v>
      </c>
      <c r="W270" s="417" t="s">
        <v>1124</v>
      </c>
      <c r="X270" s="417" t="s">
        <v>22</v>
      </c>
      <c r="Y270" s="10" t="s">
        <v>14</v>
      </c>
      <c r="Z270" s="374" t="s">
        <v>22</v>
      </c>
    </row>
    <row r="271" spans="1:26" ht="13.5" customHeight="1" x14ac:dyDescent="0.15">
      <c r="A271" s="381" t="s">
        <v>22</v>
      </c>
      <c r="B271" s="382" t="s">
        <v>22</v>
      </c>
      <c r="C271" s="383" t="s">
        <v>22</v>
      </c>
      <c r="D271" s="410" t="s">
        <v>22</v>
      </c>
      <c r="E271" s="411" t="s">
        <v>22</v>
      </c>
      <c r="F271" s="411" t="s">
        <v>22</v>
      </c>
      <c r="G271" s="411" t="s">
        <v>22</v>
      </c>
      <c r="H271" s="411" t="s">
        <v>22</v>
      </c>
      <c r="I271" s="411" t="s">
        <v>22</v>
      </c>
      <c r="J271" s="411" t="s">
        <v>22</v>
      </c>
      <c r="K271" s="411" t="s">
        <v>22</v>
      </c>
      <c r="L271" s="412" t="s">
        <v>22</v>
      </c>
      <c r="M271" s="387" t="s">
        <v>22</v>
      </c>
      <c r="N271" s="388" t="s">
        <v>22</v>
      </c>
      <c r="O271" s="405" t="s">
        <v>22</v>
      </c>
      <c r="P271" s="406" t="s">
        <v>22</v>
      </c>
      <c r="Q271" s="7" t="s">
        <v>16</v>
      </c>
      <c r="R271" s="378" t="s">
        <v>22</v>
      </c>
      <c r="S271" s="378" t="s">
        <v>22</v>
      </c>
      <c r="T271" s="378" t="s">
        <v>22</v>
      </c>
      <c r="U271" s="378" t="s">
        <v>22</v>
      </c>
      <c r="V271" s="11" t="s">
        <v>17</v>
      </c>
      <c r="W271" s="9" t="s">
        <v>22</v>
      </c>
      <c r="X271" s="12" t="s">
        <v>22</v>
      </c>
      <c r="Y271" s="13" t="s">
        <v>22</v>
      </c>
      <c r="Z271" s="374" t="s">
        <v>22</v>
      </c>
    </row>
    <row r="272" spans="1:26" ht="13.5" customHeight="1" x14ac:dyDescent="0.15">
      <c r="A272" s="6" t="s">
        <v>22</v>
      </c>
      <c r="B272" s="12" t="s">
        <v>22</v>
      </c>
      <c r="C272" s="13" t="s">
        <v>22</v>
      </c>
      <c r="D272" s="410" t="s">
        <v>13</v>
      </c>
      <c r="E272" s="14" t="s">
        <v>11</v>
      </c>
      <c r="F272" s="382" t="s">
        <v>22</v>
      </c>
      <c r="G272" s="382" t="s">
        <v>22</v>
      </c>
      <c r="H272" s="382" t="s">
        <v>22</v>
      </c>
      <c r="I272" s="382" t="s">
        <v>152</v>
      </c>
      <c r="J272" s="420" t="s">
        <v>57</v>
      </c>
      <c r="K272" s="14" t="s">
        <v>22</v>
      </c>
      <c r="L272" s="412" t="s">
        <v>14</v>
      </c>
      <c r="M272" s="423" t="s">
        <v>22</v>
      </c>
      <c r="N272" s="424" t="s">
        <v>22</v>
      </c>
      <c r="O272" s="405" t="s">
        <v>22</v>
      </c>
      <c r="P272" s="406" t="s">
        <v>22</v>
      </c>
      <c r="Q272" s="8" t="s">
        <v>15</v>
      </c>
      <c r="R272" s="378" t="s">
        <v>1125</v>
      </c>
      <c r="S272" s="378" t="s">
        <v>22</v>
      </c>
      <c r="T272" s="378" t="s">
        <v>22</v>
      </c>
      <c r="U272" s="378" t="s">
        <v>22</v>
      </c>
      <c r="V272" s="9" t="s">
        <v>13</v>
      </c>
      <c r="W272" s="417" t="s">
        <v>1126</v>
      </c>
      <c r="X272" s="417" t="s">
        <v>22</v>
      </c>
      <c r="Y272" s="10" t="s">
        <v>14</v>
      </c>
      <c r="Z272" s="374" t="s">
        <v>22</v>
      </c>
    </row>
    <row r="273" spans="1:26" ht="13.5" customHeight="1" x14ac:dyDescent="0.15">
      <c r="A273" s="15" t="s">
        <v>22</v>
      </c>
      <c r="B273" s="16" t="s">
        <v>22</v>
      </c>
      <c r="C273" s="17" t="s">
        <v>22</v>
      </c>
      <c r="D273" s="418" t="s">
        <v>22</v>
      </c>
      <c r="E273" s="18" t="s">
        <v>22</v>
      </c>
      <c r="F273" s="419" t="s">
        <v>22</v>
      </c>
      <c r="G273" s="419" t="s">
        <v>22</v>
      </c>
      <c r="H273" s="419" t="s">
        <v>22</v>
      </c>
      <c r="I273" s="419" t="s">
        <v>22</v>
      </c>
      <c r="J273" s="421" t="s">
        <v>22</v>
      </c>
      <c r="K273" s="18" t="s">
        <v>22</v>
      </c>
      <c r="L273" s="422" t="s">
        <v>22</v>
      </c>
      <c r="M273" s="26" t="s">
        <v>18</v>
      </c>
      <c r="N273" s="27">
        <v>68.400000000000006</v>
      </c>
      <c r="O273" s="407" t="s">
        <v>22</v>
      </c>
      <c r="P273" s="408" t="s">
        <v>22</v>
      </c>
      <c r="Q273" s="19" t="s">
        <v>16</v>
      </c>
      <c r="R273" s="425" t="s">
        <v>1127</v>
      </c>
      <c r="S273" s="425" t="s">
        <v>22</v>
      </c>
      <c r="T273" s="425" t="s">
        <v>22</v>
      </c>
      <c r="U273" s="425" t="s">
        <v>22</v>
      </c>
      <c r="V273" s="20" t="s">
        <v>17</v>
      </c>
      <c r="W273" s="21" t="s">
        <v>22</v>
      </c>
      <c r="X273" s="16" t="s">
        <v>22</v>
      </c>
      <c r="Y273" s="17" t="s">
        <v>22</v>
      </c>
      <c r="Z273" s="375" t="s">
        <v>22</v>
      </c>
    </row>
    <row r="274" spans="1:26" ht="13.5" customHeight="1" x14ac:dyDescent="0.15">
      <c r="A274" s="389" t="s">
        <v>7</v>
      </c>
      <c r="B274" s="390" t="s">
        <v>22</v>
      </c>
      <c r="C274" s="391" t="s">
        <v>22</v>
      </c>
      <c r="D274" s="395" t="s">
        <v>8</v>
      </c>
      <c r="E274" s="396" t="s">
        <v>22</v>
      </c>
      <c r="F274" s="397" t="s">
        <v>1128</v>
      </c>
      <c r="G274" s="397" t="s">
        <v>22</v>
      </c>
      <c r="H274" s="397" t="s">
        <v>22</v>
      </c>
      <c r="I274" s="397" t="s">
        <v>22</v>
      </c>
      <c r="J274" s="397" t="s">
        <v>22</v>
      </c>
      <c r="K274" s="397" t="s">
        <v>22</v>
      </c>
      <c r="L274" s="398" t="s">
        <v>22</v>
      </c>
      <c r="M274" s="401" t="s">
        <v>9</v>
      </c>
      <c r="N274" s="402" t="s">
        <v>22</v>
      </c>
      <c r="O274" s="403" t="s">
        <v>1129</v>
      </c>
      <c r="P274" s="404" t="s">
        <v>22</v>
      </c>
      <c r="Q274" s="5" t="s">
        <v>10</v>
      </c>
      <c r="R274" s="409" t="s">
        <v>1130</v>
      </c>
      <c r="S274" s="409" t="s">
        <v>22</v>
      </c>
      <c r="T274" s="409" t="s">
        <v>22</v>
      </c>
      <c r="U274" s="22">
        <v>205177</v>
      </c>
      <c r="V274" s="371" t="str">
        <f>IF(U274="","","千円")</f>
        <v>千円</v>
      </c>
      <c r="W274" s="371" t="s">
        <v>22</v>
      </c>
      <c r="X274" s="371" t="s">
        <v>22</v>
      </c>
      <c r="Y274" s="372" t="s">
        <v>22</v>
      </c>
      <c r="Z274" s="373">
        <v>317</v>
      </c>
    </row>
    <row r="275" spans="1:26" ht="13.5" customHeight="1" x14ac:dyDescent="0.15">
      <c r="A275" s="392" t="s">
        <v>22</v>
      </c>
      <c r="B275" s="393" t="s">
        <v>22</v>
      </c>
      <c r="C275" s="394" t="s">
        <v>22</v>
      </c>
      <c r="D275" s="25" t="s">
        <v>22</v>
      </c>
      <c r="E275" s="24" t="s">
        <v>22</v>
      </c>
      <c r="F275" s="399" t="s">
        <v>22</v>
      </c>
      <c r="G275" s="399" t="s">
        <v>22</v>
      </c>
      <c r="H275" s="399" t="s">
        <v>22</v>
      </c>
      <c r="I275" s="399" t="s">
        <v>22</v>
      </c>
      <c r="J275" s="399" t="s">
        <v>22</v>
      </c>
      <c r="K275" s="399" t="s">
        <v>22</v>
      </c>
      <c r="L275" s="400" t="s">
        <v>22</v>
      </c>
      <c r="M275" s="376">
        <v>220560000</v>
      </c>
      <c r="N275" s="377" t="s">
        <v>22</v>
      </c>
      <c r="O275" s="405" t="s">
        <v>22</v>
      </c>
      <c r="P275" s="406" t="s">
        <v>22</v>
      </c>
      <c r="Q275" s="6" t="s">
        <v>22</v>
      </c>
      <c r="R275" s="378" t="s">
        <v>1131</v>
      </c>
      <c r="S275" s="378" t="s">
        <v>22</v>
      </c>
      <c r="T275" s="378" t="s">
        <v>22</v>
      </c>
      <c r="U275" s="23">
        <v>555</v>
      </c>
      <c r="V275" s="379" t="str">
        <f>IF(U275="","","千円")</f>
        <v>千円</v>
      </c>
      <c r="W275" s="379" t="s">
        <v>22</v>
      </c>
      <c r="X275" s="379" t="s">
        <v>22</v>
      </c>
      <c r="Y275" s="380" t="s">
        <v>22</v>
      </c>
      <c r="Z275" s="374" t="s">
        <v>22</v>
      </c>
    </row>
    <row r="276" spans="1:26" ht="13.5" customHeight="1" x14ac:dyDescent="0.15">
      <c r="A276" s="381" t="s">
        <v>1132</v>
      </c>
      <c r="B276" s="382" t="s">
        <v>22</v>
      </c>
      <c r="C276" s="383" t="s">
        <v>22</v>
      </c>
      <c r="D276" s="384" t="s">
        <v>1133</v>
      </c>
      <c r="E276" s="385" t="s">
        <v>22</v>
      </c>
      <c r="F276" s="385" t="s">
        <v>22</v>
      </c>
      <c r="G276" s="385" t="s">
        <v>22</v>
      </c>
      <c r="H276" s="385" t="s">
        <v>22</v>
      </c>
      <c r="I276" s="385" t="s">
        <v>22</v>
      </c>
      <c r="J276" s="385" t="s">
        <v>22</v>
      </c>
      <c r="K276" s="385" t="s">
        <v>22</v>
      </c>
      <c r="L276" s="380" t="s">
        <v>22</v>
      </c>
      <c r="M276" s="387" t="s">
        <v>12</v>
      </c>
      <c r="N276" s="388" t="s">
        <v>22</v>
      </c>
      <c r="O276" s="405" t="s">
        <v>22</v>
      </c>
      <c r="P276" s="406" t="s">
        <v>22</v>
      </c>
      <c r="Q276" s="6" t="s">
        <v>22</v>
      </c>
      <c r="R276" s="378" t="s">
        <v>1134</v>
      </c>
      <c r="S276" s="378" t="s">
        <v>22</v>
      </c>
      <c r="T276" s="378" t="s">
        <v>22</v>
      </c>
      <c r="U276" s="23">
        <v>447</v>
      </c>
      <c r="V276" s="379" t="str">
        <f>IF(U276="","","千円")</f>
        <v>千円</v>
      </c>
      <c r="W276" s="379" t="s">
        <v>22</v>
      </c>
      <c r="X276" s="379" t="s">
        <v>22</v>
      </c>
      <c r="Y276" s="380" t="s">
        <v>22</v>
      </c>
      <c r="Z276" s="374" t="s">
        <v>22</v>
      </c>
    </row>
    <row r="277" spans="1:26" ht="13.5" customHeight="1" x14ac:dyDescent="0.15">
      <c r="A277" s="381" t="s">
        <v>22</v>
      </c>
      <c r="B277" s="382" t="s">
        <v>22</v>
      </c>
      <c r="C277" s="383" t="s">
        <v>22</v>
      </c>
      <c r="D277" s="386" t="s">
        <v>22</v>
      </c>
      <c r="E277" s="385" t="s">
        <v>22</v>
      </c>
      <c r="F277" s="385" t="s">
        <v>22</v>
      </c>
      <c r="G277" s="385" t="s">
        <v>22</v>
      </c>
      <c r="H277" s="385" t="s">
        <v>22</v>
      </c>
      <c r="I277" s="385" t="s">
        <v>22</v>
      </c>
      <c r="J277" s="385" t="s">
        <v>22</v>
      </c>
      <c r="K277" s="385" t="s">
        <v>22</v>
      </c>
      <c r="L277" s="380" t="s">
        <v>22</v>
      </c>
      <c r="M277" s="376">
        <v>207420301</v>
      </c>
      <c r="N277" s="377" t="s">
        <v>22</v>
      </c>
      <c r="O277" s="405" t="s">
        <v>22</v>
      </c>
      <c r="P277" s="406" t="s">
        <v>22</v>
      </c>
      <c r="Q277" s="6" t="s">
        <v>22</v>
      </c>
      <c r="R277" s="378" t="s">
        <v>22</v>
      </c>
      <c r="S277" s="378" t="s">
        <v>22</v>
      </c>
      <c r="T277" s="378" t="s">
        <v>22</v>
      </c>
      <c r="U277" s="23" t="s">
        <v>22</v>
      </c>
      <c r="V277" s="379" t="str">
        <f>IF(U277="","","千円")</f>
        <v/>
      </c>
      <c r="W277" s="379" t="s">
        <v>22</v>
      </c>
      <c r="X277" s="379" t="s">
        <v>22</v>
      </c>
      <c r="Y277" s="380" t="s">
        <v>22</v>
      </c>
      <c r="Z277" s="374" t="s">
        <v>22</v>
      </c>
    </row>
    <row r="278" spans="1:26" ht="13.5" customHeight="1" x14ac:dyDescent="0.15">
      <c r="A278" s="381" t="s">
        <v>22</v>
      </c>
      <c r="B278" s="382" t="s">
        <v>22</v>
      </c>
      <c r="C278" s="383" t="s">
        <v>22</v>
      </c>
      <c r="D278" s="410" t="s">
        <v>13</v>
      </c>
      <c r="E278" s="411" t="s">
        <v>1135</v>
      </c>
      <c r="F278" s="411" t="s">
        <v>22</v>
      </c>
      <c r="G278" s="411" t="s">
        <v>22</v>
      </c>
      <c r="H278" s="411" t="s">
        <v>22</v>
      </c>
      <c r="I278" s="411" t="s">
        <v>22</v>
      </c>
      <c r="J278" s="411" t="s">
        <v>22</v>
      </c>
      <c r="K278" s="411" t="s">
        <v>22</v>
      </c>
      <c r="L278" s="412" t="s">
        <v>14</v>
      </c>
      <c r="M278" s="413" t="s">
        <v>20</v>
      </c>
      <c r="N278" s="414" t="s">
        <v>22</v>
      </c>
      <c r="O278" s="405" t="s">
        <v>22</v>
      </c>
      <c r="P278" s="406" t="s">
        <v>22</v>
      </c>
      <c r="Q278" s="7" t="s">
        <v>22</v>
      </c>
      <c r="R278" s="378" t="s">
        <v>1136</v>
      </c>
      <c r="S278" s="378" t="s">
        <v>22</v>
      </c>
      <c r="T278" s="378" t="s">
        <v>22</v>
      </c>
      <c r="U278" s="23">
        <v>1241</v>
      </c>
      <c r="V278" s="379" t="str">
        <f>IF(U278="","","千円")</f>
        <v>千円</v>
      </c>
      <c r="W278" s="379" t="s">
        <v>22</v>
      </c>
      <c r="X278" s="379" t="s">
        <v>22</v>
      </c>
      <c r="Y278" s="380" t="s">
        <v>22</v>
      </c>
      <c r="Z278" s="374" t="s">
        <v>22</v>
      </c>
    </row>
    <row r="279" spans="1:26" ht="13.5" customHeight="1" x14ac:dyDescent="0.15">
      <c r="A279" s="381" t="s">
        <v>22</v>
      </c>
      <c r="B279" s="382" t="s">
        <v>22</v>
      </c>
      <c r="C279" s="383" t="s">
        <v>22</v>
      </c>
      <c r="D279" s="410" t="s">
        <v>22</v>
      </c>
      <c r="E279" s="411" t="s">
        <v>22</v>
      </c>
      <c r="F279" s="411" t="s">
        <v>22</v>
      </c>
      <c r="G279" s="411" t="s">
        <v>22</v>
      </c>
      <c r="H279" s="411" t="s">
        <v>22</v>
      </c>
      <c r="I279" s="411" t="s">
        <v>22</v>
      </c>
      <c r="J279" s="411" t="s">
        <v>22</v>
      </c>
      <c r="K279" s="411" t="s">
        <v>22</v>
      </c>
      <c r="L279" s="412" t="s">
        <v>22</v>
      </c>
      <c r="M279" s="415">
        <v>13139699</v>
      </c>
      <c r="N279" s="416" t="s">
        <v>22</v>
      </c>
      <c r="O279" s="405" t="s">
        <v>22</v>
      </c>
      <c r="P279" s="406" t="s">
        <v>22</v>
      </c>
      <c r="Q279" s="8" t="s">
        <v>15</v>
      </c>
      <c r="R279" s="378" t="s">
        <v>1137</v>
      </c>
      <c r="S279" s="378" t="s">
        <v>22</v>
      </c>
      <c r="T279" s="378" t="s">
        <v>22</v>
      </c>
      <c r="U279" s="378" t="s">
        <v>22</v>
      </c>
      <c r="V279" s="9" t="s">
        <v>13</v>
      </c>
      <c r="W279" s="417" t="s">
        <v>517</v>
      </c>
      <c r="X279" s="417" t="s">
        <v>22</v>
      </c>
      <c r="Y279" s="10" t="s">
        <v>14</v>
      </c>
      <c r="Z279" s="374" t="s">
        <v>22</v>
      </c>
    </row>
    <row r="280" spans="1:26" ht="13.5" customHeight="1" x14ac:dyDescent="0.15">
      <c r="A280" s="381" t="s">
        <v>22</v>
      </c>
      <c r="B280" s="382" t="s">
        <v>22</v>
      </c>
      <c r="C280" s="383" t="s">
        <v>22</v>
      </c>
      <c r="D280" s="410" t="s">
        <v>22</v>
      </c>
      <c r="E280" s="411" t="s">
        <v>22</v>
      </c>
      <c r="F280" s="411" t="s">
        <v>22</v>
      </c>
      <c r="G280" s="411" t="s">
        <v>22</v>
      </c>
      <c r="H280" s="411" t="s">
        <v>22</v>
      </c>
      <c r="I280" s="411" t="s">
        <v>22</v>
      </c>
      <c r="J280" s="411" t="s">
        <v>22</v>
      </c>
      <c r="K280" s="411" t="s">
        <v>22</v>
      </c>
      <c r="L280" s="412" t="s">
        <v>22</v>
      </c>
      <c r="M280" s="387" t="s">
        <v>22</v>
      </c>
      <c r="N280" s="388" t="s">
        <v>22</v>
      </c>
      <c r="O280" s="405" t="s">
        <v>22</v>
      </c>
      <c r="P280" s="406" t="s">
        <v>22</v>
      </c>
      <c r="Q280" s="7" t="s">
        <v>16</v>
      </c>
      <c r="R280" s="378" t="s">
        <v>1138</v>
      </c>
      <c r="S280" s="378" t="s">
        <v>22</v>
      </c>
      <c r="T280" s="378" t="s">
        <v>22</v>
      </c>
      <c r="U280" s="378" t="s">
        <v>22</v>
      </c>
      <c r="V280" s="11" t="s">
        <v>17</v>
      </c>
      <c r="W280" s="9" t="s">
        <v>22</v>
      </c>
      <c r="X280" s="12" t="s">
        <v>22</v>
      </c>
      <c r="Y280" s="13" t="s">
        <v>22</v>
      </c>
      <c r="Z280" s="374" t="s">
        <v>22</v>
      </c>
    </row>
    <row r="281" spans="1:26" ht="13.5" customHeight="1" x14ac:dyDescent="0.15">
      <c r="A281" s="6" t="s">
        <v>22</v>
      </c>
      <c r="B281" s="12" t="s">
        <v>22</v>
      </c>
      <c r="C281" s="13" t="s">
        <v>22</v>
      </c>
      <c r="D281" s="410" t="s">
        <v>13</v>
      </c>
      <c r="E281" s="14" t="s">
        <v>11</v>
      </c>
      <c r="F281" s="382" t="s">
        <v>22</v>
      </c>
      <c r="G281" s="382" t="s">
        <v>22</v>
      </c>
      <c r="H281" s="382" t="s">
        <v>22</v>
      </c>
      <c r="I281" s="382" t="s">
        <v>22</v>
      </c>
      <c r="J281" s="420" t="s">
        <v>22</v>
      </c>
      <c r="K281" s="14" t="s">
        <v>22</v>
      </c>
      <c r="L281" s="412" t="s">
        <v>14</v>
      </c>
      <c r="M281" s="423" t="s">
        <v>22</v>
      </c>
      <c r="N281" s="424" t="s">
        <v>22</v>
      </c>
      <c r="O281" s="405" t="s">
        <v>22</v>
      </c>
      <c r="P281" s="406" t="s">
        <v>22</v>
      </c>
      <c r="Q281" s="8" t="s">
        <v>15</v>
      </c>
      <c r="R281" s="378" t="s">
        <v>1139</v>
      </c>
      <c r="S281" s="378" t="s">
        <v>22</v>
      </c>
      <c r="T281" s="378" t="s">
        <v>22</v>
      </c>
      <c r="U281" s="378" t="s">
        <v>22</v>
      </c>
      <c r="V281" s="9" t="s">
        <v>13</v>
      </c>
      <c r="W281" s="417" t="s">
        <v>293</v>
      </c>
      <c r="X281" s="417" t="s">
        <v>22</v>
      </c>
      <c r="Y281" s="10" t="s">
        <v>14</v>
      </c>
      <c r="Z281" s="374" t="s">
        <v>22</v>
      </c>
    </row>
    <row r="282" spans="1:26" ht="13.5" customHeight="1" x14ac:dyDescent="0.15">
      <c r="A282" s="15" t="s">
        <v>22</v>
      </c>
      <c r="B282" s="16" t="s">
        <v>22</v>
      </c>
      <c r="C282" s="17" t="s">
        <v>22</v>
      </c>
      <c r="D282" s="418" t="s">
        <v>22</v>
      </c>
      <c r="E282" s="18" t="s">
        <v>22</v>
      </c>
      <c r="F282" s="419" t="s">
        <v>22</v>
      </c>
      <c r="G282" s="419" t="s">
        <v>22</v>
      </c>
      <c r="H282" s="419" t="s">
        <v>22</v>
      </c>
      <c r="I282" s="419" t="s">
        <v>22</v>
      </c>
      <c r="J282" s="421" t="s">
        <v>22</v>
      </c>
      <c r="K282" s="18" t="s">
        <v>22</v>
      </c>
      <c r="L282" s="422" t="s">
        <v>22</v>
      </c>
      <c r="M282" s="26" t="s">
        <v>18</v>
      </c>
      <c r="N282" s="27">
        <v>94</v>
      </c>
      <c r="O282" s="407" t="s">
        <v>22</v>
      </c>
      <c r="P282" s="408" t="s">
        <v>22</v>
      </c>
      <c r="Q282" s="19" t="s">
        <v>16</v>
      </c>
      <c r="R282" s="425" t="s">
        <v>1140</v>
      </c>
      <c r="S282" s="425" t="s">
        <v>22</v>
      </c>
      <c r="T282" s="425" t="s">
        <v>22</v>
      </c>
      <c r="U282" s="425" t="s">
        <v>22</v>
      </c>
      <c r="V282" s="20" t="s">
        <v>17</v>
      </c>
      <c r="W282" s="21" t="s">
        <v>22</v>
      </c>
      <c r="X282" s="16" t="s">
        <v>22</v>
      </c>
      <c r="Y282" s="17" t="s">
        <v>22</v>
      </c>
      <c r="Z282" s="375" t="s">
        <v>22</v>
      </c>
    </row>
    <row r="283" spans="1:26" ht="13.5" customHeight="1" x14ac:dyDescent="0.15">
      <c r="A283" s="389" t="s">
        <v>7</v>
      </c>
      <c r="B283" s="390" t="s">
        <v>22</v>
      </c>
      <c r="C283" s="391" t="s">
        <v>22</v>
      </c>
      <c r="D283" s="395" t="s">
        <v>8</v>
      </c>
      <c r="E283" s="396" t="s">
        <v>22</v>
      </c>
      <c r="F283" s="397" t="s">
        <v>1128</v>
      </c>
      <c r="G283" s="397" t="s">
        <v>22</v>
      </c>
      <c r="H283" s="397" t="s">
        <v>22</v>
      </c>
      <c r="I283" s="397" t="s">
        <v>22</v>
      </c>
      <c r="J283" s="397" t="s">
        <v>22</v>
      </c>
      <c r="K283" s="397" t="s">
        <v>22</v>
      </c>
      <c r="L283" s="398" t="s">
        <v>22</v>
      </c>
      <c r="M283" s="401" t="s">
        <v>9</v>
      </c>
      <c r="N283" s="402" t="s">
        <v>22</v>
      </c>
      <c r="O283" s="403" t="s">
        <v>1141</v>
      </c>
      <c r="P283" s="404" t="s">
        <v>22</v>
      </c>
      <c r="Q283" s="5" t="s">
        <v>10</v>
      </c>
      <c r="R283" s="409" t="s">
        <v>1142</v>
      </c>
      <c r="S283" s="409" t="s">
        <v>22</v>
      </c>
      <c r="T283" s="409" t="s">
        <v>22</v>
      </c>
      <c r="U283" s="22">
        <v>84</v>
      </c>
      <c r="V283" s="371" t="str">
        <f>IF(U283="","","千円")</f>
        <v>千円</v>
      </c>
      <c r="W283" s="371" t="s">
        <v>22</v>
      </c>
      <c r="X283" s="371" t="s">
        <v>22</v>
      </c>
      <c r="Y283" s="372" t="s">
        <v>22</v>
      </c>
      <c r="Z283" s="373">
        <v>319</v>
      </c>
    </row>
    <row r="284" spans="1:26" ht="13.5" customHeight="1" x14ac:dyDescent="0.15">
      <c r="A284" s="392" t="s">
        <v>22</v>
      </c>
      <c r="B284" s="393" t="s">
        <v>22</v>
      </c>
      <c r="C284" s="394" t="s">
        <v>22</v>
      </c>
      <c r="D284" s="25" t="s">
        <v>22</v>
      </c>
      <c r="E284" s="24" t="s">
        <v>22</v>
      </c>
      <c r="F284" s="399" t="s">
        <v>22</v>
      </c>
      <c r="G284" s="399" t="s">
        <v>22</v>
      </c>
      <c r="H284" s="399" t="s">
        <v>22</v>
      </c>
      <c r="I284" s="399" t="s">
        <v>22</v>
      </c>
      <c r="J284" s="399" t="s">
        <v>22</v>
      </c>
      <c r="K284" s="399" t="s">
        <v>22</v>
      </c>
      <c r="L284" s="400" t="s">
        <v>22</v>
      </c>
      <c r="M284" s="376">
        <v>8271000</v>
      </c>
      <c r="N284" s="377" t="s">
        <v>22</v>
      </c>
      <c r="O284" s="405" t="s">
        <v>22</v>
      </c>
      <c r="P284" s="406" t="s">
        <v>22</v>
      </c>
      <c r="Q284" s="6" t="s">
        <v>22</v>
      </c>
      <c r="R284" s="378" t="s">
        <v>1143</v>
      </c>
      <c r="S284" s="378" t="s">
        <v>22</v>
      </c>
      <c r="T284" s="378" t="s">
        <v>22</v>
      </c>
      <c r="U284" s="23">
        <v>5127</v>
      </c>
      <c r="V284" s="379" t="str">
        <f>IF(U284="","","千円")</f>
        <v>千円</v>
      </c>
      <c r="W284" s="379" t="s">
        <v>22</v>
      </c>
      <c r="X284" s="379" t="s">
        <v>22</v>
      </c>
      <c r="Y284" s="380" t="s">
        <v>22</v>
      </c>
      <c r="Z284" s="374" t="s">
        <v>22</v>
      </c>
    </row>
    <row r="285" spans="1:26" ht="13.5" customHeight="1" x14ac:dyDescent="0.15">
      <c r="A285" s="381" t="s">
        <v>1144</v>
      </c>
      <c r="B285" s="382" t="s">
        <v>22</v>
      </c>
      <c r="C285" s="383" t="s">
        <v>22</v>
      </c>
      <c r="D285" s="384" t="s">
        <v>1145</v>
      </c>
      <c r="E285" s="385" t="s">
        <v>22</v>
      </c>
      <c r="F285" s="385" t="s">
        <v>22</v>
      </c>
      <c r="G285" s="385" t="s">
        <v>22</v>
      </c>
      <c r="H285" s="385" t="s">
        <v>22</v>
      </c>
      <c r="I285" s="385" t="s">
        <v>22</v>
      </c>
      <c r="J285" s="385" t="s">
        <v>22</v>
      </c>
      <c r="K285" s="385" t="s">
        <v>22</v>
      </c>
      <c r="L285" s="380" t="s">
        <v>22</v>
      </c>
      <c r="M285" s="387" t="s">
        <v>12</v>
      </c>
      <c r="N285" s="388" t="s">
        <v>22</v>
      </c>
      <c r="O285" s="405" t="s">
        <v>22</v>
      </c>
      <c r="P285" s="406" t="s">
        <v>22</v>
      </c>
      <c r="Q285" s="6" t="s">
        <v>22</v>
      </c>
      <c r="R285" s="378" t="s">
        <v>22</v>
      </c>
      <c r="S285" s="378" t="s">
        <v>22</v>
      </c>
      <c r="T285" s="378" t="s">
        <v>22</v>
      </c>
      <c r="U285" s="23" t="s">
        <v>22</v>
      </c>
      <c r="V285" s="379" t="str">
        <f>IF(U285="","","千円")</f>
        <v/>
      </c>
      <c r="W285" s="379" t="s">
        <v>22</v>
      </c>
      <c r="X285" s="379" t="s">
        <v>22</v>
      </c>
      <c r="Y285" s="380" t="s">
        <v>22</v>
      </c>
      <c r="Z285" s="374" t="s">
        <v>22</v>
      </c>
    </row>
    <row r="286" spans="1:26" ht="13.5" customHeight="1" x14ac:dyDescent="0.15">
      <c r="A286" s="381" t="s">
        <v>22</v>
      </c>
      <c r="B286" s="382" t="s">
        <v>22</v>
      </c>
      <c r="C286" s="383" t="s">
        <v>22</v>
      </c>
      <c r="D286" s="386" t="s">
        <v>22</v>
      </c>
      <c r="E286" s="385" t="s">
        <v>22</v>
      </c>
      <c r="F286" s="385" t="s">
        <v>22</v>
      </c>
      <c r="G286" s="385" t="s">
        <v>22</v>
      </c>
      <c r="H286" s="385" t="s">
        <v>22</v>
      </c>
      <c r="I286" s="385" t="s">
        <v>22</v>
      </c>
      <c r="J286" s="385" t="s">
        <v>22</v>
      </c>
      <c r="K286" s="385" t="s">
        <v>22</v>
      </c>
      <c r="L286" s="380" t="s">
        <v>22</v>
      </c>
      <c r="M286" s="376">
        <v>5211470</v>
      </c>
      <c r="N286" s="377" t="s">
        <v>22</v>
      </c>
      <c r="O286" s="405" t="s">
        <v>22</v>
      </c>
      <c r="P286" s="406" t="s">
        <v>22</v>
      </c>
      <c r="Q286" s="6" t="s">
        <v>22</v>
      </c>
      <c r="R286" s="378" t="s">
        <v>22</v>
      </c>
      <c r="S286" s="378" t="s">
        <v>22</v>
      </c>
      <c r="T286" s="378" t="s">
        <v>22</v>
      </c>
      <c r="U286" s="23" t="s">
        <v>22</v>
      </c>
      <c r="V286" s="379" t="str">
        <f>IF(U286="","","千円")</f>
        <v/>
      </c>
      <c r="W286" s="379" t="s">
        <v>22</v>
      </c>
      <c r="X286" s="379" t="s">
        <v>22</v>
      </c>
      <c r="Y286" s="380" t="s">
        <v>22</v>
      </c>
      <c r="Z286" s="374" t="s">
        <v>22</v>
      </c>
    </row>
    <row r="287" spans="1:26" ht="13.5" customHeight="1" x14ac:dyDescent="0.15">
      <c r="A287" s="381" t="s">
        <v>22</v>
      </c>
      <c r="B287" s="382" t="s">
        <v>22</v>
      </c>
      <c r="C287" s="383" t="s">
        <v>22</v>
      </c>
      <c r="D287" s="410" t="s">
        <v>13</v>
      </c>
      <c r="E287" s="411" t="s">
        <v>1146</v>
      </c>
      <c r="F287" s="411" t="s">
        <v>22</v>
      </c>
      <c r="G287" s="411" t="s">
        <v>22</v>
      </c>
      <c r="H287" s="411" t="s">
        <v>22</v>
      </c>
      <c r="I287" s="411" t="s">
        <v>22</v>
      </c>
      <c r="J287" s="411" t="s">
        <v>22</v>
      </c>
      <c r="K287" s="411" t="s">
        <v>22</v>
      </c>
      <c r="L287" s="412" t="s">
        <v>14</v>
      </c>
      <c r="M287" s="413" t="s">
        <v>20</v>
      </c>
      <c r="N287" s="414" t="s">
        <v>22</v>
      </c>
      <c r="O287" s="405" t="s">
        <v>22</v>
      </c>
      <c r="P287" s="406" t="s">
        <v>22</v>
      </c>
      <c r="Q287" s="7" t="s">
        <v>22</v>
      </c>
      <c r="R287" s="378" t="s">
        <v>22</v>
      </c>
      <c r="S287" s="378" t="s">
        <v>22</v>
      </c>
      <c r="T287" s="378" t="s">
        <v>22</v>
      </c>
      <c r="U287" s="23" t="s">
        <v>22</v>
      </c>
      <c r="V287" s="379" t="str">
        <f>IF(U287="","","千円")</f>
        <v/>
      </c>
      <c r="W287" s="379" t="s">
        <v>22</v>
      </c>
      <c r="X287" s="379" t="s">
        <v>22</v>
      </c>
      <c r="Y287" s="380" t="s">
        <v>22</v>
      </c>
      <c r="Z287" s="374" t="s">
        <v>22</v>
      </c>
    </row>
    <row r="288" spans="1:26" ht="13.5" customHeight="1" x14ac:dyDescent="0.15">
      <c r="A288" s="381" t="s">
        <v>22</v>
      </c>
      <c r="B288" s="382" t="s">
        <v>22</v>
      </c>
      <c r="C288" s="383" t="s">
        <v>22</v>
      </c>
      <c r="D288" s="410" t="s">
        <v>22</v>
      </c>
      <c r="E288" s="411" t="s">
        <v>22</v>
      </c>
      <c r="F288" s="411" t="s">
        <v>22</v>
      </c>
      <c r="G288" s="411" t="s">
        <v>22</v>
      </c>
      <c r="H288" s="411" t="s">
        <v>22</v>
      </c>
      <c r="I288" s="411" t="s">
        <v>22</v>
      </c>
      <c r="J288" s="411" t="s">
        <v>22</v>
      </c>
      <c r="K288" s="411" t="s">
        <v>22</v>
      </c>
      <c r="L288" s="412" t="s">
        <v>22</v>
      </c>
      <c r="M288" s="415">
        <v>3059530</v>
      </c>
      <c r="N288" s="416" t="s">
        <v>22</v>
      </c>
      <c r="O288" s="405" t="s">
        <v>22</v>
      </c>
      <c r="P288" s="406" t="s">
        <v>22</v>
      </c>
      <c r="Q288" s="8" t="s">
        <v>15</v>
      </c>
      <c r="R288" s="378" t="s">
        <v>22</v>
      </c>
      <c r="S288" s="378" t="s">
        <v>22</v>
      </c>
      <c r="T288" s="378" t="s">
        <v>22</v>
      </c>
      <c r="U288" s="378" t="s">
        <v>22</v>
      </c>
      <c r="V288" s="9" t="s">
        <v>13</v>
      </c>
      <c r="W288" s="417" t="s">
        <v>22</v>
      </c>
      <c r="X288" s="417" t="s">
        <v>22</v>
      </c>
      <c r="Y288" s="10" t="s">
        <v>14</v>
      </c>
      <c r="Z288" s="374" t="s">
        <v>22</v>
      </c>
    </row>
    <row r="289" spans="1:26" ht="13.5" customHeight="1" x14ac:dyDescent="0.15">
      <c r="A289" s="381" t="s">
        <v>22</v>
      </c>
      <c r="B289" s="382" t="s">
        <v>22</v>
      </c>
      <c r="C289" s="383" t="s">
        <v>22</v>
      </c>
      <c r="D289" s="410" t="s">
        <v>22</v>
      </c>
      <c r="E289" s="411" t="s">
        <v>22</v>
      </c>
      <c r="F289" s="411" t="s">
        <v>22</v>
      </c>
      <c r="G289" s="411" t="s">
        <v>22</v>
      </c>
      <c r="H289" s="411" t="s">
        <v>22</v>
      </c>
      <c r="I289" s="411" t="s">
        <v>22</v>
      </c>
      <c r="J289" s="411" t="s">
        <v>22</v>
      </c>
      <c r="K289" s="411" t="s">
        <v>22</v>
      </c>
      <c r="L289" s="412" t="s">
        <v>22</v>
      </c>
      <c r="M289" s="387" t="s">
        <v>22</v>
      </c>
      <c r="N289" s="388" t="s">
        <v>22</v>
      </c>
      <c r="O289" s="405" t="s">
        <v>22</v>
      </c>
      <c r="P289" s="406" t="s">
        <v>22</v>
      </c>
      <c r="Q289" s="7" t="s">
        <v>16</v>
      </c>
      <c r="R289" s="378" t="s">
        <v>22</v>
      </c>
      <c r="S289" s="378" t="s">
        <v>22</v>
      </c>
      <c r="T289" s="378" t="s">
        <v>22</v>
      </c>
      <c r="U289" s="378" t="s">
        <v>22</v>
      </c>
      <c r="V289" s="11" t="s">
        <v>17</v>
      </c>
      <c r="W289" s="9" t="s">
        <v>22</v>
      </c>
      <c r="X289" s="12" t="s">
        <v>22</v>
      </c>
      <c r="Y289" s="13" t="s">
        <v>22</v>
      </c>
      <c r="Z289" s="374" t="s">
        <v>22</v>
      </c>
    </row>
    <row r="290" spans="1:26" ht="13.5" customHeight="1" x14ac:dyDescent="0.15">
      <c r="A290" s="6" t="s">
        <v>22</v>
      </c>
      <c r="B290" s="12" t="s">
        <v>22</v>
      </c>
      <c r="C290" s="13" t="s">
        <v>22</v>
      </c>
      <c r="D290" s="410" t="s">
        <v>13</v>
      </c>
      <c r="E290" s="14" t="s">
        <v>11</v>
      </c>
      <c r="F290" s="382" t="s">
        <v>22</v>
      </c>
      <c r="G290" s="382" t="s">
        <v>22</v>
      </c>
      <c r="H290" s="382" t="s">
        <v>22</v>
      </c>
      <c r="I290" s="382" t="s">
        <v>22</v>
      </c>
      <c r="J290" s="420" t="s">
        <v>22</v>
      </c>
      <c r="K290" s="14" t="s">
        <v>22</v>
      </c>
      <c r="L290" s="412" t="s">
        <v>14</v>
      </c>
      <c r="M290" s="423" t="s">
        <v>22</v>
      </c>
      <c r="N290" s="424" t="s">
        <v>22</v>
      </c>
      <c r="O290" s="405" t="s">
        <v>22</v>
      </c>
      <c r="P290" s="406" t="s">
        <v>22</v>
      </c>
      <c r="Q290" s="8" t="s">
        <v>15</v>
      </c>
      <c r="R290" s="378" t="s">
        <v>22</v>
      </c>
      <c r="S290" s="378" t="s">
        <v>22</v>
      </c>
      <c r="T290" s="378" t="s">
        <v>22</v>
      </c>
      <c r="U290" s="378" t="s">
        <v>22</v>
      </c>
      <c r="V290" s="9" t="s">
        <v>13</v>
      </c>
      <c r="W290" s="417" t="s">
        <v>22</v>
      </c>
      <c r="X290" s="417" t="s">
        <v>22</v>
      </c>
      <c r="Y290" s="10" t="s">
        <v>14</v>
      </c>
      <c r="Z290" s="374" t="s">
        <v>22</v>
      </c>
    </row>
    <row r="291" spans="1:26" ht="13.5" customHeight="1" x14ac:dyDescent="0.15">
      <c r="A291" s="15" t="s">
        <v>22</v>
      </c>
      <c r="B291" s="16" t="s">
        <v>22</v>
      </c>
      <c r="C291" s="17" t="s">
        <v>22</v>
      </c>
      <c r="D291" s="418" t="s">
        <v>22</v>
      </c>
      <c r="E291" s="18" t="s">
        <v>22</v>
      </c>
      <c r="F291" s="419" t="s">
        <v>22</v>
      </c>
      <c r="G291" s="419" t="s">
        <v>22</v>
      </c>
      <c r="H291" s="419" t="s">
        <v>22</v>
      </c>
      <c r="I291" s="419" t="s">
        <v>22</v>
      </c>
      <c r="J291" s="421" t="s">
        <v>22</v>
      </c>
      <c r="K291" s="18" t="s">
        <v>22</v>
      </c>
      <c r="L291" s="422" t="s">
        <v>22</v>
      </c>
      <c r="M291" s="26" t="s">
        <v>18</v>
      </c>
      <c r="N291" s="27">
        <v>63</v>
      </c>
      <c r="O291" s="407" t="s">
        <v>22</v>
      </c>
      <c r="P291" s="408" t="s">
        <v>22</v>
      </c>
      <c r="Q291" s="19" t="s">
        <v>16</v>
      </c>
      <c r="R291" s="425" t="s">
        <v>22</v>
      </c>
      <c r="S291" s="425" t="s">
        <v>22</v>
      </c>
      <c r="T291" s="425" t="s">
        <v>22</v>
      </c>
      <c r="U291" s="425" t="s">
        <v>22</v>
      </c>
      <c r="V291" s="20" t="s">
        <v>17</v>
      </c>
      <c r="W291" s="21" t="s">
        <v>22</v>
      </c>
      <c r="X291" s="16" t="s">
        <v>22</v>
      </c>
      <c r="Y291" s="17" t="s">
        <v>22</v>
      </c>
      <c r="Z291" s="375" t="s">
        <v>22</v>
      </c>
    </row>
    <row r="292" spans="1:26" ht="13.5" customHeight="1" x14ac:dyDescent="0.15">
      <c r="A292" s="389" t="s">
        <v>7</v>
      </c>
      <c r="B292" s="390" t="s">
        <v>22</v>
      </c>
      <c r="C292" s="391" t="s">
        <v>22</v>
      </c>
      <c r="D292" s="395" t="s">
        <v>8</v>
      </c>
      <c r="E292" s="396" t="s">
        <v>22</v>
      </c>
      <c r="F292" s="397" t="s">
        <v>1128</v>
      </c>
      <c r="G292" s="397" t="s">
        <v>22</v>
      </c>
      <c r="H292" s="397" t="s">
        <v>22</v>
      </c>
      <c r="I292" s="397" t="s">
        <v>22</v>
      </c>
      <c r="J292" s="397" t="s">
        <v>22</v>
      </c>
      <c r="K292" s="397" t="s">
        <v>22</v>
      </c>
      <c r="L292" s="398" t="s">
        <v>22</v>
      </c>
      <c r="M292" s="401" t="s">
        <v>9</v>
      </c>
      <c r="N292" s="402" t="s">
        <v>22</v>
      </c>
      <c r="O292" s="403" t="s">
        <v>1147</v>
      </c>
      <c r="P292" s="404" t="s">
        <v>22</v>
      </c>
      <c r="Q292" s="5" t="s">
        <v>10</v>
      </c>
      <c r="R292" s="409" t="s">
        <v>1148</v>
      </c>
      <c r="S292" s="409" t="s">
        <v>22</v>
      </c>
      <c r="T292" s="409" t="s">
        <v>22</v>
      </c>
      <c r="U292" s="22">
        <v>12100</v>
      </c>
      <c r="V292" s="371" t="str">
        <f>IF(U292="","","千円")</f>
        <v>千円</v>
      </c>
      <c r="W292" s="371" t="s">
        <v>22</v>
      </c>
      <c r="X292" s="371" t="s">
        <v>22</v>
      </c>
      <c r="Y292" s="372" t="s">
        <v>22</v>
      </c>
      <c r="Z292" s="373">
        <v>319</v>
      </c>
    </row>
    <row r="293" spans="1:26" ht="13.5" customHeight="1" x14ac:dyDescent="0.15">
      <c r="A293" s="392" t="s">
        <v>22</v>
      </c>
      <c r="B293" s="393" t="s">
        <v>22</v>
      </c>
      <c r="C293" s="394" t="s">
        <v>22</v>
      </c>
      <c r="D293" s="25" t="s">
        <v>22</v>
      </c>
      <c r="E293" s="24" t="s">
        <v>22</v>
      </c>
      <c r="F293" s="399" t="s">
        <v>22</v>
      </c>
      <c r="G293" s="399" t="s">
        <v>22</v>
      </c>
      <c r="H293" s="399" t="s">
        <v>22</v>
      </c>
      <c r="I293" s="399" t="s">
        <v>22</v>
      </c>
      <c r="J293" s="399" t="s">
        <v>22</v>
      </c>
      <c r="K293" s="399" t="s">
        <v>22</v>
      </c>
      <c r="L293" s="400" t="s">
        <v>22</v>
      </c>
      <c r="M293" s="376">
        <v>24974000</v>
      </c>
      <c r="N293" s="377" t="s">
        <v>22</v>
      </c>
      <c r="O293" s="405" t="s">
        <v>22</v>
      </c>
      <c r="P293" s="406" t="s">
        <v>22</v>
      </c>
      <c r="Q293" s="6" t="s">
        <v>22</v>
      </c>
      <c r="R293" s="378" t="s">
        <v>1149</v>
      </c>
      <c r="S293" s="378" t="s">
        <v>22</v>
      </c>
      <c r="T293" s="378" t="s">
        <v>22</v>
      </c>
      <c r="U293" s="23">
        <v>3874</v>
      </c>
      <c r="V293" s="379" t="str">
        <f>IF(U293="","","千円")</f>
        <v>千円</v>
      </c>
      <c r="W293" s="379" t="s">
        <v>22</v>
      </c>
      <c r="X293" s="379" t="s">
        <v>22</v>
      </c>
      <c r="Y293" s="380" t="s">
        <v>22</v>
      </c>
      <c r="Z293" s="374" t="s">
        <v>22</v>
      </c>
    </row>
    <row r="294" spans="1:26" ht="13.5" customHeight="1" x14ac:dyDescent="0.15">
      <c r="A294" s="381" t="s">
        <v>1150</v>
      </c>
      <c r="B294" s="382" t="s">
        <v>22</v>
      </c>
      <c r="C294" s="383" t="s">
        <v>22</v>
      </c>
      <c r="D294" s="384" t="s">
        <v>1151</v>
      </c>
      <c r="E294" s="385" t="s">
        <v>22</v>
      </c>
      <c r="F294" s="385" t="s">
        <v>22</v>
      </c>
      <c r="G294" s="385" t="s">
        <v>22</v>
      </c>
      <c r="H294" s="385" t="s">
        <v>22</v>
      </c>
      <c r="I294" s="385" t="s">
        <v>22</v>
      </c>
      <c r="J294" s="385" t="s">
        <v>22</v>
      </c>
      <c r="K294" s="385" t="s">
        <v>22</v>
      </c>
      <c r="L294" s="380" t="s">
        <v>22</v>
      </c>
      <c r="M294" s="387" t="s">
        <v>12</v>
      </c>
      <c r="N294" s="388" t="s">
        <v>22</v>
      </c>
      <c r="O294" s="405" t="s">
        <v>22</v>
      </c>
      <c r="P294" s="406" t="s">
        <v>22</v>
      </c>
      <c r="Q294" s="6" t="s">
        <v>22</v>
      </c>
      <c r="R294" s="378" t="s">
        <v>1152</v>
      </c>
      <c r="S294" s="378" t="s">
        <v>22</v>
      </c>
      <c r="T294" s="378" t="s">
        <v>22</v>
      </c>
      <c r="U294" s="23">
        <v>3414</v>
      </c>
      <c r="V294" s="379" t="str">
        <f>IF(U294="","","千円")</f>
        <v>千円</v>
      </c>
      <c r="W294" s="379" t="s">
        <v>22</v>
      </c>
      <c r="X294" s="379" t="s">
        <v>22</v>
      </c>
      <c r="Y294" s="380" t="s">
        <v>22</v>
      </c>
      <c r="Z294" s="374" t="s">
        <v>22</v>
      </c>
    </row>
    <row r="295" spans="1:26" ht="13.5" customHeight="1" x14ac:dyDescent="0.15">
      <c r="A295" s="381" t="s">
        <v>22</v>
      </c>
      <c r="B295" s="382" t="s">
        <v>22</v>
      </c>
      <c r="C295" s="383" t="s">
        <v>22</v>
      </c>
      <c r="D295" s="386" t="s">
        <v>22</v>
      </c>
      <c r="E295" s="385" t="s">
        <v>22</v>
      </c>
      <c r="F295" s="385" t="s">
        <v>22</v>
      </c>
      <c r="G295" s="385" t="s">
        <v>22</v>
      </c>
      <c r="H295" s="385" t="s">
        <v>22</v>
      </c>
      <c r="I295" s="385" t="s">
        <v>22</v>
      </c>
      <c r="J295" s="385" t="s">
        <v>22</v>
      </c>
      <c r="K295" s="385" t="s">
        <v>22</v>
      </c>
      <c r="L295" s="380" t="s">
        <v>22</v>
      </c>
      <c r="M295" s="376">
        <v>20961437</v>
      </c>
      <c r="N295" s="377" t="s">
        <v>22</v>
      </c>
      <c r="O295" s="405" t="s">
        <v>22</v>
      </c>
      <c r="P295" s="406" t="s">
        <v>22</v>
      </c>
      <c r="Q295" s="6" t="s">
        <v>22</v>
      </c>
      <c r="R295" s="378" t="s">
        <v>1153</v>
      </c>
      <c r="S295" s="378" t="s">
        <v>22</v>
      </c>
      <c r="T295" s="378" t="s">
        <v>22</v>
      </c>
      <c r="U295" s="23">
        <v>1100</v>
      </c>
      <c r="V295" s="379" t="str">
        <f>IF(U295="","","千円")</f>
        <v>千円</v>
      </c>
      <c r="W295" s="379" t="s">
        <v>22</v>
      </c>
      <c r="X295" s="379" t="s">
        <v>22</v>
      </c>
      <c r="Y295" s="380" t="s">
        <v>22</v>
      </c>
      <c r="Z295" s="374" t="s">
        <v>22</v>
      </c>
    </row>
    <row r="296" spans="1:26" ht="13.5" customHeight="1" x14ac:dyDescent="0.15">
      <c r="A296" s="381" t="s">
        <v>22</v>
      </c>
      <c r="B296" s="382" t="s">
        <v>22</v>
      </c>
      <c r="C296" s="383" t="s">
        <v>22</v>
      </c>
      <c r="D296" s="410" t="s">
        <v>13</v>
      </c>
      <c r="E296" s="411" t="s">
        <v>1146</v>
      </c>
      <c r="F296" s="411" t="s">
        <v>22</v>
      </c>
      <c r="G296" s="411" t="s">
        <v>22</v>
      </c>
      <c r="H296" s="411" t="s">
        <v>22</v>
      </c>
      <c r="I296" s="411" t="s">
        <v>22</v>
      </c>
      <c r="J296" s="411" t="s">
        <v>22</v>
      </c>
      <c r="K296" s="411" t="s">
        <v>22</v>
      </c>
      <c r="L296" s="412" t="s">
        <v>14</v>
      </c>
      <c r="M296" s="413" t="s">
        <v>20</v>
      </c>
      <c r="N296" s="414" t="s">
        <v>22</v>
      </c>
      <c r="O296" s="405" t="s">
        <v>22</v>
      </c>
      <c r="P296" s="406" t="s">
        <v>22</v>
      </c>
      <c r="Q296" s="7" t="s">
        <v>22</v>
      </c>
      <c r="R296" s="378" t="s">
        <v>1154</v>
      </c>
      <c r="S296" s="378" t="s">
        <v>22</v>
      </c>
      <c r="T296" s="378" t="s">
        <v>22</v>
      </c>
      <c r="U296" s="23">
        <v>473</v>
      </c>
      <c r="V296" s="379" t="str">
        <f>IF(U296="","","千円")</f>
        <v>千円</v>
      </c>
      <c r="W296" s="379" t="s">
        <v>22</v>
      </c>
      <c r="X296" s="379" t="s">
        <v>22</v>
      </c>
      <c r="Y296" s="380" t="s">
        <v>22</v>
      </c>
      <c r="Z296" s="374" t="s">
        <v>22</v>
      </c>
    </row>
    <row r="297" spans="1:26" ht="13.5" customHeight="1" x14ac:dyDescent="0.15">
      <c r="A297" s="381" t="s">
        <v>22</v>
      </c>
      <c r="B297" s="382" t="s">
        <v>22</v>
      </c>
      <c r="C297" s="383" t="s">
        <v>22</v>
      </c>
      <c r="D297" s="410" t="s">
        <v>22</v>
      </c>
      <c r="E297" s="411" t="s">
        <v>22</v>
      </c>
      <c r="F297" s="411" t="s">
        <v>22</v>
      </c>
      <c r="G297" s="411" t="s">
        <v>22</v>
      </c>
      <c r="H297" s="411" t="s">
        <v>22</v>
      </c>
      <c r="I297" s="411" t="s">
        <v>22</v>
      </c>
      <c r="J297" s="411" t="s">
        <v>22</v>
      </c>
      <c r="K297" s="411" t="s">
        <v>22</v>
      </c>
      <c r="L297" s="412" t="s">
        <v>22</v>
      </c>
      <c r="M297" s="415">
        <v>4012563</v>
      </c>
      <c r="N297" s="416" t="s">
        <v>22</v>
      </c>
      <c r="O297" s="405" t="s">
        <v>22</v>
      </c>
      <c r="P297" s="406" t="s">
        <v>22</v>
      </c>
      <c r="Q297" s="8" t="s">
        <v>15</v>
      </c>
      <c r="R297" s="378" t="s">
        <v>22</v>
      </c>
      <c r="S297" s="378" t="s">
        <v>22</v>
      </c>
      <c r="T297" s="378" t="s">
        <v>22</v>
      </c>
      <c r="U297" s="378" t="s">
        <v>22</v>
      </c>
      <c r="V297" s="9" t="s">
        <v>13</v>
      </c>
      <c r="W297" s="417" t="s">
        <v>22</v>
      </c>
      <c r="X297" s="417" t="s">
        <v>22</v>
      </c>
      <c r="Y297" s="10" t="s">
        <v>14</v>
      </c>
      <c r="Z297" s="374" t="s">
        <v>22</v>
      </c>
    </row>
    <row r="298" spans="1:26" ht="13.5" customHeight="1" x14ac:dyDescent="0.15">
      <c r="A298" s="381" t="s">
        <v>22</v>
      </c>
      <c r="B298" s="382" t="s">
        <v>22</v>
      </c>
      <c r="C298" s="383" t="s">
        <v>22</v>
      </c>
      <c r="D298" s="410" t="s">
        <v>22</v>
      </c>
      <c r="E298" s="411" t="s">
        <v>22</v>
      </c>
      <c r="F298" s="411" t="s">
        <v>22</v>
      </c>
      <c r="G298" s="411" t="s">
        <v>22</v>
      </c>
      <c r="H298" s="411" t="s">
        <v>22</v>
      </c>
      <c r="I298" s="411" t="s">
        <v>22</v>
      </c>
      <c r="J298" s="411" t="s">
        <v>22</v>
      </c>
      <c r="K298" s="411" t="s">
        <v>22</v>
      </c>
      <c r="L298" s="412" t="s">
        <v>22</v>
      </c>
      <c r="M298" s="387" t="s">
        <v>22</v>
      </c>
      <c r="N298" s="388" t="s">
        <v>22</v>
      </c>
      <c r="O298" s="405" t="s">
        <v>22</v>
      </c>
      <c r="P298" s="406" t="s">
        <v>22</v>
      </c>
      <c r="Q298" s="7" t="s">
        <v>16</v>
      </c>
      <c r="R298" s="378" t="s">
        <v>22</v>
      </c>
      <c r="S298" s="378" t="s">
        <v>22</v>
      </c>
      <c r="T298" s="378" t="s">
        <v>22</v>
      </c>
      <c r="U298" s="378" t="s">
        <v>22</v>
      </c>
      <c r="V298" s="11" t="s">
        <v>17</v>
      </c>
      <c r="W298" s="9" t="s">
        <v>22</v>
      </c>
      <c r="X298" s="12" t="s">
        <v>22</v>
      </c>
      <c r="Y298" s="13" t="s">
        <v>22</v>
      </c>
      <c r="Z298" s="374" t="s">
        <v>22</v>
      </c>
    </row>
    <row r="299" spans="1:26" ht="13.5" customHeight="1" x14ac:dyDescent="0.15">
      <c r="A299" s="6" t="s">
        <v>22</v>
      </c>
      <c r="B299" s="12" t="s">
        <v>22</v>
      </c>
      <c r="C299" s="13" t="s">
        <v>22</v>
      </c>
      <c r="D299" s="410" t="s">
        <v>13</v>
      </c>
      <c r="E299" s="14" t="s">
        <v>11</v>
      </c>
      <c r="F299" s="382" t="s">
        <v>22</v>
      </c>
      <c r="G299" s="382" t="s">
        <v>22</v>
      </c>
      <c r="H299" s="382" t="s">
        <v>22</v>
      </c>
      <c r="I299" s="382" t="s">
        <v>152</v>
      </c>
      <c r="J299" s="420" t="s">
        <v>57</v>
      </c>
      <c r="K299" s="14" t="s">
        <v>22</v>
      </c>
      <c r="L299" s="412" t="s">
        <v>14</v>
      </c>
      <c r="M299" s="423" t="s">
        <v>22</v>
      </c>
      <c r="N299" s="424" t="s">
        <v>22</v>
      </c>
      <c r="O299" s="405" t="s">
        <v>22</v>
      </c>
      <c r="P299" s="406" t="s">
        <v>22</v>
      </c>
      <c r="Q299" s="8" t="s">
        <v>15</v>
      </c>
      <c r="R299" s="378" t="s">
        <v>22</v>
      </c>
      <c r="S299" s="378" t="s">
        <v>22</v>
      </c>
      <c r="T299" s="378" t="s">
        <v>22</v>
      </c>
      <c r="U299" s="378" t="s">
        <v>22</v>
      </c>
      <c r="V299" s="9" t="s">
        <v>13</v>
      </c>
      <c r="W299" s="417" t="s">
        <v>22</v>
      </c>
      <c r="X299" s="417" t="s">
        <v>22</v>
      </c>
      <c r="Y299" s="10" t="s">
        <v>14</v>
      </c>
      <c r="Z299" s="374" t="s">
        <v>22</v>
      </c>
    </row>
    <row r="300" spans="1:26" ht="13.5" customHeight="1" x14ac:dyDescent="0.15">
      <c r="A300" s="15" t="s">
        <v>22</v>
      </c>
      <c r="B300" s="16" t="s">
        <v>22</v>
      </c>
      <c r="C300" s="17" t="s">
        <v>22</v>
      </c>
      <c r="D300" s="418" t="s">
        <v>22</v>
      </c>
      <c r="E300" s="18" t="s">
        <v>22</v>
      </c>
      <c r="F300" s="419" t="s">
        <v>22</v>
      </c>
      <c r="G300" s="419" t="s">
        <v>22</v>
      </c>
      <c r="H300" s="419" t="s">
        <v>22</v>
      </c>
      <c r="I300" s="419" t="s">
        <v>22</v>
      </c>
      <c r="J300" s="421" t="s">
        <v>22</v>
      </c>
      <c r="K300" s="18" t="s">
        <v>22</v>
      </c>
      <c r="L300" s="422" t="s">
        <v>22</v>
      </c>
      <c r="M300" s="26" t="s">
        <v>18</v>
      </c>
      <c r="N300" s="27">
        <v>83.9</v>
      </c>
      <c r="O300" s="407" t="s">
        <v>22</v>
      </c>
      <c r="P300" s="408" t="s">
        <v>22</v>
      </c>
      <c r="Q300" s="19" t="s">
        <v>16</v>
      </c>
      <c r="R300" s="425" t="s">
        <v>22</v>
      </c>
      <c r="S300" s="425" t="s">
        <v>22</v>
      </c>
      <c r="T300" s="425" t="s">
        <v>22</v>
      </c>
      <c r="U300" s="425" t="s">
        <v>22</v>
      </c>
      <c r="V300" s="20" t="s">
        <v>17</v>
      </c>
      <c r="W300" s="21" t="s">
        <v>22</v>
      </c>
      <c r="X300" s="16" t="s">
        <v>22</v>
      </c>
      <c r="Y300" s="17" t="s">
        <v>22</v>
      </c>
      <c r="Z300" s="375" t="s">
        <v>22</v>
      </c>
    </row>
    <row r="301" spans="1:26" ht="13.5" customHeight="1" x14ac:dyDescent="0.15">
      <c r="A301" s="389" t="s">
        <v>7</v>
      </c>
      <c r="B301" s="390" t="s">
        <v>22</v>
      </c>
      <c r="C301" s="391" t="s">
        <v>22</v>
      </c>
      <c r="D301" s="395" t="s">
        <v>8</v>
      </c>
      <c r="E301" s="396" t="s">
        <v>22</v>
      </c>
      <c r="F301" s="397" t="s">
        <v>1128</v>
      </c>
      <c r="G301" s="397" t="s">
        <v>22</v>
      </c>
      <c r="H301" s="397" t="s">
        <v>22</v>
      </c>
      <c r="I301" s="397" t="s">
        <v>22</v>
      </c>
      <c r="J301" s="397" t="s">
        <v>22</v>
      </c>
      <c r="K301" s="397" t="s">
        <v>22</v>
      </c>
      <c r="L301" s="398" t="s">
        <v>22</v>
      </c>
      <c r="M301" s="401" t="s">
        <v>9</v>
      </c>
      <c r="N301" s="402" t="s">
        <v>22</v>
      </c>
      <c r="O301" s="403" t="s">
        <v>1155</v>
      </c>
      <c r="P301" s="404" t="s">
        <v>22</v>
      </c>
      <c r="Q301" s="5" t="s">
        <v>10</v>
      </c>
      <c r="R301" s="409" t="s">
        <v>1156</v>
      </c>
      <c r="S301" s="409" t="s">
        <v>22</v>
      </c>
      <c r="T301" s="409" t="s">
        <v>22</v>
      </c>
      <c r="U301" s="22">
        <v>26582</v>
      </c>
      <c r="V301" s="371" t="str">
        <f>IF(U301="","","千円")</f>
        <v>千円</v>
      </c>
      <c r="W301" s="371" t="s">
        <v>22</v>
      </c>
      <c r="X301" s="371" t="s">
        <v>22</v>
      </c>
      <c r="Y301" s="372" t="s">
        <v>22</v>
      </c>
      <c r="Z301" s="373">
        <v>319</v>
      </c>
    </row>
    <row r="302" spans="1:26" ht="13.5" customHeight="1" x14ac:dyDescent="0.15">
      <c r="A302" s="392" t="s">
        <v>22</v>
      </c>
      <c r="B302" s="393" t="s">
        <v>22</v>
      </c>
      <c r="C302" s="394" t="s">
        <v>22</v>
      </c>
      <c r="D302" s="25" t="s">
        <v>22</v>
      </c>
      <c r="E302" s="24" t="s">
        <v>22</v>
      </c>
      <c r="F302" s="399" t="s">
        <v>22</v>
      </c>
      <c r="G302" s="399" t="s">
        <v>22</v>
      </c>
      <c r="H302" s="399" t="s">
        <v>22</v>
      </c>
      <c r="I302" s="399" t="s">
        <v>22</v>
      </c>
      <c r="J302" s="399" t="s">
        <v>22</v>
      </c>
      <c r="K302" s="399" t="s">
        <v>22</v>
      </c>
      <c r="L302" s="400" t="s">
        <v>22</v>
      </c>
      <c r="M302" s="376">
        <v>26582000</v>
      </c>
      <c r="N302" s="377" t="s">
        <v>22</v>
      </c>
      <c r="O302" s="405" t="s">
        <v>22</v>
      </c>
      <c r="P302" s="406" t="s">
        <v>22</v>
      </c>
      <c r="Q302" s="6" t="s">
        <v>22</v>
      </c>
      <c r="R302" s="378" t="s">
        <v>22</v>
      </c>
      <c r="S302" s="378" t="s">
        <v>22</v>
      </c>
      <c r="T302" s="378" t="s">
        <v>22</v>
      </c>
      <c r="U302" s="23" t="s">
        <v>22</v>
      </c>
      <c r="V302" s="379" t="str">
        <f>IF(U302="","","千円")</f>
        <v/>
      </c>
      <c r="W302" s="379" t="s">
        <v>22</v>
      </c>
      <c r="X302" s="379" t="s">
        <v>22</v>
      </c>
      <c r="Y302" s="380" t="s">
        <v>22</v>
      </c>
      <c r="Z302" s="374" t="s">
        <v>22</v>
      </c>
    </row>
    <row r="303" spans="1:26" ht="13.5" customHeight="1" x14ac:dyDescent="0.15">
      <c r="A303" s="381" t="s">
        <v>1157</v>
      </c>
      <c r="B303" s="382" t="s">
        <v>22</v>
      </c>
      <c r="C303" s="383" t="s">
        <v>22</v>
      </c>
      <c r="D303" s="384" t="s">
        <v>1158</v>
      </c>
      <c r="E303" s="385" t="s">
        <v>22</v>
      </c>
      <c r="F303" s="385" t="s">
        <v>22</v>
      </c>
      <c r="G303" s="385" t="s">
        <v>22</v>
      </c>
      <c r="H303" s="385" t="s">
        <v>22</v>
      </c>
      <c r="I303" s="385" t="s">
        <v>22</v>
      </c>
      <c r="J303" s="385" t="s">
        <v>22</v>
      </c>
      <c r="K303" s="385" t="s">
        <v>22</v>
      </c>
      <c r="L303" s="380" t="s">
        <v>22</v>
      </c>
      <c r="M303" s="387" t="s">
        <v>12</v>
      </c>
      <c r="N303" s="388" t="s">
        <v>22</v>
      </c>
      <c r="O303" s="405" t="s">
        <v>22</v>
      </c>
      <c r="P303" s="406" t="s">
        <v>22</v>
      </c>
      <c r="Q303" s="6" t="s">
        <v>22</v>
      </c>
      <c r="R303" s="378" t="s">
        <v>22</v>
      </c>
      <c r="S303" s="378" t="s">
        <v>22</v>
      </c>
      <c r="T303" s="378" t="s">
        <v>22</v>
      </c>
      <c r="U303" s="23" t="s">
        <v>22</v>
      </c>
      <c r="V303" s="379" t="str">
        <f>IF(U303="","","千円")</f>
        <v/>
      </c>
      <c r="W303" s="379" t="s">
        <v>22</v>
      </c>
      <c r="X303" s="379" t="s">
        <v>22</v>
      </c>
      <c r="Y303" s="380" t="s">
        <v>22</v>
      </c>
      <c r="Z303" s="374" t="s">
        <v>22</v>
      </c>
    </row>
    <row r="304" spans="1:26" ht="13.5" customHeight="1" x14ac:dyDescent="0.15">
      <c r="A304" s="381" t="s">
        <v>22</v>
      </c>
      <c r="B304" s="382" t="s">
        <v>22</v>
      </c>
      <c r="C304" s="383" t="s">
        <v>22</v>
      </c>
      <c r="D304" s="386" t="s">
        <v>22</v>
      </c>
      <c r="E304" s="385" t="s">
        <v>22</v>
      </c>
      <c r="F304" s="385" t="s">
        <v>22</v>
      </c>
      <c r="G304" s="385" t="s">
        <v>22</v>
      </c>
      <c r="H304" s="385" t="s">
        <v>22</v>
      </c>
      <c r="I304" s="385" t="s">
        <v>22</v>
      </c>
      <c r="J304" s="385" t="s">
        <v>22</v>
      </c>
      <c r="K304" s="385" t="s">
        <v>22</v>
      </c>
      <c r="L304" s="380" t="s">
        <v>22</v>
      </c>
      <c r="M304" s="376">
        <v>26581710</v>
      </c>
      <c r="N304" s="377" t="s">
        <v>22</v>
      </c>
      <c r="O304" s="405" t="s">
        <v>22</v>
      </c>
      <c r="P304" s="406" t="s">
        <v>22</v>
      </c>
      <c r="Q304" s="6" t="s">
        <v>22</v>
      </c>
      <c r="R304" s="378" t="s">
        <v>22</v>
      </c>
      <c r="S304" s="378" t="s">
        <v>22</v>
      </c>
      <c r="T304" s="378" t="s">
        <v>22</v>
      </c>
      <c r="U304" s="23" t="s">
        <v>22</v>
      </c>
      <c r="V304" s="379" t="str">
        <f>IF(U304="","","千円")</f>
        <v/>
      </c>
      <c r="W304" s="379" t="s">
        <v>22</v>
      </c>
      <c r="X304" s="379" t="s">
        <v>22</v>
      </c>
      <c r="Y304" s="380" t="s">
        <v>22</v>
      </c>
      <c r="Z304" s="374" t="s">
        <v>22</v>
      </c>
    </row>
    <row r="305" spans="1:26" ht="13.5" customHeight="1" x14ac:dyDescent="0.15">
      <c r="A305" s="381" t="s">
        <v>22</v>
      </c>
      <c r="B305" s="382" t="s">
        <v>22</v>
      </c>
      <c r="C305" s="383" t="s">
        <v>22</v>
      </c>
      <c r="D305" s="410" t="s">
        <v>13</v>
      </c>
      <c r="E305" s="411" t="s">
        <v>1146</v>
      </c>
      <c r="F305" s="411" t="s">
        <v>22</v>
      </c>
      <c r="G305" s="411" t="s">
        <v>22</v>
      </c>
      <c r="H305" s="411" t="s">
        <v>22</v>
      </c>
      <c r="I305" s="411" t="s">
        <v>22</v>
      </c>
      <c r="J305" s="411" t="s">
        <v>22</v>
      </c>
      <c r="K305" s="411" t="s">
        <v>22</v>
      </c>
      <c r="L305" s="412" t="s">
        <v>14</v>
      </c>
      <c r="M305" s="413" t="s">
        <v>20</v>
      </c>
      <c r="N305" s="414" t="s">
        <v>22</v>
      </c>
      <c r="O305" s="405" t="s">
        <v>22</v>
      </c>
      <c r="P305" s="406" t="s">
        <v>22</v>
      </c>
      <c r="Q305" s="7" t="s">
        <v>22</v>
      </c>
      <c r="R305" s="378" t="s">
        <v>22</v>
      </c>
      <c r="S305" s="378" t="s">
        <v>22</v>
      </c>
      <c r="T305" s="378" t="s">
        <v>22</v>
      </c>
      <c r="U305" s="23" t="s">
        <v>22</v>
      </c>
      <c r="V305" s="379" t="str">
        <f>IF(U305="","","千円")</f>
        <v/>
      </c>
      <c r="W305" s="379" t="s">
        <v>22</v>
      </c>
      <c r="X305" s="379" t="s">
        <v>22</v>
      </c>
      <c r="Y305" s="380" t="s">
        <v>22</v>
      </c>
      <c r="Z305" s="374" t="s">
        <v>22</v>
      </c>
    </row>
    <row r="306" spans="1:26" ht="13.5" customHeight="1" x14ac:dyDescent="0.15">
      <c r="A306" s="381" t="s">
        <v>22</v>
      </c>
      <c r="B306" s="382" t="s">
        <v>22</v>
      </c>
      <c r="C306" s="383" t="s">
        <v>22</v>
      </c>
      <c r="D306" s="410" t="s">
        <v>22</v>
      </c>
      <c r="E306" s="411" t="s">
        <v>22</v>
      </c>
      <c r="F306" s="411" t="s">
        <v>22</v>
      </c>
      <c r="G306" s="411" t="s">
        <v>22</v>
      </c>
      <c r="H306" s="411" t="s">
        <v>22</v>
      </c>
      <c r="I306" s="411" t="s">
        <v>22</v>
      </c>
      <c r="J306" s="411" t="s">
        <v>22</v>
      </c>
      <c r="K306" s="411" t="s">
        <v>22</v>
      </c>
      <c r="L306" s="412" t="s">
        <v>22</v>
      </c>
      <c r="M306" s="415">
        <v>290</v>
      </c>
      <c r="N306" s="416" t="s">
        <v>22</v>
      </c>
      <c r="O306" s="405" t="s">
        <v>22</v>
      </c>
      <c r="P306" s="406" t="s">
        <v>22</v>
      </c>
      <c r="Q306" s="8" t="s">
        <v>15</v>
      </c>
      <c r="R306" s="378" t="s">
        <v>22</v>
      </c>
      <c r="S306" s="378" t="s">
        <v>22</v>
      </c>
      <c r="T306" s="378" t="s">
        <v>22</v>
      </c>
      <c r="U306" s="378" t="s">
        <v>22</v>
      </c>
      <c r="V306" s="9" t="s">
        <v>13</v>
      </c>
      <c r="W306" s="417" t="s">
        <v>22</v>
      </c>
      <c r="X306" s="417" t="s">
        <v>22</v>
      </c>
      <c r="Y306" s="10" t="s">
        <v>14</v>
      </c>
      <c r="Z306" s="374" t="s">
        <v>22</v>
      </c>
    </row>
    <row r="307" spans="1:26" ht="13.5" customHeight="1" x14ac:dyDescent="0.15">
      <c r="A307" s="381" t="s">
        <v>22</v>
      </c>
      <c r="B307" s="382" t="s">
        <v>22</v>
      </c>
      <c r="C307" s="383" t="s">
        <v>22</v>
      </c>
      <c r="D307" s="410" t="s">
        <v>22</v>
      </c>
      <c r="E307" s="411" t="s">
        <v>22</v>
      </c>
      <c r="F307" s="411" t="s">
        <v>22</v>
      </c>
      <c r="G307" s="411" t="s">
        <v>22</v>
      </c>
      <c r="H307" s="411" t="s">
        <v>22</v>
      </c>
      <c r="I307" s="411" t="s">
        <v>22</v>
      </c>
      <c r="J307" s="411" t="s">
        <v>22</v>
      </c>
      <c r="K307" s="411" t="s">
        <v>22</v>
      </c>
      <c r="L307" s="412" t="s">
        <v>22</v>
      </c>
      <c r="M307" s="387" t="s">
        <v>22</v>
      </c>
      <c r="N307" s="388" t="s">
        <v>22</v>
      </c>
      <c r="O307" s="405" t="s">
        <v>22</v>
      </c>
      <c r="P307" s="406" t="s">
        <v>22</v>
      </c>
      <c r="Q307" s="7" t="s">
        <v>16</v>
      </c>
      <c r="R307" s="378" t="s">
        <v>22</v>
      </c>
      <c r="S307" s="378" t="s">
        <v>22</v>
      </c>
      <c r="T307" s="378" t="s">
        <v>22</v>
      </c>
      <c r="U307" s="378" t="s">
        <v>22</v>
      </c>
      <c r="V307" s="11" t="s">
        <v>17</v>
      </c>
      <c r="W307" s="9" t="s">
        <v>22</v>
      </c>
      <c r="X307" s="12" t="s">
        <v>22</v>
      </c>
      <c r="Y307" s="13" t="s">
        <v>22</v>
      </c>
      <c r="Z307" s="374" t="s">
        <v>22</v>
      </c>
    </row>
    <row r="308" spans="1:26" ht="13.5" customHeight="1" x14ac:dyDescent="0.15">
      <c r="A308" s="6" t="s">
        <v>22</v>
      </c>
      <c r="B308" s="12" t="s">
        <v>22</v>
      </c>
      <c r="C308" s="13" t="s">
        <v>22</v>
      </c>
      <c r="D308" s="410" t="s">
        <v>13</v>
      </c>
      <c r="E308" s="14" t="s">
        <v>11</v>
      </c>
      <c r="F308" s="382" t="s">
        <v>22</v>
      </c>
      <c r="G308" s="382" t="s">
        <v>22</v>
      </c>
      <c r="H308" s="382" t="s">
        <v>22</v>
      </c>
      <c r="I308" s="382" t="s">
        <v>22</v>
      </c>
      <c r="J308" s="420" t="s">
        <v>22</v>
      </c>
      <c r="K308" s="14" t="s">
        <v>22</v>
      </c>
      <c r="L308" s="412" t="s">
        <v>14</v>
      </c>
      <c r="M308" s="423" t="s">
        <v>22</v>
      </c>
      <c r="N308" s="424" t="s">
        <v>22</v>
      </c>
      <c r="O308" s="405" t="s">
        <v>22</v>
      </c>
      <c r="P308" s="406" t="s">
        <v>22</v>
      </c>
      <c r="Q308" s="8" t="s">
        <v>15</v>
      </c>
      <c r="R308" s="378" t="s">
        <v>22</v>
      </c>
      <c r="S308" s="378" t="s">
        <v>22</v>
      </c>
      <c r="T308" s="378" t="s">
        <v>22</v>
      </c>
      <c r="U308" s="378" t="s">
        <v>22</v>
      </c>
      <c r="V308" s="9" t="s">
        <v>13</v>
      </c>
      <c r="W308" s="417" t="s">
        <v>22</v>
      </c>
      <c r="X308" s="417" t="s">
        <v>22</v>
      </c>
      <c r="Y308" s="10" t="s">
        <v>14</v>
      </c>
      <c r="Z308" s="374" t="s">
        <v>22</v>
      </c>
    </row>
    <row r="309" spans="1:26" ht="13.5" customHeight="1" x14ac:dyDescent="0.15">
      <c r="A309" s="15" t="s">
        <v>22</v>
      </c>
      <c r="B309" s="16" t="s">
        <v>22</v>
      </c>
      <c r="C309" s="17" t="s">
        <v>22</v>
      </c>
      <c r="D309" s="418" t="s">
        <v>22</v>
      </c>
      <c r="E309" s="18" t="s">
        <v>22</v>
      </c>
      <c r="F309" s="419" t="s">
        <v>22</v>
      </c>
      <c r="G309" s="419" t="s">
        <v>22</v>
      </c>
      <c r="H309" s="419" t="s">
        <v>22</v>
      </c>
      <c r="I309" s="419" t="s">
        <v>22</v>
      </c>
      <c r="J309" s="421" t="s">
        <v>22</v>
      </c>
      <c r="K309" s="18" t="s">
        <v>22</v>
      </c>
      <c r="L309" s="422" t="s">
        <v>22</v>
      </c>
      <c r="M309" s="26" t="s">
        <v>18</v>
      </c>
      <c r="N309" s="29">
        <v>100</v>
      </c>
      <c r="O309" s="407" t="s">
        <v>22</v>
      </c>
      <c r="P309" s="408" t="s">
        <v>22</v>
      </c>
      <c r="Q309" s="19" t="s">
        <v>16</v>
      </c>
      <c r="R309" s="425" t="s">
        <v>22</v>
      </c>
      <c r="S309" s="425" t="s">
        <v>22</v>
      </c>
      <c r="T309" s="425" t="s">
        <v>22</v>
      </c>
      <c r="U309" s="425" t="s">
        <v>22</v>
      </c>
      <c r="V309" s="20" t="s">
        <v>17</v>
      </c>
      <c r="W309" s="21" t="s">
        <v>22</v>
      </c>
      <c r="X309" s="16" t="s">
        <v>22</v>
      </c>
      <c r="Y309" s="17" t="s">
        <v>22</v>
      </c>
      <c r="Z309" s="375" t="s">
        <v>22</v>
      </c>
    </row>
    <row r="310" spans="1:26" ht="13.5" customHeight="1" x14ac:dyDescent="0.15">
      <c r="A310" s="389" t="s">
        <v>7</v>
      </c>
      <c r="B310" s="390" t="s">
        <v>22</v>
      </c>
      <c r="C310" s="391" t="s">
        <v>22</v>
      </c>
      <c r="D310" s="395" t="s">
        <v>8</v>
      </c>
      <c r="E310" s="396" t="s">
        <v>22</v>
      </c>
      <c r="F310" s="397" t="s">
        <v>1128</v>
      </c>
      <c r="G310" s="397" t="s">
        <v>22</v>
      </c>
      <c r="H310" s="397" t="s">
        <v>22</v>
      </c>
      <c r="I310" s="397" t="s">
        <v>22</v>
      </c>
      <c r="J310" s="397" t="s">
        <v>22</v>
      </c>
      <c r="K310" s="397" t="s">
        <v>22</v>
      </c>
      <c r="L310" s="398" t="s">
        <v>22</v>
      </c>
      <c r="M310" s="401" t="s">
        <v>9</v>
      </c>
      <c r="N310" s="402" t="s">
        <v>22</v>
      </c>
      <c r="O310" s="403" t="s">
        <v>1159</v>
      </c>
      <c r="P310" s="404" t="s">
        <v>22</v>
      </c>
      <c r="Q310" s="5" t="s">
        <v>10</v>
      </c>
      <c r="R310" s="409" t="s">
        <v>1160</v>
      </c>
      <c r="S310" s="409" t="s">
        <v>22</v>
      </c>
      <c r="T310" s="409" t="s">
        <v>22</v>
      </c>
      <c r="U310" s="22">
        <v>19355</v>
      </c>
      <c r="V310" s="371" t="str">
        <f>IF(U310="","","千円")</f>
        <v>千円</v>
      </c>
      <c r="W310" s="371" t="s">
        <v>22</v>
      </c>
      <c r="X310" s="371" t="s">
        <v>22</v>
      </c>
      <c r="Y310" s="372" t="s">
        <v>22</v>
      </c>
      <c r="Z310" s="373">
        <v>319</v>
      </c>
    </row>
    <row r="311" spans="1:26" ht="13.5" customHeight="1" x14ac:dyDescent="0.15">
      <c r="A311" s="392" t="s">
        <v>22</v>
      </c>
      <c r="B311" s="393" t="s">
        <v>22</v>
      </c>
      <c r="C311" s="394" t="s">
        <v>22</v>
      </c>
      <c r="D311" s="25" t="s">
        <v>22</v>
      </c>
      <c r="E311" s="24" t="s">
        <v>22</v>
      </c>
      <c r="F311" s="399" t="s">
        <v>22</v>
      </c>
      <c r="G311" s="399" t="s">
        <v>22</v>
      </c>
      <c r="H311" s="399" t="s">
        <v>22</v>
      </c>
      <c r="I311" s="399" t="s">
        <v>22</v>
      </c>
      <c r="J311" s="399" t="s">
        <v>22</v>
      </c>
      <c r="K311" s="399" t="s">
        <v>22</v>
      </c>
      <c r="L311" s="400" t="s">
        <v>22</v>
      </c>
      <c r="M311" s="376">
        <v>27705000</v>
      </c>
      <c r="N311" s="377" t="s">
        <v>22</v>
      </c>
      <c r="O311" s="405" t="s">
        <v>22</v>
      </c>
      <c r="P311" s="406" t="s">
        <v>22</v>
      </c>
      <c r="Q311" s="6" t="s">
        <v>22</v>
      </c>
      <c r="R311" s="378" t="s">
        <v>1161</v>
      </c>
      <c r="S311" s="378" t="s">
        <v>22</v>
      </c>
      <c r="T311" s="378" t="s">
        <v>22</v>
      </c>
      <c r="U311" s="23">
        <v>2895</v>
      </c>
      <c r="V311" s="379" t="str">
        <f>IF(U311="","","千円")</f>
        <v>千円</v>
      </c>
      <c r="W311" s="379" t="s">
        <v>22</v>
      </c>
      <c r="X311" s="379" t="s">
        <v>22</v>
      </c>
      <c r="Y311" s="380" t="s">
        <v>22</v>
      </c>
      <c r="Z311" s="374" t="s">
        <v>22</v>
      </c>
    </row>
    <row r="312" spans="1:26" ht="13.5" customHeight="1" x14ac:dyDescent="0.15">
      <c r="A312" s="381" t="s">
        <v>1162</v>
      </c>
      <c r="B312" s="382" t="s">
        <v>22</v>
      </c>
      <c r="C312" s="383" t="s">
        <v>22</v>
      </c>
      <c r="D312" s="384" t="s">
        <v>1163</v>
      </c>
      <c r="E312" s="385" t="s">
        <v>22</v>
      </c>
      <c r="F312" s="385" t="s">
        <v>22</v>
      </c>
      <c r="G312" s="385" t="s">
        <v>22</v>
      </c>
      <c r="H312" s="385" t="s">
        <v>22</v>
      </c>
      <c r="I312" s="385" t="s">
        <v>22</v>
      </c>
      <c r="J312" s="385" t="s">
        <v>22</v>
      </c>
      <c r="K312" s="385" t="s">
        <v>22</v>
      </c>
      <c r="L312" s="380" t="s">
        <v>22</v>
      </c>
      <c r="M312" s="387" t="s">
        <v>12</v>
      </c>
      <c r="N312" s="388" t="s">
        <v>22</v>
      </c>
      <c r="O312" s="405" t="s">
        <v>22</v>
      </c>
      <c r="P312" s="406" t="s">
        <v>22</v>
      </c>
      <c r="Q312" s="6" t="s">
        <v>22</v>
      </c>
      <c r="R312" s="378" t="s">
        <v>1164</v>
      </c>
      <c r="S312" s="378" t="s">
        <v>22</v>
      </c>
      <c r="T312" s="378" t="s">
        <v>22</v>
      </c>
      <c r="U312" s="23">
        <v>275</v>
      </c>
      <c r="V312" s="379" t="str">
        <f>IF(U312="","","千円")</f>
        <v>千円</v>
      </c>
      <c r="W312" s="379" t="s">
        <v>22</v>
      </c>
      <c r="X312" s="379" t="s">
        <v>22</v>
      </c>
      <c r="Y312" s="380" t="s">
        <v>22</v>
      </c>
      <c r="Z312" s="374" t="s">
        <v>22</v>
      </c>
    </row>
    <row r="313" spans="1:26" ht="13.5" customHeight="1" x14ac:dyDescent="0.15">
      <c r="A313" s="381" t="s">
        <v>22</v>
      </c>
      <c r="B313" s="382" t="s">
        <v>22</v>
      </c>
      <c r="C313" s="383" t="s">
        <v>22</v>
      </c>
      <c r="D313" s="386" t="s">
        <v>22</v>
      </c>
      <c r="E313" s="385" t="s">
        <v>22</v>
      </c>
      <c r="F313" s="385" t="s">
        <v>22</v>
      </c>
      <c r="G313" s="385" t="s">
        <v>22</v>
      </c>
      <c r="H313" s="385" t="s">
        <v>22</v>
      </c>
      <c r="I313" s="385" t="s">
        <v>22</v>
      </c>
      <c r="J313" s="385" t="s">
        <v>22</v>
      </c>
      <c r="K313" s="385" t="s">
        <v>22</v>
      </c>
      <c r="L313" s="380" t="s">
        <v>22</v>
      </c>
      <c r="M313" s="376">
        <v>23249689</v>
      </c>
      <c r="N313" s="377" t="s">
        <v>22</v>
      </c>
      <c r="O313" s="405" t="s">
        <v>22</v>
      </c>
      <c r="P313" s="406" t="s">
        <v>22</v>
      </c>
      <c r="Q313" s="6" t="s">
        <v>22</v>
      </c>
      <c r="R313" s="378" t="s">
        <v>22</v>
      </c>
      <c r="S313" s="378" t="s">
        <v>22</v>
      </c>
      <c r="T313" s="378" t="s">
        <v>22</v>
      </c>
      <c r="U313" s="23" t="s">
        <v>22</v>
      </c>
      <c r="V313" s="379" t="str">
        <f>IF(U313="","","千円")</f>
        <v/>
      </c>
      <c r="W313" s="379" t="s">
        <v>22</v>
      </c>
      <c r="X313" s="379" t="s">
        <v>22</v>
      </c>
      <c r="Y313" s="380" t="s">
        <v>22</v>
      </c>
      <c r="Z313" s="374" t="s">
        <v>22</v>
      </c>
    </row>
    <row r="314" spans="1:26" ht="13.5" customHeight="1" x14ac:dyDescent="0.15">
      <c r="A314" s="381" t="s">
        <v>22</v>
      </c>
      <c r="B314" s="382" t="s">
        <v>22</v>
      </c>
      <c r="C314" s="383" t="s">
        <v>22</v>
      </c>
      <c r="D314" s="410" t="s">
        <v>13</v>
      </c>
      <c r="E314" s="411" t="s">
        <v>1146</v>
      </c>
      <c r="F314" s="411" t="s">
        <v>22</v>
      </c>
      <c r="G314" s="411" t="s">
        <v>22</v>
      </c>
      <c r="H314" s="411" t="s">
        <v>22</v>
      </c>
      <c r="I314" s="411" t="s">
        <v>22</v>
      </c>
      <c r="J314" s="411" t="s">
        <v>22</v>
      </c>
      <c r="K314" s="411" t="s">
        <v>22</v>
      </c>
      <c r="L314" s="412" t="s">
        <v>14</v>
      </c>
      <c r="M314" s="413" t="s">
        <v>20</v>
      </c>
      <c r="N314" s="414" t="s">
        <v>22</v>
      </c>
      <c r="O314" s="405" t="s">
        <v>22</v>
      </c>
      <c r="P314" s="406" t="s">
        <v>22</v>
      </c>
      <c r="Q314" s="7" t="s">
        <v>22</v>
      </c>
      <c r="R314" s="378" t="s">
        <v>1165</v>
      </c>
      <c r="S314" s="378" t="s">
        <v>22</v>
      </c>
      <c r="T314" s="378" t="s">
        <v>22</v>
      </c>
      <c r="U314" s="23">
        <v>725</v>
      </c>
      <c r="V314" s="379" t="str">
        <f>IF(U314="","","千円")</f>
        <v>千円</v>
      </c>
      <c r="W314" s="379" t="s">
        <v>22</v>
      </c>
      <c r="X314" s="379" t="s">
        <v>22</v>
      </c>
      <c r="Y314" s="380" t="s">
        <v>22</v>
      </c>
      <c r="Z314" s="374" t="s">
        <v>22</v>
      </c>
    </row>
    <row r="315" spans="1:26" ht="13.5" customHeight="1" x14ac:dyDescent="0.15">
      <c r="A315" s="381" t="s">
        <v>22</v>
      </c>
      <c r="B315" s="382" t="s">
        <v>22</v>
      </c>
      <c r="C315" s="383" t="s">
        <v>22</v>
      </c>
      <c r="D315" s="410" t="s">
        <v>22</v>
      </c>
      <c r="E315" s="411" t="s">
        <v>22</v>
      </c>
      <c r="F315" s="411" t="s">
        <v>22</v>
      </c>
      <c r="G315" s="411" t="s">
        <v>22</v>
      </c>
      <c r="H315" s="411" t="s">
        <v>22</v>
      </c>
      <c r="I315" s="411" t="s">
        <v>22</v>
      </c>
      <c r="J315" s="411" t="s">
        <v>22</v>
      </c>
      <c r="K315" s="411" t="s">
        <v>22</v>
      </c>
      <c r="L315" s="412" t="s">
        <v>22</v>
      </c>
      <c r="M315" s="415">
        <v>4455311</v>
      </c>
      <c r="N315" s="416" t="s">
        <v>22</v>
      </c>
      <c r="O315" s="405" t="s">
        <v>22</v>
      </c>
      <c r="P315" s="406" t="s">
        <v>22</v>
      </c>
      <c r="Q315" s="8" t="s">
        <v>15</v>
      </c>
      <c r="R315" s="378" t="s">
        <v>1166</v>
      </c>
      <c r="S315" s="378" t="s">
        <v>22</v>
      </c>
      <c r="T315" s="378" t="s">
        <v>22</v>
      </c>
      <c r="U315" s="378" t="s">
        <v>22</v>
      </c>
      <c r="V315" s="9" t="s">
        <v>13</v>
      </c>
      <c r="W315" s="417" t="s">
        <v>1167</v>
      </c>
      <c r="X315" s="417" t="s">
        <v>22</v>
      </c>
      <c r="Y315" s="10" t="s">
        <v>14</v>
      </c>
      <c r="Z315" s="374" t="s">
        <v>22</v>
      </c>
    </row>
    <row r="316" spans="1:26" ht="13.5" customHeight="1" x14ac:dyDescent="0.15">
      <c r="A316" s="381" t="s">
        <v>22</v>
      </c>
      <c r="B316" s="382" t="s">
        <v>22</v>
      </c>
      <c r="C316" s="383" t="s">
        <v>22</v>
      </c>
      <c r="D316" s="410" t="s">
        <v>22</v>
      </c>
      <c r="E316" s="411" t="s">
        <v>22</v>
      </c>
      <c r="F316" s="411" t="s">
        <v>22</v>
      </c>
      <c r="G316" s="411" t="s">
        <v>22</v>
      </c>
      <c r="H316" s="411" t="s">
        <v>22</v>
      </c>
      <c r="I316" s="411" t="s">
        <v>22</v>
      </c>
      <c r="J316" s="411" t="s">
        <v>22</v>
      </c>
      <c r="K316" s="411" t="s">
        <v>22</v>
      </c>
      <c r="L316" s="412" t="s">
        <v>22</v>
      </c>
      <c r="M316" s="387" t="s">
        <v>22</v>
      </c>
      <c r="N316" s="388" t="s">
        <v>22</v>
      </c>
      <c r="O316" s="405" t="s">
        <v>22</v>
      </c>
      <c r="P316" s="406" t="s">
        <v>22</v>
      </c>
      <c r="Q316" s="7" t="s">
        <v>16</v>
      </c>
      <c r="R316" s="378" t="s">
        <v>1168</v>
      </c>
      <c r="S316" s="378" t="s">
        <v>22</v>
      </c>
      <c r="T316" s="378" t="s">
        <v>22</v>
      </c>
      <c r="U316" s="378" t="s">
        <v>22</v>
      </c>
      <c r="V316" s="11" t="s">
        <v>17</v>
      </c>
      <c r="W316" s="9" t="s">
        <v>22</v>
      </c>
      <c r="X316" s="12" t="s">
        <v>22</v>
      </c>
      <c r="Y316" s="13" t="s">
        <v>22</v>
      </c>
      <c r="Z316" s="374" t="s">
        <v>22</v>
      </c>
    </row>
    <row r="317" spans="1:26" ht="13.5" customHeight="1" x14ac:dyDescent="0.15">
      <c r="A317" s="6" t="s">
        <v>22</v>
      </c>
      <c r="B317" s="12" t="s">
        <v>22</v>
      </c>
      <c r="C317" s="13" t="s">
        <v>22</v>
      </c>
      <c r="D317" s="410" t="s">
        <v>13</v>
      </c>
      <c r="E317" s="14" t="s">
        <v>11</v>
      </c>
      <c r="F317" s="382" t="s">
        <v>22</v>
      </c>
      <c r="G317" s="382" t="s">
        <v>22</v>
      </c>
      <c r="H317" s="382" t="s">
        <v>22</v>
      </c>
      <c r="I317" s="382" t="s">
        <v>152</v>
      </c>
      <c r="J317" s="420" t="s">
        <v>22</v>
      </c>
      <c r="K317" s="14" t="s">
        <v>22</v>
      </c>
      <c r="L317" s="412" t="s">
        <v>14</v>
      </c>
      <c r="M317" s="423" t="s">
        <v>22</v>
      </c>
      <c r="N317" s="424" t="s">
        <v>22</v>
      </c>
      <c r="O317" s="405" t="s">
        <v>22</v>
      </c>
      <c r="P317" s="406" t="s">
        <v>22</v>
      </c>
      <c r="Q317" s="8" t="s">
        <v>15</v>
      </c>
      <c r="R317" s="378" t="s">
        <v>22</v>
      </c>
      <c r="S317" s="378" t="s">
        <v>22</v>
      </c>
      <c r="T317" s="378" t="s">
        <v>22</v>
      </c>
      <c r="U317" s="378" t="s">
        <v>22</v>
      </c>
      <c r="V317" s="9" t="s">
        <v>13</v>
      </c>
      <c r="W317" s="417" t="s">
        <v>22</v>
      </c>
      <c r="X317" s="417" t="s">
        <v>22</v>
      </c>
      <c r="Y317" s="10" t="s">
        <v>14</v>
      </c>
      <c r="Z317" s="374" t="s">
        <v>22</v>
      </c>
    </row>
    <row r="318" spans="1:26" ht="13.5" customHeight="1" x14ac:dyDescent="0.15">
      <c r="A318" s="15" t="s">
        <v>22</v>
      </c>
      <c r="B318" s="16" t="s">
        <v>22</v>
      </c>
      <c r="C318" s="17" t="s">
        <v>22</v>
      </c>
      <c r="D318" s="418" t="s">
        <v>22</v>
      </c>
      <c r="E318" s="18" t="s">
        <v>22</v>
      </c>
      <c r="F318" s="419" t="s">
        <v>22</v>
      </c>
      <c r="G318" s="419" t="s">
        <v>22</v>
      </c>
      <c r="H318" s="419" t="s">
        <v>22</v>
      </c>
      <c r="I318" s="419" t="s">
        <v>22</v>
      </c>
      <c r="J318" s="421" t="s">
        <v>22</v>
      </c>
      <c r="K318" s="18" t="s">
        <v>22</v>
      </c>
      <c r="L318" s="422" t="s">
        <v>22</v>
      </c>
      <c r="M318" s="26" t="s">
        <v>18</v>
      </c>
      <c r="N318" s="27">
        <v>83.9</v>
      </c>
      <c r="O318" s="407" t="s">
        <v>22</v>
      </c>
      <c r="P318" s="408" t="s">
        <v>22</v>
      </c>
      <c r="Q318" s="19" t="s">
        <v>16</v>
      </c>
      <c r="R318" s="425" t="s">
        <v>22</v>
      </c>
      <c r="S318" s="425" t="s">
        <v>22</v>
      </c>
      <c r="T318" s="425" t="s">
        <v>22</v>
      </c>
      <c r="U318" s="425" t="s">
        <v>22</v>
      </c>
      <c r="V318" s="20" t="s">
        <v>17</v>
      </c>
      <c r="W318" s="21" t="s">
        <v>22</v>
      </c>
      <c r="X318" s="16" t="s">
        <v>22</v>
      </c>
      <c r="Y318" s="17" t="s">
        <v>22</v>
      </c>
      <c r="Z318" s="375" t="s">
        <v>22</v>
      </c>
    </row>
    <row r="319" spans="1:26" ht="13.5" customHeight="1" x14ac:dyDescent="0.15">
      <c r="A319" s="389" t="s">
        <v>7</v>
      </c>
      <c r="B319" s="390" t="s">
        <v>22</v>
      </c>
      <c r="C319" s="391" t="s">
        <v>22</v>
      </c>
      <c r="D319" s="395" t="s">
        <v>8</v>
      </c>
      <c r="E319" s="396" t="s">
        <v>22</v>
      </c>
      <c r="F319" s="397" t="s">
        <v>1128</v>
      </c>
      <c r="G319" s="397" t="s">
        <v>22</v>
      </c>
      <c r="H319" s="397" t="s">
        <v>22</v>
      </c>
      <c r="I319" s="397" t="s">
        <v>22</v>
      </c>
      <c r="J319" s="397" t="s">
        <v>22</v>
      </c>
      <c r="K319" s="397" t="s">
        <v>22</v>
      </c>
      <c r="L319" s="398" t="s">
        <v>22</v>
      </c>
      <c r="M319" s="401" t="s">
        <v>9</v>
      </c>
      <c r="N319" s="402" t="s">
        <v>22</v>
      </c>
      <c r="O319" s="403" t="s">
        <v>1169</v>
      </c>
      <c r="P319" s="404" t="s">
        <v>22</v>
      </c>
      <c r="Q319" s="5" t="s">
        <v>10</v>
      </c>
      <c r="R319" s="409" t="s">
        <v>1170</v>
      </c>
      <c r="S319" s="409" t="s">
        <v>22</v>
      </c>
      <c r="T319" s="409" t="s">
        <v>22</v>
      </c>
      <c r="U319" s="22">
        <v>3823</v>
      </c>
      <c r="V319" s="371" t="str">
        <f>IF(U319="","","千円")</f>
        <v>千円</v>
      </c>
      <c r="W319" s="371" t="s">
        <v>22</v>
      </c>
      <c r="X319" s="371" t="s">
        <v>22</v>
      </c>
      <c r="Y319" s="372" t="s">
        <v>22</v>
      </c>
      <c r="Z319" s="373">
        <v>319</v>
      </c>
    </row>
    <row r="320" spans="1:26" ht="13.5" customHeight="1" x14ac:dyDescent="0.15">
      <c r="A320" s="392" t="s">
        <v>22</v>
      </c>
      <c r="B320" s="393" t="s">
        <v>22</v>
      </c>
      <c r="C320" s="394" t="s">
        <v>22</v>
      </c>
      <c r="D320" s="25" t="s">
        <v>22</v>
      </c>
      <c r="E320" s="24" t="s">
        <v>22</v>
      </c>
      <c r="F320" s="399" t="s">
        <v>22</v>
      </c>
      <c r="G320" s="399" t="s">
        <v>22</v>
      </c>
      <c r="H320" s="399" t="s">
        <v>22</v>
      </c>
      <c r="I320" s="399" t="s">
        <v>22</v>
      </c>
      <c r="J320" s="399" t="s">
        <v>22</v>
      </c>
      <c r="K320" s="399" t="s">
        <v>22</v>
      </c>
      <c r="L320" s="400" t="s">
        <v>22</v>
      </c>
      <c r="M320" s="376">
        <v>4700000</v>
      </c>
      <c r="N320" s="377" t="s">
        <v>22</v>
      </c>
      <c r="O320" s="405" t="s">
        <v>22</v>
      </c>
      <c r="P320" s="406" t="s">
        <v>22</v>
      </c>
      <c r="Q320" s="6" t="s">
        <v>22</v>
      </c>
      <c r="R320" s="378" t="s">
        <v>1171</v>
      </c>
      <c r="S320" s="378" t="s">
        <v>22</v>
      </c>
      <c r="T320" s="378" t="s">
        <v>22</v>
      </c>
      <c r="U320" s="23">
        <v>200</v>
      </c>
      <c r="V320" s="379" t="str">
        <f>IF(U320="","","千円")</f>
        <v>千円</v>
      </c>
      <c r="W320" s="379" t="s">
        <v>22</v>
      </c>
      <c r="X320" s="379" t="s">
        <v>22</v>
      </c>
      <c r="Y320" s="380" t="s">
        <v>22</v>
      </c>
      <c r="Z320" s="374" t="s">
        <v>22</v>
      </c>
    </row>
    <row r="321" spans="1:26" ht="13.5" customHeight="1" x14ac:dyDescent="0.15">
      <c r="A321" s="381" t="s">
        <v>1172</v>
      </c>
      <c r="B321" s="382" t="s">
        <v>22</v>
      </c>
      <c r="C321" s="383" t="s">
        <v>22</v>
      </c>
      <c r="D321" s="384" t="s">
        <v>1173</v>
      </c>
      <c r="E321" s="385" t="s">
        <v>22</v>
      </c>
      <c r="F321" s="385" t="s">
        <v>22</v>
      </c>
      <c r="G321" s="385" t="s">
        <v>22</v>
      </c>
      <c r="H321" s="385" t="s">
        <v>22</v>
      </c>
      <c r="I321" s="385" t="s">
        <v>22</v>
      </c>
      <c r="J321" s="385" t="s">
        <v>22</v>
      </c>
      <c r="K321" s="385" t="s">
        <v>22</v>
      </c>
      <c r="L321" s="380" t="s">
        <v>22</v>
      </c>
      <c r="M321" s="387" t="s">
        <v>12</v>
      </c>
      <c r="N321" s="388" t="s">
        <v>22</v>
      </c>
      <c r="O321" s="405" t="s">
        <v>22</v>
      </c>
      <c r="P321" s="406" t="s">
        <v>22</v>
      </c>
      <c r="Q321" s="6" t="s">
        <v>22</v>
      </c>
      <c r="R321" s="378" t="s">
        <v>22</v>
      </c>
      <c r="S321" s="378" t="s">
        <v>22</v>
      </c>
      <c r="T321" s="378" t="s">
        <v>22</v>
      </c>
      <c r="U321" s="23" t="s">
        <v>22</v>
      </c>
      <c r="V321" s="379" t="str">
        <f>IF(U321="","","千円")</f>
        <v/>
      </c>
      <c r="W321" s="379" t="s">
        <v>22</v>
      </c>
      <c r="X321" s="379" t="s">
        <v>22</v>
      </c>
      <c r="Y321" s="380" t="s">
        <v>22</v>
      </c>
      <c r="Z321" s="374" t="s">
        <v>22</v>
      </c>
    </row>
    <row r="322" spans="1:26" ht="13.5" customHeight="1" x14ac:dyDescent="0.15">
      <c r="A322" s="381" t="s">
        <v>22</v>
      </c>
      <c r="B322" s="382" t="s">
        <v>22</v>
      </c>
      <c r="C322" s="383" t="s">
        <v>22</v>
      </c>
      <c r="D322" s="386" t="s">
        <v>22</v>
      </c>
      <c r="E322" s="385" t="s">
        <v>22</v>
      </c>
      <c r="F322" s="385" t="s">
        <v>22</v>
      </c>
      <c r="G322" s="385" t="s">
        <v>22</v>
      </c>
      <c r="H322" s="385" t="s">
        <v>22</v>
      </c>
      <c r="I322" s="385" t="s">
        <v>22</v>
      </c>
      <c r="J322" s="385" t="s">
        <v>22</v>
      </c>
      <c r="K322" s="385" t="s">
        <v>22</v>
      </c>
      <c r="L322" s="380" t="s">
        <v>22</v>
      </c>
      <c r="M322" s="376">
        <v>4022605</v>
      </c>
      <c r="N322" s="377" t="s">
        <v>22</v>
      </c>
      <c r="O322" s="405" t="s">
        <v>22</v>
      </c>
      <c r="P322" s="406" t="s">
        <v>22</v>
      </c>
      <c r="Q322" s="6" t="s">
        <v>22</v>
      </c>
      <c r="R322" s="378" t="s">
        <v>22</v>
      </c>
      <c r="S322" s="378" t="s">
        <v>22</v>
      </c>
      <c r="T322" s="378" t="s">
        <v>22</v>
      </c>
      <c r="U322" s="23" t="s">
        <v>22</v>
      </c>
      <c r="V322" s="379" t="str">
        <f>IF(U322="","","千円")</f>
        <v/>
      </c>
      <c r="W322" s="379" t="s">
        <v>22</v>
      </c>
      <c r="X322" s="379" t="s">
        <v>22</v>
      </c>
      <c r="Y322" s="380" t="s">
        <v>22</v>
      </c>
      <c r="Z322" s="374" t="s">
        <v>22</v>
      </c>
    </row>
    <row r="323" spans="1:26" ht="13.5" customHeight="1" x14ac:dyDescent="0.15">
      <c r="A323" s="381" t="s">
        <v>22</v>
      </c>
      <c r="B323" s="382" t="s">
        <v>22</v>
      </c>
      <c r="C323" s="383" t="s">
        <v>22</v>
      </c>
      <c r="D323" s="410" t="s">
        <v>13</v>
      </c>
      <c r="E323" s="411" t="s">
        <v>1146</v>
      </c>
      <c r="F323" s="411" t="s">
        <v>22</v>
      </c>
      <c r="G323" s="411" t="s">
        <v>22</v>
      </c>
      <c r="H323" s="411" t="s">
        <v>22</v>
      </c>
      <c r="I323" s="411" t="s">
        <v>22</v>
      </c>
      <c r="J323" s="411" t="s">
        <v>22</v>
      </c>
      <c r="K323" s="411" t="s">
        <v>22</v>
      </c>
      <c r="L323" s="412" t="s">
        <v>14</v>
      </c>
      <c r="M323" s="413" t="s">
        <v>20</v>
      </c>
      <c r="N323" s="414" t="s">
        <v>22</v>
      </c>
      <c r="O323" s="405" t="s">
        <v>22</v>
      </c>
      <c r="P323" s="406" t="s">
        <v>22</v>
      </c>
      <c r="Q323" s="7" t="s">
        <v>22</v>
      </c>
      <c r="R323" s="378" t="s">
        <v>22</v>
      </c>
      <c r="S323" s="378" t="s">
        <v>22</v>
      </c>
      <c r="T323" s="378" t="s">
        <v>22</v>
      </c>
      <c r="U323" s="23" t="s">
        <v>22</v>
      </c>
      <c r="V323" s="379" t="str">
        <f>IF(U323="","","千円")</f>
        <v/>
      </c>
      <c r="W323" s="379" t="s">
        <v>22</v>
      </c>
      <c r="X323" s="379" t="s">
        <v>22</v>
      </c>
      <c r="Y323" s="380" t="s">
        <v>22</v>
      </c>
      <c r="Z323" s="374" t="s">
        <v>22</v>
      </c>
    </row>
    <row r="324" spans="1:26" ht="13.5" customHeight="1" x14ac:dyDescent="0.15">
      <c r="A324" s="381" t="s">
        <v>22</v>
      </c>
      <c r="B324" s="382" t="s">
        <v>22</v>
      </c>
      <c r="C324" s="383" t="s">
        <v>22</v>
      </c>
      <c r="D324" s="410" t="s">
        <v>22</v>
      </c>
      <c r="E324" s="411" t="s">
        <v>22</v>
      </c>
      <c r="F324" s="411" t="s">
        <v>22</v>
      </c>
      <c r="G324" s="411" t="s">
        <v>22</v>
      </c>
      <c r="H324" s="411" t="s">
        <v>22</v>
      </c>
      <c r="I324" s="411" t="s">
        <v>22</v>
      </c>
      <c r="J324" s="411" t="s">
        <v>22</v>
      </c>
      <c r="K324" s="411" t="s">
        <v>22</v>
      </c>
      <c r="L324" s="412" t="s">
        <v>22</v>
      </c>
      <c r="M324" s="415">
        <v>677395</v>
      </c>
      <c r="N324" s="416" t="s">
        <v>22</v>
      </c>
      <c r="O324" s="405" t="s">
        <v>22</v>
      </c>
      <c r="P324" s="406" t="s">
        <v>22</v>
      </c>
      <c r="Q324" s="8" t="s">
        <v>15</v>
      </c>
      <c r="R324" s="378" t="s">
        <v>1174</v>
      </c>
      <c r="S324" s="378" t="s">
        <v>22</v>
      </c>
      <c r="T324" s="378" t="s">
        <v>22</v>
      </c>
      <c r="U324" s="378" t="s">
        <v>22</v>
      </c>
      <c r="V324" s="9" t="s">
        <v>13</v>
      </c>
      <c r="W324" s="417" t="s">
        <v>293</v>
      </c>
      <c r="X324" s="417" t="s">
        <v>22</v>
      </c>
      <c r="Y324" s="10" t="s">
        <v>14</v>
      </c>
      <c r="Z324" s="374" t="s">
        <v>22</v>
      </c>
    </row>
    <row r="325" spans="1:26" ht="13.5" customHeight="1" x14ac:dyDescent="0.15">
      <c r="A325" s="381" t="s">
        <v>22</v>
      </c>
      <c r="B325" s="382" t="s">
        <v>22</v>
      </c>
      <c r="C325" s="383" t="s">
        <v>22</v>
      </c>
      <c r="D325" s="410" t="s">
        <v>22</v>
      </c>
      <c r="E325" s="411" t="s">
        <v>22</v>
      </c>
      <c r="F325" s="411" t="s">
        <v>22</v>
      </c>
      <c r="G325" s="411" t="s">
        <v>22</v>
      </c>
      <c r="H325" s="411" t="s">
        <v>22</v>
      </c>
      <c r="I325" s="411" t="s">
        <v>22</v>
      </c>
      <c r="J325" s="411" t="s">
        <v>22</v>
      </c>
      <c r="K325" s="411" t="s">
        <v>22</v>
      </c>
      <c r="L325" s="412" t="s">
        <v>22</v>
      </c>
      <c r="M325" s="387" t="s">
        <v>22</v>
      </c>
      <c r="N325" s="388" t="s">
        <v>22</v>
      </c>
      <c r="O325" s="405" t="s">
        <v>22</v>
      </c>
      <c r="P325" s="406" t="s">
        <v>22</v>
      </c>
      <c r="Q325" s="7" t="s">
        <v>16</v>
      </c>
      <c r="R325" s="378" t="s">
        <v>1175</v>
      </c>
      <c r="S325" s="378" t="s">
        <v>22</v>
      </c>
      <c r="T325" s="378" t="s">
        <v>22</v>
      </c>
      <c r="U325" s="378" t="s">
        <v>22</v>
      </c>
      <c r="V325" s="11" t="s">
        <v>17</v>
      </c>
      <c r="W325" s="9" t="s">
        <v>22</v>
      </c>
      <c r="X325" s="12" t="s">
        <v>22</v>
      </c>
      <c r="Y325" s="13" t="s">
        <v>22</v>
      </c>
      <c r="Z325" s="374" t="s">
        <v>22</v>
      </c>
    </row>
    <row r="326" spans="1:26" ht="13.5" customHeight="1" x14ac:dyDescent="0.15">
      <c r="A326" s="6" t="s">
        <v>22</v>
      </c>
      <c r="B326" s="12" t="s">
        <v>22</v>
      </c>
      <c r="C326" s="13" t="s">
        <v>22</v>
      </c>
      <c r="D326" s="410" t="s">
        <v>13</v>
      </c>
      <c r="E326" s="14" t="s">
        <v>11</v>
      </c>
      <c r="F326" s="382" t="s">
        <v>22</v>
      </c>
      <c r="G326" s="382" t="s">
        <v>22</v>
      </c>
      <c r="H326" s="382" t="s">
        <v>22</v>
      </c>
      <c r="I326" s="382" t="s">
        <v>22</v>
      </c>
      <c r="J326" s="420" t="s">
        <v>22</v>
      </c>
      <c r="K326" s="14" t="s">
        <v>22</v>
      </c>
      <c r="L326" s="412" t="s">
        <v>14</v>
      </c>
      <c r="M326" s="423" t="s">
        <v>22</v>
      </c>
      <c r="N326" s="424" t="s">
        <v>22</v>
      </c>
      <c r="O326" s="405" t="s">
        <v>22</v>
      </c>
      <c r="P326" s="406" t="s">
        <v>22</v>
      </c>
      <c r="Q326" s="8" t="s">
        <v>15</v>
      </c>
      <c r="R326" s="378" t="s">
        <v>1176</v>
      </c>
      <c r="S326" s="378" t="s">
        <v>22</v>
      </c>
      <c r="T326" s="378" t="s">
        <v>22</v>
      </c>
      <c r="U326" s="378" t="s">
        <v>22</v>
      </c>
      <c r="V326" s="9" t="s">
        <v>13</v>
      </c>
      <c r="W326" s="417" t="s">
        <v>1177</v>
      </c>
      <c r="X326" s="417" t="s">
        <v>22</v>
      </c>
      <c r="Y326" s="10" t="s">
        <v>14</v>
      </c>
      <c r="Z326" s="374" t="s">
        <v>22</v>
      </c>
    </row>
    <row r="327" spans="1:26" ht="13.5" customHeight="1" x14ac:dyDescent="0.15">
      <c r="A327" s="15" t="s">
        <v>22</v>
      </c>
      <c r="B327" s="16" t="s">
        <v>22</v>
      </c>
      <c r="C327" s="17" t="s">
        <v>22</v>
      </c>
      <c r="D327" s="418" t="s">
        <v>22</v>
      </c>
      <c r="E327" s="18" t="s">
        <v>22</v>
      </c>
      <c r="F327" s="419" t="s">
        <v>22</v>
      </c>
      <c r="G327" s="419" t="s">
        <v>22</v>
      </c>
      <c r="H327" s="419" t="s">
        <v>22</v>
      </c>
      <c r="I327" s="419" t="s">
        <v>22</v>
      </c>
      <c r="J327" s="421" t="s">
        <v>22</v>
      </c>
      <c r="K327" s="18" t="s">
        <v>22</v>
      </c>
      <c r="L327" s="422" t="s">
        <v>22</v>
      </c>
      <c r="M327" s="26" t="s">
        <v>18</v>
      </c>
      <c r="N327" s="27">
        <v>85.6</v>
      </c>
      <c r="O327" s="407" t="s">
        <v>22</v>
      </c>
      <c r="P327" s="408" t="s">
        <v>22</v>
      </c>
      <c r="Q327" s="19" t="s">
        <v>16</v>
      </c>
      <c r="R327" s="425" t="s">
        <v>22</v>
      </c>
      <c r="S327" s="425" t="s">
        <v>22</v>
      </c>
      <c r="T327" s="425" t="s">
        <v>22</v>
      </c>
      <c r="U327" s="425" t="s">
        <v>22</v>
      </c>
      <c r="V327" s="20" t="s">
        <v>17</v>
      </c>
      <c r="W327" s="21" t="s">
        <v>22</v>
      </c>
      <c r="X327" s="16" t="s">
        <v>22</v>
      </c>
      <c r="Y327" s="17" t="s">
        <v>22</v>
      </c>
      <c r="Z327" s="375" t="s">
        <v>22</v>
      </c>
    </row>
    <row r="328" spans="1:26" ht="13.5" customHeight="1" x14ac:dyDescent="0.15">
      <c r="A328" s="389" t="s">
        <v>7</v>
      </c>
      <c r="B328" s="390" t="s">
        <v>22</v>
      </c>
      <c r="C328" s="391" t="s">
        <v>22</v>
      </c>
      <c r="D328" s="395" t="s">
        <v>8</v>
      </c>
      <c r="E328" s="396" t="s">
        <v>22</v>
      </c>
      <c r="F328" s="397" t="s">
        <v>1128</v>
      </c>
      <c r="G328" s="397" t="s">
        <v>22</v>
      </c>
      <c r="H328" s="397" t="s">
        <v>22</v>
      </c>
      <c r="I328" s="397" t="s">
        <v>22</v>
      </c>
      <c r="J328" s="397" t="s">
        <v>22</v>
      </c>
      <c r="K328" s="397" t="s">
        <v>22</v>
      </c>
      <c r="L328" s="398" t="s">
        <v>22</v>
      </c>
      <c r="M328" s="401" t="s">
        <v>9</v>
      </c>
      <c r="N328" s="402" t="s">
        <v>22</v>
      </c>
      <c r="O328" s="403" t="s">
        <v>1178</v>
      </c>
      <c r="P328" s="404" t="s">
        <v>22</v>
      </c>
      <c r="Q328" s="5" t="s">
        <v>10</v>
      </c>
      <c r="R328" s="409" t="s">
        <v>1179</v>
      </c>
      <c r="S328" s="409" t="s">
        <v>22</v>
      </c>
      <c r="T328" s="409" t="s">
        <v>22</v>
      </c>
      <c r="U328" s="22">
        <v>42336</v>
      </c>
      <c r="V328" s="371" t="str">
        <f>IF(U328="","","千円")</f>
        <v>千円</v>
      </c>
      <c r="W328" s="371" t="s">
        <v>22</v>
      </c>
      <c r="X328" s="371" t="s">
        <v>22</v>
      </c>
      <c r="Y328" s="372" t="s">
        <v>22</v>
      </c>
      <c r="Z328" s="373">
        <v>319</v>
      </c>
    </row>
    <row r="329" spans="1:26" ht="13.5" customHeight="1" x14ac:dyDescent="0.15">
      <c r="A329" s="392" t="s">
        <v>22</v>
      </c>
      <c r="B329" s="393" t="s">
        <v>22</v>
      </c>
      <c r="C329" s="394" t="s">
        <v>22</v>
      </c>
      <c r="D329" s="25" t="s">
        <v>22</v>
      </c>
      <c r="E329" s="24" t="s">
        <v>22</v>
      </c>
      <c r="F329" s="399" t="s">
        <v>22</v>
      </c>
      <c r="G329" s="399" t="s">
        <v>22</v>
      </c>
      <c r="H329" s="399" t="s">
        <v>22</v>
      </c>
      <c r="I329" s="399" t="s">
        <v>22</v>
      </c>
      <c r="J329" s="399" t="s">
        <v>22</v>
      </c>
      <c r="K329" s="399" t="s">
        <v>22</v>
      </c>
      <c r="L329" s="400" t="s">
        <v>22</v>
      </c>
      <c r="M329" s="376">
        <v>45601000</v>
      </c>
      <c r="N329" s="377" t="s">
        <v>22</v>
      </c>
      <c r="O329" s="405" t="s">
        <v>22</v>
      </c>
      <c r="P329" s="406" t="s">
        <v>22</v>
      </c>
      <c r="Q329" s="6" t="s">
        <v>22</v>
      </c>
      <c r="R329" s="378" t="s">
        <v>1180</v>
      </c>
      <c r="S329" s="378" t="s">
        <v>22</v>
      </c>
      <c r="T329" s="378" t="s">
        <v>22</v>
      </c>
      <c r="U329" s="23">
        <v>3192</v>
      </c>
      <c r="V329" s="379" t="str">
        <f>IF(U329="","","千円")</f>
        <v>千円</v>
      </c>
      <c r="W329" s="379" t="s">
        <v>22</v>
      </c>
      <c r="X329" s="379" t="s">
        <v>22</v>
      </c>
      <c r="Y329" s="380" t="s">
        <v>22</v>
      </c>
      <c r="Z329" s="374" t="s">
        <v>22</v>
      </c>
    </row>
    <row r="330" spans="1:26" ht="13.5" customHeight="1" x14ac:dyDescent="0.15">
      <c r="A330" s="381" t="s">
        <v>1181</v>
      </c>
      <c r="B330" s="382" t="s">
        <v>22</v>
      </c>
      <c r="C330" s="383" t="s">
        <v>22</v>
      </c>
      <c r="D330" s="384" t="s">
        <v>1182</v>
      </c>
      <c r="E330" s="385" t="s">
        <v>22</v>
      </c>
      <c r="F330" s="385" t="s">
        <v>22</v>
      </c>
      <c r="G330" s="385" t="s">
        <v>22</v>
      </c>
      <c r="H330" s="385" t="s">
        <v>22</v>
      </c>
      <c r="I330" s="385" t="s">
        <v>22</v>
      </c>
      <c r="J330" s="385" t="s">
        <v>22</v>
      </c>
      <c r="K330" s="385" t="s">
        <v>22</v>
      </c>
      <c r="L330" s="380" t="s">
        <v>22</v>
      </c>
      <c r="M330" s="387" t="s">
        <v>12</v>
      </c>
      <c r="N330" s="388" t="s">
        <v>22</v>
      </c>
      <c r="O330" s="405" t="s">
        <v>22</v>
      </c>
      <c r="P330" s="406" t="s">
        <v>22</v>
      </c>
      <c r="Q330" s="6" t="s">
        <v>22</v>
      </c>
      <c r="R330" s="378" t="s">
        <v>1183</v>
      </c>
      <c r="S330" s="378" t="s">
        <v>22</v>
      </c>
      <c r="T330" s="378" t="s">
        <v>22</v>
      </c>
      <c r="U330" s="23">
        <v>57</v>
      </c>
      <c r="V330" s="379" t="str">
        <f>IF(U330="","","千円")</f>
        <v>千円</v>
      </c>
      <c r="W330" s="379" t="s">
        <v>22</v>
      </c>
      <c r="X330" s="379" t="s">
        <v>22</v>
      </c>
      <c r="Y330" s="380" t="s">
        <v>22</v>
      </c>
      <c r="Z330" s="374" t="s">
        <v>22</v>
      </c>
    </row>
    <row r="331" spans="1:26" ht="13.5" customHeight="1" x14ac:dyDescent="0.15">
      <c r="A331" s="381" t="s">
        <v>22</v>
      </c>
      <c r="B331" s="382" t="s">
        <v>22</v>
      </c>
      <c r="C331" s="383" t="s">
        <v>22</v>
      </c>
      <c r="D331" s="386" t="s">
        <v>22</v>
      </c>
      <c r="E331" s="385" t="s">
        <v>22</v>
      </c>
      <c r="F331" s="385" t="s">
        <v>22</v>
      </c>
      <c r="G331" s="385" t="s">
        <v>22</v>
      </c>
      <c r="H331" s="385" t="s">
        <v>22</v>
      </c>
      <c r="I331" s="385" t="s">
        <v>22</v>
      </c>
      <c r="J331" s="385" t="s">
        <v>22</v>
      </c>
      <c r="K331" s="385" t="s">
        <v>22</v>
      </c>
      <c r="L331" s="380" t="s">
        <v>22</v>
      </c>
      <c r="M331" s="376">
        <v>45597591</v>
      </c>
      <c r="N331" s="377" t="s">
        <v>22</v>
      </c>
      <c r="O331" s="405" t="s">
        <v>22</v>
      </c>
      <c r="P331" s="406" t="s">
        <v>22</v>
      </c>
      <c r="Q331" s="6" t="s">
        <v>22</v>
      </c>
      <c r="R331" s="378" t="s">
        <v>22</v>
      </c>
      <c r="S331" s="378" t="s">
        <v>22</v>
      </c>
      <c r="T331" s="378" t="s">
        <v>22</v>
      </c>
      <c r="U331" s="23" t="s">
        <v>22</v>
      </c>
      <c r="V331" s="379" t="str">
        <f>IF(U331="","","千円")</f>
        <v/>
      </c>
      <c r="W331" s="379" t="s">
        <v>22</v>
      </c>
      <c r="X331" s="379" t="s">
        <v>22</v>
      </c>
      <c r="Y331" s="380" t="s">
        <v>22</v>
      </c>
      <c r="Z331" s="374" t="s">
        <v>22</v>
      </c>
    </row>
    <row r="332" spans="1:26" ht="13.5" customHeight="1" x14ac:dyDescent="0.15">
      <c r="A332" s="381" t="s">
        <v>22</v>
      </c>
      <c r="B332" s="382" t="s">
        <v>22</v>
      </c>
      <c r="C332" s="383" t="s">
        <v>22</v>
      </c>
      <c r="D332" s="410" t="s">
        <v>13</v>
      </c>
      <c r="E332" s="411" t="s">
        <v>1146</v>
      </c>
      <c r="F332" s="411" t="s">
        <v>22</v>
      </c>
      <c r="G332" s="411" t="s">
        <v>22</v>
      </c>
      <c r="H332" s="411" t="s">
        <v>22</v>
      </c>
      <c r="I332" s="411" t="s">
        <v>22</v>
      </c>
      <c r="J332" s="411" t="s">
        <v>22</v>
      </c>
      <c r="K332" s="411" t="s">
        <v>22</v>
      </c>
      <c r="L332" s="412" t="s">
        <v>14</v>
      </c>
      <c r="M332" s="413" t="s">
        <v>20</v>
      </c>
      <c r="N332" s="414" t="s">
        <v>22</v>
      </c>
      <c r="O332" s="405" t="s">
        <v>22</v>
      </c>
      <c r="P332" s="406" t="s">
        <v>22</v>
      </c>
      <c r="Q332" s="7" t="s">
        <v>22</v>
      </c>
      <c r="R332" s="378" t="s">
        <v>720</v>
      </c>
      <c r="S332" s="378" t="s">
        <v>22</v>
      </c>
      <c r="T332" s="378" t="s">
        <v>22</v>
      </c>
      <c r="U332" s="23">
        <v>13</v>
      </c>
      <c r="V332" s="379" t="str">
        <f>IF(U332="","","千円")</f>
        <v>千円</v>
      </c>
      <c r="W332" s="379" t="s">
        <v>22</v>
      </c>
      <c r="X332" s="379" t="s">
        <v>22</v>
      </c>
      <c r="Y332" s="380" t="s">
        <v>22</v>
      </c>
      <c r="Z332" s="374" t="s">
        <v>22</v>
      </c>
    </row>
    <row r="333" spans="1:26" ht="13.5" customHeight="1" x14ac:dyDescent="0.15">
      <c r="A333" s="381" t="s">
        <v>22</v>
      </c>
      <c r="B333" s="382" t="s">
        <v>22</v>
      </c>
      <c r="C333" s="383" t="s">
        <v>22</v>
      </c>
      <c r="D333" s="410" t="s">
        <v>22</v>
      </c>
      <c r="E333" s="411" t="s">
        <v>22</v>
      </c>
      <c r="F333" s="411" t="s">
        <v>22</v>
      </c>
      <c r="G333" s="411" t="s">
        <v>22</v>
      </c>
      <c r="H333" s="411" t="s">
        <v>22</v>
      </c>
      <c r="I333" s="411" t="s">
        <v>22</v>
      </c>
      <c r="J333" s="411" t="s">
        <v>22</v>
      </c>
      <c r="K333" s="411" t="s">
        <v>22</v>
      </c>
      <c r="L333" s="412" t="s">
        <v>22</v>
      </c>
      <c r="M333" s="415">
        <v>3409</v>
      </c>
      <c r="N333" s="416" t="s">
        <v>22</v>
      </c>
      <c r="O333" s="405" t="s">
        <v>22</v>
      </c>
      <c r="P333" s="406" t="s">
        <v>22</v>
      </c>
      <c r="Q333" s="8" t="s">
        <v>15</v>
      </c>
      <c r="R333" s="378" t="s">
        <v>1184</v>
      </c>
      <c r="S333" s="378" t="s">
        <v>22</v>
      </c>
      <c r="T333" s="378" t="s">
        <v>22</v>
      </c>
      <c r="U333" s="378" t="s">
        <v>22</v>
      </c>
      <c r="V333" s="9" t="s">
        <v>13</v>
      </c>
      <c r="W333" s="417" t="s">
        <v>1185</v>
      </c>
      <c r="X333" s="417" t="s">
        <v>22</v>
      </c>
      <c r="Y333" s="10" t="s">
        <v>14</v>
      </c>
      <c r="Z333" s="374" t="s">
        <v>22</v>
      </c>
    </row>
    <row r="334" spans="1:26" ht="13.5" customHeight="1" x14ac:dyDescent="0.15">
      <c r="A334" s="381" t="s">
        <v>22</v>
      </c>
      <c r="B334" s="382" t="s">
        <v>22</v>
      </c>
      <c r="C334" s="383" t="s">
        <v>22</v>
      </c>
      <c r="D334" s="410" t="s">
        <v>22</v>
      </c>
      <c r="E334" s="411" t="s">
        <v>22</v>
      </c>
      <c r="F334" s="411" t="s">
        <v>22</v>
      </c>
      <c r="G334" s="411" t="s">
        <v>22</v>
      </c>
      <c r="H334" s="411" t="s">
        <v>22</v>
      </c>
      <c r="I334" s="411" t="s">
        <v>22</v>
      </c>
      <c r="J334" s="411" t="s">
        <v>22</v>
      </c>
      <c r="K334" s="411" t="s">
        <v>22</v>
      </c>
      <c r="L334" s="412" t="s">
        <v>22</v>
      </c>
      <c r="M334" s="387" t="s">
        <v>22</v>
      </c>
      <c r="N334" s="388" t="s">
        <v>22</v>
      </c>
      <c r="O334" s="405" t="s">
        <v>22</v>
      </c>
      <c r="P334" s="406" t="s">
        <v>22</v>
      </c>
      <c r="Q334" s="7" t="s">
        <v>16</v>
      </c>
      <c r="R334" s="378" t="s">
        <v>22</v>
      </c>
      <c r="S334" s="378" t="s">
        <v>22</v>
      </c>
      <c r="T334" s="378" t="s">
        <v>22</v>
      </c>
      <c r="U334" s="378" t="s">
        <v>22</v>
      </c>
      <c r="V334" s="11" t="s">
        <v>17</v>
      </c>
      <c r="W334" s="9" t="s">
        <v>22</v>
      </c>
      <c r="X334" s="12" t="s">
        <v>22</v>
      </c>
      <c r="Y334" s="13" t="s">
        <v>22</v>
      </c>
      <c r="Z334" s="374" t="s">
        <v>22</v>
      </c>
    </row>
    <row r="335" spans="1:26" ht="13.5" customHeight="1" x14ac:dyDescent="0.15">
      <c r="A335" s="6" t="s">
        <v>22</v>
      </c>
      <c r="B335" s="12" t="s">
        <v>22</v>
      </c>
      <c r="C335" s="13" t="s">
        <v>22</v>
      </c>
      <c r="D335" s="410" t="s">
        <v>13</v>
      </c>
      <c r="E335" s="14" t="s">
        <v>11</v>
      </c>
      <c r="F335" s="382" t="s">
        <v>22</v>
      </c>
      <c r="G335" s="382" t="s">
        <v>22</v>
      </c>
      <c r="H335" s="382" t="s">
        <v>22</v>
      </c>
      <c r="I335" s="382" t="s">
        <v>22</v>
      </c>
      <c r="J335" s="420" t="s">
        <v>22</v>
      </c>
      <c r="K335" s="14" t="s">
        <v>22</v>
      </c>
      <c r="L335" s="412" t="s">
        <v>14</v>
      </c>
      <c r="M335" s="423" t="s">
        <v>22</v>
      </c>
      <c r="N335" s="424" t="s">
        <v>22</v>
      </c>
      <c r="O335" s="405" t="s">
        <v>22</v>
      </c>
      <c r="P335" s="406" t="s">
        <v>22</v>
      </c>
      <c r="Q335" s="8" t="s">
        <v>15</v>
      </c>
      <c r="R335" s="378" t="s">
        <v>1186</v>
      </c>
      <c r="S335" s="378" t="s">
        <v>22</v>
      </c>
      <c r="T335" s="378" t="s">
        <v>22</v>
      </c>
      <c r="U335" s="378" t="s">
        <v>22</v>
      </c>
      <c r="V335" s="9" t="s">
        <v>13</v>
      </c>
      <c r="W335" s="417" t="s">
        <v>1187</v>
      </c>
      <c r="X335" s="417" t="s">
        <v>22</v>
      </c>
      <c r="Y335" s="10" t="s">
        <v>14</v>
      </c>
      <c r="Z335" s="374" t="s">
        <v>22</v>
      </c>
    </row>
    <row r="336" spans="1:26" ht="13.5" customHeight="1" x14ac:dyDescent="0.15">
      <c r="A336" s="15" t="s">
        <v>22</v>
      </c>
      <c r="B336" s="16" t="s">
        <v>22</v>
      </c>
      <c r="C336" s="17" t="s">
        <v>22</v>
      </c>
      <c r="D336" s="418" t="s">
        <v>22</v>
      </c>
      <c r="E336" s="18" t="s">
        <v>22</v>
      </c>
      <c r="F336" s="419" t="s">
        <v>22</v>
      </c>
      <c r="G336" s="419" t="s">
        <v>22</v>
      </c>
      <c r="H336" s="419" t="s">
        <v>22</v>
      </c>
      <c r="I336" s="419" t="s">
        <v>22</v>
      </c>
      <c r="J336" s="421" t="s">
        <v>22</v>
      </c>
      <c r="K336" s="18" t="s">
        <v>22</v>
      </c>
      <c r="L336" s="422" t="s">
        <v>22</v>
      </c>
      <c r="M336" s="26" t="s">
        <v>18</v>
      </c>
      <c r="N336" s="29">
        <v>100</v>
      </c>
      <c r="O336" s="407" t="s">
        <v>22</v>
      </c>
      <c r="P336" s="408" t="s">
        <v>22</v>
      </c>
      <c r="Q336" s="19" t="s">
        <v>16</v>
      </c>
      <c r="R336" s="425" t="s">
        <v>22</v>
      </c>
      <c r="S336" s="425" t="s">
        <v>22</v>
      </c>
      <c r="T336" s="425" t="s">
        <v>22</v>
      </c>
      <c r="U336" s="425" t="s">
        <v>22</v>
      </c>
      <c r="V336" s="20" t="s">
        <v>17</v>
      </c>
      <c r="W336" s="21" t="s">
        <v>22</v>
      </c>
      <c r="X336" s="16" t="s">
        <v>22</v>
      </c>
      <c r="Y336" s="17" t="s">
        <v>22</v>
      </c>
      <c r="Z336" s="375" t="s">
        <v>22</v>
      </c>
    </row>
    <row r="337" spans="1:26" ht="13.5" customHeight="1" x14ac:dyDescent="0.15">
      <c r="A337" s="389" t="s">
        <v>7</v>
      </c>
      <c r="B337" s="390" t="s">
        <v>22</v>
      </c>
      <c r="C337" s="391" t="s">
        <v>22</v>
      </c>
      <c r="D337" s="395" t="s">
        <v>8</v>
      </c>
      <c r="E337" s="396" t="s">
        <v>22</v>
      </c>
      <c r="F337" s="397" t="s">
        <v>1128</v>
      </c>
      <c r="G337" s="397" t="s">
        <v>22</v>
      </c>
      <c r="H337" s="397" t="s">
        <v>22</v>
      </c>
      <c r="I337" s="397" t="s">
        <v>22</v>
      </c>
      <c r="J337" s="397" t="s">
        <v>22</v>
      </c>
      <c r="K337" s="397" t="s">
        <v>22</v>
      </c>
      <c r="L337" s="398" t="s">
        <v>22</v>
      </c>
      <c r="M337" s="401" t="s">
        <v>9</v>
      </c>
      <c r="N337" s="402" t="s">
        <v>22</v>
      </c>
      <c r="O337" s="403" t="s">
        <v>1188</v>
      </c>
      <c r="P337" s="404" t="s">
        <v>22</v>
      </c>
      <c r="Q337" s="5" t="s">
        <v>10</v>
      </c>
      <c r="R337" s="409" t="s">
        <v>1189</v>
      </c>
      <c r="S337" s="409" t="s">
        <v>22</v>
      </c>
      <c r="T337" s="409" t="s">
        <v>22</v>
      </c>
      <c r="U337" s="22">
        <v>774</v>
      </c>
      <c r="V337" s="371" t="str">
        <f>IF(U337="","","千円")</f>
        <v>千円</v>
      </c>
      <c r="W337" s="371" t="s">
        <v>22</v>
      </c>
      <c r="X337" s="371" t="s">
        <v>22</v>
      </c>
      <c r="Y337" s="372" t="s">
        <v>22</v>
      </c>
      <c r="Z337" s="373">
        <v>319</v>
      </c>
    </row>
    <row r="338" spans="1:26" ht="13.5" customHeight="1" x14ac:dyDescent="0.15">
      <c r="A338" s="392" t="s">
        <v>22</v>
      </c>
      <c r="B338" s="393" t="s">
        <v>22</v>
      </c>
      <c r="C338" s="394" t="s">
        <v>22</v>
      </c>
      <c r="D338" s="25" t="s">
        <v>22</v>
      </c>
      <c r="E338" s="24" t="s">
        <v>22</v>
      </c>
      <c r="F338" s="399" t="s">
        <v>22</v>
      </c>
      <c r="G338" s="399" t="s">
        <v>22</v>
      </c>
      <c r="H338" s="399" t="s">
        <v>22</v>
      </c>
      <c r="I338" s="399" t="s">
        <v>22</v>
      </c>
      <c r="J338" s="399" t="s">
        <v>22</v>
      </c>
      <c r="K338" s="399" t="s">
        <v>22</v>
      </c>
      <c r="L338" s="400" t="s">
        <v>22</v>
      </c>
      <c r="M338" s="376">
        <v>997000</v>
      </c>
      <c r="N338" s="377" t="s">
        <v>22</v>
      </c>
      <c r="O338" s="405" t="s">
        <v>22</v>
      </c>
      <c r="P338" s="406" t="s">
        <v>22</v>
      </c>
      <c r="Q338" s="6" t="s">
        <v>22</v>
      </c>
      <c r="R338" s="378" t="s">
        <v>22</v>
      </c>
      <c r="S338" s="378" t="s">
        <v>22</v>
      </c>
      <c r="T338" s="378" t="s">
        <v>22</v>
      </c>
      <c r="U338" s="23" t="s">
        <v>22</v>
      </c>
      <c r="V338" s="379" t="str">
        <f>IF(U338="","","千円")</f>
        <v/>
      </c>
      <c r="W338" s="379" t="s">
        <v>22</v>
      </c>
      <c r="X338" s="379" t="s">
        <v>22</v>
      </c>
      <c r="Y338" s="380" t="s">
        <v>22</v>
      </c>
      <c r="Z338" s="374" t="s">
        <v>22</v>
      </c>
    </row>
    <row r="339" spans="1:26" ht="13.5" customHeight="1" x14ac:dyDescent="0.15">
      <c r="A339" s="381" t="s">
        <v>1190</v>
      </c>
      <c r="B339" s="382" t="s">
        <v>22</v>
      </c>
      <c r="C339" s="383" t="s">
        <v>22</v>
      </c>
      <c r="D339" s="384" t="s">
        <v>1191</v>
      </c>
      <c r="E339" s="385" t="s">
        <v>22</v>
      </c>
      <c r="F339" s="385" t="s">
        <v>22</v>
      </c>
      <c r="G339" s="385" t="s">
        <v>22</v>
      </c>
      <c r="H339" s="385" t="s">
        <v>22</v>
      </c>
      <c r="I339" s="385" t="s">
        <v>22</v>
      </c>
      <c r="J339" s="385" t="s">
        <v>22</v>
      </c>
      <c r="K339" s="385" t="s">
        <v>22</v>
      </c>
      <c r="L339" s="380" t="s">
        <v>22</v>
      </c>
      <c r="M339" s="387" t="s">
        <v>12</v>
      </c>
      <c r="N339" s="388" t="s">
        <v>22</v>
      </c>
      <c r="O339" s="405" t="s">
        <v>22</v>
      </c>
      <c r="P339" s="406" t="s">
        <v>22</v>
      </c>
      <c r="Q339" s="6" t="s">
        <v>22</v>
      </c>
      <c r="R339" s="378" t="s">
        <v>22</v>
      </c>
      <c r="S339" s="378" t="s">
        <v>22</v>
      </c>
      <c r="T339" s="378" t="s">
        <v>22</v>
      </c>
      <c r="U339" s="23" t="s">
        <v>22</v>
      </c>
      <c r="V339" s="379" t="str">
        <f>IF(U339="","","千円")</f>
        <v/>
      </c>
      <c r="W339" s="379" t="s">
        <v>22</v>
      </c>
      <c r="X339" s="379" t="s">
        <v>22</v>
      </c>
      <c r="Y339" s="380" t="s">
        <v>22</v>
      </c>
      <c r="Z339" s="374" t="s">
        <v>22</v>
      </c>
    </row>
    <row r="340" spans="1:26" ht="13.5" customHeight="1" x14ac:dyDescent="0.15">
      <c r="A340" s="381" t="s">
        <v>22</v>
      </c>
      <c r="B340" s="382" t="s">
        <v>22</v>
      </c>
      <c r="C340" s="383" t="s">
        <v>22</v>
      </c>
      <c r="D340" s="386" t="s">
        <v>22</v>
      </c>
      <c r="E340" s="385" t="s">
        <v>22</v>
      </c>
      <c r="F340" s="385" t="s">
        <v>22</v>
      </c>
      <c r="G340" s="385" t="s">
        <v>22</v>
      </c>
      <c r="H340" s="385" t="s">
        <v>22</v>
      </c>
      <c r="I340" s="385" t="s">
        <v>22</v>
      </c>
      <c r="J340" s="385" t="s">
        <v>22</v>
      </c>
      <c r="K340" s="385" t="s">
        <v>22</v>
      </c>
      <c r="L340" s="380" t="s">
        <v>22</v>
      </c>
      <c r="M340" s="376">
        <v>774400</v>
      </c>
      <c r="N340" s="377" t="s">
        <v>22</v>
      </c>
      <c r="O340" s="405" t="s">
        <v>22</v>
      </c>
      <c r="P340" s="406" t="s">
        <v>22</v>
      </c>
      <c r="Q340" s="6" t="s">
        <v>22</v>
      </c>
      <c r="R340" s="378" t="s">
        <v>22</v>
      </c>
      <c r="S340" s="378" t="s">
        <v>22</v>
      </c>
      <c r="T340" s="378" t="s">
        <v>22</v>
      </c>
      <c r="U340" s="23" t="s">
        <v>22</v>
      </c>
      <c r="V340" s="379" t="str">
        <f>IF(U340="","","千円")</f>
        <v/>
      </c>
      <c r="W340" s="379" t="s">
        <v>22</v>
      </c>
      <c r="X340" s="379" t="s">
        <v>22</v>
      </c>
      <c r="Y340" s="380" t="s">
        <v>22</v>
      </c>
      <c r="Z340" s="374" t="s">
        <v>22</v>
      </c>
    </row>
    <row r="341" spans="1:26" ht="13.5" customHeight="1" x14ac:dyDescent="0.15">
      <c r="A341" s="381" t="s">
        <v>22</v>
      </c>
      <c r="B341" s="382" t="s">
        <v>22</v>
      </c>
      <c r="C341" s="383" t="s">
        <v>22</v>
      </c>
      <c r="D341" s="410" t="s">
        <v>13</v>
      </c>
      <c r="E341" s="411" t="s">
        <v>1146</v>
      </c>
      <c r="F341" s="411" t="s">
        <v>22</v>
      </c>
      <c r="G341" s="411" t="s">
        <v>22</v>
      </c>
      <c r="H341" s="411" t="s">
        <v>22</v>
      </c>
      <c r="I341" s="411" t="s">
        <v>22</v>
      </c>
      <c r="J341" s="411" t="s">
        <v>22</v>
      </c>
      <c r="K341" s="411" t="s">
        <v>22</v>
      </c>
      <c r="L341" s="412" t="s">
        <v>14</v>
      </c>
      <c r="M341" s="413" t="s">
        <v>20</v>
      </c>
      <c r="N341" s="414" t="s">
        <v>22</v>
      </c>
      <c r="O341" s="405" t="s">
        <v>22</v>
      </c>
      <c r="P341" s="406" t="s">
        <v>22</v>
      </c>
      <c r="Q341" s="7" t="s">
        <v>22</v>
      </c>
      <c r="R341" s="378" t="s">
        <v>22</v>
      </c>
      <c r="S341" s="378" t="s">
        <v>22</v>
      </c>
      <c r="T341" s="378" t="s">
        <v>22</v>
      </c>
      <c r="U341" s="23" t="s">
        <v>22</v>
      </c>
      <c r="V341" s="379" t="str">
        <f>IF(U341="","","千円")</f>
        <v/>
      </c>
      <c r="W341" s="379" t="s">
        <v>22</v>
      </c>
      <c r="X341" s="379" t="s">
        <v>22</v>
      </c>
      <c r="Y341" s="380" t="s">
        <v>22</v>
      </c>
      <c r="Z341" s="374" t="s">
        <v>22</v>
      </c>
    </row>
    <row r="342" spans="1:26" ht="13.5" customHeight="1" x14ac:dyDescent="0.15">
      <c r="A342" s="381" t="s">
        <v>22</v>
      </c>
      <c r="B342" s="382" t="s">
        <v>22</v>
      </c>
      <c r="C342" s="383" t="s">
        <v>22</v>
      </c>
      <c r="D342" s="410" t="s">
        <v>22</v>
      </c>
      <c r="E342" s="411" t="s">
        <v>22</v>
      </c>
      <c r="F342" s="411" t="s">
        <v>22</v>
      </c>
      <c r="G342" s="411" t="s">
        <v>22</v>
      </c>
      <c r="H342" s="411" t="s">
        <v>22</v>
      </c>
      <c r="I342" s="411" t="s">
        <v>22</v>
      </c>
      <c r="J342" s="411" t="s">
        <v>22</v>
      </c>
      <c r="K342" s="411" t="s">
        <v>22</v>
      </c>
      <c r="L342" s="412" t="s">
        <v>22</v>
      </c>
      <c r="M342" s="415">
        <v>222600</v>
      </c>
      <c r="N342" s="416" t="s">
        <v>22</v>
      </c>
      <c r="O342" s="405" t="s">
        <v>22</v>
      </c>
      <c r="P342" s="406" t="s">
        <v>22</v>
      </c>
      <c r="Q342" s="8" t="s">
        <v>15</v>
      </c>
      <c r="R342" s="378" t="s">
        <v>1192</v>
      </c>
      <c r="S342" s="378" t="s">
        <v>22</v>
      </c>
      <c r="T342" s="378" t="s">
        <v>22</v>
      </c>
      <c r="U342" s="378" t="s">
        <v>22</v>
      </c>
      <c r="V342" s="9" t="s">
        <v>13</v>
      </c>
      <c r="W342" s="417" t="s">
        <v>1193</v>
      </c>
      <c r="X342" s="417" t="s">
        <v>22</v>
      </c>
      <c r="Y342" s="10" t="s">
        <v>14</v>
      </c>
      <c r="Z342" s="374" t="s">
        <v>22</v>
      </c>
    </row>
    <row r="343" spans="1:26" ht="13.5" customHeight="1" x14ac:dyDescent="0.15">
      <c r="A343" s="381" t="s">
        <v>22</v>
      </c>
      <c r="B343" s="382" t="s">
        <v>22</v>
      </c>
      <c r="C343" s="383" t="s">
        <v>22</v>
      </c>
      <c r="D343" s="410" t="s">
        <v>22</v>
      </c>
      <c r="E343" s="411" t="s">
        <v>22</v>
      </c>
      <c r="F343" s="411" t="s">
        <v>22</v>
      </c>
      <c r="G343" s="411" t="s">
        <v>22</v>
      </c>
      <c r="H343" s="411" t="s">
        <v>22</v>
      </c>
      <c r="I343" s="411" t="s">
        <v>22</v>
      </c>
      <c r="J343" s="411" t="s">
        <v>22</v>
      </c>
      <c r="K343" s="411" t="s">
        <v>22</v>
      </c>
      <c r="L343" s="412" t="s">
        <v>22</v>
      </c>
      <c r="M343" s="387" t="s">
        <v>22</v>
      </c>
      <c r="N343" s="388" t="s">
        <v>22</v>
      </c>
      <c r="O343" s="405" t="s">
        <v>22</v>
      </c>
      <c r="P343" s="406" t="s">
        <v>22</v>
      </c>
      <c r="Q343" s="7" t="s">
        <v>16</v>
      </c>
      <c r="R343" s="378" t="s">
        <v>22</v>
      </c>
      <c r="S343" s="378" t="s">
        <v>22</v>
      </c>
      <c r="T343" s="378" t="s">
        <v>22</v>
      </c>
      <c r="U343" s="378" t="s">
        <v>22</v>
      </c>
      <c r="V343" s="11" t="s">
        <v>17</v>
      </c>
      <c r="W343" s="9" t="s">
        <v>22</v>
      </c>
      <c r="X343" s="12" t="s">
        <v>22</v>
      </c>
      <c r="Y343" s="13" t="s">
        <v>22</v>
      </c>
      <c r="Z343" s="374" t="s">
        <v>22</v>
      </c>
    </row>
    <row r="344" spans="1:26" ht="13.5" customHeight="1" x14ac:dyDescent="0.15">
      <c r="A344" s="6" t="s">
        <v>22</v>
      </c>
      <c r="B344" s="12" t="s">
        <v>22</v>
      </c>
      <c r="C344" s="13" t="s">
        <v>22</v>
      </c>
      <c r="D344" s="410" t="s">
        <v>13</v>
      </c>
      <c r="E344" s="14" t="s">
        <v>11</v>
      </c>
      <c r="F344" s="382" t="s">
        <v>22</v>
      </c>
      <c r="G344" s="382" t="s">
        <v>22</v>
      </c>
      <c r="H344" s="382" t="s">
        <v>22</v>
      </c>
      <c r="I344" s="382" t="s">
        <v>22</v>
      </c>
      <c r="J344" s="420" t="s">
        <v>22</v>
      </c>
      <c r="K344" s="14" t="s">
        <v>22</v>
      </c>
      <c r="L344" s="412" t="s">
        <v>14</v>
      </c>
      <c r="M344" s="423" t="s">
        <v>22</v>
      </c>
      <c r="N344" s="424" t="s">
        <v>22</v>
      </c>
      <c r="O344" s="405" t="s">
        <v>22</v>
      </c>
      <c r="P344" s="406" t="s">
        <v>22</v>
      </c>
      <c r="Q344" s="8" t="s">
        <v>15</v>
      </c>
      <c r="R344" s="378" t="s">
        <v>1194</v>
      </c>
      <c r="S344" s="378" t="s">
        <v>22</v>
      </c>
      <c r="T344" s="378" t="s">
        <v>22</v>
      </c>
      <c r="U344" s="378" t="s">
        <v>22</v>
      </c>
      <c r="V344" s="9" t="s">
        <v>13</v>
      </c>
      <c r="W344" s="417" t="s">
        <v>1195</v>
      </c>
      <c r="X344" s="417" t="s">
        <v>22</v>
      </c>
      <c r="Y344" s="10" t="s">
        <v>14</v>
      </c>
      <c r="Z344" s="374" t="s">
        <v>22</v>
      </c>
    </row>
    <row r="345" spans="1:26" ht="13.5" customHeight="1" x14ac:dyDescent="0.15">
      <c r="A345" s="15" t="s">
        <v>22</v>
      </c>
      <c r="B345" s="16" t="s">
        <v>22</v>
      </c>
      <c r="C345" s="17" t="s">
        <v>22</v>
      </c>
      <c r="D345" s="418" t="s">
        <v>22</v>
      </c>
      <c r="E345" s="18" t="s">
        <v>22</v>
      </c>
      <c r="F345" s="419" t="s">
        <v>22</v>
      </c>
      <c r="G345" s="419" t="s">
        <v>22</v>
      </c>
      <c r="H345" s="419" t="s">
        <v>22</v>
      </c>
      <c r="I345" s="419" t="s">
        <v>22</v>
      </c>
      <c r="J345" s="421" t="s">
        <v>22</v>
      </c>
      <c r="K345" s="18" t="s">
        <v>22</v>
      </c>
      <c r="L345" s="422" t="s">
        <v>22</v>
      </c>
      <c r="M345" s="26" t="s">
        <v>18</v>
      </c>
      <c r="N345" s="27">
        <v>77.7</v>
      </c>
      <c r="O345" s="407" t="s">
        <v>22</v>
      </c>
      <c r="P345" s="408" t="s">
        <v>22</v>
      </c>
      <c r="Q345" s="19" t="s">
        <v>16</v>
      </c>
      <c r="R345" s="425" t="s">
        <v>22</v>
      </c>
      <c r="S345" s="425" t="s">
        <v>22</v>
      </c>
      <c r="T345" s="425" t="s">
        <v>22</v>
      </c>
      <c r="U345" s="425" t="s">
        <v>22</v>
      </c>
      <c r="V345" s="20" t="s">
        <v>17</v>
      </c>
      <c r="W345" s="21" t="s">
        <v>22</v>
      </c>
      <c r="X345" s="16" t="s">
        <v>22</v>
      </c>
      <c r="Y345" s="17" t="s">
        <v>22</v>
      </c>
      <c r="Z345" s="375" t="s">
        <v>22</v>
      </c>
    </row>
    <row r="346" spans="1:26" ht="13.5" customHeight="1" x14ac:dyDescent="0.15">
      <c r="A346" s="389" t="s">
        <v>7</v>
      </c>
      <c r="B346" s="390" t="s">
        <v>22</v>
      </c>
      <c r="C346" s="391" t="s">
        <v>22</v>
      </c>
      <c r="D346" s="395" t="s">
        <v>8</v>
      </c>
      <c r="E346" s="396" t="s">
        <v>22</v>
      </c>
      <c r="F346" s="397" t="s">
        <v>1128</v>
      </c>
      <c r="G346" s="397" t="s">
        <v>22</v>
      </c>
      <c r="H346" s="397" t="s">
        <v>22</v>
      </c>
      <c r="I346" s="397" t="s">
        <v>22</v>
      </c>
      <c r="J346" s="397" t="s">
        <v>22</v>
      </c>
      <c r="K346" s="397" t="s">
        <v>22</v>
      </c>
      <c r="L346" s="398" t="s">
        <v>22</v>
      </c>
      <c r="M346" s="401" t="s">
        <v>9</v>
      </c>
      <c r="N346" s="402" t="s">
        <v>22</v>
      </c>
      <c r="O346" s="403" t="s">
        <v>1196</v>
      </c>
      <c r="P346" s="404" t="s">
        <v>22</v>
      </c>
      <c r="Q346" s="5" t="s">
        <v>10</v>
      </c>
      <c r="R346" s="409" t="s">
        <v>1197</v>
      </c>
      <c r="S346" s="409" t="s">
        <v>22</v>
      </c>
      <c r="T346" s="409" t="s">
        <v>22</v>
      </c>
      <c r="U346" s="22">
        <v>18534</v>
      </c>
      <c r="V346" s="371" t="str">
        <f>IF(U346="","","千円")</f>
        <v>千円</v>
      </c>
      <c r="W346" s="371" t="s">
        <v>22</v>
      </c>
      <c r="X346" s="371" t="s">
        <v>22</v>
      </c>
      <c r="Y346" s="372" t="s">
        <v>22</v>
      </c>
      <c r="Z346" s="373">
        <v>319</v>
      </c>
    </row>
    <row r="347" spans="1:26" ht="13.5" customHeight="1" x14ac:dyDescent="0.15">
      <c r="A347" s="392" t="s">
        <v>22</v>
      </c>
      <c r="B347" s="393" t="s">
        <v>22</v>
      </c>
      <c r="C347" s="394" t="s">
        <v>22</v>
      </c>
      <c r="D347" s="25" t="s">
        <v>22</v>
      </c>
      <c r="E347" s="24" t="s">
        <v>22</v>
      </c>
      <c r="F347" s="399" t="s">
        <v>22</v>
      </c>
      <c r="G347" s="399" t="s">
        <v>22</v>
      </c>
      <c r="H347" s="399" t="s">
        <v>22</v>
      </c>
      <c r="I347" s="399" t="s">
        <v>22</v>
      </c>
      <c r="J347" s="399" t="s">
        <v>22</v>
      </c>
      <c r="K347" s="399" t="s">
        <v>22</v>
      </c>
      <c r="L347" s="400" t="s">
        <v>22</v>
      </c>
      <c r="M347" s="376">
        <v>20033000</v>
      </c>
      <c r="N347" s="377" t="s">
        <v>22</v>
      </c>
      <c r="O347" s="405" t="s">
        <v>22</v>
      </c>
      <c r="P347" s="406" t="s">
        <v>22</v>
      </c>
      <c r="Q347" s="6" t="s">
        <v>22</v>
      </c>
      <c r="R347" s="378" t="s">
        <v>1198</v>
      </c>
      <c r="S347" s="378" t="s">
        <v>22</v>
      </c>
      <c r="T347" s="378" t="s">
        <v>22</v>
      </c>
      <c r="U347" s="23">
        <v>500</v>
      </c>
      <c r="V347" s="379" t="str">
        <f>IF(U347="","","千円")</f>
        <v>千円</v>
      </c>
      <c r="W347" s="379" t="s">
        <v>22</v>
      </c>
      <c r="X347" s="379" t="s">
        <v>22</v>
      </c>
      <c r="Y347" s="380" t="s">
        <v>22</v>
      </c>
      <c r="Z347" s="374" t="s">
        <v>22</v>
      </c>
    </row>
    <row r="348" spans="1:26" ht="13.5" customHeight="1" x14ac:dyDescent="0.15">
      <c r="A348" s="381" t="s">
        <v>1199</v>
      </c>
      <c r="B348" s="382" t="s">
        <v>22</v>
      </c>
      <c r="C348" s="383" t="s">
        <v>22</v>
      </c>
      <c r="D348" s="384" t="s">
        <v>1200</v>
      </c>
      <c r="E348" s="385" t="s">
        <v>22</v>
      </c>
      <c r="F348" s="385" t="s">
        <v>22</v>
      </c>
      <c r="G348" s="385" t="s">
        <v>22</v>
      </c>
      <c r="H348" s="385" t="s">
        <v>22</v>
      </c>
      <c r="I348" s="385" t="s">
        <v>22</v>
      </c>
      <c r="J348" s="385" t="s">
        <v>22</v>
      </c>
      <c r="K348" s="385" t="s">
        <v>22</v>
      </c>
      <c r="L348" s="380" t="s">
        <v>22</v>
      </c>
      <c r="M348" s="387" t="s">
        <v>12</v>
      </c>
      <c r="N348" s="388" t="s">
        <v>22</v>
      </c>
      <c r="O348" s="405" t="s">
        <v>22</v>
      </c>
      <c r="P348" s="406" t="s">
        <v>22</v>
      </c>
      <c r="Q348" s="6" t="s">
        <v>22</v>
      </c>
      <c r="R348" s="378" t="s">
        <v>22</v>
      </c>
      <c r="S348" s="378" t="s">
        <v>22</v>
      </c>
      <c r="T348" s="378" t="s">
        <v>22</v>
      </c>
      <c r="U348" s="23" t="s">
        <v>22</v>
      </c>
      <c r="V348" s="379" t="str">
        <f>IF(U348="","","千円")</f>
        <v/>
      </c>
      <c r="W348" s="379" t="s">
        <v>22</v>
      </c>
      <c r="X348" s="379" t="s">
        <v>22</v>
      </c>
      <c r="Y348" s="380" t="s">
        <v>22</v>
      </c>
      <c r="Z348" s="374" t="s">
        <v>22</v>
      </c>
    </row>
    <row r="349" spans="1:26" ht="13.5" customHeight="1" x14ac:dyDescent="0.15">
      <c r="A349" s="381" t="s">
        <v>22</v>
      </c>
      <c r="B349" s="382" t="s">
        <v>22</v>
      </c>
      <c r="C349" s="383" t="s">
        <v>22</v>
      </c>
      <c r="D349" s="386" t="s">
        <v>22</v>
      </c>
      <c r="E349" s="385" t="s">
        <v>22</v>
      </c>
      <c r="F349" s="385" t="s">
        <v>22</v>
      </c>
      <c r="G349" s="385" t="s">
        <v>22</v>
      </c>
      <c r="H349" s="385" t="s">
        <v>22</v>
      </c>
      <c r="I349" s="385" t="s">
        <v>22</v>
      </c>
      <c r="J349" s="385" t="s">
        <v>22</v>
      </c>
      <c r="K349" s="385" t="s">
        <v>22</v>
      </c>
      <c r="L349" s="380" t="s">
        <v>22</v>
      </c>
      <c r="M349" s="376">
        <v>19077228</v>
      </c>
      <c r="N349" s="377" t="s">
        <v>22</v>
      </c>
      <c r="O349" s="405" t="s">
        <v>22</v>
      </c>
      <c r="P349" s="406" t="s">
        <v>22</v>
      </c>
      <c r="Q349" s="6" t="s">
        <v>22</v>
      </c>
      <c r="R349" s="378" t="s">
        <v>22</v>
      </c>
      <c r="S349" s="378" t="s">
        <v>22</v>
      </c>
      <c r="T349" s="378" t="s">
        <v>22</v>
      </c>
      <c r="U349" s="23" t="s">
        <v>22</v>
      </c>
      <c r="V349" s="379" t="str">
        <f>IF(U349="","","千円")</f>
        <v/>
      </c>
      <c r="W349" s="379" t="s">
        <v>22</v>
      </c>
      <c r="X349" s="379" t="s">
        <v>22</v>
      </c>
      <c r="Y349" s="380" t="s">
        <v>22</v>
      </c>
      <c r="Z349" s="374" t="s">
        <v>22</v>
      </c>
    </row>
    <row r="350" spans="1:26" ht="13.5" customHeight="1" x14ac:dyDescent="0.15">
      <c r="A350" s="381" t="s">
        <v>22</v>
      </c>
      <c r="B350" s="382" t="s">
        <v>22</v>
      </c>
      <c r="C350" s="383" t="s">
        <v>22</v>
      </c>
      <c r="D350" s="410" t="s">
        <v>13</v>
      </c>
      <c r="E350" s="411" t="s">
        <v>1146</v>
      </c>
      <c r="F350" s="411" t="s">
        <v>22</v>
      </c>
      <c r="G350" s="411" t="s">
        <v>22</v>
      </c>
      <c r="H350" s="411" t="s">
        <v>22</v>
      </c>
      <c r="I350" s="411" t="s">
        <v>22</v>
      </c>
      <c r="J350" s="411" t="s">
        <v>22</v>
      </c>
      <c r="K350" s="411" t="s">
        <v>22</v>
      </c>
      <c r="L350" s="412" t="s">
        <v>14</v>
      </c>
      <c r="M350" s="413" t="s">
        <v>20</v>
      </c>
      <c r="N350" s="414" t="s">
        <v>22</v>
      </c>
      <c r="O350" s="405" t="s">
        <v>22</v>
      </c>
      <c r="P350" s="406" t="s">
        <v>22</v>
      </c>
      <c r="Q350" s="7" t="s">
        <v>22</v>
      </c>
      <c r="R350" s="378" t="s">
        <v>1201</v>
      </c>
      <c r="S350" s="378" t="s">
        <v>22</v>
      </c>
      <c r="T350" s="378" t="s">
        <v>22</v>
      </c>
      <c r="U350" s="23">
        <v>43</v>
      </c>
      <c r="V350" s="379" t="str">
        <f>IF(U350="","","千円")</f>
        <v>千円</v>
      </c>
      <c r="W350" s="379" t="s">
        <v>22</v>
      </c>
      <c r="X350" s="379" t="s">
        <v>22</v>
      </c>
      <c r="Y350" s="380" t="s">
        <v>22</v>
      </c>
      <c r="Z350" s="374" t="s">
        <v>22</v>
      </c>
    </row>
    <row r="351" spans="1:26" ht="13.5" customHeight="1" x14ac:dyDescent="0.15">
      <c r="A351" s="381" t="s">
        <v>22</v>
      </c>
      <c r="B351" s="382" t="s">
        <v>22</v>
      </c>
      <c r="C351" s="383" t="s">
        <v>22</v>
      </c>
      <c r="D351" s="410" t="s">
        <v>22</v>
      </c>
      <c r="E351" s="411" t="s">
        <v>22</v>
      </c>
      <c r="F351" s="411" t="s">
        <v>22</v>
      </c>
      <c r="G351" s="411" t="s">
        <v>22</v>
      </c>
      <c r="H351" s="411" t="s">
        <v>22</v>
      </c>
      <c r="I351" s="411" t="s">
        <v>22</v>
      </c>
      <c r="J351" s="411" t="s">
        <v>22</v>
      </c>
      <c r="K351" s="411" t="s">
        <v>22</v>
      </c>
      <c r="L351" s="412" t="s">
        <v>22</v>
      </c>
      <c r="M351" s="415">
        <v>955772</v>
      </c>
      <c r="N351" s="416" t="s">
        <v>22</v>
      </c>
      <c r="O351" s="405" t="s">
        <v>22</v>
      </c>
      <c r="P351" s="406" t="s">
        <v>22</v>
      </c>
      <c r="Q351" s="8" t="s">
        <v>15</v>
      </c>
      <c r="R351" s="378" t="s">
        <v>1202</v>
      </c>
      <c r="S351" s="378" t="s">
        <v>22</v>
      </c>
      <c r="T351" s="378" t="s">
        <v>22</v>
      </c>
      <c r="U351" s="378" t="s">
        <v>22</v>
      </c>
      <c r="V351" s="9" t="s">
        <v>13</v>
      </c>
      <c r="W351" s="417" t="s">
        <v>1203</v>
      </c>
      <c r="X351" s="417" t="s">
        <v>22</v>
      </c>
      <c r="Y351" s="10" t="s">
        <v>14</v>
      </c>
      <c r="Z351" s="374" t="s">
        <v>22</v>
      </c>
    </row>
    <row r="352" spans="1:26" ht="13.5" customHeight="1" x14ac:dyDescent="0.15">
      <c r="A352" s="381" t="s">
        <v>22</v>
      </c>
      <c r="B352" s="382" t="s">
        <v>22</v>
      </c>
      <c r="C352" s="383" t="s">
        <v>22</v>
      </c>
      <c r="D352" s="410" t="s">
        <v>22</v>
      </c>
      <c r="E352" s="411" t="s">
        <v>22</v>
      </c>
      <c r="F352" s="411" t="s">
        <v>22</v>
      </c>
      <c r="G352" s="411" t="s">
        <v>22</v>
      </c>
      <c r="H352" s="411" t="s">
        <v>22</v>
      </c>
      <c r="I352" s="411" t="s">
        <v>22</v>
      </c>
      <c r="J352" s="411" t="s">
        <v>22</v>
      </c>
      <c r="K352" s="411" t="s">
        <v>22</v>
      </c>
      <c r="L352" s="412" t="s">
        <v>22</v>
      </c>
      <c r="M352" s="387" t="s">
        <v>22</v>
      </c>
      <c r="N352" s="388" t="s">
        <v>22</v>
      </c>
      <c r="O352" s="405" t="s">
        <v>22</v>
      </c>
      <c r="P352" s="406" t="s">
        <v>22</v>
      </c>
      <c r="Q352" s="7" t="s">
        <v>16</v>
      </c>
      <c r="R352" s="378" t="s">
        <v>1204</v>
      </c>
      <c r="S352" s="378" t="s">
        <v>22</v>
      </c>
      <c r="T352" s="378" t="s">
        <v>22</v>
      </c>
      <c r="U352" s="378" t="s">
        <v>22</v>
      </c>
      <c r="V352" s="11" t="s">
        <v>17</v>
      </c>
      <c r="W352" s="9" t="s">
        <v>22</v>
      </c>
      <c r="X352" s="12" t="s">
        <v>22</v>
      </c>
      <c r="Y352" s="13" t="s">
        <v>22</v>
      </c>
      <c r="Z352" s="374" t="s">
        <v>22</v>
      </c>
    </row>
    <row r="353" spans="1:26" ht="13.5" customHeight="1" x14ac:dyDescent="0.15">
      <c r="A353" s="6" t="s">
        <v>22</v>
      </c>
      <c r="B353" s="12" t="s">
        <v>22</v>
      </c>
      <c r="C353" s="13" t="s">
        <v>22</v>
      </c>
      <c r="D353" s="410" t="s">
        <v>13</v>
      </c>
      <c r="E353" s="14" t="s">
        <v>11</v>
      </c>
      <c r="F353" s="382" t="s">
        <v>22</v>
      </c>
      <c r="G353" s="382" t="s">
        <v>22</v>
      </c>
      <c r="H353" s="382" t="s">
        <v>22</v>
      </c>
      <c r="I353" s="382" t="s">
        <v>152</v>
      </c>
      <c r="J353" s="420" t="s">
        <v>22</v>
      </c>
      <c r="K353" s="14" t="s">
        <v>22</v>
      </c>
      <c r="L353" s="412" t="s">
        <v>14</v>
      </c>
      <c r="M353" s="423" t="s">
        <v>22</v>
      </c>
      <c r="N353" s="424" t="s">
        <v>22</v>
      </c>
      <c r="O353" s="405" t="s">
        <v>22</v>
      </c>
      <c r="P353" s="406" t="s">
        <v>22</v>
      </c>
      <c r="Q353" s="8" t="s">
        <v>15</v>
      </c>
      <c r="R353" s="378" t="s">
        <v>1205</v>
      </c>
      <c r="S353" s="378" t="s">
        <v>22</v>
      </c>
      <c r="T353" s="378" t="s">
        <v>22</v>
      </c>
      <c r="U353" s="378" t="s">
        <v>22</v>
      </c>
      <c r="V353" s="9" t="s">
        <v>13</v>
      </c>
      <c r="W353" s="417" t="s">
        <v>1206</v>
      </c>
      <c r="X353" s="417" t="s">
        <v>22</v>
      </c>
      <c r="Y353" s="10" t="s">
        <v>14</v>
      </c>
      <c r="Z353" s="374" t="s">
        <v>22</v>
      </c>
    </row>
    <row r="354" spans="1:26" ht="13.5" customHeight="1" x14ac:dyDescent="0.15">
      <c r="A354" s="15" t="s">
        <v>22</v>
      </c>
      <c r="B354" s="16" t="s">
        <v>22</v>
      </c>
      <c r="C354" s="17" t="s">
        <v>22</v>
      </c>
      <c r="D354" s="418" t="s">
        <v>22</v>
      </c>
      <c r="E354" s="18" t="s">
        <v>22</v>
      </c>
      <c r="F354" s="419" t="s">
        <v>22</v>
      </c>
      <c r="G354" s="419" t="s">
        <v>22</v>
      </c>
      <c r="H354" s="419" t="s">
        <v>22</v>
      </c>
      <c r="I354" s="419" t="s">
        <v>22</v>
      </c>
      <c r="J354" s="421" t="s">
        <v>22</v>
      </c>
      <c r="K354" s="18" t="s">
        <v>22</v>
      </c>
      <c r="L354" s="422" t="s">
        <v>22</v>
      </c>
      <c r="M354" s="26" t="s">
        <v>18</v>
      </c>
      <c r="N354" s="27">
        <v>95.2</v>
      </c>
      <c r="O354" s="407" t="s">
        <v>22</v>
      </c>
      <c r="P354" s="408" t="s">
        <v>22</v>
      </c>
      <c r="Q354" s="19" t="s">
        <v>16</v>
      </c>
      <c r="R354" s="425" t="s">
        <v>1207</v>
      </c>
      <c r="S354" s="425" t="s">
        <v>22</v>
      </c>
      <c r="T354" s="425" t="s">
        <v>22</v>
      </c>
      <c r="U354" s="425" t="s">
        <v>22</v>
      </c>
      <c r="V354" s="20" t="s">
        <v>17</v>
      </c>
      <c r="W354" s="21" t="s">
        <v>22</v>
      </c>
      <c r="X354" s="16" t="s">
        <v>22</v>
      </c>
      <c r="Y354" s="17" t="s">
        <v>22</v>
      </c>
      <c r="Z354" s="375" t="s">
        <v>22</v>
      </c>
    </row>
    <row r="355" spans="1:26" ht="13.5" customHeight="1" x14ac:dyDescent="0.15">
      <c r="A355" s="389" t="s">
        <v>7</v>
      </c>
      <c r="B355" s="390" t="s">
        <v>22</v>
      </c>
      <c r="C355" s="391" t="s">
        <v>22</v>
      </c>
      <c r="D355" s="395" t="s">
        <v>8</v>
      </c>
      <c r="E355" s="396" t="s">
        <v>22</v>
      </c>
      <c r="F355" s="397" t="s">
        <v>1128</v>
      </c>
      <c r="G355" s="397" t="s">
        <v>22</v>
      </c>
      <c r="H355" s="397" t="s">
        <v>22</v>
      </c>
      <c r="I355" s="397" t="s">
        <v>22</v>
      </c>
      <c r="J355" s="397" t="s">
        <v>22</v>
      </c>
      <c r="K355" s="397" t="s">
        <v>22</v>
      </c>
      <c r="L355" s="398" t="s">
        <v>22</v>
      </c>
      <c r="M355" s="401" t="s">
        <v>9</v>
      </c>
      <c r="N355" s="402" t="s">
        <v>22</v>
      </c>
      <c r="O355" s="403" t="s">
        <v>1208</v>
      </c>
      <c r="P355" s="404" t="s">
        <v>22</v>
      </c>
      <c r="Q355" s="5" t="s">
        <v>10</v>
      </c>
      <c r="R355" s="409" t="s">
        <v>1209</v>
      </c>
      <c r="S355" s="409" t="s">
        <v>22</v>
      </c>
      <c r="T355" s="409" t="s">
        <v>22</v>
      </c>
      <c r="U355" s="22">
        <v>120359</v>
      </c>
      <c r="V355" s="371" t="str">
        <f>IF(U355="","","千円")</f>
        <v>千円</v>
      </c>
      <c r="W355" s="371" t="s">
        <v>22</v>
      </c>
      <c r="X355" s="371" t="s">
        <v>22</v>
      </c>
      <c r="Y355" s="372" t="s">
        <v>22</v>
      </c>
      <c r="Z355" s="373">
        <v>321</v>
      </c>
    </row>
    <row r="356" spans="1:26" ht="13.5" customHeight="1" x14ac:dyDescent="0.15">
      <c r="A356" s="392" t="s">
        <v>22</v>
      </c>
      <c r="B356" s="393" t="s">
        <v>22</v>
      </c>
      <c r="C356" s="394" t="s">
        <v>22</v>
      </c>
      <c r="D356" s="25" t="s">
        <v>22</v>
      </c>
      <c r="E356" s="24" t="s">
        <v>22</v>
      </c>
      <c r="F356" s="399" t="s">
        <v>22</v>
      </c>
      <c r="G356" s="399" t="s">
        <v>22</v>
      </c>
      <c r="H356" s="399" t="s">
        <v>22</v>
      </c>
      <c r="I356" s="399" t="s">
        <v>22</v>
      </c>
      <c r="J356" s="399" t="s">
        <v>22</v>
      </c>
      <c r="K356" s="399" t="s">
        <v>22</v>
      </c>
      <c r="L356" s="400" t="s">
        <v>22</v>
      </c>
      <c r="M356" s="376">
        <v>120932000</v>
      </c>
      <c r="N356" s="377" t="s">
        <v>22</v>
      </c>
      <c r="O356" s="405" t="s">
        <v>22</v>
      </c>
      <c r="P356" s="406" t="s">
        <v>22</v>
      </c>
      <c r="Q356" s="6" t="s">
        <v>22</v>
      </c>
      <c r="R356" s="378" t="s">
        <v>22</v>
      </c>
      <c r="S356" s="378" t="s">
        <v>22</v>
      </c>
      <c r="T356" s="378" t="s">
        <v>22</v>
      </c>
      <c r="U356" s="23" t="s">
        <v>22</v>
      </c>
      <c r="V356" s="379" t="str">
        <f>IF(U356="","","千円")</f>
        <v/>
      </c>
      <c r="W356" s="379" t="s">
        <v>22</v>
      </c>
      <c r="X356" s="379" t="s">
        <v>22</v>
      </c>
      <c r="Y356" s="380" t="s">
        <v>22</v>
      </c>
      <c r="Z356" s="374" t="s">
        <v>22</v>
      </c>
    </row>
    <row r="357" spans="1:26" ht="13.5" customHeight="1" x14ac:dyDescent="0.15">
      <c r="A357" s="381" t="s">
        <v>1210</v>
      </c>
      <c r="B357" s="382" t="s">
        <v>22</v>
      </c>
      <c r="C357" s="383" t="s">
        <v>22</v>
      </c>
      <c r="D357" s="384" t="s">
        <v>1211</v>
      </c>
      <c r="E357" s="385" t="s">
        <v>22</v>
      </c>
      <c r="F357" s="385" t="s">
        <v>22</v>
      </c>
      <c r="G357" s="385" t="s">
        <v>22</v>
      </c>
      <c r="H357" s="385" t="s">
        <v>22</v>
      </c>
      <c r="I357" s="385" t="s">
        <v>22</v>
      </c>
      <c r="J357" s="385" t="s">
        <v>22</v>
      </c>
      <c r="K357" s="385" t="s">
        <v>22</v>
      </c>
      <c r="L357" s="380" t="s">
        <v>22</v>
      </c>
      <c r="M357" s="387" t="s">
        <v>12</v>
      </c>
      <c r="N357" s="388" t="s">
        <v>22</v>
      </c>
      <c r="O357" s="405" t="s">
        <v>22</v>
      </c>
      <c r="P357" s="406" t="s">
        <v>22</v>
      </c>
      <c r="Q357" s="6" t="s">
        <v>22</v>
      </c>
      <c r="R357" s="378" t="s">
        <v>22</v>
      </c>
      <c r="S357" s="378" t="s">
        <v>22</v>
      </c>
      <c r="T357" s="378" t="s">
        <v>22</v>
      </c>
      <c r="U357" s="23" t="s">
        <v>22</v>
      </c>
      <c r="V357" s="379" t="str">
        <f>IF(U357="","","千円")</f>
        <v/>
      </c>
      <c r="W357" s="379" t="s">
        <v>22</v>
      </c>
      <c r="X357" s="379" t="s">
        <v>22</v>
      </c>
      <c r="Y357" s="380" t="s">
        <v>22</v>
      </c>
      <c r="Z357" s="374" t="s">
        <v>22</v>
      </c>
    </row>
    <row r="358" spans="1:26" ht="13.5" customHeight="1" x14ac:dyDescent="0.15">
      <c r="A358" s="381" t="s">
        <v>22</v>
      </c>
      <c r="B358" s="382" t="s">
        <v>22</v>
      </c>
      <c r="C358" s="383" t="s">
        <v>22</v>
      </c>
      <c r="D358" s="386" t="s">
        <v>22</v>
      </c>
      <c r="E358" s="385" t="s">
        <v>22</v>
      </c>
      <c r="F358" s="385" t="s">
        <v>22</v>
      </c>
      <c r="G358" s="385" t="s">
        <v>22</v>
      </c>
      <c r="H358" s="385" t="s">
        <v>22</v>
      </c>
      <c r="I358" s="385" t="s">
        <v>22</v>
      </c>
      <c r="J358" s="385" t="s">
        <v>22</v>
      </c>
      <c r="K358" s="385" t="s">
        <v>22</v>
      </c>
      <c r="L358" s="380" t="s">
        <v>22</v>
      </c>
      <c r="M358" s="376">
        <v>120409246</v>
      </c>
      <c r="N358" s="377" t="s">
        <v>22</v>
      </c>
      <c r="O358" s="405" t="s">
        <v>22</v>
      </c>
      <c r="P358" s="406" t="s">
        <v>22</v>
      </c>
      <c r="Q358" s="6" t="s">
        <v>22</v>
      </c>
      <c r="R358" s="378" t="s">
        <v>22</v>
      </c>
      <c r="S358" s="378" t="s">
        <v>22</v>
      </c>
      <c r="T358" s="378" t="s">
        <v>22</v>
      </c>
      <c r="U358" s="23" t="s">
        <v>22</v>
      </c>
      <c r="V358" s="379" t="str">
        <f>IF(U358="","","千円")</f>
        <v/>
      </c>
      <c r="W358" s="379" t="s">
        <v>22</v>
      </c>
      <c r="X358" s="379" t="s">
        <v>22</v>
      </c>
      <c r="Y358" s="380" t="s">
        <v>22</v>
      </c>
      <c r="Z358" s="374" t="s">
        <v>22</v>
      </c>
    </row>
    <row r="359" spans="1:26" ht="13.5" customHeight="1" x14ac:dyDescent="0.15">
      <c r="A359" s="381" t="s">
        <v>22</v>
      </c>
      <c r="B359" s="382" t="s">
        <v>22</v>
      </c>
      <c r="C359" s="383" t="s">
        <v>22</v>
      </c>
      <c r="D359" s="410" t="s">
        <v>13</v>
      </c>
      <c r="E359" s="411" t="s">
        <v>1146</v>
      </c>
      <c r="F359" s="411" t="s">
        <v>22</v>
      </c>
      <c r="G359" s="411" t="s">
        <v>22</v>
      </c>
      <c r="H359" s="411" t="s">
        <v>22</v>
      </c>
      <c r="I359" s="411" t="s">
        <v>22</v>
      </c>
      <c r="J359" s="411" t="s">
        <v>22</v>
      </c>
      <c r="K359" s="411" t="s">
        <v>22</v>
      </c>
      <c r="L359" s="412" t="s">
        <v>14</v>
      </c>
      <c r="M359" s="413" t="s">
        <v>20</v>
      </c>
      <c r="N359" s="414" t="s">
        <v>22</v>
      </c>
      <c r="O359" s="405" t="s">
        <v>22</v>
      </c>
      <c r="P359" s="406" t="s">
        <v>22</v>
      </c>
      <c r="Q359" s="7" t="s">
        <v>22</v>
      </c>
      <c r="R359" s="378" t="s">
        <v>1212</v>
      </c>
      <c r="S359" s="378" t="s">
        <v>22</v>
      </c>
      <c r="T359" s="378" t="s">
        <v>22</v>
      </c>
      <c r="U359" s="23">
        <v>50</v>
      </c>
      <c r="V359" s="379" t="str">
        <f>IF(U359="","","千円")</f>
        <v>千円</v>
      </c>
      <c r="W359" s="379" t="s">
        <v>22</v>
      </c>
      <c r="X359" s="379" t="s">
        <v>22</v>
      </c>
      <c r="Y359" s="380" t="s">
        <v>22</v>
      </c>
      <c r="Z359" s="374" t="s">
        <v>22</v>
      </c>
    </row>
    <row r="360" spans="1:26" ht="13.5" customHeight="1" x14ac:dyDescent="0.15">
      <c r="A360" s="381" t="s">
        <v>22</v>
      </c>
      <c r="B360" s="382" t="s">
        <v>22</v>
      </c>
      <c r="C360" s="383" t="s">
        <v>22</v>
      </c>
      <c r="D360" s="410" t="s">
        <v>22</v>
      </c>
      <c r="E360" s="411" t="s">
        <v>22</v>
      </c>
      <c r="F360" s="411" t="s">
        <v>22</v>
      </c>
      <c r="G360" s="411" t="s">
        <v>22</v>
      </c>
      <c r="H360" s="411" t="s">
        <v>22</v>
      </c>
      <c r="I360" s="411" t="s">
        <v>22</v>
      </c>
      <c r="J360" s="411" t="s">
        <v>22</v>
      </c>
      <c r="K360" s="411" t="s">
        <v>22</v>
      </c>
      <c r="L360" s="412" t="s">
        <v>22</v>
      </c>
      <c r="M360" s="415">
        <v>522754</v>
      </c>
      <c r="N360" s="416" t="s">
        <v>22</v>
      </c>
      <c r="O360" s="405" t="s">
        <v>22</v>
      </c>
      <c r="P360" s="406" t="s">
        <v>22</v>
      </c>
      <c r="Q360" s="8" t="s">
        <v>15</v>
      </c>
      <c r="R360" s="378" t="s">
        <v>1213</v>
      </c>
      <c r="S360" s="378" t="s">
        <v>22</v>
      </c>
      <c r="T360" s="378" t="s">
        <v>22</v>
      </c>
      <c r="U360" s="378" t="s">
        <v>22</v>
      </c>
      <c r="V360" s="9" t="s">
        <v>13</v>
      </c>
      <c r="W360" s="417" t="s">
        <v>1214</v>
      </c>
      <c r="X360" s="417" t="s">
        <v>22</v>
      </c>
      <c r="Y360" s="10" t="s">
        <v>14</v>
      </c>
      <c r="Z360" s="374" t="s">
        <v>22</v>
      </c>
    </row>
    <row r="361" spans="1:26" ht="13.5" customHeight="1" x14ac:dyDescent="0.15">
      <c r="A361" s="381" t="s">
        <v>22</v>
      </c>
      <c r="B361" s="382" t="s">
        <v>22</v>
      </c>
      <c r="C361" s="383" t="s">
        <v>22</v>
      </c>
      <c r="D361" s="410" t="s">
        <v>22</v>
      </c>
      <c r="E361" s="411" t="s">
        <v>22</v>
      </c>
      <c r="F361" s="411" t="s">
        <v>22</v>
      </c>
      <c r="G361" s="411" t="s">
        <v>22</v>
      </c>
      <c r="H361" s="411" t="s">
        <v>22</v>
      </c>
      <c r="I361" s="411" t="s">
        <v>22</v>
      </c>
      <c r="J361" s="411" t="s">
        <v>22</v>
      </c>
      <c r="K361" s="411" t="s">
        <v>22</v>
      </c>
      <c r="L361" s="412" t="s">
        <v>22</v>
      </c>
      <c r="M361" s="387" t="s">
        <v>22</v>
      </c>
      <c r="N361" s="388" t="s">
        <v>22</v>
      </c>
      <c r="O361" s="405" t="s">
        <v>22</v>
      </c>
      <c r="P361" s="406" t="s">
        <v>22</v>
      </c>
      <c r="Q361" s="7" t="s">
        <v>16</v>
      </c>
      <c r="R361" s="378" t="s">
        <v>1215</v>
      </c>
      <c r="S361" s="378" t="s">
        <v>22</v>
      </c>
      <c r="T361" s="378" t="s">
        <v>22</v>
      </c>
      <c r="U361" s="378" t="s">
        <v>22</v>
      </c>
      <c r="V361" s="11" t="s">
        <v>17</v>
      </c>
      <c r="W361" s="9" t="s">
        <v>22</v>
      </c>
      <c r="X361" s="12" t="s">
        <v>22</v>
      </c>
      <c r="Y361" s="13" t="s">
        <v>22</v>
      </c>
      <c r="Z361" s="374" t="s">
        <v>22</v>
      </c>
    </row>
    <row r="362" spans="1:26" ht="13.5" customHeight="1" x14ac:dyDescent="0.15">
      <c r="A362" s="6" t="s">
        <v>22</v>
      </c>
      <c r="B362" s="12" t="s">
        <v>22</v>
      </c>
      <c r="C362" s="13" t="s">
        <v>22</v>
      </c>
      <c r="D362" s="410" t="s">
        <v>13</v>
      </c>
      <c r="E362" s="14" t="s">
        <v>11</v>
      </c>
      <c r="F362" s="382" t="s">
        <v>22</v>
      </c>
      <c r="G362" s="382" t="s">
        <v>22</v>
      </c>
      <c r="H362" s="382" t="s">
        <v>22</v>
      </c>
      <c r="I362" s="382" t="s">
        <v>22</v>
      </c>
      <c r="J362" s="420" t="s">
        <v>22</v>
      </c>
      <c r="K362" s="14" t="s">
        <v>22</v>
      </c>
      <c r="L362" s="412" t="s">
        <v>14</v>
      </c>
      <c r="M362" s="423" t="s">
        <v>22</v>
      </c>
      <c r="N362" s="424" t="s">
        <v>22</v>
      </c>
      <c r="O362" s="405" t="s">
        <v>22</v>
      </c>
      <c r="P362" s="406" t="s">
        <v>22</v>
      </c>
      <c r="Q362" s="8" t="s">
        <v>15</v>
      </c>
      <c r="R362" s="378" t="s">
        <v>1216</v>
      </c>
      <c r="S362" s="378" t="s">
        <v>22</v>
      </c>
      <c r="T362" s="378" t="s">
        <v>22</v>
      </c>
      <c r="U362" s="378" t="s">
        <v>22</v>
      </c>
      <c r="V362" s="9" t="s">
        <v>13</v>
      </c>
      <c r="W362" s="417" t="s">
        <v>1217</v>
      </c>
      <c r="X362" s="417" t="s">
        <v>22</v>
      </c>
      <c r="Y362" s="10" t="s">
        <v>14</v>
      </c>
      <c r="Z362" s="374" t="s">
        <v>22</v>
      </c>
    </row>
    <row r="363" spans="1:26" ht="13.5" customHeight="1" x14ac:dyDescent="0.15">
      <c r="A363" s="15" t="s">
        <v>22</v>
      </c>
      <c r="B363" s="16" t="s">
        <v>22</v>
      </c>
      <c r="C363" s="17" t="s">
        <v>22</v>
      </c>
      <c r="D363" s="418" t="s">
        <v>22</v>
      </c>
      <c r="E363" s="18" t="s">
        <v>22</v>
      </c>
      <c r="F363" s="419" t="s">
        <v>22</v>
      </c>
      <c r="G363" s="419" t="s">
        <v>22</v>
      </c>
      <c r="H363" s="419" t="s">
        <v>22</v>
      </c>
      <c r="I363" s="419" t="s">
        <v>22</v>
      </c>
      <c r="J363" s="421" t="s">
        <v>22</v>
      </c>
      <c r="K363" s="18" t="s">
        <v>22</v>
      </c>
      <c r="L363" s="422" t="s">
        <v>22</v>
      </c>
      <c r="M363" s="26" t="s">
        <v>18</v>
      </c>
      <c r="N363" s="27">
        <v>99.6</v>
      </c>
      <c r="O363" s="407" t="s">
        <v>22</v>
      </c>
      <c r="P363" s="408" t="s">
        <v>22</v>
      </c>
      <c r="Q363" s="19" t="s">
        <v>16</v>
      </c>
      <c r="R363" s="425" t="s">
        <v>1218</v>
      </c>
      <c r="S363" s="425" t="s">
        <v>22</v>
      </c>
      <c r="T363" s="425" t="s">
        <v>22</v>
      </c>
      <c r="U363" s="425" t="s">
        <v>22</v>
      </c>
      <c r="V363" s="20" t="s">
        <v>17</v>
      </c>
      <c r="W363" s="21" t="s">
        <v>22</v>
      </c>
      <c r="X363" s="16" t="s">
        <v>22</v>
      </c>
      <c r="Y363" s="17" t="s">
        <v>22</v>
      </c>
      <c r="Z363" s="375" t="s">
        <v>22</v>
      </c>
    </row>
    <row r="364" spans="1:26" ht="13.5" customHeight="1" x14ac:dyDescent="0.15">
      <c r="A364" s="389" t="s">
        <v>7</v>
      </c>
      <c r="B364" s="390" t="s">
        <v>22</v>
      </c>
      <c r="C364" s="391" t="s">
        <v>22</v>
      </c>
      <c r="D364" s="395" t="s">
        <v>8</v>
      </c>
      <c r="E364" s="396" t="s">
        <v>22</v>
      </c>
      <c r="F364" s="397" t="s">
        <v>1128</v>
      </c>
      <c r="G364" s="397" t="s">
        <v>22</v>
      </c>
      <c r="H364" s="397" t="s">
        <v>22</v>
      </c>
      <c r="I364" s="397" t="s">
        <v>22</v>
      </c>
      <c r="J364" s="397" t="s">
        <v>22</v>
      </c>
      <c r="K364" s="397" t="s">
        <v>22</v>
      </c>
      <c r="L364" s="398" t="s">
        <v>22</v>
      </c>
      <c r="M364" s="401" t="s">
        <v>9</v>
      </c>
      <c r="N364" s="402" t="s">
        <v>22</v>
      </c>
      <c r="O364" s="403" t="s">
        <v>1219</v>
      </c>
      <c r="P364" s="404" t="s">
        <v>22</v>
      </c>
      <c r="Q364" s="5" t="s">
        <v>10</v>
      </c>
      <c r="R364" s="409" t="s">
        <v>1220</v>
      </c>
      <c r="S364" s="409" t="s">
        <v>22</v>
      </c>
      <c r="T364" s="409" t="s">
        <v>22</v>
      </c>
      <c r="U364" s="22">
        <v>3624</v>
      </c>
      <c r="V364" s="371" t="str">
        <f>IF(U364="","","千円")</f>
        <v>千円</v>
      </c>
      <c r="W364" s="371" t="s">
        <v>22</v>
      </c>
      <c r="X364" s="371" t="s">
        <v>22</v>
      </c>
      <c r="Y364" s="372" t="s">
        <v>22</v>
      </c>
      <c r="Z364" s="373">
        <v>321</v>
      </c>
    </row>
    <row r="365" spans="1:26" ht="13.5" customHeight="1" x14ac:dyDescent="0.15">
      <c r="A365" s="392" t="s">
        <v>22</v>
      </c>
      <c r="B365" s="393" t="s">
        <v>22</v>
      </c>
      <c r="C365" s="394" t="s">
        <v>22</v>
      </c>
      <c r="D365" s="25" t="s">
        <v>22</v>
      </c>
      <c r="E365" s="24" t="s">
        <v>22</v>
      </c>
      <c r="F365" s="399" t="s">
        <v>22</v>
      </c>
      <c r="G365" s="399" t="s">
        <v>22</v>
      </c>
      <c r="H365" s="399" t="s">
        <v>22</v>
      </c>
      <c r="I365" s="399" t="s">
        <v>22</v>
      </c>
      <c r="J365" s="399" t="s">
        <v>22</v>
      </c>
      <c r="K365" s="399" t="s">
        <v>22</v>
      </c>
      <c r="L365" s="400" t="s">
        <v>22</v>
      </c>
      <c r="M365" s="376">
        <v>9818000</v>
      </c>
      <c r="N365" s="377" t="s">
        <v>22</v>
      </c>
      <c r="O365" s="405" t="s">
        <v>22</v>
      </c>
      <c r="P365" s="406" t="s">
        <v>22</v>
      </c>
      <c r="Q365" s="6" t="s">
        <v>22</v>
      </c>
      <c r="R365" s="378" t="s">
        <v>1221</v>
      </c>
      <c r="S365" s="378" t="s">
        <v>22</v>
      </c>
      <c r="T365" s="378" t="s">
        <v>22</v>
      </c>
      <c r="U365" s="23">
        <v>2618</v>
      </c>
      <c r="V365" s="379" t="str">
        <f>IF(U365="","","千円")</f>
        <v>千円</v>
      </c>
      <c r="W365" s="379" t="s">
        <v>22</v>
      </c>
      <c r="X365" s="379" t="s">
        <v>22</v>
      </c>
      <c r="Y365" s="380" t="s">
        <v>22</v>
      </c>
      <c r="Z365" s="374" t="s">
        <v>22</v>
      </c>
    </row>
    <row r="366" spans="1:26" ht="13.5" customHeight="1" x14ac:dyDescent="0.15">
      <c r="A366" s="381" t="s">
        <v>1222</v>
      </c>
      <c r="B366" s="382" t="s">
        <v>22</v>
      </c>
      <c r="C366" s="383" t="s">
        <v>22</v>
      </c>
      <c r="D366" s="384" t="s">
        <v>1223</v>
      </c>
      <c r="E366" s="385" t="s">
        <v>22</v>
      </c>
      <c r="F366" s="385" t="s">
        <v>22</v>
      </c>
      <c r="G366" s="385" t="s">
        <v>22</v>
      </c>
      <c r="H366" s="385" t="s">
        <v>22</v>
      </c>
      <c r="I366" s="385" t="s">
        <v>22</v>
      </c>
      <c r="J366" s="385" t="s">
        <v>22</v>
      </c>
      <c r="K366" s="385" t="s">
        <v>22</v>
      </c>
      <c r="L366" s="380" t="s">
        <v>22</v>
      </c>
      <c r="M366" s="387" t="s">
        <v>12</v>
      </c>
      <c r="N366" s="388" t="s">
        <v>22</v>
      </c>
      <c r="O366" s="405" t="s">
        <v>22</v>
      </c>
      <c r="P366" s="406" t="s">
        <v>22</v>
      </c>
      <c r="Q366" s="6" t="s">
        <v>22</v>
      </c>
      <c r="R366" s="378" t="s">
        <v>1224</v>
      </c>
      <c r="S366" s="378" t="s">
        <v>22</v>
      </c>
      <c r="T366" s="378" t="s">
        <v>22</v>
      </c>
      <c r="U366" s="23">
        <v>39</v>
      </c>
      <c r="V366" s="379" t="str">
        <f>IF(U366="","","千円")</f>
        <v>千円</v>
      </c>
      <c r="W366" s="379" t="s">
        <v>22</v>
      </c>
      <c r="X366" s="379" t="s">
        <v>22</v>
      </c>
      <c r="Y366" s="380" t="s">
        <v>22</v>
      </c>
      <c r="Z366" s="374" t="s">
        <v>22</v>
      </c>
    </row>
    <row r="367" spans="1:26" ht="13.5" customHeight="1" x14ac:dyDescent="0.15">
      <c r="A367" s="381" t="s">
        <v>22</v>
      </c>
      <c r="B367" s="382" t="s">
        <v>22</v>
      </c>
      <c r="C367" s="383" t="s">
        <v>22</v>
      </c>
      <c r="D367" s="386" t="s">
        <v>22</v>
      </c>
      <c r="E367" s="385" t="s">
        <v>22</v>
      </c>
      <c r="F367" s="385" t="s">
        <v>22</v>
      </c>
      <c r="G367" s="385" t="s">
        <v>22</v>
      </c>
      <c r="H367" s="385" t="s">
        <v>22</v>
      </c>
      <c r="I367" s="385" t="s">
        <v>22</v>
      </c>
      <c r="J367" s="385" t="s">
        <v>22</v>
      </c>
      <c r="K367" s="385" t="s">
        <v>22</v>
      </c>
      <c r="L367" s="380" t="s">
        <v>22</v>
      </c>
      <c r="M367" s="376">
        <v>6835062</v>
      </c>
      <c r="N367" s="377" t="s">
        <v>22</v>
      </c>
      <c r="O367" s="405" t="s">
        <v>22</v>
      </c>
      <c r="P367" s="406" t="s">
        <v>22</v>
      </c>
      <c r="Q367" s="6" t="s">
        <v>22</v>
      </c>
      <c r="R367" s="378" t="s">
        <v>1225</v>
      </c>
      <c r="S367" s="378" t="s">
        <v>22</v>
      </c>
      <c r="T367" s="378" t="s">
        <v>22</v>
      </c>
      <c r="U367" s="23">
        <v>554</v>
      </c>
      <c r="V367" s="379" t="str">
        <f>IF(U367="","","千円")</f>
        <v>千円</v>
      </c>
      <c r="W367" s="379" t="s">
        <v>22</v>
      </c>
      <c r="X367" s="379" t="s">
        <v>22</v>
      </c>
      <c r="Y367" s="380" t="s">
        <v>22</v>
      </c>
      <c r="Z367" s="374" t="s">
        <v>22</v>
      </c>
    </row>
    <row r="368" spans="1:26" ht="13.5" customHeight="1" x14ac:dyDescent="0.15">
      <c r="A368" s="381" t="s">
        <v>22</v>
      </c>
      <c r="B368" s="382" t="s">
        <v>22</v>
      </c>
      <c r="C368" s="383" t="s">
        <v>22</v>
      </c>
      <c r="D368" s="410" t="s">
        <v>13</v>
      </c>
      <c r="E368" s="411" t="s">
        <v>1146</v>
      </c>
      <c r="F368" s="411" t="s">
        <v>22</v>
      </c>
      <c r="G368" s="411" t="s">
        <v>22</v>
      </c>
      <c r="H368" s="411" t="s">
        <v>22</v>
      </c>
      <c r="I368" s="411" t="s">
        <v>22</v>
      </c>
      <c r="J368" s="411" t="s">
        <v>22</v>
      </c>
      <c r="K368" s="411" t="s">
        <v>22</v>
      </c>
      <c r="L368" s="412" t="s">
        <v>14</v>
      </c>
      <c r="M368" s="413" t="s">
        <v>20</v>
      </c>
      <c r="N368" s="414" t="s">
        <v>22</v>
      </c>
      <c r="O368" s="405" t="s">
        <v>22</v>
      </c>
      <c r="P368" s="406" t="s">
        <v>22</v>
      </c>
      <c r="Q368" s="7" t="s">
        <v>22</v>
      </c>
      <c r="R368" s="378" t="s">
        <v>22</v>
      </c>
      <c r="S368" s="378" t="s">
        <v>22</v>
      </c>
      <c r="T368" s="378" t="s">
        <v>22</v>
      </c>
      <c r="U368" s="23" t="s">
        <v>22</v>
      </c>
      <c r="V368" s="379" t="str">
        <f>IF(U368="","","千円")</f>
        <v/>
      </c>
      <c r="W368" s="379" t="s">
        <v>22</v>
      </c>
      <c r="X368" s="379" t="s">
        <v>22</v>
      </c>
      <c r="Y368" s="380" t="s">
        <v>22</v>
      </c>
      <c r="Z368" s="374" t="s">
        <v>22</v>
      </c>
    </row>
    <row r="369" spans="1:26" ht="13.5" customHeight="1" x14ac:dyDescent="0.15">
      <c r="A369" s="381" t="s">
        <v>22</v>
      </c>
      <c r="B369" s="382" t="s">
        <v>22</v>
      </c>
      <c r="C369" s="383" t="s">
        <v>22</v>
      </c>
      <c r="D369" s="410" t="s">
        <v>22</v>
      </c>
      <c r="E369" s="411" t="s">
        <v>22</v>
      </c>
      <c r="F369" s="411" t="s">
        <v>22</v>
      </c>
      <c r="G369" s="411" t="s">
        <v>22</v>
      </c>
      <c r="H369" s="411" t="s">
        <v>22</v>
      </c>
      <c r="I369" s="411" t="s">
        <v>22</v>
      </c>
      <c r="J369" s="411" t="s">
        <v>22</v>
      </c>
      <c r="K369" s="411" t="s">
        <v>22</v>
      </c>
      <c r="L369" s="412" t="s">
        <v>22</v>
      </c>
      <c r="M369" s="415">
        <v>2982938</v>
      </c>
      <c r="N369" s="416" t="s">
        <v>22</v>
      </c>
      <c r="O369" s="405" t="s">
        <v>22</v>
      </c>
      <c r="P369" s="406" t="s">
        <v>22</v>
      </c>
      <c r="Q369" s="8" t="s">
        <v>15</v>
      </c>
      <c r="R369" s="378" t="s">
        <v>1226</v>
      </c>
      <c r="S369" s="378" t="s">
        <v>22</v>
      </c>
      <c r="T369" s="378" t="s">
        <v>22</v>
      </c>
      <c r="U369" s="378" t="s">
        <v>22</v>
      </c>
      <c r="V369" s="9" t="s">
        <v>13</v>
      </c>
      <c r="W369" s="417" t="s">
        <v>1227</v>
      </c>
      <c r="X369" s="417" t="s">
        <v>22</v>
      </c>
      <c r="Y369" s="10" t="s">
        <v>14</v>
      </c>
      <c r="Z369" s="374" t="s">
        <v>22</v>
      </c>
    </row>
    <row r="370" spans="1:26" ht="13.5" customHeight="1" x14ac:dyDescent="0.15">
      <c r="A370" s="381" t="s">
        <v>22</v>
      </c>
      <c r="B370" s="382" t="s">
        <v>22</v>
      </c>
      <c r="C370" s="383" t="s">
        <v>22</v>
      </c>
      <c r="D370" s="410" t="s">
        <v>22</v>
      </c>
      <c r="E370" s="411" t="s">
        <v>22</v>
      </c>
      <c r="F370" s="411" t="s">
        <v>22</v>
      </c>
      <c r="G370" s="411" t="s">
        <v>22</v>
      </c>
      <c r="H370" s="411" t="s">
        <v>22</v>
      </c>
      <c r="I370" s="411" t="s">
        <v>22</v>
      </c>
      <c r="J370" s="411" t="s">
        <v>22</v>
      </c>
      <c r="K370" s="411" t="s">
        <v>22</v>
      </c>
      <c r="L370" s="412" t="s">
        <v>22</v>
      </c>
      <c r="M370" s="387" t="s">
        <v>22</v>
      </c>
      <c r="N370" s="388" t="s">
        <v>22</v>
      </c>
      <c r="O370" s="405" t="s">
        <v>22</v>
      </c>
      <c r="P370" s="406" t="s">
        <v>22</v>
      </c>
      <c r="Q370" s="7" t="s">
        <v>16</v>
      </c>
      <c r="R370" s="378" t="s">
        <v>1228</v>
      </c>
      <c r="S370" s="378" t="s">
        <v>22</v>
      </c>
      <c r="T370" s="378" t="s">
        <v>22</v>
      </c>
      <c r="U370" s="378" t="s">
        <v>22</v>
      </c>
      <c r="V370" s="11" t="s">
        <v>17</v>
      </c>
      <c r="W370" s="9" t="s">
        <v>22</v>
      </c>
      <c r="X370" s="12" t="s">
        <v>22</v>
      </c>
      <c r="Y370" s="13" t="s">
        <v>22</v>
      </c>
      <c r="Z370" s="374" t="s">
        <v>22</v>
      </c>
    </row>
    <row r="371" spans="1:26" ht="13.5" customHeight="1" x14ac:dyDescent="0.15">
      <c r="A371" s="6" t="s">
        <v>22</v>
      </c>
      <c r="B371" s="12" t="s">
        <v>22</v>
      </c>
      <c r="C371" s="13" t="s">
        <v>22</v>
      </c>
      <c r="D371" s="410" t="s">
        <v>13</v>
      </c>
      <c r="E371" s="14" t="s">
        <v>11</v>
      </c>
      <c r="F371" s="382" t="s">
        <v>22</v>
      </c>
      <c r="G371" s="382" t="s">
        <v>22</v>
      </c>
      <c r="H371" s="382" t="s">
        <v>22</v>
      </c>
      <c r="I371" s="382" t="s">
        <v>152</v>
      </c>
      <c r="J371" s="420" t="s">
        <v>22</v>
      </c>
      <c r="K371" s="14" t="s">
        <v>22</v>
      </c>
      <c r="L371" s="412" t="s">
        <v>14</v>
      </c>
      <c r="M371" s="423" t="s">
        <v>22</v>
      </c>
      <c r="N371" s="424" t="s">
        <v>22</v>
      </c>
      <c r="O371" s="405" t="s">
        <v>22</v>
      </c>
      <c r="P371" s="406" t="s">
        <v>22</v>
      </c>
      <c r="Q371" s="8" t="s">
        <v>15</v>
      </c>
      <c r="R371" s="378" t="s">
        <v>1229</v>
      </c>
      <c r="S371" s="378" t="s">
        <v>22</v>
      </c>
      <c r="T371" s="378" t="s">
        <v>22</v>
      </c>
      <c r="U371" s="378" t="s">
        <v>22</v>
      </c>
      <c r="V371" s="9" t="s">
        <v>13</v>
      </c>
      <c r="W371" s="417" t="s">
        <v>1230</v>
      </c>
      <c r="X371" s="417" t="s">
        <v>22</v>
      </c>
      <c r="Y371" s="10" t="s">
        <v>14</v>
      </c>
      <c r="Z371" s="374" t="s">
        <v>22</v>
      </c>
    </row>
    <row r="372" spans="1:26" ht="13.5" customHeight="1" x14ac:dyDescent="0.15">
      <c r="A372" s="15" t="s">
        <v>22</v>
      </c>
      <c r="B372" s="16" t="s">
        <v>22</v>
      </c>
      <c r="C372" s="17" t="s">
        <v>22</v>
      </c>
      <c r="D372" s="418" t="s">
        <v>22</v>
      </c>
      <c r="E372" s="18" t="s">
        <v>22</v>
      </c>
      <c r="F372" s="419" t="s">
        <v>22</v>
      </c>
      <c r="G372" s="419" t="s">
        <v>22</v>
      </c>
      <c r="H372" s="419" t="s">
        <v>22</v>
      </c>
      <c r="I372" s="419" t="s">
        <v>22</v>
      </c>
      <c r="J372" s="421" t="s">
        <v>22</v>
      </c>
      <c r="K372" s="18" t="s">
        <v>22</v>
      </c>
      <c r="L372" s="422" t="s">
        <v>22</v>
      </c>
      <c r="M372" s="26" t="s">
        <v>18</v>
      </c>
      <c r="N372" s="27">
        <v>69.599999999999994</v>
      </c>
      <c r="O372" s="407" t="s">
        <v>22</v>
      </c>
      <c r="P372" s="408" t="s">
        <v>22</v>
      </c>
      <c r="Q372" s="19" t="s">
        <v>16</v>
      </c>
      <c r="R372" s="425" t="s">
        <v>22</v>
      </c>
      <c r="S372" s="425" t="s">
        <v>22</v>
      </c>
      <c r="T372" s="425" t="s">
        <v>22</v>
      </c>
      <c r="U372" s="425" t="s">
        <v>22</v>
      </c>
      <c r="V372" s="20" t="s">
        <v>17</v>
      </c>
      <c r="W372" s="21" t="s">
        <v>22</v>
      </c>
      <c r="X372" s="16" t="s">
        <v>22</v>
      </c>
      <c r="Y372" s="17" t="s">
        <v>22</v>
      </c>
      <c r="Z372" s="375" t="s">
        <v>22</v>
      </c>
    </row>
    <row r="373" spans="1:26" ht="13.5" customHeight="1" x14ac:dyDescent="0.15">
      <c r="A373" s="389" t="s">
        <v>7</v>
      </c>
      <c r="B373" s="390" t="s">
        <v>22</v>
      </c>
      <c r="C373" s="391" t="s">
        <v>22</v>
      </c>
      <c r="D373" s="395" t="s">
        <v>8</v>
      </c>
      <c r="E373" s="396" t="s">
        <v>22</v>
      </c>
      <c r="F373" s="397" t="s">
        <v>1128</v>
      </c>
      <c r="G373" s="397" t="s">
        <v>22</v>
      </c>
      <c r="H373" s="397" t="s">
        <v>22</v>
      </c>
      <c r="I373" s="397" t="s">
        <v>22</v>
      </c>
      <c r="J373" s="397" t="s">
        <v>22</v>
      </c>
      <c r="K373" s="397" t="s">
        <v>22</v>
      </c>
      <c r="L373" s="398" t="s">
        <v>22</v>
      </c>
      <c r="M373" s="401" t="s">
        <v>9</v>
      </c>
      <c r="N373" s="402" t="s">
        <v>22</v>
      </c>
      <c r="O373" s="403" t="s">
        <v>1231</v>
      </c>
      <c r="P373" s="404" t="s">
        <v>22</v>
      </c>
      <c r="Q373" s="5" t="s">
        <v>10</v>
      </c>
      <c r="R373" s="409" t="s">
        <v>1232</v>
      </c>
      <c r="S373" s="409" t="s">
        <v>22</v>
      </c>
      <c r="T373" s="409" t="s">
        <v>22</v>
      </c>
      <c r="U373" s="22">
        <v>2233</v>
      </c>
      <c r="V373" s="371" t="str">
        <f>IF(U373="","","千円")</f>
        <v>千円</v>
      </c>
      <c r="W373" s="371" t="s">
        <v>22</v>
      </c>
      <c r="X373" s="371" t="s">
        <v>22</v>
      </c>
      <c r="Y373" s="372" t="s">
        <v>22</v>
      </c>
      <c r="Z373" s="373">
        <v>321</v>
      </c>
    </row>
    <row r="374" spans="1:26" ht="13.5" customHeight="1" x14ac:dyDescent="0.15">
      <c r="A374" s="392" t="s">
        <v>22</v>
      </c>
      <c r="B374" s="393" t="s">
        <v>22</v>
      </c>
      <c r="C374" s="394" t="s">
        <v>22</v>
      </c>
      <c r="D374" s="25" t="s">
        <v>22</v>
      </c>
      <c r="E374" s="24" t="s">
        <v>22</v>
      </c>
      <c r="F374" s="399" t="s">
        <v>22</v>
      </c>
      <c r="G374" s="399" t="s">
        <v>22</v>
      </c>
      <c r="H374" s="399" t="s">
        <v>22</v>
      </c>
      <c r="I374" s="399" t="s">
        <v>22</v>
      </c>
      <c r="J374" s="399" t="s">
        <v>22</v>
      </c>
      <c r="K374" s="399" t="s">
        <v>22</v>
      </c>
      <c r="L374" s="400" t="s">
        <v>22</v>
      </c>
      <c r="M374" s="376">
        <v>3421000</v>
      </c>
      <c r="N374" s="377" t="s">
        <v>22</v>
      </c>
      <c r="O374" s="405" t="s">
        <v>22</v>
      </c>
      <c r="P374" s="406" t="s">
        <v>22</v>
      </c>
      <c r="Q374" s="6" t="s">
        <v>22</v>
      </c>
      <c r="R374" s="378" t="s">
        <v>1233</v>
      </c>
      <c r="S374" s="378" t="s">
        <v>22</v>
      </c>
      <c r="T374" s="378" t="s">
        <v>22</v>
      </c>
      <c r="U374" s="23">
        <v>178</v>
      </c>
      <c r="V374" s="379" t="str">
        <f>IF(U374="","","千円")</f>
        <v>千円</v>
      </c>
      <c r="W374" s="379" t="s">
        <v>22</v>
      </c>
      <c r="X374" s="379" t="s">
        <v>22</v>
      </c>
      <c r="Y374" s="380" t="s">
        <v>22</v>
      </c>
      <c r="Z374" s="374" t="s">
        <v>22</v>
      </c>
    </row>
    <row r="375" spans="1:26" ht="13.5" customHeight="1" x14ac:dyDescent="0.15">
      <c r="A375" s="381" t="s">
        <v>1234</v>
      </c>
      <c r="B375" s="382" t="s">
        <v>22</v>
      </c>
      <c r="C375" s="383" t="s">
        <v>22</v>
      </c>
      <c r="D375" s="384" t="s">
        <v>1235</v>
      </c>
      <c r="E375" s="385" t="s">
        <v>22</v>
      </c>
      <c r="F375" s="385" t="s">
        <v>22</v>
      </c>
      <c r="G375" s="385" t="s">
        <v>22</v>
      </c>
      <c r="H375" s="385" t="s">
        <v>22</v>
      </c>
      <c r="I375" s="385" t="s">
        <v>22</v>
      </c>
      <c r="J375" s="385" t="s">
        <v>22</v>
      </c>
      <c r="K375" s="385" t="s">
        <v>22</v>
      </c>
      <c r="L375" s="380" t="s">
        <v>22</v>
      </c>
      <c r="M375" s="387" t="s">
        <v>12</v>
      </c>
      <c r="N375" s="388" t="s">
        <v>22</v>
      </c>
      <c r="O375" s="405" t="s">
        <v>22</v>
      </c>
      <c r="P375" s="406" t="s">
        <v>22</v>
      </c>
      <c r="Q375" s="6" t="s">
        <v>22</v>
      </c>
      <c r="R375" s="378" t="s">
        <v>22</v>
      </c>
      <c r="S375" s="378" t="s">
        <v>22</v>
      </c>
      <c r="T375" s="378" t="s">
        <v>22</v>
      </c>
      <c r="U375" s="23" t="s">
        <v>22</v>
      </c>
      <c r="V375" s="379" t="str">
        <f>IF(U375="","","千円")</f>
        <v/>
      </c>
      <c r="W375" s="379" t="s">
        <v>22</v>
      </c>
      <c r="X375" s="379" t="s">
        <v>22</v>
      </c>
      <c r="Y375" s="380" t="s">
        <v>22</v>
      </c>
      <c r="Z375" s="374" t="s">
        <v>22</v>
      </c>
    </row>
    <row r="376" spans="1:26" ht="13.5" customHeight="1" x14ac:dyDescent="0.15">
      <c r="A376" s="381" t="s">
        <v>22</v>
      </c>
      <c r="B376" s="382" t="s">
        <v>22</v>
      </c>
      <c r="C376" s="383" t="s">
        <v>22</v>
      </c>
      <c r="D376" s="386" t="s">
        <v>22</v>
      </c>
      <c r="E376" s="385" t="s">
        <v>22</v>
      </c>
      <c r="F376" s="385" t="s">
        <v>22</v>
      </c>
      <c r="G376" s="385" t="s">
        <v>22</v>
      </c>
      <c r="H376" s="385" t="s">
        <v>22</v>
      </c>
      <c r="I376" s="385" t="s">
        <v>22</v>
      </c>
      <c r="J376" s="385" t="s">
        <v>22</v>
      </c>
      <c r="K376" s="385" t="s">
        <v>22</v>
      </c>
      <c r="L376" s="380" t="s">
        <v>22</v>
      </c>
      <c r="M376" s="376">
        <v>3146530</v>
      </c>
      <c r="N376" s="377" t="s">
        <v>22</v>
      </c>
      <c r="O376" s="405" t="s">
        <v>22</v>
      </c>
      <c r="P376" s="406" t="s">
        <v>22</v>
      </c>
      <c r="Q376" s="6" t="s">
        <v>22</v>
      </c>
      <c r="R376" s="378" t="s">
        <v>22</v>
      </c>
      <c r="S376" s="378" t="s">
        <v>22</v>
      </c>
      <c r="T376" s="378" t="s">
        <v>22</v>
      </c>
      <c r="U376" s="23" t="s">
        <v>22</v>
      </c>
      <c r="V376" s="379" t="str">
        <f>IF(U376="","","千円")</f>
        <v/>
      </c>
      <c r="W376" s="379" t="s">
        <v>22</v>
      </c>
      <c r="X376" s="379" t="s">
        <v>22</v>
      </c>
      <c r="Y376" s="380" t="s">
        <v>22</v>
      </c>
      <c r="Z376" s="374" t="s">
        <v>22</v>
      </c>
    </row>
    <row r="377" spans="1:26" ht="13.5" customHeight="1" x14ac:dyDescent="0.15">
      <c r="A377" s="381" t="s">
        <v>22</v>
      </c>
      <c r="B377" s="382" t="s">
        <v>22</v>
      </c>
      <c r="C377" s="383" t="s">
        <v>22</v>
      </c>
      <c r="D377" s="410" t="s">
        <v>13</v>
      </c>
      <c r="E377" s="411" t="s">
        <v>1236</v>
      </c>
      <c r="F377" s="411" t="s">
        <v>22</v>
      </c>
      <c r="G377" s="411" t="s">
        <v>22</v>
      </c>
      <c r="H377" s="411" t="s">
        <v>22</v>
      </c>
      <c r="I377" s="411" t="s">
        <v>22</v>
      </c>
      <c r="J377" s="411" t="s">
        <v>22</v>
      </c>
      <c r="K377" s="411" t="s">
        <v>22</v>
      </c>
      <c r="L377" s="412" t="s">
        <v>14</v>
      </c>
      <c r="M377" s="413" t="s">
        <v>20</v>
      </c>
      <c r="N377" s="414" t="s">
        <v>22</v>
      </c>
      <c r="O377" s="405" t="s">
        <v>22</v>
      </c>
      <c r="P377" s="406" t="s">
        <v>22</v>
      </c>
      <c r="Q377" s="7" t="s">
        <v>22</v>
      </c>
      <c r="R377" s="378" t="s">
        <v>1237</v>
      </c>
      <c r="S377" s="378" t="s">
        <v>22</v>
      </c>
      <c r="T377" s="378" t="s">
        <v>22</v>
      </c>
      <c r="U377" s="23">
        <v>736</v>
      </c>
      <c r="V377" s="379" t="str">
        <f>IF(U377="","","千円")</f>
        <v>千円</v>
      </c>
      <c r="W377" s="379" t="s">
        <v>22</v>
      </c>
      <c r="X377" s="379" t="s">
        <v>22</v>
      </c>
      <c r="Y377" s="380" t="s">
        <v>22</v>
      </c>
      <c r="Z377" s="374" t="s">
        <v>22</v>
      </c>
    </row>
    <row r="378" spans="1:26" ht="13.5" customHeight="1" x14ac:dyDescent="0.15">
      <c r="A378" s="381" t="s">
        <v>22</v>
      </c>
      <c r="B378" s="382" t="s">
        <v>22</v>
      </c>
      <c r="C378" s="383" t="s">
        <v>22</v>
      </c>
      <c r="D378" s="410" t="s">
        <v>22</v>
      </c>
      <c r="E378" s="411" t="s">
        <v>22</v>
      </c>
      <c r="F378" s="411" t="s">
        <v>22</v>
      </c>
      <c r="G378" s="411" t="s">
        <v>22</v>
      </c>
      <c r="H378" s="411" t="s">
        <v>22</v>
      </c>
      <c r="I378" s="411" t="s">
        <v>22</v>
      </c>
      <c r="J378" s="411" t="s">
        <v>22</v>
      </c>
      <c r="K378" s="411" t="s">
        <v>22</v>
      </c>
      <c r="L378" s="412" t="s">
        <v>22</v>
      </c>
      <c r="M378" s="415">
        <v>274470</v>
      </c>
      <c r="N378" s="416" t="s">
        <v>22</v>
      </c>
      <c r="O378" s="405" t="s">
        <v>22</v>
      </c>
      <c r="P378" s="406" t="s">
        <v>22</v>
      </c>
      <c r="Q378" s="8" t="s">
        <v>15</v>
      </c>
      <c r="R378" s="378" t="s">
        <v>1238</v>
      </c>
      <c r="S378" s="378" t="s">
        <v>22</v>
      </c>
      <c r="T378" s="378" t="s">
        <v>22</v>
      </c>
      <c r="U378" s="378" t="s">
        <v>22</v>
      </c>
      <c r="V378" s="9" t="s">
        <v>13</v>
      </c>
      <c r="W378" s="417" t="s">
        <v>1239</v>
      </c>
      <c r="X378" s="417" t="s">
        <v>22</v>
      </c>
      <c r="Y378" s="10" t="s">
        <v>14</v>
      </c>
      <c r="Z378" s="374" t="s">
        <v>22</v>
      </c>
    </row>
    <row r="379" spans="1:26" ht="13.5" customHeight="1" x14ac:dyDescent="0.15">
      <c r="A379" s="381" t="s">
        <v>22</v>
      </c>
      <c r="B379" s="382" t="s">
        <v>22</v>
      </c>
      <c r="C379" s="383" t="s">
        <v>22</v>
      </c>
      <c r="D379" s="410" t="s">
        <v>22</v>
      </c>
      <c r="E379" s="411" t="s">
        <v>22</v>
      </c>
      <c r="F379" s="411" t="s">
        <v>22</v>
      </c>
      <c r="G379" s="411" t="s">
        <v>22</v>
      </c>
      <c r="H379" s="411" t="s">
        <v>22</v>
      </c>
      <c r="I379" s="411" t="s">
        <v>22</v>
      </c>
      <c r="J379" s="411" t="s">
        <v>22</v>
      </c>
      <c r="K379" s="411" t="s">
        <v>22</v>
      </c>
      <c r="L379" s="412" t="s">
        <v>22</v>
      </c>
      <c r="M379" s="387" t="s">
        <v>22</v>
      </c>
      <c r="N379" s="388" t="s">
        <v>22</v>
      </c>
      <c r="O379" s="405" t="s">
        <v>22</v>
      </c>
      <c r="P379" s="406" t="s">
        <v>22</v>
      </c>
      <c r="Q379" s="7" t="s">
        <v>16</v>
      </c>
      <c r="R379" s="378" t="s">
        <v>22</v>
      </c>
      <c r="S379" s="378" t="s">
        <v>22</v>
      </c>
      <c r="T379" s="378" t="s">
        <v>22</v>
      </c>
      <c r="U379" s="378" t="s">
        <v>22</v>
      </c>
      <c r="V379" s="11" t="s">
        <v>17</v>
      </c>
      <c r="W379" s="9" t="s">
        <v>22</v>
      </c>
      <c r="X379" s="12" t="s">
        <v>22</v>
      </c>
      <c r="Y379" s="13" t="s">
        <v>22</v>
      </c>
      <c r="Z379" s="374" t="s">
        <v>22</v>
      </c>
    </row>
    <row r="380" spans="1:26" ht="13.5" customHeight="1" x14ac:dyDescent="0.15">
      <c r="A380" s="6" t="s">
        <v>22</v>
      </c>
      <c r="B380" s="12" t="s">
        <v>22</v>
      </c>
      <c r="C380" s="13" t="s">
        <v>22</v>
      </c>
      <c r="D380" s="410" t="s">
        <v>13</v>
      </c>
      <c r="E380" s="14" t="s">
        <v>11</v>
      </c>
      <c r="F380" s="382" t="s">
        <v>22</v>
      </c>
      <c r="G380" s="382" t="s">
        <v>22</v>
      </c>
      <c r="H380" s="382" t="s">
        <v>22</v>
      </c>
      <c r="I380" s="382" t="s">
        <v>22</v>
      </c>
      <c r="J380" s="420" t="s">
        <v>22</v>
      </c>
      <c r="K380" s="14" t="s">
        <v>22</v>
      </c>
      <c r="L380" s="412" t="s">
        <v>14</v>
      </c>
      <c r="M380" s="423" t="s">
        <v>22</v>
      </c>
      <c r="N380" s="424" t="s">
        <v>22</v>
      </c>
      <c r="O380" s="405" t="s">
        <v>22</v>
      </c>
      <c r="P380" s="406" t="s">
        <v>22</v>
      </c>
      <c r="Q380" s="8" t="s">
        <v>15</v>
      </c>
      <c r="R380" s="378" t="s">
        <v>22</v>
      </c>
      <c r="S380" s="378" t="s">
        <v>22</v>
      </c>
      <c r="T380" s="378" t="s">
        <v>22</v>
      </c>
      <c r="U380" s="378" t="s">
        <v>22</v>
      </c>
      <c r="V380" s="9" t="s">
        <v>13</v>
      </c>
      <c r="W380" s="417" t="s">
        <v>22</v>
      </c>
      <c r="X380" s="417" t="s">
        <v>22</v>
      </c>
      <c r="Y380" s="10" t="s">
        <v>14</v>
      </c>
      <c r="Z380" s="374" t="s">
        <v>22</v>
      </c>
    </row>
    <row r="381" spans="1:26" ht="13.5" customHeight="1" x14ac:dyDescent="0.15">
      <c r="A381" s="15" t="s">
        <v>22</v>
      </c>
      <c r="B381" s="16" t="s">
        <v>22</v>
      </c>
      <c r="C381" s="17" t="s">
        <v>22</v>
      </c>
      <c r="D381" s="418" t="s">
        <v>22</v>
      </c>
      <c r="E381" s="18" t="s">
        <v>22</v>
      </c>
      <c r="F381" s="419" t="s">
        <v>22</v>
      </c>
      <c r="G381" s="419" t="s">
        <v>22</v>
      </c>
      <c r="H381" s="419" t="s">
        <v>22</v>
      </c>
      <c r="I381" s="419" t="s">
        <v>22</v>
      </c>
      <c r="J381" s="421" t="s">
        <v>22</v>
      </c>
      <c r="K381" s="18" t="s">
        <v>22</v>
      </c>
      <c r="L381" s="422" t="s">
        <v>22</v>
      </c>
      <c r="M381" s="26" t="s">
        <v>18</v>
      </c>
      <c r="N381" s="27">
        <v>92</v>
      </c>
      <c r="O381" s="407" t="s">
        <v>22</v>
      </c>
      <c r="P381" s="408" t="s">
        <v>22</v>
      </c>
      <c r="Q381" s="19" t="s">
        <v>16</v>
      </c>
      <c r="R381" s="425" t="s">
        <v>22</v>
      </c>
      <c r="S381" s="425" t="s">
        <v>22</v>
      </c>
      <c r="T381" s="425" t="s">
        <v>22</v>
      </c>
      <c r="U381" s="425" t="s">
        <v>22</v>
      </c>
      <c r="V381" s="20" t="s">
        <v>17</v>
      </c>
      <c r="W381" s="21" t="s">
        <v>22</v>
      </c>
      <c r="X381" s="16" t="s">
        <v>22</v>
      </c>
      <c r="Y381" s="17" t="s">
        <v>22</v>
      </c>
      <c r="Z381" s="375" t="s">
        <v>22</v>
      </c>
    </row>
    <row r="382" spans="1:26" ht="13.5" customHeight="1" x14ac:dyDescent="0.15">
      <c r="A382" s="389" t="s">
        <v>7</v>
      </c>
      <c r="B382" s="390" t="s">
        <v>22</v>
      </c>
      <c r="C382" s="391" t="s">
        <v>22</v>
      </c>
      <c r="D382" s="395" t="s">
        <v>8</v>
      </c>
      <c r="E382" s="396" t="s">
        <v>22</v>
      </c>
      <c r="F382" s="397" t="s">
        <v>1128</v>
      </c>
      <c r="G382" s="397" t="s">
        <v>22</v>
      </c>
      <c r="H382" s="397" t="s">
        <v>22</v>
      </c>
      <c r="I382" s="397" t="s">
        <v>22</v>
      </c>
      <c r="J382" s="397" t="s">
        <v>22</v>
      </c>
      <c r="K382" s="397" t="s">
        <v>22</v>
      </c>
      <c r="L382" s="398" t="s">
        <v>22</v>
      </c>
      <c r="M382" s="401" t="s">
        <v>9</v>
      </c>
      <c r="N382" s="402" t="s">
        <v>22</v>
      </c>
      <c r="O382" s="403" t="s">
        <v>1240</v>
      </c>
      <c r="P382" s="404" t="s">
        <v>22</v>
      </c>
      <c r="Q382" s="5" t="s">
        <v>10</v>
      </c>
      <c r="R382" s="409" t="s">
        <v>1241</v>
      </c>
      <c r="S382" s="409" t="s">
        <v>22</v>
      </c>
      <c r="T382" s="409" t="s">
        <v>22</v>
      </c>
      <c r="U382" s="22">
        <v>6245</v>
      </c>
      <c r="V382" s="371" t="str">
        <f>IF(U382="","","千円")</f>
        <v>千円</v>
      </c>
      <c r="W382" s="371" t="s">
        <v>22</v>
      </c>
      <c r="X382" s="371" t="s">
        <v>22</v>
      </c>
      <c r="Y382" s="372" t="s">
        <v>22</v>
      </c>
      <c r="Z382" s="373">
        <v>321</v>
      </c>
    </row>
    <row r="383" spans="1:26" ht="13.5" customHeight="1" x14ac:dyDescent="0.15">
      <c r="A383" s="392" t="s">
        <v>22</v>
      </c>
      <c r="B383" s="393" t="s">
        <v>22</v>
      </c>
      <c r="C383" s="394" t="s">
        <v>22</v>
      </c>
      <c r="D383" s="25" t="s">
        <v>22</v>
      </c>
      <c r="E383" s="24" t="s">
        <v>22</v>
      </c>
      <c r="F383" s="399" t="s">
        <v>22</v>
      </c>
      <c r="G383" s="399" t="s">
        <v>22</v>
      </c>
      <c r="H383" s="399" t="s">
        <v>22</v>
      </c>
      <c r="I383" s="399" t="s">
        <v>22</v>
      </c>
      <c r="J383" s="399" t="s">
        <v>22</v>
      </c>
      <c r="K383" s="399" t="s">
        <v>22</v>
      </c>
      <c r="L383" s="400" t="s">
        <v>22</v>
      </c>
      <c r="M383" s="376">
        <v>15666000</v>
      </c>
      <c r="N383" s="377" t="s">
        <v>22</v>
      </c>
      <c r="O383" s="405" t="s">
        <v>22</v>
      </c>
      <c r="P383" s="406" t="s">
        <v>22</v>
      </c>
      <c r="Q383" s="6" t="s">
        <v>22</v>
      </c>
      <c r="R383" s="378" t="s">
        <v>1242</v>
      </c>
      <c r="S383" s="378" t="s">
        <v>22</v>
      </c>
      <c r="T383" s="378" t="s">
        <v>22</v>
      </c>
      <c r="U383" s="23">
        <v>2090</v>
      </c>
      <c r="V383" s="379" t="str">
        <f>IF(U383="","","千円")</f>
        <v>千円</v>
      </c>
      <c r="W383" s="379" t="s">
        <v>22</v>
      </c>
      <c r="X383" s="379" t="s">
        <v>22</v>
      </c>
      <c r="Y383" s="380" t="s">
        <v>22</v>
      </c>
      <c r="Z383" s="374" t="s">
        <v>22</v>
      </c>
    </row>
    <row r="384" spans="1:26" ht="13.5" customHeight="1" x14ac:dyDescent="0.15">
      <c r="A384" s="381" t="s">
        <v>1243</v>
      </c>
      <c r="B384" s="382" t="s">
        <v>22</v>
      </c>
      <c r="C384" s="383" t="s">
        <v>22</v>
      </c>
      <c r="D384" s="384" t="s">
        <v>1244</v>
      </c>
      <c r="E384" s="385" t="s">
        <v>22</v>
      </c>
      <c r="F384" s="385" t="s">
        <v>22</v>
      </c>
      <c r="G384" s="385" t="s">
        <v>22</v>
      </c>
      <c r="H384" s="385" t="s">
        <v>22</v>
      </c>
      <c r="I384" s="385" t="s">
        <v>22</v>
      </c>
      <c r="J384" s="385" t="s">
        <v>22</v>
      </c>
      <c r="K384" s="385" t="s">
        <v>22</v>
      </c>
      <c r="L384" s="380" t="s">
        <v>22</v>
      </c>
      <c r="M384" s="387" t="s">
        <v>12</v>
      </c>
      <c r="N384" s="388" t="s">
        <v>22</v>
      </c>
      <c r="O384" s="405" t="s">
        <v>22</v>
      </c>
      <c r="P384" s="406" t="s">
        <v>22</v>
      </c>
      <c r="Q384" s="6" t="s">
        <v>22</v>
      </c>
      <c r="R384" s="378" t="s">
        <v>5221</v>
      </c>
      <c r="S384" s="378" t="s">
        <v>22</v>
      </c>
      <c r="T384" s="378" t="s">
        <v>22</v>
      </c>
      <c r="U384" s="23">
        <v>748</v>
      </c>
      <c r="V384" s="379" t="str">
        <f>IF(U384="","","千円")</f>
        <v>千円</v>
      </c>
      <c r="W384" s="379" t="s">
        <v>22</v>
      </c>
      <c r="X384" s="379" t="s">
        <v>22</v>
      </c>
      <c r="Y384" s="380" t="s">
        <v>22</v>
      </c>
      <c r="Z384" s="374" t="s">
        <v>22</v>
      </c>
    </row>
    <row r="385" spans="1:26" ht="13.5" customHeight="1" x14ac:dyDescent="0.15">
      <c r="A385" s="381" t="s">
        <v>22</v>
      </c>
      <c r="B385" s="382" t="s">
        <v>22</v>
      </c>
      <c r="C385" s="383" t="s">
        <v>22</v>
      </c>
      <c r="D385" s="386" t="s">
        <v>22</v>
      </c>
      <c r="E385" s="385" t="s">
        <v>22</v>
      </c>
      <c r="F385" s="385" t="s">
        <v>22</v>
      </c>
      <c r="G385" s="385" t="s">
        <v>22</v>
      </c>
      <c r="H385" s="385" t="s">
        <v>22</v>
      </c>
      <c r="I385" s="385" t="s">
        <v>22</v>
      </c>
      <c r="J385" s="385" t="s">
        <v>22</v>
      </c>
      <c r="K385" s="385" t="s">
        <v>22</v>
      </c>
      <c r="L385" s="380" t="s">
        <v>22</v>
      </c>
      <c r="M385" s="376">
        <v>9875933</v>
      </c>
      <c r="N385" s="377" t="s">
        <v>22</v>
      </c>
      <c r="O385" s="405" t="s">
        <v>22</v>
      </c>
      <c r="P385" s="406" t="s">
        <v>22</v>
      </c>
      <c r="Q385" s="6" t="s">
        <v>22</v>
      </c>
      <c r="R385" s="378" t="s">
        <v>1245</v>
      </c>
      <c r="S385" s="378" t="s">
        <v>22</v>
      </c>
      <c r="T385" s="378" t="s">
        <v>22</v>
      </c>
      <c r="U385" s="23">
        <v>334</v>
      </c>
      <c r="V385" s="379" t="str">
        <f>IF(U385="","","千円")</f>
        <v>千円</v>
      </c>
      <c r="W385" s="379" t="s">
        <v>22</v>
      </c>
      <c r="X385" s="379" t="s">
        <v>22</v>
      </c>
      <c r="Y385" s="380" t="s">
        <v>22</v>
      </c>
      <c r="Z385" s="374" t="s">
        <v>22</v>
      </c>
    </row>
    <row r="386" spans="1:26" ht="13.5" customHeight="1" x14ac:dyDescent="0.15">
      <c r="A386" s="381" t="s">
        <v>22</v>
      </c>
      <c r="B386" s="382" t="s">
        <v>22</v>
      </c>
      <c r="C386" s="383" t="s">
        <v>22</v>
      </c>
      <c r="D386" s="410" t="s">
        <v>13</v>
      </c>
      <c r="E386" s="411" t="s">
        <v>1236</v>
      </c>
      <c r="F386" s="411" t="s">
        <v>22</v>
      </c>
      <c r="G386" s="411" t="s">
        <v>22</v>
      </c>
      <c r="H386" s="411" t="s">
        <v>22</v>
      </c>
      <c r="I386" s="411" t="s">
        <v>22</v>
      </c>
      <c r="J386" s="411" t="s">
        <v>22</v>
      </c>
      <c r="K386" s="411" t="s">
        <v>22</v>
      </c>
      <c r="L386" s="412" t="s">
        <v>14</v>
      </c>
      <c r="M386" s="413" t="s">
        <v>20</v>
      </c>
      <c r="N386" s="414" t="s">
        <v>22</v>
      </c>
      <c r="O386" s="405" t="s">
        <v>22</v>
      </c>
      <c r="P386" s="406" t="s">
        <v>22</v>
      </c>
      <c r="Q386" s="7" t="s">
        <v>22</v>
      </c>
      <c r="R386" s="378" t="s">
        <v>1246</v>
      </c>
      <c r="S386" s="378" t="s">
        <v>22</v>
      </c>
      <c r="T386" s="378" t="s">
        <v>22</v>
      </c>
      <c r="U386" s="23">
        <v>459</v>
      </c>
      <c r="V386" s="379" t="str">
        <f>IF(U386="","","千円")</f>
        <v>千円</v>
      </c>
      <c r="W386" s="379" t="s">
        <v>22</v>
      </c>
      <c r="X386" s="379" t="s">
        <v>22</v>
      </c>
      <c r="Y386" s="380" t="s">
        <v>22</v>
      </c>
      <c r="Z386" s="374" t="s">
        <v>22</v>
      </c>
    </row>
    <row r="387" spans="1:26" ht="13.5" customHeight="1" x14ac:dyDescent="0.15">
      <c r="A387" s="381" t="s">
        <v>22</v>
      </c>
      <c r="B387" s="382" t="s">
        <v>22</v>
      </c>
      <c r="C387" s="383" t="s">
        <v>22</v>
      </c>
      <c r="D387" s="410" t="s">
        <v>22</v>
      </c>
      <c r="E387" s="411" t="s">
        <v>22</v>
      </c>
      <c r="F387" s="411" t="s">
        <v>22</v>
      </c>
      <c r="G387" s="411" t="s">
        <v>22</v>
      </c>
      <c r="H387" s="411" t="s">
        <v>22</v>
      </c>
      <c r="I387" s="411" t="s">
        <v>22</v>
      </c>
      <c r="J387" s="411" t="s">
        <v>22</v>
      </c>
      <c r="K387" s="411" t="s">
        <v>22</v>
      </c>
      <c r="L387" s="412" t="s">
        <v>22</v>
      </c>
      <c r="M387" s="415">
        <v>5790067</v>
      </c>
      <c r="N387" s="416" t="s">
        <v>22</v>
      </c>
      <c r="O387" s="405" t="s">
        <v>22</v>
      </c>
      <c r="P387" s="406" t="s">
        <v>22</v>
      </c>
      <c r="Q387" s="8" t="s">
        <v>15</v>
      </c>
      <c r="R387" s="378" t="s">
        <v>1247</v>
      </c>
      <c r="S387" s="378" t="s">
        <v>22</v>
      </c>
      <c r="T387" s="378" t="s">
        <v>22</v>
      </c>
      <c r="U387" s="378" t="s">
        <v>22</v>
      </c>
      <c r="V387" s="9" t="s">
        <v>13</v>
      </c>
      <c r="W387" s="417" t="s">
        <v>293</v>
      </c>
      <c r="X387" s="417" t="s">
        <v>22</v>
      </c>
      <c r="Y387" s="10" t="s">
        <v>14</v>
      </c>
      <c r="Z387" s="374" t="s">
        <v>22</v>
      </c>
    </row>
    <row r="388" spans="1:26" ht="13.5" customHeight="1" x14ac:dyDescent="0.15">
      <c r="A388" s="381" t="s">
        <v>22</v>
      </c>
      <c r="B388" s="382" t="s">
        <v>22</v>
      </c>
      <c r="C388" s="383" t="s">
        <v>22</v>
      </c>
      <c r="D388" s="410" t="s">
        <v>22</v>
      </c>
      <c r="E388" s="411" t="s">
        <v>22</v>
      </c>
      <c r="F388" s="411" t="s">
        <v>22</v>
      </c>
      <c r="G388" s="411" t="s">
        <v>22</v>
      </c>
      <c r="H388" s="411" t="s">
        <v>22</v>
      </c>
      <c r="I388" s="411" t="s">
        <v>22</v>
      </c>
      <c r="J388" s="411" t="s">
        <v>22</v>
      </c>
      <c r="K388" s="411" t="s">
        <v>22</v>
      </c>
      <c r="L388" s="412" t="s">
        <v>22</v>
      </c>
      <c r="M388" s="387" t="s">
        <v>22</v>
      </c>
      <c r="N388" s="388" t="s">
        <v>22</v>
      </c>
      <c r="O388" s="405" t="s">
        <v>22</v>
      </c>
      <c r="P388" s="406" t="s">
        <v>22</v>
      </c>
      <c r="Q388" s="7" t="s">
        <v>16</v>
      </c>
      <c r="R388" s="378" t="s">
        <v>1248</v>
      </c>
      <c r="S388" s="378" t="s">
        <v>22</v>
      </c>
      <c r="T388" s="378" t="s">
        <v>22</v>
      </c>
      <c r="U388" s="378" t="s">
        <v>22</v>
      </c>
      <c r="V388" s="11" t="s">
        <v>17</v>
      </c>
      <c r="W388" s="9" t="s">
        <v>22</v>
      </c>
      <c r="X388" s="12" t="s">
        <v>22</v>
      </c>
      <c r="Y388" s="13" t="s">
        <v>22</v>
      </c>
      <c r="Z388" s="374" t="s">
        <v>22</v>
      </c>
    </row>
    <row r="389" spans="1:26" ht="13.5" customHeight="1" x14ac:dyDescent="0.15">
      <c r="A389" s="6" t="s">
        <v>22</v>
      </c>
      <c r="B389" s="12" t="s">
        <v>22</v>
      </c>
      <c r="C389" s="13" t="s">
        <v>22</v>
      </c>
      <c r="D389" s="410" t="s">
        <v>13</v>
      </c>
      <c r="E389" s="14" t="s">
        <v>11</v>
      </c>
      <c r="F389" s="382" t="s">
        <v>22</v>
      </c>
      <c r="G389" s="382" t="s">
        <v>22</v>
      </c>
      <c r="H389" s="382" t="s">
        <v>22</v>
      </c>
      <c r="I389" s="382" t="s">
        <v>152</v>
      </c>
      <c r="J389" s="420" t="s">
        <v>57</v>
      </c>
      <c r="K389" s="14" t="s">
        <v>22</v>
      </c>
      <c r="L389" s="412" t="s">
        <v>14</v>
      </c>
      <c r="M389" s="423" t="s">
        <v>22</v>
      </c>
      <c r="N389" s="424" t="s">
        <v>22</v>
      </c>
      <c r="O389" s="405" t="s">
        <v>22</v>
      </c>
      <c r="P389" s="406" t="s">
        <v>22</v>
      </c>
      <c r="Q389" s="8" t="s">
        <v>15</v>
      </c>
      <c r="R389" s="378" t="s">
        <v>1249</v>
      </c>
      <c r="S389" s="378" t="s">
        <v>22</v>
      </c>
      <c r="T389" s="378" t="s">
        <v>22</v>
      </c>
      <c r="U389" s="378" t="s">
        <v>22</v>
      </c>
      <c r="V389" s="9" t="s">
        <v>13</v>
      </c>
      <c r="W389" s="417" t="s">
        <v>507</v>
      </c>
      <c r="X389" s="417" t="s">
        <v>22</v>
      </c>
      <c r="Y389" s="10" t="s">
        <v>14</v>
      </c>
      <c r="Z389" s="374" t="s">
        <v>22</v>
      </c>
    </row>
    <row r="390" spans="1:26" ht="13.5" customHeight="1" x14ac:dyDescent="0.15">
      <c r="A390" s="15" t="s">
        <v>22</v>
      </c>
      <c r="B390" s="16" t="s">
        <v>22</v>
      </c>
      <c r="C390" s="17" t="s">
        <v>22</v>
      </c>
      <c r="D390" s="418" t="s">
        <v>22</v>
      </c>
      <c r="E390" s="18" t="s">
        <v>22</v>
      </c>
      <c r="F390" s="419" t="s">
        <v>22</v>
      </c>
      <c r="G390" s="419" t="s">
        <v>22</v>
      </c>
      <c r="H390" s="419" t="s">
        <v>22</v>
      </c>
      <c r="I390" s="419" t="s">
        <v>22</v>
      </c>
      <c r="J390" s="421" t="s">
        <v>22</v>
      </c>
      <c r="K390" s="18" t="s">
        <v>22</v>
      </c>
      <c r="L390" s="422" t="s">
        <v>22</v>
      </c>
      <c r="M390" s="26" t="s">
        <v>18</v>
      </c>
      <c r="N390" s="27">
        <v>63</v>
      </c>
      <c r="O390" s="407" t="s">
        <v>22</v>
      </c>
      <c r="P390" s="408" t="s">
        <v>22</v>
      </c>
      <c r="Q390" s="19" t="s">
        <v>16</v>
      </c>
      <c r="R390" s="425" t="s">
        <v>22</v>
      </c>
      <c r="S390" s="425" t="s">
        <v>22</v>
      </c>
      <c r="T390" s="425" t="s">
        <v>22</v>
      </c>
      <c r="U390" s="425" t="s">
        <v>22</v>
      </c>
      <c r="V390" s="20" t="s">
        <v>17</v>
      </c>
      <c r="W390" s="21" t="s">
        <v>22</v>
      </c>
      <c r="X390" s="16" t="s">
        <v>22</v>
      </c>
      <c r="Y390" s="17" t="s">
        <v>22</v>
      </c>
      <c r="Z390" s="375" t="s">
        <v>22</v>
      </c>
    </row>
    <row r="391" spans="1:26" ht="13.5" customHeight="1" x14ac:dyDescent="0.15">
      <c r="A391" s="389" t="s">
        <v>7</v>
      </c>
      <c r="B391" s="390" t="s">
        <v>22</v>
      </c>
      <c r="C391" s="391" t="s">
        <v>22</v>
      </c>
      <c r="D391" s="395" t="s">
        <v>8</v>
      </c>
      <c r="E391" s="396" t="s">
        <v>22</v>
      </c>
      <c r="F391" s="397" t="s">
        <v>1128</v>
      </c>
      <c r="G391" s="397" t="s">
        <v>22</v>
      </c>
      <c r="H391" s="397" t="s">
        <v>22</v>
      </c>
      <c r="I391" s="397" t="s">
        <v>22</v>
      </c>
      <c r="J391" s="397" t="s">
        <v>22</v>
      </c>
      <c r="K391" s="397" t="s">
        <v>22</v>
      </c>
      <c r="L391" s="398" t="s">
        <v>22</v>
      </c>
      <c r="M391" s="401" t="s">
        <v>9</v>
      </c>
      <c r="N391" s="402" t="s">
        <v>22</v>
      </c>
      <c r="O391" s="403" t="s">
        <v>1250</v>
      </c>
      <c r="P391" s="404" t="s">
        <v>22</v>
      </c>
      <c r="Q391" s="5" t="s">
        <v>10</v>
      </c>
      <c r="R391" s="409" t="s">
        <v>1251</v>
      </c>
      <c r="S391" s="409" t="s">
        <v>22</v>
      </c>
      <c r="T391" s="409" t="s">
        <v>22</v>
      </c>
      <c r="U391" s="22">
        <v>18573</v>
      </c>
      <c r="V391" s="371" t="str">
        <f>IF(U391="","","千円")</f>
        <v>千円</v>
      </c>
      <c r="W391" s="371" t="s">
        <v>22</v>
      </c>
      <c r="X391" s="371" t="s">
        <v>22</v>
      </c>
      <c r="Y391" s="372" t="s">
        <v>22</v>
      </c>
      <c r="Z391" s="373">
        <v>321</v>
      </c>
    </row>
    <row r="392" spans="1:26" ht="13.5" customHeight="1" x14ac:dyDescent="0.15">
      <c r="A392" s="392" t="s">
        <v>22</v>
      </c>
      <c r="B392" s="393" t="s">
        <v>22</v>
      </c>
      <c r="C392" s="394" t="s">
        <v>22</v>
      </c>
      <c r="D392" s="25" t="s">
        <v>22</v>
      </c>
      <c r="E392" s="24" t="s">
        <v>22</v>
      </c>
      <c r="F392" s="399" t="s">
        <v>22</v>
      </c>
      <c r="G392" s="399" t="s">
        <v>22</v>
      </c>
      <c r="H392" s="399" t="s">
        <v>22</v>
      </c>
      <c r="I392" s="399" t="s">
        <v>22</v>
      </c>
      <c r="J392" s="399" t="s">
        <v>22</v>
      </c>
      <c r="K392" s="399" t="s">
        <v>22</v>
      </c>
      <c r="L392" s="400" t="s">
        <v>22</v>
      </c>
      <c r="M392" s="376">
        <v>51421000</v>
      </c>
      <c r="N392" s="377" t="s">
        <v>22</v>
      </c>
      <c r="O392" s="405" t="s">
        <v>22</v>
      </c>
      <c r="P392" s="406" t="s">
        <v>22</v>
      </c>
      <c r="Q392" s="6" t="s">
        <v>22</v>
      </c>
      <c r="R392" s="378" t="s">
        <v>1252</v>
      </c>
      <c r="S392" s="378" t="s">
        <v>22</v>
      </c>
      <c r="T392" s="378" t="s">
        <v>22</v>
      </c>
      <c r="U392" s="23">
        <v>10020</v>
      </c>
      <c r="V392" s="379" t="str">
        <f>IF(U392="","","千円")</f>
        <v>千円</v>
      </c>
      <c r="W392" s="379" t="s">
        <v>22</v>
      </c>
      <c r="X392" s="379" t="s">
        <v>22</v>
      </c>
      <c r="Y392" s="380" t="s">
        <v>22</v>
      </c>
      <c r="Z392" s="374" t="s">
        <v>22</v>
      </c>
    </row>
    <row r="393" spans="1:26" ht="13.5" customHeight="1" x14ac:dyDescent="0.15">
      <c r="A393" s="381" t="s">
        <v>1253</v>
      </c>
      <c r="B393" s="382" t="s">
        <v>22</v>
      </c>
      <c r="C393" s="383" t="s">
        <v>22</v>
      </c>
      <c r="D393" s="384" t="s">
        <v>1254</v>
      </c>
      <c r="E393" s="385" t="s">
        <v>22</v>
      </c>
      <c r="F393" s="385" t="s">
        <v>22</v>
      </c>
      <c r="G393" s="385" t="s">
        <v>22</v>
      </c>
      <c r="H393" s="385" t="s">
        <v>22</v>
      </c>
      <c r="I393" s="385" t="s">
        <v>22</v>
      </c>
      <c r="J393" s="385" t="s">
        <v>22</v>
      </c>
      <c r="K393" s="385" t="s">
        <v>22</v>
      </c>
      <c r="L393" s="380" t="s">
        <v>22</v>
      </c>
      <c r="M393" s="387" t="s">
        <v>12</v>
      </c>
      <c r="N393" s="388" t="s">
        <v>22</v>
      </c>
      <c r="O393" s="405" t="s">
        <v>22</v>
      </c>
      <c r="P393" s="406" t="s">
        <v>22</v>
      </c>
      <c r="Q393" s="6" t="s">
        <v>22</v>
      </c>
      <c r="R393" s="378" t="s">
        <v>1255</v>
      </c>
      <c r="S393" s="378" t="s">
        <v>22</v>
      </c>
      <c r="T393" s="378" t="s">
        <v>22</v>
      </c>
      <c r="U393" s="23">
        <v>4141</v>
      </c>
      <c r="V393" s="379" t="str">
        <f>IF(U393="","","千円")</f>
        <v>千円</v>
      </c>
      <c r="W393" s="379" t="s">
        <v>22</v>
      </c>
      <c r="X393" s="379" t="s">
        <v>22</v>
      </c>
      <c r="Y393" s="380" t="s">
        <v>22</v>
      </c>
      <c r="Z393" s="374" t="s">
        <v>22</v>
      </c>
    </row>
    <row r="394" spans="1:26" ht="13.5" customHeight="1" x14ac:dyDescent="0.15">
      <c r="A394" s="381" t="s">
        <v>22</v>
      </c>
      <c r="B394" s="382" t="s">
        <v>22</v>
      </c>
      <c r="C394" s="383" t="s">
        <v>22</v>
      </c>
      <c r="D394" s="386" t="s">
        <v>22</v>
      </c>
      <c r="E394" s="385" t="s">
        <v>22</v>
      </c>
      <c r="F394" s="385" t="s">
        <v>22</v>
      </c>
      <c r="G394" s="385" t="s">
        <v>22</v>
      </c>
      <c r="H394" s="385" t="s">
        <v>22</v>
      </c>
      <c r="I394" s="385" t="s">
        <v>22</v>
      </c>
      <c r="J394" s="385" t="s">
        <v>22</v>
      </c>
      <c r="K394" s="385" t="s">
        <v>22</v>
      </c>
      <c r="L394" s="380" t="s">
        <v>22</v>
      </c>
      <c r="M394" s="376">
        <v>40598587</v>
      </c>
      <c r="N394" s="377" t="s">
        <v>22</v>
      </c>
      <c r="O394" s="405" t="s">
        <v>22</v>
      </c>
      <c r="P394" s="406" t="s">
        <v>22</v>
      </c>
      <c r="Q394" s="6" t="s">
        <v>22</v>
      </c>
      <c r="R394" s="378" t="s">
        <v>1256</v>
      </c>
      <c r="S394" s="378" t="s">
        <v>22</v>
      </c>
      <c r="T394" s="378" t="s">
        <v>22</v>
      </c>
      <c r="U394" s="23">
        <v>2586</v>
      </c>
      <c r="V394" s="379" t="str">
        <f>IF(U394="","","千円")</f>
        <v>千円</v>
      </c>
      <c r="W394" s="379" t="s">
        <v>22</v>
      </c>
      <c r="X394" s="379" t="s">
        <v>22</v>
      </c>
      <c r="Y394" s="380" t="s">
        <v>22</v>
      </c>
      <c r="Z394" s="374" t="s">
        <v>22</v>
      </c>
    </row>
    <row r="395" spans="1:26" ht="13.5" customHeight="1" x14ac:dyDescent="0.15">
      <c r="A395" s="381" t="s">
        <v>22</v>
      </c>
      <c r="B395" s="382" t="s">
        <v>22</v>
      </c>
      <c r="C395" s="383" t="s">
        <v>22</v>
      </c>
      <c r="D395" s="410" t="s">
        <v>13</v>
      </c>
      <c r="E395" s="411" t="s">
        <v>1135</v>
      </c>
      <c r="F395" s="411" t="s">
        <v>22</v>
      </c>
      <c r="G395" s="411" t="s">
        <v>22</v>
      </c>
      <c r="H395" s="411" t="s">
        <v>22</v>
      </c>
      <c r="I395" s="411" t="s">
        <v>22</v>
      </c>
      <c r="J395" s="411" t="s">
        <v>22</v>
      </c>
      <c r="K395" s="411" t="s">
        <v>22</v>
      </c>
      <c r="L395" s="412" t="s">
        <v>14</v>
      </c>
      <c r="M395" s="413" t="s">
        <v>20</v>
      </c>
      <c r="N395" s="414" t="s">
        <v>22</v>
      </c>
      <c r="O395" s="405" t="s">
        <v>22</v>
      </c>
      <c r="P395" s="406" t="s">
        <v>22</v>
      </c>
      <c r="Q395" s="7" t="s">
        <v>22</v>
      </c>
      <c r="R395" s="378" t="s">
        <v>1257</v>
      </c>
      <c r="S395" s="378" t="s">
        <v>22</v>
      </c>
      <c r="T395" s="378" t="s">
        <v>22</v>
      </c>
      <c r="U395" s="23">
        <v>5279</v>
      </c>
      <c r="V395" s="379" t="str">
        <f>IF(U395="","","千円")</f>
        <v>千円</v>
      </c>
      <c r="W395" s="379" t="s">
        <v>22</v>
      </c>
      <c r="X395" s="379" t="s">
        <v>22</v>
      </c>
      <c r="Y395" s="380" t="s">
        <v>22</v>
      </c>
      <c r="Z395" s="374" t="s">
        <v>22</v>
      </c>
    </row>
    <row r="396" spans="1:26" ht="13.5" customHeight="1" x14ac:dyDescent="0.15">
      <c r="A396" s="381" t="s">
        <v>22</v>
      </c>
      <c r="B396" s="382" t="s">
        <v>22</v>
      </c>
      <c r="C396" s="383" t="s">
        <v>22</v>
      </c>
      <c r="D396" s="410" t="s">
        <v>22</v>
      </c>
      <c r="E396" s="411" t="s">
        <v>22</v>
      </c>
      <c r="F396" s="411" t="s">
        <v>22</v>
      </c>
      <c r="G396" s="411" t="s">
        <v>22</v>
      </c>
      <c r="H396" s="411" t="s">
        <v>22</v>
      </c>
      <c r="I396" s="411" t="s">
        <v>22</v>
      </c>
      <c r="J396" s="411" t="s">
        <v>22</v>
      </c>
      <c r="K396" s="411" t="s">
        <v>22</v>
      </c>
      <c r="L396" s="412" t="s">
        <v>22</v>
      </c>
      <c r="M396" s="415">
        <v>10822413</v>
      </c>
      <c r="N396" s="416" t="s">
        <v>22</v>
      </c>
      <c r="O396" s="405" t="s">
        <v>22</v>
      </c>
      <c r="P396" s="406" t="s">
        <v>22</v>
      </c>
      <c r="Q396" s="8" t="s">
        <v>15</v>
      </c>
      <c r="R396" s="378" t="s">
        <v>1258</v>
      </c>
      <c r="S396" s="378" t="s">
        <v>22</v>
      </c>
      <c r="T396" s="378" t="s">
        <v>22</v>
      </c>
      <c r="U396" s="378" t="s">
        <v>22</v>
      </c>
      <c r="V396" s="9" t="s">
        <v>13</v>
      </c>
      <c r="W396" s="417" t="s">
        <v>293</v>
      </c>
      <c r="X396" s="417" t="s">
        <v>22</v>
      </c>
      <c r="Y396" s="10" t="s">
        <v>14</v>
      </c>
      <c r="Z396" s="374" t="s">
        <v>22</v>
      </c>
    </row>
    <row r="397" spans="1:26" ht="13.5" customHeight="1" x14ac:dyDescent="0.15">
      <c r="A397" s="381" t="s">
        <v>22</v>
      </c>
      <c r="B397" s="382" t="s">
        <v>22</v>
      </c>
      <c r="C397" s="383" t="s">
        <v>22</v>
      </c>
      <c r="D397" s="410" t="s">
        <v>22</v>
      </c>
      <c r="E397" s="411" t="s">
        <v>22</v>
      </c>
      <c r="F397" s="411" t="s">
        <v>22</v>
      </c>
      <c r="G397" s="411" t="s">
        <v>22</v>
      </c>
      <c r="H397" s="411" t="s">
        <v>22</v>
      </c>
      <c r="I397" s="411" t="s">
        <v>22</v>
      </c>
      <c r="J397" s="411" t="s">
        <v>22</v>
      </c>
      <c r="K397" s="411" t="s">
        <v>22</v>
      </c>
      <c r="L397" s="412" t="s">
        <v>22</v>
      </c>
      <c r="M397" s="387" t="s">
        <v>22</v>
      </c>
      <c r="N397" s="388" t="s">
        <v>22</v>
      </c>
      <c r="O397" s="405" t="s">
        <v>22</v>
      </c>
      <c r="P397" s="406" t="s">
        <v>22</v>
      </c>
      <c r="Q397" s="7" t="s">
        <v>16</v>
      </c>
      <c r="R397" s="378" t="s">
        <v>1259</v>
      </c>
      <c r="S397" s="378" t="s">
        <v>22</v>
      </c>
      <c r="T397" s="378" t="s">
        <v>22</v>
      </c>
      <c r="U397" s="378" t="s">
        <v>22</v>
      </c>
      <c r="V397" s="11" t="s">
        <v>17</v>
      </c>
      <c r="W397" s="9" t="s">
        <v>22</v>
      </c>
      <c r="X397" s="12" t="s">
        <v>22</v>
      </c>
      <c r="Y397" s="13" t="s">
        <v>22</v>
      </c>
      <c r="Z397" s="374" t="s">
        <v>22</v>
      </c>
    </row>
    <row r="398" spans="1:26" ht="13.5" customHeight="1" x14ac:dyDescent="0.15">
      <c r="A398" s="6" t="s">
        <v>22</v>
      </c>
      <c r="B398" s="12" t="s">
        <v>22</v>
      </c>
      <c r="C398" s="13" t="s">
        <v>22</v>
      </c>
      <c r="D398" s="410" t="s">
        <v>13</v>
      </c>
      <c r="E398" s="14" t="s">
        <v>11</v>
      </c>
      <c r="F398" s="382" t="s">
        <v>22</v>
      </c>
      <c r="G398" s="382" t="s">
        <v>22</v>
      </c>
      <c r="H398" s="382" t="s">
        <v>22</v>
      </c>
      <c r="I398" s="382" t="s">
        <v>22</v>
      </c>
      <c r="J398" s="420" t="s">
        <v>22</v>
      </c>
      <c r="K398" s="14" t="s">
        <v>22</v>
      </c>
      <c r="L398" s="412" t="s">
        <v>14</v>
      </c>
      <c r="M398" s="423" t="s">
        <v>22</v>
      </c>
      <c r="N398" s="424" t="s">
        <v>22</v>
      </c>
      <c r="O398" s="405" t="s">
        <v>22</v>
      </c>
      <c r="P398" s="406" t="s">
        <v>22</v>
      </c>
      <c r="Q398" s="8" t="s">
        <v>15</v>
      </c>
      <c r="R398" s="378" t="s">
        <v>22</v>
      </c>
      <c r="S398" s="378" t="s">
        <v>22</v>
      </c>
      <c r="T398" s="378" t="s">
        <v>22</v>
      </c>
      <c r="U398" s="378" t="s">
        <v>22</v>
      </c>
      <c r="V398" s="9" t="s">
        <v>13</v>
      </c>
      <c r="W398" s="417" t="s">
        <v>22</v>
      </c>
      <c r="X398" s="417" t="s">
        <v>22</v>
      </c>
      <c r="Y398" s="10" t="s">
        <v>14</v>
      </c>
      <c r="Z398" s="374" t="s">
        <v>22</v>
      </c>
    </row>
    <row r="399" spans="1:26" ht="13.5" customHeight="1" x14ac:dyDescent="0.15">
      <c r="A399" s="15" t="s">
        <v>22</v>
      </c>
      <c r="B399" s="16" t="s">
        <v>22</v>
      </c>
      <c r="C399" s="17" t="s">
        <v>22</v>
      </c>
      <c r="D399" s="418" t="s">
        <v>22</v>
      </c>
      <c r="E399" s="18" t="s">
        <v>22</v>
      </c>
      <c r="F399" s="419" t="s">
        <v>22</v>
      </c>
      <c r="G399" s="419" t="s">
        <v>22</v>
      </c>
      <c r="H399" s="419" t="s">
        <v>22</v>
      </c>
      <c r="I399" s="419" t="s">
        <v>22</v>
      </c>
      <c r="J399" s="421" t="s">
        <v>22</v>
      </c>
      <c r="K399" s="18" t="s">
        <v>22</v>
      </c>
      <c r="L399" s="422" t="s">
        <v>22</v>
      </c>
      <c r="M399" s="26" t="s">
        <v>18</v>
      </c>
      <c r="N399" s="27">
        <v>79</v>
      </c>
      <c r="O399" s="407" t="s">
        <v>22</v>
      </c>
      <c r="P399" s="408" t="s">
        <v>22</v>
      </c>
      <c r="Q399" s="19" t="s">
        <v>16</v>
      </c>
      <c r="R399" s="425" t="s">
        <v>22</v>
      </c>
      <c r="S399" s="425" t="s">
        <v>22</v>
      </c>
      <c r="T399" s="425" t="s">
        <v>22</v>
      </c>
      <c r="U399" s="425" t="s">
        <v>22</v>
      </c>
      <c r="V399" s="20" t="s">
        <v>17</v>
      </c>
      <c r="W399" s="21" t="s">
        <v>22</v>
      </c>
      <c r="X399" s="16" t="s">
        <v>22</v>
      </c>
      <c r="Y399" s="17" t="s">
        <v>22</v>
      </c>
      <c r="Z399" s="375" t="s">
        <v>22</v>
      </c>
    </row>
    <row r="400" spans="1:26" ht="13.5" customHeight="1" x14ac:dyDescent="0.15">
      <c r="A400" s="389" t="s">
        <v>7</v>
      </c>
      <c r="B400" s="390" t="s">
        <v>22</v>
      </c>
      <c r="C400" s="391" t="s">
        <v>22</v>
      </c>
      <c r="D400" s="395" t="s">
        <v>8</v>
      </c>
      <c r="E400" s="396" t="s">
        <v>22</v>
      </c>
      <c r="F400" s="397" t="s">
        <v>1128</v>
      </c>
      <c r="G400" s="397" t="s">
        <v>22</v>
      </c>
      <c r="H400" s="397" t="s">
        <v>22</v>
      </c>
      <c r="I400" s="397" t="s">
        <v>22</v>
      </c>
      <c r="J400" s="397" t="s">
        <v>22</v>
      </c>
      <c r="K400" s="397" t="s">
        <v>22</v>
      </c>
      <c r="L400" s="398" t="s">
        <v>22</v>
      </c>
      <c r="M400" s="401" t="s">
        <v>9</v>
      </c>
      <c r="N400" s="402" t="s">
        <v>22</v>
      </c>
      <c r="O400" s="403" t="s">
        <v>1260</v>
      </c>
      <c r="P400" s="404" t="s">
        <v>22</v>
      </c>
      <c r="Q400" s="5" t="s">
        <v>10</v>
      </c>
      <c r="R400" s="409" t="s">
        <v>1261</v>
      </c>
      <c r="S400" s="409" t="s">
        <v>22</v>
      </c>
      <c r="T400" s="409" t="s">
        <v>22</v>
      </c>
      <c r="U400" s="22">
        <v>53866</v>
      </c>
      <c r="V400" s="371" t="str">
        <f>IF(U400="","","千円")</f>
        <v>千円</v>
      </c>
      <c r="W400" s="371" t="s">
        <v>22</v>
      </c>
      <c r="X400" s="371" t="s">
        <v>22</v>
      </c>
      <c r="Y400" s="372" t="s">
        <v>22</v>
      </c>
      <c r="Z400" s="373">
        <v>323</v>
      </c>
    </row>
    <row r="401" spans="1:26" ht="13.5" customHeight="1" x14ac:dyDescent="0.15">
      <c r="A401" s="392" t="s">
        <v>22</v>
      </c>
      <c r="B401" s="393" t="s">
        <v>22</v>
      </c>
      <c r="C401" s="394" t="s">
        <v>22</v>
      </c>
      <c r="D401" s="25" t="s">
        <v>22</v>
      </c>
      <c r="E401" s="24" t="s">
        <v>22</v>
      </c>
      <c r="F401" s="399" t="s">
        <v>22</v>
      </c>
      <c r="G401" s="399" t="s">
        <v>22</v>
      </c>
      <c r="H401" s="399" t="s">
        <v>22</v>
      </c>
      <c r="I401" s="399" t="s">
        <v>22</v>
      </c>
      <c r="J401" s="399" t="s">
        <v>22</v>
      </c>
      <c r="K401" s="399" t="s">
        <v>22</v>
      </c>
      <c r="L401" s="400" t="s">
        <v>22</v>
      </c>
      <c r="M401" s="376">
        <v>63571000</v>
      </c>
      <c r="N401" s="377" t="s">
        <v>22</v>
      </c>
      <c r="O401" s="405" t="s">
        <v>22</v>
      </c>
      <c r="P401" s="406" t="s">
        <v>22</v>
      </c>
      <c r="Q401" s="6" t="s">
        <v>22</v>
      </c>
      <c r="R401" s="378" t="s">
        <v>1262</v>
      </c>
      <c r="S401" s="378" t="s">
        <v>22</v>
      </c>
      <c r="T401" s="378" t="s">
        <v>22</v>
      </c>
      <c r="U401" s="23">
        <v>2721</v>
      </c>
      <c r="V401" s="379" t="str">
        <f>IF(U401="","","千円")</f>
        <v>千円</v>
      </c>
      <c r="W401" s="379" t="s">
        <v>22</v>
      </c>
      <c r="X401" s="379" t="s">
        <v>22</v>
      </c>
      <c r="Y401" s="380" t="s">
        <v>22</v>
      </c>
      <c r="Z401" s="374" t="s">
        <v>22</v>
      </c>
    </row>
    <row r="402" spans="1:26" ht="13.5" customHeight="1" x14ac:dyDescent="0.15">
      <c r="A402" s="381" t="s">
        <v>1263</v>
      </c>
      <c r="B402" s="382" t="s">
        <v>22</v>
      </c>
      <c r="C402" s="383" t="s">
        <v>22</v>
      </c>
      <c r="D402" s="384" t="s">
        <v>1264</v>
      </c>
      <c r="E402" s="385" t="s">
        <v>22</v>
      </c>
      <c r="F402" s="385" t="s">
        <v>22</v>
      </c>
      <c r="G402" s="385" t="s">
        <v>22</v>
      </c>
      <c r="H402" s="385" t="s">
        <v>22</v>
      </c>
      <c r="I402" s="385" t="s">
        <v>22</v>
      </c>
      <c r="J402" s="385" t="s">
        <v>22</v>
      </c>
      <c r="K402" s="385" t="s">
        <v>22</v>
      </c>
      <c r="L402" s="380" t="s">
        <v>22</v>
      </c>
      <c r="M402" s="387" t="s">
        <v>12</v>
      </c>
      <c r="N402" s="388" t="s">
        <v>22</v>
      </c>
      <c r="O402" s="405" t="s">
        <v>22</v>
      </c>
      <c r="P402" s="406" t="s">
        <v>22</v>
      </c>
      <c r="Q402" s="6" t="s">
        <v>22</v>
      </c>
      <c r="R402" s="378" t="s">
        <v>1265</v>
      </c>
      <c r="S402" s="378" t="s">
        <v>22</v>
      </c>
      <c r="T402" s="378" t="s">
        <v>22</v>
      </c>
      <c r="U402" s="23">
        <v>392</v>
      </c>
      <c r="V402" s="379" t="str">
        <f>IF(U402="","","千円")</f>
        <v>千円</v>
      </c>
      <c r="W402" s="379" t="s">
        <v>22</v>
      </c>
      <c r="X402" s="379" t="s">
        <v>22</v>
      </c>
      <c r="Y402" s="380" t="s">
        <v>22</v>
      </c>
      <c r="Z402" s="374" t="s">
        <v>22</v>
      </c>
    </row>
    <row r="403" spans="1:26" ht="13.5" customHeight="1" x14ac:dyDescent="0.15">
      <c r="A403" s="381" t="s">
        <v>22</v>
      </c>
      <c r="B403" s="382" t="s">
        <v>22</v>
      </c>
      <c r="C403" s="383" t="s">
        <v>22</v>
      </c>
      <c r="D403" s="386" t="s">
        <v>22</v>
      </c>
      <c r="E403" s="385" t="s">
        <v>22</v>
      </c>
      <c r="F403" s="385" t="s">
        <v>22</v>
      </c>
      <c r="G403" s="385" t="s">
        <v>22</v>
      </c>
      <c r="H403" s="385" t="s">
        <v>22</v>
      </c>
      <c r="I403" s="385" t="s">
        <v>22</v>
      </c>
      <c r="J403" s="385" t="s">
        <v>22</v>
      </c>
      <c r="K403" s="385" t="s">
        <v>22</v>
      </c>
      <c r="L403" s="380" t="s">
        <v>22</v>
      </c>
      <c r="M403" s="376">
        <v>61640629</v>
      </c>
      <c r="N403" s="377" t="s">
        <v>22</v>
      </c>
      <c r="O403" s="405" t="s">
        <v>22</v>
      </c>
      <c r="P403" s="406" t="s">
        <v>22</v>
      </c>
      <c r="Q403" s="6" t="s">
        <v>22</v>
      </c>
      <c r="R403" s="378" t="s">
        <v>22</v>
      </c>
      <c r="S403" s="378" t="s">
        <v>22</v>
      </c>
      <c r="T403" s="378" t="s">
        <v>22</v>
      </c>
      <c r="U403" s="23" t="s">
        <v>22</v>
      </c>
      <c r="V403" s="379" t="str">
        <f>IF(U403="","","千円")</f>
        <v/>
      </c>
      <c r="W403" s="379" t="s">
        <v>22</v>
      </c>
      <c r="X403" s="379" t="s">
        <v>22</v>
      </c>
      <c r="Y403" s="380" t="s">
        <v>22</v>
      </c>
      <c r="Z403" s="374" t="s">
        <v>22</v>
      </c>
    </row>
    <row r="404" spans="1:26" ht="13.5" customHeight="1" x14ac:dyDescent="0.15">
      <c r="A404" s="381" t="s">
        <v>22</v>
      </c>
      <c r="B404" s="382" t="s">
        <v>22</v>
      </c>
      <c r="C404" s="383" t="s">
        <v>22</v>
      </c>
      <c r="D404" s="410" t="s">
        <v>13</v>
      </c>
      <c r="E404" s="411" t="s">
        <v>1135</v>
      </c>
      <c r="F404" s="411" t="s">
        <v>22</v>
      </c>
      <c r="G404" s="411" t="s">
        <v>22</v>
      </c>
      <c r="H404" s="411" t="s">
        <v>22</v>
      </c>
      <c r="I404" s="411" t="s">
        <v>22</v>
      </c>
      <c r="J404" s="411" t="s">
        <v>22</v>
      </c>
      <c r="K404" s="411" t="s">
        <v>22</v>
      </c>
      <c r="L404" s="412" t="s">
        <v>14</v>
      </c>
      <c r="M404" s="413" t="s">
        <v>20</v>
      </c>
      <c r="N404" s="414" t="s">
        <v>22</v>
      </c>
      <c r="O404" s="405" t="s">
        <v>22</v>
      </c>
      <c r="P404" s="406" t="s">
        <v>22</v>
      </c>
      <c r="Q404" s="7" t="s">
        <v>22</v>
      </c>
      <c r="R404" s="378" t="s">
        <v>1266</v>
      </c>
      <c r="S404" s="378" t="s">
        <v>22</v>
      </c>
      <c r="T404" s="378" t="s">
        <v>22</v>
      </c>
      <c r="U404" s="23">
        <v>4662</v>
      </c>
      <c r="V404" s="379" t="str">
        <f>IF(U404="","","千円")</f>
        <v>千円</v>
      </c>
      <c r="W404" s="379" t="s">
        <v>22</v>
      </c>
      <c r="X404" s="379" t="s">
        <v>22</v>
      </c>
      <c r="Y404" s="380" t="s">
        <v>22</v>
      </c>
      <c r="Z404" s="374" t="s">
        <v>22</v>
      </c>
    </row>
    <row r="405" spans="1:26" ht="13.5" customHeight="1" x14ac:dyDescent="0.15">
      <c r="A405" s="381" t="s">
        <v>22</v>
      </c>
      <c r="B405" s="382" t="s">
        <v>22</v>
      </c>
      <c r="C405" s="383" t="s">
        <v>22</v>
      </c>
      <c r="D405" s="410" t="s">
        <v>22</v>
      </c>
      <c r="E405" s="411" t="s">
        <v>22</v>
      </c>
      <c r="F405" s="411" t="s">
        <v>22</v>
      </c>
      <c r="G405" s="411" t="s">
        <v>22</v>
      </c>
      <c r="H405" s="411" t="s">
        <v>22</v>
      </c>
      <c r="I405" s="411" t="s">
        <v>22</v>
      </c>
      <c r="J405" s="411" t="s">
        <v>22</v>
      </c>
      <c r="K405" s="411" t="s">
        <v>22</v>
      </c>
      <c r="L405" s="412" t="s">
        <v>22</v>
      </c>
      <c r="M405" s="415">
        <v>1930371</v>
      </c>
      <c r="N405" s="416" t="s">
        <v>22</v>
      </c>
      <c r="O405" s="405" t="s">
        <v>22</v>
      </c>
      <c r="P405" s="406" t="s">
        <v>22</v>
      </c>
      <c r="Q405" s="8" t="s">
        <v>15</v>
      </c>
      <c r="R405" s="378" t="s">
        <v>5222</v>
      </c>
      <c r="S405" s="378" t="s">
        <v>22</v>
      </c>
      <c r="T405" s="378" t="s">
        <v>22</v>
      </c>
      <c r="U405" s="378" t="s">
        <v>22</v>
      </c>
      <c r="V405" s="9" t="s">
        <v>13</v>
      </c>
      <c r="W405" s="417" t="s">
        <v>1267</v>
      </c>
      <c r="X405" s="417" t="s">
        <v>22</v>
      </c>
      <c r="Y405" s="10" t="s">
        <v>14</v>
      </c>
      <c r="Z405" s="374" t="s">
        <v>22</v>
      </c>
    </row>
    <row r="406" spans="1:26" ht="13.5" customHeight="1" x14ac:dyDescent="0.15">
      <c r="A406" s="381" t="s">
        <v>22</v>
      </c>
      <c r="B406" s="382" t="s">
        <v>22</v>
      </c>
      <c r="C406" s="383" t="s">
        <v>22</v>
      </c>
      <c r="D406" s="410" t="s">
        <v>22</v>
      </c>
      <c r="E406" s="411" t="s">
        <v>22</v>
      </c>
      <c r="F406" s="411" t="s">
        <v>22</v>
      </c>
      <c r="G406" s="411" t="s">
        <v>22</v>
      </c>
      <c r="H406" s="411" t="s">
        <v>22</v>
      </c>
      <c r="I406" s="411" t="s">
        <v>22</v>
      </c>
      <c r="J406" s="411" t="s">
        <v>22</v>
      </c>
      <c r="K406" s="411" t="s">
        <v>22</v>
      </c>
      <c r="L406" s="412" t="s">
        <v>22</v>
      </c>
      <c r="M406" s="387" t="s">
        <v>22</v>
      </c>
      <c r="N406" s="388" t="s">
        <v>22</v>
      </c>
      <c r="O406" s="405" t="s">
        <v>22</v>
      </c>
      <c r="P406" s="406" t="s">
        <v>22</v>
      </c>
      <c r="Q406" s="7" t="s">
        <v>16</v>
      </c>
      <c r="R406" s="378" t="s">
        <v>1268</v>
      </c>
      <c r="S406" s="378" t="s">
        <v>22</v>
      </c>
      <c r="T406" s="378" t="s">
        <v>22</v>
      </c>
      <c r="U406" s="378" t="s">
        <v>22</v>
      </c>
      <c r="V406" s="11" t="s">
        <v>17</v>
      </c>
      <c r="W406" s="9" t="s">
        <v>22</v>
      </c>
      <c r="X406" s="12" t="s">
        <v>22</v>
      </c>
      <c r="Y406" s="13" t="s">
        <v>22</v>
      </c>
      <c r="Z406" s="374" t="s">
        <v>22</v>
      </c>
    </row>
    <row r="407" spans="1:26" ht="13.5" customHeight="1" x14ac:dyDescent="0.15">
      <c r="A407" s="6" t="s">
        <v>22</v>
      </c>
      <c r="B407" s="12" t="s">
        <v>22</v>
      </c>
      <c r="C407" s="13" t="s">
        <v>22</v>
      </c>
      <c r="D407" s="410" t="s">
        <v>13</v>
      </c>
      <c r="E407" s="14" t="s">
        <v>11</v>
      </c>
      <c r="F407" s="382" t="s">
        <v>22</v>
      </c>
      <c r="G407" s="382" t="s">
        <v>22</v>
      </c>
      <c r="H407" s="382" t="s">
        <v>22</v>
      </c>
      <c r="I407" s="382" t="s">
        <v>152</v>
      </c>
      <c r="J407" s="420" t="s">
        <v>57</v>
      </c>
      <c r="K407" s="14" t="s">
        <v>22</v>
      </c>
      <c r="L407" s="412" t="s">
        <v>14</v>
      </c>
      <c r="M407" s="423" t="s">
        <v>22</v>
      </c>
      <c r="N407" s="424" t="s">
        <v>22</v>
      </c>
      <c r="O407" s="405" t="s">
        <v>22</v>
      </c>
      <c r="P407" s="406" t="s">
        <v>22</v>
      </c>
      <c r="Q407" s="8" t="s">
        <v>15</v>
      </c>
      <c r="R407" s="378" t="s">
        <v>22</v>
      </c>
      <c r="S407" s="378" t="s">
        <v>22</v>
      </c>
      <c r="T407" s="378" t="s">
        <v>22</v>
      </c>
      <c r="U407" s="378" t="s">
        <v>22</v>
      </c>
      <c r="V407" s="9" t="s">
        <v>13</v>
      </c>
      <c r="W407" s="417" t="s">
        <v>22</v>
      </c>
      <c r="X407" s="417" t="s">
        <v>22</v>
      </c>
      <c r="Y407" s="10" t="s">
        <v>14</v>
      </c>
      <c r="Z407" s="374" t="s">
        <v>22</v>
      </c>
    </row>
    <row r="408" spans="1:26" ht="13.5" customHeight="1" x14ac:dyDescent="0.15">
      <c r="A408" s="15" t="s">
        <v>22</v>
      </c>
      <c r="B408" s="16" t="s">
        <v>22</v>
      </c>
      <c r="C408" s="17" t="s">
        <v>22</v>
      </c>
      <c r="D408" s="418" t="s">
        <v>22</v>
      </c>
      <c r="E408" s="18" t="s">
        <v>22</v>
      </c>
      <c r="F408" s="419" t="s">
        <v>22</v>
      </c>
      <c r="G408" s="419" t="s">
        <v>22</v>
      </c>
      <c r="H408" s="419" t="s">
        <v>22</v>
      </c>
      <c r="I408" s="419" t="s">
        <v>22</v>
      </c>
      <c r="J408" s="421" t="s">
        <v>22</v>
      </c>
      <c r="K408" s="18" t="s">
        <v>22</v>
      </c>
      <c r="L408" s="422" t="s">
        <v>22</v>
      </c>
      <c r="M408" s="26" t="s">
        <v>18</v>
      </c>
      <c r="N408" s="27">
        <v>97</v>
      </c>
      <c r="O408" s="407" t="s">
        <v>22</v>
      </c>
      <c r="P408" s="408" t="s">
        <v>22</v>
      </c>
      <c r="Q408" s="19" t="s">
        <v>16</v>
      </c>
      <c r="R408" s="425" t="s">
        <v>22</v>
      </c>
      <c r="S408" s="425" t="s">
        <v>22</v>
      </c>
      <c r="T408" s="425" t="s">
        <v>22</v>
      </c>
      <c r="U408" s="425" t="s">
        <v>22</v>
      </c>
      <c r="V408" s="20" t="s">
        <v>17</v>
      </c>
      <c r="W408" s="21" t="s">
        <v>22</v>
      </c>
      <c r="X408" s="16" t="s">
        <v>22</v>
      </c>
      <c r="Y408" s="17" t="s">
        <v>22</v>
      </c>
      <c r="Z408" s="375" t="s">
        <v>22</v>
      </c>
    </row>
    <row r="409" spans="1:26" ht="13.5" customHeight="1" x14ac:dyDescent="0.15">
      <c r="A409" s="389" t="s">
        <v>7</v>
      </c>
      <c r="B409" s="390" t="s">
        <v>22</v>
      </c>
      <c r="C409" s="391" t="s">
        <v>22</v>
      </c>
      <c r="D409" s="395" t="s">
        <v>8</v>
      </c>
      <c r="E409" s="396" t="s">
        <v>22</v>
      </c>
      <c r="F409" s="397" t="s">
        <v>1128</v>
      </c>
      <c r="G409" s="397" t="s">
        <v>22</v>
      </c>
      <c r="H409" s="397" t="s">
        <v>22</v>
      </c>
      <c r="I409" s="397" t="s">
        <v>22</v>
      </c>
      <c r="J409" s="397" t="s">
        <v>22</v>
      </c>
      <c r="K409" s="397" t="s">
        <v>22</v>
      </c>
      <c r="L409" s="398" t="s">
        <v>22</v>
      </c>
      <c r="M409" s="401" t="s">
        <v>9</v>
      </c>
      <c r="N409" s="402" t="s">
        <v>22</v>
      </c>
      <c r="O409" s="403" t="s">
        <v>1269</v>
      </c>
      <c r="P409" s="404" t="s">
        <v>22</v>
      </c>
      <c r="Q409" s="5" t="s">
        <v>10</v>
      </c>
      <c r="R409" s="409" t="s">
        <v>1270</v>
      </c>
      <c r="S409" s="409" t="s">
        <v>22</v>
      </c>
      <c r="T409" s="409" t="s">
        <v>22</v>
      </c>
      <c r="U409" s="22">
        <v>2409</v>
      </c>
      <c r="V409" s="371" t="str">
        <f>IF(U409="","","千円")</f>
        <v>千円</v>
      </c>
      <c r="W409" s="371" t="s">
        <v>22</v>
      </c>
      <c r="X409" s="371" t="s">
        <v>22</v>
      </c>
      <c r="Y409" s="372" t="s">
        <v>22</v>
      </c>
      <c r="Z409" s="373">
        <v>323</v>
      </c>
    </row>
    <row r="410" spans="1:26" ht="13.5" customHeight="1" x14ac:dyDescent="0.15">
      <c r="A410" s="392" t="s">
        <v>22</v>
      </c>
      <c r="B410" s="393" t="s">
        <v>22</v>
      </c>
      <c r="C410" s="394" t="s">
        <v>22</v>
      </c>
      <c r="D410" s="25" t="s">
        <v>22</v>
      </c>
      <c r="E410" s="24" t="s">
        <v>22</v>
      </c>
      <c r="F410" s="399" t="s">
        <v>22</v>
      </c>
      <c r="G410" s="399" t="s">
        <v>22</v>
      </c>
      <c r="H410" s="399" t="s">
        <v>22</v>
      </c>
      <c r="I410" s="399" t="s">
        <v>22</v>
      </c>
      <c r="J410" s="399" t="s">
        <v>22</v>
      </c>
      <c r="K410" s="399" t="s">
        <v>22</v>
      </c>
      <c r="L410" s="400" t="s">
        <v>22</v>
      </c>
      <c r="M410" s="376">
        <v>4090000</v>
      </c>
      <c r="N410" s="377" t="s">
        <v>22</v>
      </c>
      <c r="O410" s="405" t="s">
        <v>22</v>
      </c>
      <c r="P410" s="406" t="s">
        <v>22</v>
      </c>
      <c r="Q410" s="6" t="s">
        <v>22</v>
      </c>
      <c r="R410" s="378" t="s">
        <v>22</v>
      </c>
      <c r="S410" s="378" t="s">
        <v>22</v>
      </c>
      <c r="T410" s="378" t="s">
        <v>22</v>
      </c>
      <c r="U410" s="23" t="s">
        <v>22</v>
      </c>
      <c r="V410" s="379" t="str">
        <f>IF(U410="","","千円")</f>
        <v/>
      </c>
      <c r="W410" s="379" t="s">
        <v>22</v>
      </c>
      <c r="X410" s="379" t="s">
        <v>22</v>
      </c>
      <c r="Y410" s="380" t="s">
        <v>22</v>
      </c>
      <c r="Z410" s="374" t="s">
        <v>22</v>
      </c>
    </row>
    <row r="411" spans="1:26" ht="13.5" customHeight="1" x14ac:dyDescent="0.15">
      <c r="A411" s="381" t="s">
        <v>1271</v>
      </c>
      <c r="B411" s="382" t="s">
        <v>22</v>
      </c>
      <c r="C411" s="383" t="s">
        <v>22</v>
      </c>
      <c r="D411" s="384" t="s">
        <v>1272</v>
      </c>
      <c r="E411" s="385" t="s">
        <v>22</v>
      </c>
      <c r="F411" s="385" t="s">
        <v>22</v>
      </c>
      <c r="G411" s="385" t="s">
        <v>22</v>
      </c>
      <c r="H411" s="385" t="s">
        <v>22</v>
      </c>
      <c r="I411" s="385" t="s">
        <v>22</v>
      </c>
      <c r="J411" s="385" t="s">
        <v>22</v>
      </c>
      <c r="K411" s="385" t="s">
        <v>22</v>
      </c>
      <c r="L411" s="380" t="s">
        <v>22</v>
      </c>
      <c r="M411" s="387" t="s">
        <v>12</v>
      </c>
      <c r="N411" s="388" t="s">
        <v>22</v>
      </c>
      <c r="O411" s="405" t="s">
        <v>22</v>
      </c>
      <c r="P411" s="406" t="s">
        <v>22</v>
      </c>
      <c r="Q411" s="6" t="s">
        <v>22</v>
      </c>
      <c r="R411" s="378" t="s">
        <v>22</v>
      </c>
      <c r="S411" s="378" t="s">
        <v>22</v>
      </c>
      <c r="T411" s="378" t="s">
        <v>22</v>
      </c>
      <c r="U411" s="23" t="s">
        <v>22</v>
      </c>
      <c r="V411" s="379" t="str">
        <f>IF(U411="","","千円")</f>
        <v/>
      </c>
      <c r="W411" s="379" t="s">
        <v>22</v>
      </c>
      <c r="X411" s="379" t="s">
        <v>22</v>
      </c>
      <c r="Y411" s="380" t="s">
        <v>22</v>
      </c>
      <c r="Z411" s="374" t="s">
        <v>22</v>
      </c>
    </row>
    <row r="412" spans="1:26" ht="13.5" customHeight="1" x14ac:dyDescent="0.15">
      <c r="A412" s="381" t="s">
        <v>22</v>
      </c>
      <c r="B412" s="382" t="s">
        <v>22</v>
      </c>
      <c r="C412" s="383" t="s">
        <v>22</v>
      </c>
      <c r="D412" s="386" t="s">
        <v>22</v>
      </c>
      <c r="E412" s="385" t="s">
        <v>22</v>
      </c>
      <c r="F412" s="385" t="s">
        <v>22</v>
      </c>
      <c r="G412" s="385" t="s">
        <v>22</v>
      </c>
      <c r="H412" s="385" t="s">
        <v>22</v>
      </c>
      <c r="I412" s="385" t="s">
        <v>22</v>
      </c>
      <c r="J412" s="385" t="s">
        <v>22</v>
      </c>
      <c r="K412" s="385" t="s">
        <v>22</v>
      </c>
      <c r="L412" s="380" t="s">
        <v>22</v>
      </c>
      <c r="M412" s="376">
        <v>2428560</v>
      </c>
      <c r="N412" s="377" t="s">
        <v>22</v>
      </c>
      <c r="O412" s="405" t="s">
        <v>22</v>
      </c>
      <c r="P412" s="406" t="s">
        <v>22</v>
      </c>
      <c r="Q412" s="6" t="s">
        <v>22</v>
      </c>
      <c r="R412" s="378" t="s">
        <v>22</v>
      </c>
      <c r="S412" s="378" t="s">
        <v>22</v>
      </c>
      <c r="T412" s="378" t="s">
        <v>22</v>
      </c>
      <c r="U412" s="23" t="s">
        <v>22</v>
      </c>
      <c r="V412" s="379" t="str">
        <f>IF(U412="","","千円")</f>
        <v/>
      </c>
      <c r="W412" s="379" t="s">
        <v>22</v>
      </c>
      <c r="X412" s="379" t="s">
        <v>22</v>
      </c>
      <c r="Y412" s="380" t="s">
        <v>22</v>
      </c>
      <c r="Z412" s="374" t="s">
        <v>22</v>
      </c>
    </row>
    <row r="413" spans="1:26" ht="13.5" customHeight="1" x14ac:dyDescent="0.15">
      <c r="A413" s="381" t="s">
        <v>22</v>
      </c>
      <c r="B413" s="382" t="s">
        <v>22</v>
      </c>
      <c r="C413" s="383" t="s">
        <v>22</v>
      </c>
      <c r="D413" s="410" t="s">
        <v>13</v>
      </c>
      <c r="E413" s="411" t="s">
        <v>1135</v>
      </c>
      <c r="F413" s="411" t="s">
        <v>22</v>
      </c>
      <c r="G413" s="411" t="s">
        <v>22</v>
      </c>
      <c r="H413" s="411" t="s">
        <v>22</v>
      </c>
      <c r="I413" s="411" t="s">
        <v>22</v>
      </c>
      <c r="J413" s="411" t="s">
        <v>22</v>
      </c>
      <c r="K413" s="411" t="s">
        <v>22</v>
      </c>
      <c r="L413" s="412" t="s">
        <v>14</v>
      </c>
      <c r="M413" s="413" t="s">
        <v>20</v>
      </c>
      <c r="N413" s="414" t="s">
        <v>22</v>
      </c>
      <c r="O413" s="405" t="s">
        <v>22</v>
      </c>
      <c r="P413" s="406" t="s">
        <v>22</v>
      </c>
      <c r="Q413" s="7" t="s">
        <v>22</v>
      </c>
      <c r="R413" s="378" t="s">
        <v>1165</v>
      </c>
      <c r="S413" s="378" t="s">
        <v>22</v>
      </c>
      <c r="T413" s="378" t="s">
        <v>22</v>
      </c>
      <c r="U413" s="23">
        <v>20</v>
      </c>
      <c r="V413" s="379" t="str">
        <f>IF(U413="","","千円")</f>
        <v>千円</v>
      </c>
      <c r="W413" s="379" t="s">
        <v>22</v>
      </c>
      <c r="X413" s="379" t="s">
        <v>22</v>
      </c>
      <c r="Y413" s="380" t="s">
        <v>22</v>
      </c>
      <c r="Z413" s="374" t="s">
        <v>22</v>
      </c>
    </row>
    <row r="414" spans="1:26" ht="13.5" customHeight="1" x14ac:dyDescent="0.15">
      <c r="A414" s="381" t="s">
        <v>22</v>
      </c>
      <c r="B414" s="382" t="s">
        <v>22</v>
      </c>
      <c r="C414" s="383" t="s">
        <v>22</v>
      </c>
      <c r="D414" s="410" t="s">
        <v>22</v>
      </c>
      <c r="E414" s="411" t="s">
        <v>22</v>
      </c>
      <c r="F414" s="411" t="s">
        <v>22</v>
      </c>
      <c r="G414" s="411" t="s">
        <v>22</v>
      </c>
      <c r="H414" s="411" t="s">
        <v>22</v>
      </c>
      <c r="I414" s="411" t="s">
        <v>22</v>
      </c>
      <c r="J414" s="411" t="s">
        <v>22</v>
      </c>
      <c r="K414" s="411" t="s">
        <v>22</v>
      </c>
      <c r="L414" s="412" t="s">
        <v>22</v>
      </c>
      <c r="M414" s="415">
        <v>1661440</v>
      </c>
      <c r="N414" s="416" t="s">
        <v>22</v>
      </c>
      <c r="O414" s="405" t="s">
        <v>22</v>
      </c>
      <c r="P414" s="406" t="s">
        <v>22</v>
      </c>
      <c r="Q414" s="8" t="s">
        <v>15</v>
      </c>
      <c r="R414" s="378" t="s">
        <v>1273</v>
      </c>
      <c r="S414" s="378" t="s">
        <v>22</v>
      </c>
      <c r="T414" s="378" t="s">
        <v>22</v>
      </c>
      <c r="U414" s="378" t="s">
        <v>22</v>
      </c>
      <c r="V414" s="9" t="s">
        <v>13</v>
      </c>
      <c r="W414" s="417" t="s">
        <v>1274</v>
      </c>
      <c r="X414" s="417" t="s">
        <v>22</v>
      </c>
      <c r="Y414" s="10" t="s">
        <v>14</v>
      </c>
      <c r="Z414" s="374" t="s">
        <v>22</v>
      </c>
    </row>
    <row r="415" spans="1:26" ht="13.5" customHeight="1" x14ac:dyDescent="0.15">
      <c r="A415" s="381" t="s">
        <v>22</v>
      </c>
      <c r="B415" s="382" t="s">
        <v>22</v>
      </c>
      <c r="C415" s="383" t="s">
        <v>22</v>
      </c>
      <c r="D415" s="410" t="s">
        <v>22</v>
      </c>
      <c r="E415" s="411" t="s">
        <v>22</v>
      </c>
      <c r="F415" s="411" t="s">
        <v>22</v>
      </c>
      <c r="G415" s="411" t="s">
        <v>22</v>
      </c>
      <c r="H415" s="411" t="s">
        <v>22</v>
      </c>
      <c r="I415" s="411" t="s">
        <v>22</v>
      </c>
      <c r="J415" s="411" t="s">
        <v>22</v>
      </c>
      <c r="K415" s="411" t="s">
        <v>22</v>
      </c>
      <c r="L415" s="412" t="s">
        <v>22</v>
      </c>
      <c r="M415" s="387" t="s">
        <v>22</v>
      </c>
      <c r="N415" s="388" t="s">
        <v>22</v>
      </c>
      <c r="O415" s="405" t="s">
        <v>22</v>
      </c>
      <c r="P415" s="406" t="s">
        <v>22</v>
      </c>
      <c r="Q415" s="7" t="s">
        <v>16</v>
      </c>
      <c r="R415" s="378" t="s">
        <v>1275</v>
      </c>
      <c r="S415" s="378" t="s">
        <v>22</v>
      </c>
      <c r="T415" s="378" t="s">
        <v>22</v>
      </c>
      <c r="U415" s="378" t="s">
        <v>22</v>
      </c>
      <c r="V415" s="11" t="s">
        <v>17</v>
      </c>
      <c r="W415" s="9" t="s">
        <v>22</v>
      </c>
      <c r="X415" s="12" t="s">
        <v>22</v>
      </c>
      <c r="Y415" s="13" t="s">
        <v>22</v>
      </c>
      <c r="Z415" s="374" t="s">
        <v>22</v>
      </c>
    </row>
    <row r="416" spans="1:26" ht="13.5" customHeight="1" x14ac:dyDescent="0.15">
      <c r="A416" s="6" t="s">
        <v>22</v>
      </c>
      <c r="B416" s="12" t="s">
        <v>22</v>
      </c>
      <c r="C416" s="13" t="s">
        <v>22</v>
      </c>
      <c r="D416" s="410" t="s">
        <v>13</v>
      </c>
      <c r="E416" s="14" t="s">
        <v>11</v>
      </c>
      <c r="F416" s="382" t="s">
        <v>22</v>
      </c>
      <c r="G416" s="382" t="s">
        <v>22</v>
      </c>
      <c r="H416" s="382" t="s">
        <v>22</v>
      </c>
      <c r="I416" s="382" t="s">
        <v>152</v>
      </c>
      <c r="J416" s="420" t="s">
        <v>22</v>
      </c>
      <c r="K416" s="14" t="s">
        <v>22</v>
      </c>
      <c r="L416" s="412" t="s">
        <v>14</v>
      </c>
      <c r="M416" s="423" t="s">
        <v>22</v>
      </c>
      <c r="N416" s="424" t="s">
        <v>22</v>
      </c>
      <c r="O416" s="405" t="s">
        <v>22</v>
      </c>
      <c r="P416" s="406" t="s">
        <v>22</v>
      </c>
      <c r="Q416" s="8" t="s">
        <v>15</v>
      </c>
      <c r="R416" s="378" t="s">
        <v>22</v>
      </c>
      <c r="S416" s="378" t="s">
        <v>22</v>
      </c>
      <c r="T416" s="378" t="s">
        <v>22</v>
      </c>
      <c r="U416" s="378" t="s">
        <v>22</v>
      </c>
      <c r="V416" s="9" t="s">
        <v>13</v>
      </c>
      <c r="W416" s="417" t="s">
        <v>22</v>
      </c>
      <c r="X416" s="417" t="s">
        <v>22</v>
      </c>
      <c r="Y416" s="10" t="s">
        <v>14</v>
      </c>
      <c r="Z416" s="374" t="s">
        <v>22</v>
      </c>
    </row>
    <row r="417" spans="1:26" ht="13.5" customHeight="1" x14ac:dyDescent="0.15">
      <c r="A417" s="15" t="s">
        <v>22</v>
      </c>
      <c r="B417" s="16" t="s">
        <v>22</v>
      </c>
      <c r="C417" s="17" t="s">
        <v>22</v>
      </c>
      <c r="D417" s="418" t="s">
        <v>22</v>
      </c>
      <c r="E417" s="18" t="s">
        <v>22</v>
      </c>
      <c r="F417" s="419" t="s">
        <v>22</v>
      </c>
      <c r="G417" s="419" t="s">
        <v>22</v>
      </c>
      <c r="H417" s="419" t="s">
        <v>22</v>
      </c>
      <c r="I417" s="419" t="s">
        <v>22</v>
      </c>
      <c r="J417" s="421" t="s">
        <v>22</v>
      </c>
      <c r="K417" s="18" t="s">
        <v>22</v>
      </c>
      <c r="L417" s="422" t="s">
        <v>22</v>
      </c>
      <c r="M417" s="26" t="s">
        <v>18</v>
      </c>
      <c r="N417" s="27">
        <v>59.4</v>
      </c>
      <c r="O417" s="407" t="s">
        <v>22</v>
      </c>
      <c r="P417" s="408" t="s">
        <v>22</v>
      </c>
      <c r="Q417" s="19" t="s">
        <v>16</v>
      </c>
      <c r="R417" s="425" t="s">
        <v>22</v>
      </c>
      <c r="S417" s="425" t="s">
        <v>22</v>
      </c>
      <c r="T417" s="425" t="s">
        <v>22</v>
      </c>
      <c r="U417" s="425" t="s">
        <v>22</v>
      </c>
      <c r="V417" s="20" t="s">
        <v>17</v>
      </c>
      <c r="W417" s="21" t="s">
        <v>22</v>
      </c>
      <c r="X417" s="16" t="s">
        <v>22</v>
      </c>
      <c r="Y417" s="17" t="s">
        <v>22</v>
      </c>
      <c r="Z417" s="375" t="s">
        <v>22</v>
      </c>
    </row>
    <row r="418" spans="1:26" ht="13.5" customHeight="1" x14ac:dyDescent="0.15">
      <c r="A418" s="389" t="s">
        <v>7</v>
      </c>
      <c r="B418" s="390" t="s">
        <v>22</v>
      </c>
      <c r="C418" s="391" t="s">
        <v>22</v>
      </c>
      <c r="D418" s="395" t="s">
        <v>8</v>
      </c>
      <c r="E418" s="396" t="s">
        <v>22</v>
      </c>
      <c r="F418" s="397" t="s">
        <v>1128</v>
      </c>
      <c r="G418" s="397" t="s">
        <v>22</v>
      </c>
      <c r="H418" s="397" t="s">
        <v>22</v>
      </c>
      <c r="I418" s="397" t="s">
        <v>22</v>
      </c>
      <c r="J418" s="397" t="s">
        <v>22</v>
      </c>
      <c r="K418" s="397" t="s">
        <v>22</v>
      </c>
      <c r="L418" s="398" t="s">
        <v>22</v>
      </c>
      <c r="M418" s="401" t="s">
        <v>9</v>
      </c>
      <c r="N418" s="402" t="s">
        <v>22</v>
      </c>
      <c r="O418" s="403" t="s">
        <v>1276</v>
      </c>
      <c r="P418" s="404" t="s">
        <v>22</v>
      </c>
      <c r="Q418" s="5" t="s">
        <v>10</v>
      </c>
      <c r="R418" s="409" t="s">
        <v>1277</v>
      </c>
      <c r="S418" s="409" t="s">
        <v>22</v>
      </c>
      <c r="T418" s="409" t="s">
        <v>22</v>
      </c>
      <c r="U418" s="22">
        <v>6023</v>
      </c>
      <c r="V418" s="371" t="str">
        <f>IF(U418="","","千円")</f>
        <v>千円</v>
      </c>
      <c r="W418" s="371" t="s">
        <v>22</v>
      </c>
      <c r="X418" s="371" t="s">
        <v>22</v>
      </c>
      <c r="Y418" s="372" t="s">
        <v>22</v>
      </c>
      <c r="Z418" s="373">
        <v>323</v>
      </c>
    </row>
    <row r="419" spans="1:26" ht="13.5" customHeight="1" x14ac:dyDescent="0.15">
      <c r="A419" s="392" t="s">
        <v>22</v>
      </c>
      <c r="B419" s="393" t="s">
        <v>22</v>
      </c>
      <c r="C419" s="394" t="s">
        <v>22</v>
      </c>
      <c r="D419" s="25" t="s">
        <v>22</v>
      </c>
      <c r="E419" s="24" t="s">
        <v>22</v>
      </c>
      <c r="F419" s="399" t="s">
        <v>22</v>
      </c>
      <c r="G419" s="399" t="s">
        <v>22</v>
      </c>
      <c r="H419" s="399" t="s">
        <v>22</v>
      </c>
      <c r="I419" s="399" t="s">
        <v>22</v>
      </c>
      <c r="J419" s="399" t="s">
        <v>22</v>
      </c>
      <c r="K419" s="399" t="s">
        <v>22</v>
      </c>
      <c r="L419" s="400" t="s">
        <v>22</v>
      </c>
      <c r="M419" s="376">
        <v>7242000</v>
      </c>
      <c r="N419" s="377" t="s">
        <v>22</v>
      </c>
      <c r="O419" s="405" t="s">
        <v>22</v>
      </c>
      <c r="P419" s="406" t="s">
        <v>22</v>
      </c>
      <c r="Q419" s="6" t="s">
        <v>22</v>
      </c>
      <c r="R419" s="378" t="s">
        <v>1278</v>
      </c>
      <c r="S419" s="378" t="s">
        <v>22</v>
      </c>
      <c r="T419" s="378" t="s">
        <v>22</v>
      </c>
      <c r="U419" s="23">
        <v>378</v>
      </c>
      <c r="V419" s="379" t="str">
        <f>IF(U419="","","千円")</f>
        <v>千円</v>
      </c>
      <c r="W419" s="379" t="s">
        <v>22</v>
      </c>
      <c r="X419" s="379" t="s">
        <v>22</v>
      </c>
      <c r="Y419" s="380" t="s">
        <v>22</v>
      </c>
      <c r="Z419" s="374" t="s">
        <v>22</v>
      </c>
    </row>
    <row r="420" spans="1:26" ht="13.5" customHeight="1" x14ac:dyDescent="0.15">
      <c r="A420" s="381" t="s">
        <v>1279</v>
      </c>
      <c r="B420" s="382" t="s">
        <v>22</v>
      </c>
      <c r="C420" s="383" t="s">
        <v>22</v>
      </c>
      <c r="D420" s="384" t="s">
        <v>1280</v>
      </c>
      <c r="E420" s="385" t="s">
        <v>22</v>
      </c>
      <c r="F420" s="385" t="s">
        <v>22</v>
      </c>
      <c r="G420" s="385" t="s">
        <v>22</v>
      </c>
      <c r="H420" s="385" t="s">
        <v>22</v>
      </c>
      <c r="I420" s="385" t="s">
        <v>22</v>
      </c>
      <c r="J420" s="385" t="s">
        <v>22</v>
      </c>
      <c r="K420" s="385" t="s">
        <v>22</v>
      </c>
      <c r="L420" s="380" t="s">
        <v>22</v>
      </c>
      <c r="M420" s="387" t="s">
        <v>12</v>
      </c>
      <c r="N420" s="388" t="s">
        <v>22</v>
      </c>
      <c r="O420" s="405" t="s">
        <v>22</v>
      </c>
      <c r="P420" s="406" t="s">
        <v>22</v>
      </c>
      <c r="Q420" s="6" t="s">
        <v>22</v>
      </c>
      <c r="R420" s="378" t="s">
        <v>22</v>
      </c>
      <c r="S420" s="378" t="s">
        <v>22</v>
      </c>
      <c r="T420" s="378" t="s">
        <v>22</v>
      </c>
      <c r="U420" s="23" t="s">
        <v>22</v>
      </c>
      <c r="V420" s="379" t="str">
        <f>IF(U420="","","千円")</f>
        <v/>
      </c>
      <c r="W420" s="379" t="s">
        <v>22</v>
      </c>
      <c r="X420" s="379" t="s">
        <v>22</v>
      </c>
      <c r="Y420" s="380" t="s">
        <v>22</v>
      </c>
      <c r="Z420" s="374" t="s">
        <v>22</v>
      </c>
    </row>
    <row r="421" spans="1:26" ht="13.5" customHeight="1" x14ac:dyDescent="0.15">
      <c r="A421" s="381" t="s">
        <v>22</v>
      </c>
      <c r="B421" s="382" t="s">
        <v>22</v>
      </c>
      <c r="C421" s="383" t="s">
        <v>22</v>
      </c>
      <c r="D421" s="386" t="s">
        <v>22</v>
      </c>
      <c r="E421" s="385" t="s">
        <v>22</v>
      </c>
      <c r="F421" s="385" t="s">
        <v>22</v>
      </c>
      <c r="G421" s="385" t="s">
        <v>22</v>
      </c>
      <c r="H421" s="385" t="s">
        <v>22</v>
      </c>
      <c r="I421" s="385" t="s">
        <v>22</v>
      </c>
      <c r="J421" s="385" t="s">
        <v>22</v>
      </c>
      <c r="K421" s="385" t="s">
        <v>22</v>
      </c>
      <c r="L421" s="380" t="s">
        <v>22</v>
      </c>
      <c r="M421" s="376">
        <v>6900187</v>
      </c>
      <c r="N421" s="377" t="s">
        <v>22</v>
      </c>
      <c r="O421" s="405" t="s">
        <v>22</v>
      </c>
      <c r="P421" s="406" t="s">
        <v>22</v>
      </c>
      <c r="Q421" s="6" t="s">
        <v>22</v>
      </c>
      <c r="R421" s="378" t="s">
        <v>22</v>
      </c>
      <c r="S421" s="378" t="s">
        <v>22</v>
      </c>
      <c r="T421" s="378" t="s">
        <v>22</v>
      </c>
      <c r="U421" s="23" t="s">
        <v>22</v>
      </c>
      <c r="V421" s="379" t="str">
        <f>IF(U421="","","千円")</f>
        <v/>
      </c>
      <c r="W421" s="379" t="s">
        <v>22</v>
      </c>
      <c r="X421" s="379" t="s">
        <v>22</v>
      </c>
      <c r="Y421" s="380" t="s">
        <v>22</v>
      </c>
      <c r="Z421" s="374" t="s">
        <v>22</v>
      </c>
    </row>
    <row r="422" spans="1:26" ht="13.5" customHeight="1" x14ac:dyDescent="0.15">
      <c r="A422" s="381" t="s">
        <v>22</v>
      </c>
      <c r="B422" s="382" t="s">
        <v>22</v>
      </c>
      <c r="C422" s="383" t="s">
        <v>22</v>
      </c>
      <c r="D422" s="410" t="s">
        <v>13</v>
      </c>
      <c r="E422" s="411" t="s">
        <v>1135</v>
      </c>
      <c r="F422" s="411" t="s">
        <v>22</v>
      </c>
      <c r="G422" s="411" t="s">
        <v>22</v>
      </c>
      <c r="H422" s="411" t="s">
        <v>22</v>
      </c>
      <c r="I422" s="411" t="s">
        <v>22</v>
      </c>
      <c r="J422" s="411" t="s">
        <v>22</v>
      </c>
      <c r="K422" s="411" t="s">
        <v>22</v>
      </c>
      <c r="L422" s="412" t="s">
        <v>14</v>
      </c>
      <c r="M422" s="413" t="s">
        <v>20</v>
      </c>
      <c r="N422" s="414" t="s">
        <v>22</v>
      </c>
      <c r="O422" s="405" t="s">
        <v>22</v>
      </c>
      <c r="P422" s="406" t="s">
        <v>22</v>
      </c>
      <c r="Q422" s="7" t="s">
        <v>22</v>
      </c>
      <c r="R422" s="378" t="s">
        <v>1281</v>
      </c>
      <c r="S422" s="378" t="s">
        <v>22</v>
      </c>
      <c r="T422" s="378" t="s">
        <v>22</v>
      </c>
      <c r="U422" s="23">
        <v>499</v>
      </c>
      <c r="V422" s="379" t="str">
        <f>IF(U422="","","千円")</f>
        <v>千円</v>
      </c>
      <c r="W422" s="379" t="s">
        <v>22</v>
      </c>
      <c r="X422" s="379" t="s">
        <v>22</v>
      </c>
      <c r="Y422" s="380" t="s">
        <v>22</v>
      </c>
      <c r="Z422" s="374" t="s">
        <v>22</v>
      </c>
    </row>
    <row r="423" spans="1:26" ht="13.5" customHeight="1" x14ac:dyDescent="0.15">
      <c r="A423" s="381" t="s">
        <v>22</v>
      </c>
      <c r="B423" s="382" t="s">
        <v>22</v>
      </c>
      <c r="C423" s="383" t="s">
        <v>22</v>
      </c>
      <c r="D423" s="410" t="s">
        <v>22</v>
      </c>
      <c r="E423" s="411" t="s">
        <v>22</v>
      </c>
      <c r="F423" s="411" t="s">
        <v>22</v>
      </c>
      <c r="G423" s="411" t="s">
        <v>22</v>
      </c>
      <c r="H423" s="411" t="s">
        <v>22</v>
      </c>
      <c r="I423" s="411" t="s">
        <v>22</v>
      </c>
      <c r="J423" s="411" t="s">
        <v>22</v>
      </c>
      <c r="K423" s="411" t="s">
        <v>22</v>
      </c>
      <c r="L423" s="412" t="s">
        <v>22</v>
      </c>
      <c r="M423" s="415">
        <v>341813</v>
      </c>
      <c r="N423" s="416" t="s">
        <v>22</v>
      </c>
      <c r="O423" s="405" t="s">
        <v>22</v>
      </c>
      <c r="P423" s="406" t="s">
        <v>22</v>
      </c>
      <c r="Q423" s="8" t="s">
        <v>15</v>
      </c>
      <c r="R423" s="378" t="s">
        <v>1282</v>
      </c>
      <c r="S423" s="378" t="s">
        <v>22</v>
      </c>
      <c r="T423" s="378" t="s">
        <v>22</v>
      </c>
      <c r="U423" s="378" t="s">
        <v>22</v>
      </c>
      <c r="V423" s="9" t="s">
        <v>13</v>
      </c>
      <c r="W423" s="417" t="s">
        <v>1283</v>
      </c>
      <c r="X423" s="417" t="s">
        <v>22</v>
      </c>
      <c r="Y423" s="10" t="s">
        <v>14</v>
      </c>
      <c r="Z423" s="374" t="s">
        <v>22</v>
      </c>
    </row>
    <row r="424" spans="1:26" ht="13.5" customHeight="1" x14ac:dyDescent="0.15">
      <c r="A424" s="381" t="s">
        <v>22</v>
      </c>
      <c r="B424" s="382" t="s">
        <v>22</v>
      </c>
      <c r="C424" s="383" t="s">
        <v>22</v>
      </c>
      <c r="D424" s="410" t="s">
        <v>22</v>
      </c>
      <c r="E424" s="411" t="s">
        <v>22</v>
      </c>
      <c r="F424" s="411" t="s">
        <v>22</v>
      </c>
      <c r="G424" s="411" t="s">
        <v>22</v>
      </c>
      <c r="H424" s="411" t="s">
        <v>22</v>
      </c>
      <c r="I424" s="411" t="s">
        <v>22</v>
      </c>
      <c r="J424" s="411" t="s">
        <v>22</v>
      </c>
      <c r="K424" s="411" t="s">
        <v>22</v>
      </c>
      <c r="L424" s="412" t="s">
        <v>22</v>
      </c>
      <c r="M424" s="387" t="s">
        <v>22</v>
      </c>
      <c r="N424" s="388" t="s">
        <v>22</v>
      </c>
      <c r="O424" s="405" t="s">
        <v>22</v>
      </c>
      <c r="P424" s="406" t="s">
        <v>22</v>
      </c>
      <c r="Q424" s="7" t="s">
        <v>16</v>
      </c>
      <c r="R424" s="378" t="s">
        <v>1284</v>
      </c>
      <c r="S424" s="378" t="s">
        <v>22</v>
      </c>
      <c r="T424" s="378" t="s">
        <v>22</v>
      </c>
      <c r="U424" s="378" t="s">
        <v>22</v>
      </c>
      <c r="V424" s="11" t="s">
        <v>17</v>
      </c>
      <c r="W424" s="9" t="s">
        <v>22</v>
      </c>
      <c r="X424" s="12" t="s">
        <v>22</v>
      </c>
      <c r="Y424" s="13" t="s">
        <v>22</v>
      </c>
      <c r="Z424" s="374" t="s">
        <v>22</v>
      </c>
    </row>
    <row r="425" spans="1:26" ht="13.5" customHeight="1" x14ac:dyDescent="0.15">
      <c r="A425" s="6" t="s">
        <v>22</v>
      </c>
      <c r="B425" s="12" t="s">
        <v>22</v>
      </c>
      <c r="C425" s="13" t="s">
        <v>22</v>
      </c>
      <c r="D425" s="410" t="s">
        <v>13</v>
      </c>
      <c r="E425" s="14" t="s">
        <v>11</v>
      </c>
      <c r="F425" s="382" t="s">
        <v>22</v>
      </c>
      <c r="G425" s="382" t="s">
        <v>22</v>
      </c>
      <c r="H425" s="382" t="s">
        <v>22</v>
      </c>
      <c r="I425" s="382" t="s">
        <v>22</v>
      </c>
      <c r="J425" s="420" t="s">
        <v>22</v>
      </c>
      <c r="K425" s="14" t="s">
        <v>22</v>
      </c>
      <c r="L425" s="412" t="s">
        <v>14</v>
      </c>
      <c r="M425" s="423" t="s">
        <v>22</v>
      </c>
      <c r="N425" s="424" t="s">
        <v>22</v>
      </c>
      <c r="O425" s="405" t="s">
        <v>22</v>
      </c>
      <c r="P425" s="406" t="s">
        <v>22</v>
      </c>
      <c r="Q425" s="8" t="s">
        <v>15</v>
      </c>
      <c r="R425" s="378" t="s">
        <v>22</v>
      </c>
      <c r="S425" s="378" t="s">
        <v>22</v>
      </c>
      <c r="T425" s="378" t="s">
        <v>22</v>
      </c>
      <c r="U425" s="378" t="s">
        <v>22</v>
      </c>
      <c r="V425" s="9" t="s">
        <v>13</v>
      </c>
      <c r="W425" s="417" t="s">
        <v>22</v>
      </c>
      <c r="X425" s="417" t="s">
        <v>22</v>
      </c>
      <c r="Y425" s="10" t="s">
        <v>14</v>
      </c>
      <c r="Z425" s="374" t="s">
        <v>22</v>
      </c>
    </row>
    <row r="426" spans="1:26" ht="13.5" customHeight="1" x14ac:dyDescent="0.15">
      <c r="A426" s="15" t="s">
        <v>22</v>
      </c>
      <c r="B426" s="16" t="s">
        <v>22</v>
      </c>
      <c r="C426" s="17" t="s">
        <v>22</v>
      </c>
      <c r="D426" s="418" t="s">
        <v>22</v>
      </c>
      <c r="E426" s="18" t="s">
        <v>22</v>
      </c>
      <c r="F426" s="419" t="s">
        <v>22</v>
      </c>
      <c r="G426" s="419" t="s">
        <v>22</v>
      </c>
      <c r="H426" s="419" t="s">
        <v>22</v>
      </c>
      <c r="I426" s="419" t="s">
        <v>22</v>
      </c>
      <c r="J426" s="421" t="s">
        <v>22</v>
      </c>
      <c r="K426" s="18" t="s">
        <v>22</v>
      </c>
      <c r="L426" s="422" t="s">
        <v>22</v>
      </c>
      <c r="M426" s="26" t="s">
        <v>18</v>
      </c>
      <c r="N426" s="27">
        <v>95.3</v>
      </c>
      <c r="O426" s="407" t="s">
        <v>22</v>
      </c>
      <c r="P426" s="408" t="s">
        <v>22</v>
      </c>
      <c r="Q426" s="19" t="s">
        <v>16</v>
      </c>
      <c r="R426" s="425" t="s">
        <v>22</v>
      </c>
      <c r="S426" s="425" t="s">
        <v>22</v>
      </c>
      <c r="T426" s="425" t="s">
        <v>22</v>
      </c>
      <c r="U426" s="425" t="s">
        <v>22</v>
      </c>
      <c r="V426" s="20" t="s">
        <v>17</v>
      </c>
      <c r="W426" s="21" t="s">
        <v>22</v>
      </c>
      <c r="X426" s="16" t="s">
        <v>22</v>
      </c>
      <c r="Y426" s="17" t="s">
        <v>22</v>
      </c>
      <c r="Z426" s="375" t="s">
        <v>22</v>
      </c>
    </row>
    <row r="427" spans="1:26" ht="13.5" customHeight="1" x14ac:dyDescent="0.15">
      <c r="A427" s="389" t="s">
        <v>7</v>
      </c>
      <c r="B427" s="390" t="s">
        <v>22</v>
      </c>
      <c r="C427" s="391" t="s">
        <v>22</v>
      </c>
      <c r="D427" s="395" t="s">
        <v>8</v>
      </c>
      <c r="E427" s="396" t="s">
        <v>22</v>
      </c>
      <c r="F427" s="397" t="s">
        <v>1128</v>
      </c>
      <c r="G427" s="397" t="s">
        <v>22</v>
      </c>
      <c r="H427" s="397" t="s">
        <v>22</v>
      </c>
      <c r="I427" s="397" t="s">
        <v>22</v>
      </c>
      <c r="J427" s="397" t="s">
        <v>22</v>
      </c>
      <c r="K427" s="397" t="s">
        <v>22</v>
      </c>
      <c r="L427" s="398" t="s">
        <v>22</v>
      </c>
      <c r="M427" s="401" t="s">
        <v>9</v>
      </c>
      <c r="N427" s="402" t="s">
        <v>22</v>
      </c>
      <c r="O427" s="403" t="s">
        <v>1285</v>
      </c>
      <c r="P427" s="404" t="s">
        <v>22</v>
      </c>
      <c r="Q427" s="5" t="s">
        <v>10</v>
      </c>
      <c r="R427" s="409" t="s">
        <v>1286</v>
      </c>
      <c r="S427" s="409" t="s">
        <v>22</v>
      </c>
      <c r="T427" s="409" t="s">
        <v>22</v>
      </c>
      <c r="U427" s="22">
        <v>3080</v>
      </c>
      <c r="V427" s="371" t="str">
        <f>IF(U427="","","千円")</f>
        <v>千円</v>
      </c>
      <c r="W427" s="371" t="s">
        <v>22</v>
      </c>
      <c r="X427" s="371" t="s">
        <v>22</v>
      </c>
      <c r="Y427" s="372" t="s">
        <v>22</v>
      </c>
      <c r="Z427" s="373">
        <v>323</v>
      </c>
    </row>
    <row r="428" spans="1:26" ht="13.5" customHeight="1" x14ac:dyDescent="0.15">
      <c r="A428" s="392" t="s">
        <v>22</v>
      </c>
      <c r="B428" s="393" t="s">
        <v>22</v>
      </c>
      <c r="C428" s="394" t="s">
        <v>22</v>
      </c>
      <c r="D428" s="25" t="s">
        <v>22</v>
      </c>
      <c r="E428" s="24" t="s">
        <v>22</v>
      </c>
      <c r="F428" s="399" t="s">
        <v>22</v>
      </c>
      <c r="G428" s="399" t="s">
        <v>22</v>
      </c>
      <c r="H428" s="399" t="s">
        <v>22</v>
      </c>
      <c r="I428" s="399" t="s">
        <v>22</v>
      </c>
      <c r="J428" s="399" t="s">
        <v>22</v>
      </c>
      <c r="K428" s="399" t="s">
        <v>22</v>
      </c>
      <c r="L428" s="400" t="s">
        <v>22</v>
      </c>
      <c r="M428" s="376">
        <v>67988000</v>
      </c>
      <c r="N428" s="377" t="s">
        <v>22</v>
      </c>
      <c r="O428" s="405" t="s">
        <v>22</v>
      </c>
      <c r="P428" s="406" t="s">
        <v>22</v>
      </c>
      <c r="Q428" s="6" t="s">
        <v>22</v>
      </c>
      <c r="R428" s="378" t="s">
        <v>1287</v>
      </c>
      <c r="S428" s="378" t="s">
        <v>22</v>
      </c>
      <c r="T428" s="378" t="s">
        <v>22</v>
      </c>
      <c r="U428" s="23">
        <v>2637</v>
      </c>
      <c r="V428" s="379" t="str">
        <f>IF(U428="","","千円")</f>
        <v>千円</v>
      </c>
      <c r="W428" s="379" t="s">
        <v>22</v>
      </c>
      <c r="X428" s="379" t="s">
        <v>22</v>
      </c>
      <c r="Y428" s="380" t="s">
        <v>22</v>
      </c>
      <c r="Z428" s="374" t="s">
        <v>22</v>
      </c>
    </row>
    <row r="429" spans="1:26" ht="13.5" customHeight="1" x14ac:dyDescent="0.15">
      <c r="A429" s="381" t="s">
        <v>1288</v>
      </c>
      <c r="B429" s="382" t="s">
        <v>22</v>
      </c>
      <c r="C429" s="383" t="s">
        <v>22</v>
      </c>
      <c r="D429" s="384" t="s">
        <v>1289</v>
      </c>
      <c r="E429" s="385" t="s">
        <v>22</v>
      </c>
      <c r="F429" s="385" t="s">
        <v>22</v>
      </c>
      <c r="G429" s="385" t="s">
        <v>22</v>
      </c>
      <c r="H429" s="385" t="s">
        <v>22</v>
      </c>
      <c r="I429" s="385" t="s">
        <v>22</v>
      </c>
      <c r="J429" s="385" t="s">
        <v>22</v>
      </c>
      <c r="K429" s="385" t="s">
        <v>22</v>
      </c>
      <c r="L429" s="380" t="s">
        <v>22</v>
      </c>
      <c r="M429" s="387" t="s">
        <v>12</v>
      </c>
      <c r="N429" s="388" t="s">
        <v>22</v>
      </c>
      <c r="O429" s="405" t="s">
        <v>22</v>
      </c>
      <c r="P429" s="406" t="s">
        <v>22</v>
      </c>
      <c r="Q429" s="6" t="s">
        <v>22</v>
      </c>
      <c r="R429" s="378" t="s">
        <v>1290</v>
      </c>
      <c r="S429" s="378" t="s">
        <v>22</v>
      </c>
      <c r="T429" s="378" t="s">
        <v>22</v>
      </c>
      <c r="U429" s="23">
        <v>59157</v>
      </c>
      <c r="V429" s="379" t="str">
        <f>IF(U429="","","千円")</f>
        <v>千円</v>
      </c>
      <c r="W429" s="379" t="s">
        <v>22</v>
      </c>
      <c r="X429" s="379" t="s">
        <v>22</v>
      </c>
      <c r="Y429" s="380" t="s">
        <v>22</v>
      </c>
      <c r="Z429" s="374" t="s">
        <v>22</v>
      </c>
    </row>
    <row r="430" spans="1:26" ht="13.5" customHeight="1" x14ac:dyDescent="0.15">
      <c r="A430" s="381" t="s">
        <v>22</v>
      </c>
      <c r="B430" s="382" t="s">
        <v>22</v>
      </c>
      <c r="C430" s="383" t="s">
        <v>22</v>
      </c>
      <c r="D430" s="386" t="s">
        <v>22</v>
      </c>
      <c r="E430" s="385" t="s">
        <v>22</v>
      </c>
      <c r="F430" s="385" t="s">
        <v>22</v>
      </c>
      <c r="G430" s="385" t="s">
        <v>22</v>
      </c>
      <c r="H430" s="385" t="s">
        <v>22</v>
      </c>
      <c r="I430" s="385" t="s">
        <v>22</v>
      </c>
      <c r="J430" s="385" t="s">
        <v>22</v>
      </c>
      <c r="K430" s="385" t="s">
        <v>22</v>
      </c>
      <c r="L430" s="380" t="s">
        <v>22</v>
      </c>
      <c r="M430" s="376">
        <v>65755436</v>
      </c>
      <c r="N430" s="377" t="s">
        <v>22</v>
      </c>
      <c r="O430" s="405" t="s">
        <v>22</v>
      </c>
      <c r="P430" s="406" t="s">
        <v>22</v>
      </c>
      <c r="Q430" s="6" t="s">
        <v>22</v>
      </c>
      <c r="R430" s="378" t="s">
        <v>1291</v>
      </c>
      <c r="S430" s="378" t="s">
        <v>22</v>
      </c>
      <c r="T430" s="378" t="s">
        <v>22</v>
      </c>
      <c r="U430" s="23">
        <v>385</v>
      </c>
      <c r="V430" s="379" t="str">
        <f>IF(U430="","","千円")</f>
        <v>千円</v>
      </c>
      <c r="W430" s="379" t="s">
        <v>22</v>
      </c>
      <c r="X430" s="379" t="s">
        <v>22</v>
      </c>
      <c r="Y430" s="380" t="s">
        <v>22</v>
      </c>
      <c r="Z430" s="374" t="s">
        <v>22</v>
      </c>
    </row>
    <row r="431" spans="1:26" ht="13.5" customHeight="1" x14ac:dyDescent="0.15">
      <c r="A431" s="381" t="s">
        <v>22</v>
      </c>
      <c r="B431" s="382" t="s">
        <v>22</v>
      </c>
      <c r="C431" s="383" t="s">
        <v>22</v>
      </c>
      <c r="D431" s="410" t="s">
        <v>13</v>
      </c>
      <c r="E431" s="411" t="s">
        <v>1135</v>
      </c>
      <c r="F431" s="411" t="s">
        <v>22</v>
      </c>
      <c r="G431" s="411" t="s">
        <v>22</v>
      </c>
      <c r="H431" s="411" t="s">
        <v>22</v>
      </c>
      <c r="I431" s="411" t="s">
        <v>22</v>
      </c>
      <c r="J431" s="411" t="s">
        <v>22</v>
      </c>
      <c r="K431" s="411" t="s">
        <v>22</v>
      </c>
      <c r="L431" s="412" t="s">
        <v>14</v>
      </c>
      <c r="M431" s="413" t="s">
        <v>20</v>
      </c>
      <c r="N431" s="414" t="s">
        <v>22</v>
      </c>
      <c r="O431" s="405" t="s">
        <v>22</v>
      </c>
      <c r="P431" s="406" t="s">
        <v>22</v>
      </c>
      <c r="Q431" s="7" t="s">
        <v>22</v>
      </c>
      <c r="R431" s="378" t="s">
        <v>1292</v>
      </c>
      <c r="S431" s="378" t="s">
        <v>22</v>
      </c>
      <c r="T431" s="378" t="s">
        <v>22</v>
      </c>
      <c r="U431" s="23">
        <v>496</v>
      </c>
      <c r="V431" s="379" t="str">
        <f>IF(U431="","","千円")</f>
        <v>千円</v>
      </c>
      <c r="W431" s="379" t="s">
        <v>22</v>
      </c>
      <c r="X431" s="379" t="s">
        <v>22</v>
      </c>
      <c r="Y431" s="380" t="s">
        <v>22</v>
      </c>
      <c r="Z431" s="374" t="s">
        <v>22</v>
      </c>
    </row>
    <row r="432" spans="1:26" ht="13.5" customHeight="1" x14ac:dyDescent="0.15">
      <c r="A432" s="381" t="s">
        <v>22</v>
      </c>
      <c r="B432" s="382" t="s">
        <v>22</v>
      </c>
      <c r="C432" s="383" t="s">
        <v>22</v>
      </c>
      <c r="D432" s="410" t="s">
        <v>22</v>
      </c>
      <c r="E432" s="411" t="s">
        <v>22</v>
      </c>
      <c r="F432" s="411" t="s">
        <v>22</v>
      </c>
      <c r="G432" s="411" t="s">
        <v>22</v>
      </c>
      <c r="H432" s="411" t="s">
        <v>22</v>
      </c>
      <c r="I432" s="411" t="s">
        <v>22</v>
      </c>
      <c r="J432" s="411" t="s">
        <v>22</v>
      </c>
      <c r="K432" s="411" t="s">
        <v>22</v>
      </c>
      <c r="L432" s="412" t="s">
        <v>22</v>
      </c>
      <c r="M432" s="415">
        <v>2232564</v>
      </c>
      <c r="N432" s="416" t="s">
        <v>22</v>
      </c>
      <c r="O432" s="405" t="s">
        <v>22</v>
      </c>
      <c r="P432" s="406" t="s">
        <v>22</v>
      </c>
      <c r="Q432" s="8" t="s">
        <v>15</v>
      </c>
      <c r="R432" s="378" t="s">
        <v>1293</v>
      </c>
      <c r="S432" s="378" t="s">
        <v>22</v>
      </c>
      <c r="T432" s="378" t="s">
        <v>22</v>
      </c>
      <c r="U432" s="378" t="s">
        <v>22</v>
      </c>
      <c r="V432" s="9" t="s">
        <v>13</v>
      </c>
      <c r="W432" s="417" t="s">
        <v>1002</v>
      </c>
      <c r="X432" s="417" t="s">
        <v>22</v>
      </c>
      <c r="Y432" s="10" t="s">
        <v>14</v>
      </c>
      <c r="Z432" s="374" t="s">
        <v>22</v>
      </c>
    </row>
    <row r="433" spans="1:26" ht="13.5" customHeight="1" x14ac:dyDescent="0.15">
      <c r="A433" s="381" t="s">
        <v>22</v>
      </c>
      <c r="B433" s="382" t="s">
        <v>22</v>
      </c>
      <c r="C433" s="383" t="s">
        <v>22</v>
      </c>
      <c r="D433" s="410" t="s">
        <v>22</v>
      </c>
      <c r="E433" s="411" t="s">
        <v>22</v>
      </c>
      <c r="F433" s="411" t="s">
        <v>22</v>
      </c>
      <c r="G433" s="411" t="s">
        <v>22</v>
      </c>
      <c r="H433" s="411" t="s">
        <v>22</v>
      </c>
      <c r="I433" s="411" t="s">
        <v>22</v>
      </c>
      <c r="J433" s="411" t="s">
        <v>22</v>
      </c>
      <c r="K433" s="411" t="s">
        <v>22</v>
      </c>
      <c r="L433" s="412" t="s">
        <v>22</v>
      </c>
      <c r="M433" s="387" t="s">
        <v>22</v>
      </c>
      <c r="N433" s="388" t="s">
        <v>22</v>
      </c>
      <c r="O433" s="405" t="s">
        <v>22</v>
      </c>
      <c r="P433" s="406" t="s">
        <v>22</v>
      </c>
      <c r="Q433" s="7" t="s">
        <v>16</v>
      </c>
      <c r="R433" s="378" t="s">
        <v>518</v>
      </c>
      <c r="S433" s="378" t="s">
        <v>22</v>
      </c>
      <c r="T433" s="378" t="s">
        <v>22</v>
      </c>
      <c r="U433" s="378" t="s">
        <v>22</v>
      </c>
      <c r="V433" s="11" t="s">
        <v>17</v>
      </c>
      <c r="W433" s="9" t="s">
        <v>22</v>
      </c>
      <c r="X433" s="12" t="s">
        <v>22</v>
      </c>
      <c r="Y433" s="13" t="s">
        <v>22</v>
      </c>
      <c r="Z433" s="374" t="s">
        <v>22</v>
      </c>
    </row>
    <row r="434" spans="1:26" ht="13.5" customHeight="1" x14ac:dyDescent="0.15">
      <c r="A434" s="6" t="s">
        <v>22</v>
      </c>
      <c r="B434" s="12" t="s">
        <v>22</v>
      </c>
      <c r="C434" s="13" t="s">
        <v>22</v>
      </c>
      <c r="D434" s="410" t="s">
        <v>13</v>
      </c>
      <c r="E434" s="14" t="s">
        <v>11</v>
      </c>
      <c r="F434" s="382" t="s">
        <v>22</v>
      </c>
      <c r="G434" s="382" t="s">
        <v>22</v>
      </c>
      <c r="H434" s="382" t="s">
        <v>22</v>
      </c>
      <c r="I434" s="382" t="s">
        <v>152</v>
      </c>
      <c r="J434" s="420" t="s">
        <v>22</v>
      </c>
      <c r="K434" s="14" t="s">
        <v>22</v>
      </c>
      <c r="L434" s="412" t="s">
        <v>14</v>
      </c>
      <c r="M434" s="423" t="s">
        <v>22</v>
      </c>
      <c r="N434" s="424" t="s">
        <v>22</v>
      </c>
      <c r="O434" s="405" t="s">
        <v>22</v>
      </c>
      <c r="P434" s="406" t="s">
        <v>22</v>
      </c>
      <c r="Q434" s="8" t="s">
        <v>15</v>
      </c>
      <c r="R434" s="378" t="s">
        <v>22</v>
      </c>
      <c r="S434" s="378" t="s">
        <v>22</v>
      </c>
      <c r="T434" s="378" t="s">
        <v>22</v>
      </c>
      <c r="U434" s="378" t="s">
        <v>22</v>
      </c>
      <c r="V434" s="9" t="s">
        <v>13</v>
      </c>
      <c r="W434" s="417" t="s">
        <v>22</v>
      </c>
      <c r="X434" s="417" t="s">
        <v>22</v>
      </c>
      <c r="Y434" s="10" t="s">
        <v>14</v>
      </c>
      <c r="Z434" s="374" t="s">
        <v>22</v>
      </c>
    </row>
    <row r="435" spans="1:26" ht="13.5" customHeight="1" x14ac:dyDescent="0.15">
      <c r="A435" s="15" t="s">
        <v>22</v>
      </c>
      <c r="B435" s="16" t="s">
        <v>22</v>
      </c>
      <c r="C435" s="17" t="s">
        <v>22</v>
      </c>
      <c r="D435" s="418" t="s">
        <v>22</v>
      </c>
      <c r="E435" s="18" t="s">
        <v>22</v>
      </c>
      <c r="F435" s="419" t="s">
        <v>22</v>
      </c>
      <c r="G435" s="419" t="s">
        <v>22</v>
      </c>
      <c r="H435" s="419" t="s">
        <v>22</v>
      </c>
      <c r="I435" s="419" t="s">
        <v>22</v>
      </c>
      <c r="J435" s="421" t="s">
        <v>22</v>
      </c>
      <c r="K435" s="18" t="s">
        <v>22</v>
      </c>
      <c r="L435" s="422" t="s">
        <v>22</v>
      </c>
      <c r="M435" s="26" t="s">
        <v>18</v>
      </c>
      <c r="N435" s="27">
        <v>96.7</v>
      </c>
      <c r="O435" s="407" t="s">
        <v>22</v>
      </c>
      <c r="P435" s="408" t="s">
        <v>22</v>
      </c>
      <c r="Q435" s="19" t="s">
        <v>16</v>
      </c>
      <c r="R435" s="425" t="s">
        <v>22</v>
      </c>
      <c r="S435" s="425" t="s">
        <v>22</v>
      </c>
      <c r="T435" s="425" t="s">
        <v>22</v>
      </c>
      <c r="U435" s="425" t="s">
        <v>22</v>
      </c>
      <c r="V435" s="20" t="s">
        <v>17</v>
      </c>
      <c r="W435" s="21" t="s">
        <v>22</v>
      </c>
      <c r="X435" s="16" t="s">
        <v>22</v>
      </c>
      <c r="Y435" s="17" t="s">
        <v>22</v>
      </c>
      <c r="Z435" s="375" t="s">
        <v>22</v>
      </c>
    </row>
    <row r="436" spans="1:26" ht="13.5" customHeight="1" x14ac:dyDescent="0.15">
      <c r="A436" s="389" t="s">
        <v>7</v>
      </c>
      <c r="B436" s="390" t="s">
        <v>22</v>
      </c>
      <c r="C436" s="391" t="s">
        <v>22</v>
      </c>
      <c r="D436" s="395" t="s">
        <v>8</v>
      </c>
      <c r="E436" s="396" t="s">
        <v>22</v>
      </c>
      <c r="F436" s="397" t="s">
        <v>1128</v>
      </c>
      <c r="G436" s="397" t="s">
        <v>22</v>
      </c>
      <c r="H436" s="397" t="s">
        <v>22</v>
      </c>
      <c r="I436" s="397" t="s">
        <v>22</v>
      </c>
      <c r="J436" s="397" t="s">
        <v>22</v>
      </c>
      <c r="K436" s="397" t="s">
        <v>22</v>
      </c>
      <c r="L436" s="398" t="s">
        <v>22</v>
      </c>
      <c r="M436" s="401" t="s">
        <v>9</v>
      </c>
      <c r="N436" s="402" t="s">
        <v>22</v>
      </c>
      <c r="O436" s="403" t="s">
        <v>1294</v>
      </c>
      <c r="P436" s="404" t="s">
        <v>22</v>
      </c>
      <c r="Q436" s="5" t="s">
        <v>10</v>
      </c>
      <c r="R436" s="409" t="s">
        <v>1295</v>
      </c>
      <c r="S436" s="409" t="s">
        <v>22</v>
      </c>
      <c r="T436" s="409" t="s">
        <v>22</v>
      </c>
      <c r="U436" s="22">
        <v>220</v>
      </c>
      <c r="V436" s="371" t="str">
        <f>IF(U436="","","千円")</f>
        <v>千円</v>
      </c>
      <c r="W436" s="371" t="s">
        <v>22</v>
      </c>
      <c r="X436" s="371" t="s">
        <v>22</v>
      </c>
      <c r="Y436" s="372" t="s">
        <v>22</v>
      </c>
      <c r="Z436" s="373">
        <v>325</v>
      </c>
    </row>
    <row r="437" spans="1:26" ht="13.5" customHeight="1" x14ac:dyDescent="0.15">
      <c r="A437" s="392" t="s">
        <v>22</v>
      </c>
      <c r="B437" s="393" t="s">
        <v>22</v>
      </c>
      <c r="C437" s="394" t="s">
        <v>22</v>
      </c>
      <c r="D437" s="25" t="s">
        <v>22</v>
      </c>
      <c r="E437" s="24" t="s">
        <v>22</v>
      </c>
      <c r="F437" s="399" t="s">
        <v>22</v>
      </c>
      <c r="G437" s="399" t="s">
        <v>22</v>
      </c>
      <c r="H437" s="399" t="s">
        <v>22</v>
      </c>
      <c r="I437" s="399" t="s">
        <v>22</v>
      </c>
      <c r="J437" s="399" t="s">
        <v>22</v>
      </c>
      <c r="K437" s="399" t="s">
        <v>22</v>
      </c>
      <c r="L437" s="400" t="s">
        <v>22</v>
      </c>
      <c r="M437" s="376">
        <v>896000</v>
      </c>
      <c r="N437" s="377" t="s">
        <v>22</v>
      </c>
      <c r="O437" s="405" t="s">
        <v>22</v>
      </c>
      <c r="P437" s="406" t="s">
        <v>22</v>
      </c>
      <c r="Q437" s="6" t="s">
        <v>22</v>
      </c>
      <c r="R437" s="378" t="s">
        <v>1296</v>
      </c>
      <c r="S437" s="378" t="s">
        <v>22</v>
      </c>
      <c r="T437" s="378" t="s">
        <v>22</v>
      </c>
      <c r="U437" s="23" t="s">
        <v>22</v>
      </c>
      <c r="V437" s="379" t="str">
        <f>IF(U437="","","千円")</f>
        <v/>
      </c>
      <c r="W437" s="379" t="s">
        <v>22</v>
      </c>
      <c r="X437" s="379" t="s">
        <v>22</v>
      </c>
      <c r="Y437" s="380" t="s">
        <v>22</v>
      </c>
      <c r="Z437" s="374" t="s">
        <v>22</v>
      </c>
    </row>
    <row r="438" spans="1:26" ht="13.5" customHeight="1" x14ac:dyDescent="0.15">
      <c r="A438" s="381" t="s">
        <v>1297</v>
      </c>
      <c r="B438" s="382" t="s">
        <v>22</v>
      </c>
      <c r="C438" s="383" t="s">
        <v>22</v>
      </c>
      <c r="D438" s="384" t="s">
        <v>1298</v>
      </c>
      <c r="E438" s="385" t="s">
        <v>22</v>
      </c>
      <c r="F438" s="385" t="s">
        <v>22</v>
      </c>
      <c r="G438" s="385" t="s">
        <v>22</v>
      </c>
      <c r="H438" s="385" t="s">
        <v>22</v>
      </c>
      <c r="I438" s="385" t="s">
        <v>22</v>
      </c>
      <c r="J438" s="385" t="s">
        <v>22</v>
      </c>
      <c r="K438" s="385" t="s">
        <v>22</v>
      </c>
      <c r="L438" s="380" t="s">
        <v>22</v>
      </c>
      <c r="M438" s="387" t="s">
        <v>12</v>
      </c>
      <c r="N438" s="388" t="s">
        <v>22</v>
      </c>
      <c r="O438" s="405" t="s">
        <v>22</v>
      </c>
      <c r="P438" s="406" t="s">
        <v>22</v>
      </c>
      <c r="Q438" s="6" t="s">
        <v>22</v>
      </c>
      <c r="R438" s="378" t="s">
        <v>22</v>
      </c>
      <c r="S438" s="378" t="s">
        <v>22</v>
      </c>
      <c r="T438" s="378" t="s">
        <v>22</v>
      </c>
      <c r="U438" s="23" t="s">
        <v>22</v>
      </c>
      <c r="V438" s="379" t="str">
        <f>IF(U438="","","千円")</f>
        <v/>
      </c>
      <c r="W438" s="379" t="s">
        <v>22</v>
      </c>
      <c r="X438" s="379" t="s">
        <v>22</v>
      </c>
      <c r="Y438" s="380" t="s">
        <v>22</v>
      </c>
      <c r="Z438" s="374" t="s">
        <v>22</v>
      </c>
    </row>
    <row r="439" spans="1:26" ht="13.5" customHeight="1" x14ac:dyDescent="0.15">
      <c r="A439" s="381" t="s">
        <v>22</v>
      </c>
      <c r="B439" s="382" t="s">
        <v>22</v>
      </c>
      <c r="C439" s="383" t="s">
        <v>22</v>
      </c>
      <c r="D439" s="386" t="s">
        <v>22</v>
      </c>
      <c r="E439" s="385" t="s">
        <v>22</v>
      </c>
      <c r="F439" s="385" t="s">
        <v>22</v>
      </c>
      <c r="G439" s="385" t="s">
        <v>22</v>
      </c>
      <c r="H439" s="385" t="s">
        <v>22</v>
      </c>
      <c r="I439" s="385" t="s">
        <v>22</v>
      </c>
      <c r="J439" s="385" t="s">
        <v>22</v>
      </c>
      <c r="K439" s="385" t="s">
        <v>22</v>
      </c>
      <c r="L439" s="380" t="s">
        <v>22</v>
      </c>
      <c r="M439" s="376">
        <v>692383</v>
      </c>
      <c r="N439" s="377" t="s">
        <v>22</v>
      </c>
      <c r="O439" s="405" t="s">
        <v>22</v>
      </c>
      <c r="P439" s="406" t="s">
        <v>22</v>
      </c>
      <c r="Q439" s="6" t="s">
        <v>22</v>
      </c>
      <c r="R439" s="378" t="s">
        <v>22</v>
      </c>
      <c r="S439" s="378" t="s">
        <v>22</v>
      </c>
      <c r="T439" s="378" t="s">
        <v>22</v>
      </c>
      <c r="U439" s="23" t="s">
        <v>22</v>
      </c>
      <c r="V439" s="379" t="str">
        <f>IF(U439="","","千円")</f>
        <v/>
      </c>
      <c r="W439" s="379" t="s">
        <v>22</v>
      </c>
      <c r="X439" s="379" t="s">
        <v>22</v>
      </c>
      <c r="Y439" s="380" t="s">
        <v>22</v>
      </c>
      <c r="Z439" s="374" t="s">
        <v>22</v>
      </c>
    </row>
    <row r="440" spans="1:26" ht="13.5" customHeight="1" x14ac:dyDescent="0.15">
      <c r="A440" s="381" t="s">
        <v>22</v>
      </c>
      <c r="B440" s="382" t="s">
        <v>22</v>
      </c>
      <c r="C440" s="383" t="s">
        <v>22</v>
      </c>
      <c r="D440" s="410" t="s">
        <v>13</v>
      </c>
      <c r="E440" s="411" t="s">
        <v>1135</v>
      </c>
      <c r="F440" s="411" t="s">
        <v>22</v>
      </c>
      <c r="G440" s="411" t="s">
        <v>22</v>
      </c>
      <c r="H440" s="411" t="s">
        <v>22</v>
      </c>
      <c r="I440" s="411" t="s">
        <v>22</v>
      </c>
      <c r="J440" s="411" t="s">
        <v>22</v>
      </c>
      <c r="K440" s="411" t="s">
        <v>22</v>
      </c>
      <c r="L440" s="412" t="s">
        <v>14</v>
      </c>
      <c r="M440" s="413" t="s">
        <v>20</v>
      </c>
      <c r="N440" s="414" t="s">
        <v>22</v>
      </c>
      <c r="O440" s="405" t="s">
        <v>22</v>
      </c>
      <c r="P440" s="406" t="s">
        <v>22</v>
      </c>
      <c r="Q440" s="7" t="s">
        <v>22</v>
      </c>
      <c r="R440" s="378" t="s">
        <v>1299</v>
      </c>
      <c r="S440" s="378" t="s">
        <v>22</v>
      </c>
      <c r="T440" s="378" t="s">
        <v>22</v>
      </c>
      <c r="U440" s="23">
        <v>472</v>
      </c>
      <c r="V440" s="379" t="str">
        <f>IF(U440="","","千円")</f>
        <v>千円</v>
      </c>
      <c r="W440" s="379" t="s">
        <v>22</v>
      </c>
      <c r="X440" s="379" t="s">
        <v>22</v>
      </c>
      <c r="Y440" s="380" t="s">
        <v>22</v>
      </c>
      <c r="Z440" s="374" t="s">
        <v>22</v>
      </c>
    </row>
    <row r="441" spans="1:26" ht="13.5" customHeight="1" x14ac:dyDescent="0.15">
      <c r="A441" s="381" t="s">
        <v>22</v>
      </c>
      <c r="B441" s="382" t="s">
        <v>22</v>
      </c>
      <c r="C441" s="383" t="s">
        <v>22</v>
      </c>
      <c r="D441" s="410" t="s">
        <v>22</v>
      </c>
      <c r="E441" s="411" t="s">
        <v>22</v>
      </c>
      <c r="F441" s="411" t="s">
        <v>22</v>
      </c>
      <c r="G441" s="411" t="s">
        <v>22</v>
      </c>
      <c r="H441" s="411" t="s">
        <v>22</v>
      </c>
      <c r="I441" s="411" t="s">
        <v>22</v>
      </c>
      <c r="J441" s="411" t="s">
        <v>22</v>
      </c>
      <c r="K441" s="411" t="s">
        <v>22</v>
      </c>
      <c r="L441" s="412" t="s">
        <v>22</v>
      </c>
      <c r="M441" s="415">
        <v>203617</v>
      </c>
      <c r="N441" s="416" t="s">
        <v>22</v>
      </c>
      <c r="O441" s="405" t="s">
        <v>22</v>
      </c>
      <c r="P441" s="406" t="s">
        <v>22</v>
      </c>
      <c r="Q441" s="8" t="s">
        <v>15</v>
      </c>
      <c r="R441" s="378" t="s">
        <v>1300</v>
      </c>
      <c r="S441" s="378" t="s">
        <v>22</v>
      </c>
      <c r="T441" s="378" t="s">
        <v>22</v>
      </c>
      <c r="U441" s="378" t="s">
        <v>22</v>
      </c>
      <c r="V441" s="9" t="s">
        <v>13</v>
      </c>
      <c r="W441" s="417" t="s">
        <v>1301</v>
      </c>
      <c r="X441" s="417" t="s">
        <v>22</v>
      </c>
      <c r="Y441" s="10" t="s">
        <v>14</v>
      </c>
      <c r="Z441" s="374" t="s">
        <v>22</v>
      </c>
    </row>
    <row r="442" spans="1:26" ht="13.5" customHeight="1" x14ac:dyDescent="0.15">
      <c r="A442" s="381" t="s">
        <v>22</v>
      </c>
      <c r="B442" s="382" t="s">
        <v>22</v>
      </c>
      <c r="C442" s="383" t="s">
        <v>22</v>
      </c>
      <c r="D442" s="410" t="s">
        <v>22</v>
      </c>
      <c r="E442" s="411" t="s">
        <v>22</v>
      </c>
      <c r="F442" s="411" t="s">
        <v>22</v>
      </c>
      <c r="G442" s="411" t="s">
        <v>22</v>
      </c>
      <c r="H442" s="411" t="s">
        <v>22</v>
      </c>
      <c r="I442" s="411" t="s">
        <v>22</v>
      </c>
      <c r="J442" s="411" t="s">
        <v>22</v>
      </c>
      <c r="K442" s="411" t="s">
        <v>22</v>
      </c>
      <c r="L442" s="412" t="s">
        <v>22</v>
      </c>
      <c r="M442" s="387" t="s">
        <v>22</v>
      </c>
      <c r="N442" s="388" t="s">
        <v>22</v>
      </c>
      <c r="O442" s="405" t="s">
        <v>22</v>
      </c>
      <c r="P442" s="406" t="s">
        <v>22</v>
      </c>
      <c r="Q442" s="7" t="s">
        <v>16</v>
      </c>
      <c r="R442" s="378" t="s">
        <v>1302</v>
      </c>
      <c r="S442" s="378" t="s">
        <v>22</v>
      </c>
      <c r="T442" s="378" t="s">
        <v>22</v>
      </c>
      <c r="U442" s="378" t="s">
        <v>22</v>
      </c>
      <c r="V442" s="11" t="s">
        <v>17</v>
      </c>
      <c r="W442" s="9" t="s">
        <v>22</v>
      </c>
      <c r="X442" s="12" t="s">
        <v>22</v>
      </c>
      <c r="Y442" s="13" t="s">
        <v>22</v>
      </c>
      <c r="Z442" s="374" t="s">
        <v>22</v>
      </c>
    </row>
    <row r="443" spans="1:26" ht="13.5" customHeight="1" x14ac:dyDescent="0.15">
      <c r="A443" s="6" t="s">
        <v>22</v>
      </c>
      <c r="B443" s="12" t="s">
        <v>22</v>
      </c>
      <c r="C443" s="13" t="s">
        <v>22</v>
      </c>
      <c r="D443" s="410" t="s">
        <v>13</v>
      </c>
      <c r="E443" s="14" t="s">
        <v>11</v>
      </c>
      <c r="F443" s="382" t="s">
        <v>22</v>
      </c>
      <c r="G443" s="382" t="s">
        <v>22</v>
      </c>
      <c r="H443" s="382" t="s">
        <v>22</v>
      </c>
      <c r="I443" s="382" t="s">
        <v>152</v>
      </c>
      <c r="J443" s="420" t="s">
        <v>57</v>
      </c>
      <c r="K443" s="14" t="s">
        <v>22</v>
      </c>
      <c r="L443" s="412" t="s">
        <v>14</v>
      </c>
      <c r="M443" s="423" t="s">
        <v>22</v>
      </c>
      <c r="N443" s="424" t="s">
        <v>22</v>
      </c>
      <c r="O443" s="405" t="s">
        <v>22</v>
      </c>
      <c r="P443" s="406" t="s">
        <v>22</v>
      </c>
      <c r="Q443" s="8" t="s">
        <v>15</v>
      </c>
      <c r="R443" s="378" t="s">
        <v>22</v>
      </c>
      <c r="S443" s="378" t="s">
        <v>22</v>
      </c>
      <c r="T443" s="378" t="s">
        <v>22</v>
      </c>
      <c r="U443" s="378" t="s">
        <v>22</v>
      </c>
      <c r="V443" s="9" t="s">
        <v>13</v>
      </c>
      <c r="W443" s="417" t="s">
        <v>22</v>
      </c>
      <c r="X443" s="417" t="s">
        <v>22</v>
      </c>
      <c r="Y443" s="10" t="s">
        <v>14</v>
      </c>
      <c r="Z443" s="374" t="s">
        <v>22</v>
      </c>
    </row>
    <row r="444" spans="1:26" ht="13.5" customHeight="1" x14ac:dyDescent="0.15">
      <c r="A444" s="15" t="s">
        <v>22</v>
      </c>
      <c r="B444" s="16" t="s">
        <v>22</v>
      </c>
      <c r="C444" s="17" t="s">
        <v>22</v>
      </c>
      <c r="D444" s="418" t="s">
        <v>22</v>
      </c>
      <c r="E444" s="18" t="s">
        <v>22</v>
      </c>
      <c r="F444" s="419" t="s">
        <v>22</v>
      </c>
      <c r="G444" s="419" t="s">
        <v>22</v>
      </c>
      <c r="H444" s="419" t="s">
        <v>22</v>
      </c>
      <c r="I444" s="419" t="s">
        <v>22</v>
      </c>
      <c r="J444" s="421" t="s">
        <v>22</v>
      </c>
      <c r="K444" s="18" t="s">
        <v>22</v>
      </c>
      <c r="L444" s="422" t="s">
        <v>22</v>
      </c>
      <c r="M444" s="26" t="s">
        <v>18</v>
      </c>
      <c r="N444" s="27">
        <v>77.3</v>
      </c>
      <c r="O444" s="407" t="s">
        <v>22</v>
      </c>
      <c r="P444" s="408" t="s">
        <v>22</v>
      </c>
      <c r="Q444" s="19" t="s">
        <v>16</v>
      </c>
      <c r="R444" s="425" t="s">
        <v>22</v>
      </c>
      <c r="S444" s="425" t="s">
        <v>22</v>
      </c>
      <c r="T444" s="425" t="s">
        <v>22</v>
      </c>
      <c r="U444" s="425" t="s">
        <v>22</v>
      </c>
      <c r="V444" s="20" t="s">
        <v>17</v>
      </c>
      <c r="W444" s="21" t="s">
        <v>22</v>
      </c>
      <c r="X444" s="16" t="s">
        <v>22</v>
      </c>
      <c r="Y444" s="17" t="s">
        <v>22</v>
      </c>
      <c r="Z444" s="375" t="s">
        <v>22</v>
      </c>
    </row>
    <row r="445" spans="1:26" ht="13.5" customHeight="1" x14ac:dyDescent="0.15">
      <c r="A445" s="389" t="s">
        <v>7</v>
      </c>
      <c r="B445" s="390" t="s">
        <v>22</v>
      </c>
      <c r="C445" s="391" t="s">
        <v>22</v>
      </c>
      <c r="D445" s="395" t="s">
        <v>8</v>
      </c>
      <c r="E445" s="396" t="s">
        <v>22</v>
      </c>
      <c r="F445" s="397" t="s">
        <v>1128</v>
      </c>
      <c r="G445" s="397" t="s">
        <v>22</v>
      </c>
      <c r="H445" s="397" t="s">
        <v>22</v>
      </c>
      <c r="I445" s="397" t="s">
        <v>22</v>
      </c>
      <c r="J445" s="397" t="s">
        <v>22</v>
      </c>
      <c r="K445" s="397" t="s">
        <v>22</v>
      </c>
      <c r="L445" s="398" t="s">
        <v>22</v>
      </c>
      <c r="M445" s="401" t="s">
        <v>9</v>
      </c>
      <c r="N445" s="402" t="s">
        <v>22</v>
      </c>
      <c r="O445" s="403" t="s">
        <v>1303</v>
      </c>
      <c r="P445" s="404" t="s">
        <v>22</v>
      </c>
      <c r="Q445" s="5" t="s">
        <v>10</v>
      </c>
      <c r="R445" s="409" t="s">
        <v>4530</v>
      </c>
      <c r="S445" s="409" t="s">
        <v>22</v>
      </c>
      <c r="T445" s="409" t="s">
        <v>22</v>
      </c>
      <c r="U445" s="22" t="s">
        <v>22</v>
      </c>
      <c r="V445" s="371" t="str">
        <f>IF(U445="","","千円")</f>
        <v/>
      </c>
      <c r="W445" s="371" t="s">
        <v>22</v>
      </c>
      <c r="X445" s="371" t="s">
        <v>22</v>
      </c>
      <c r="Y445" s="372" t="s">
        <v>22</v>
      </c>
      <c r="Z445" s="373" t="s">
        <v>5213</v>
      </c>
    </row>
    <row r="446" spans="1:26" ht="13.5" customHeight="1" x14ac:dyDescent="0.15">
      <c r="A446" s="392" t="s">
        <v>22</v>
      </c>
      <c r="B446" s="393" t="s">
        <v>22</v>
      </c>
      <c r="C446" s="394" t="s">
        <v>22</v>
      </c>
      <c r="D446" s="25" t="s">
        <v>22</v>
      </c>
      <c r="E446" s="24" t="s">
        <v>22</v>
      </c>
      <c r="F446" s="399" t="s">
        <v>22</v>
      </c>
      <c r="G446" s="399" t="s">
        <v>22</v>
      </c>
      <c r="H446" s="399" t="s">
        <v>22</v>
      </c>
      <c r="I446" s="399" t="s">
        <v>22</v>
      </c>
      <c r="J446" s="399" t="s">
        <v>22</v>
      </c>
      <c r="K446" s="399" t="s">
        <v>22</v>
      </c>
      <c r="L446" s="400" t="s">
        <v>22</v>
      </c>
      <c r="M446" s="376">
        <v>30000</v>
      </c>
      <c r="N446" s="377" t="s">
        <v>22</v>
      </c>
      <c r="O446" s="405" t="s">
        <v>22</v>
      </c>
      <c r="P446" s="406" t="s">
        <v>22</v>
      </c>
      <c r="Q446" s="6" t="s">
        <v>22</v>
      </c>
      <c r="R446" s="378" t="s">
        <v>22</v>
      </c>
      <c r="S446" s="378" t="s">
        <v>22</v>
      </c>
      <c r="T446" s="378" t="s">
        <v>22</v>
      </c>
      <c r="U446" s="23" t="s">
        <v>22</v>
      </c>
      <c r="V446" s="379" t="str">
        <f>IF(U446="","","千円")</f>
        <v/>
      </c>
      <c r="W446" s="379" t="s">
        <v>22</v>
      </c>
      <c r="X446" s="379" t="s">
        <v>22</v>
      </c>
      <c r="Y446" s="380" t="s">
        <v>22</v>
      </c>
      <c r="Z446" s="374" t="s">
        <v>22</v>
      </c>
    </row>
    <row r="447" spans="1:26" ht="13.5" customHeight="1" x14ac:dyDescent="0.15">
      <c r="A447" s="381" t="s">
        <v>1304</v>
      </c>
      <c r="B447" s="382" t="s">
        <v>22</v>
      </c>
      <c r="C447" s="383" t="s">
        <v>22</v>
      </c>
      <c r="D447" s="384" t="s">
        <v>1305</v>
      </c>
      <c r="E447" s="385" t="s">
        <v>22</v>
      </c>
      <c r="F447" s="385" t="s">
        <v>22</v>
      </c>
      <c r="G447" s="385" t="s">
        <v>22</v>
      </c>
      <c r="H447" s="385" t="s">
        <v>22</v>
      </c>
      <c r="I447" s="385" t="s">
        <v>22</v>
      </c>
      <c r="J447" s="385" t="s">
        <v>22</v>
      </c>
      <c r="K447" s="385" t="s">
        <v>22</v>
      </c>
      <c r="L447" s="380" t="s">
        <v>22</v>
      </c>
      <c r="M447" s="387" t="s">
        <v>12</v>
      </c>
      <c r="N447" s="388" t="s">
        <v>22</v>
      </c>
      <c r="O447" s="405" t="s">
        <v>22</v>
      </c>
      <c r="P447" s="406" t="s">
        <v>22</v>
      </c>
      <c r="Q447" s="6" t="s">
        <v>22</v>
      </c>
      <c r="R447" s="378" t="s">
        <v>22</v>
      </c>
      <c r="S447" s="378" t="s">
        <v>22</v>
      </c>
      <c r="T447" s="378" t="s">
        <v>22</v>
      </c>
      <c r="U447" s="23" t="s">
        <v>22</v>
      </c>
      <c r="V447" s="379" t="str">
        <f>IF(U447="","","千円")</f>
        <v/>
      </c>
      <c r="W447" s="379" t="s">
        <v>22</v>
      </c>
      <c r="X447" s="379" t="s">
        <v>22</v>
      </c>
      <c r="Y447" s="380" t="s">
        <v>22</v>
      </c>
      <c r="Z447" s="374" t="s">
        <v>22</v>
      </c>
    </row>
    <row r="448" spans="1:26" ht="13.5" customHeight="1" x14ac:dyDescent="0.15">
      <c r="A448" s="381" t="s">
        <v>22</v>
      </c>
      <c r="B448" s="382" t="s">
        <v>22</v>
      </c>
      <c r="C448" s="383" t="s">
        <v>22</v>
      </c>
      <c r="D448" s="386" t="s">
        <v>22</v>
      </c>
      <c r="E448" s="385" t="s">
        <v>22</v>
      </c>
      <c r="F448" s="385" t="s">
        <v>22</v>
      </c>
      <c r="G448" s="385" t="s">
        <v>22</v>
      </c>
      <c r="H448" s="385" t="s">
        <v>22</v>
      </c>
      <c r="I448" s="385" t="s">
        <v>22</v>
      </c>
      <c r="J448" s="385" t="s">
        <v>22</v>
      </c>
      <c r="K448" s="385" t="s">
        <v>22</v>
      </c>
      <c r="L448" s="380" t="s">
        <v>22</v>
      </c>
      <c r="M448" s="376">
        <v>0</v>
      </c>
      <c r="N448" s="377" t="s">
        <v>22</v>
      </c>
      <c r="O448" s="405" t="s">
        <v>22</v>
      </c>
      <c r="P448" s="406" t="s">
        <v>22</v>
      </c>
      <c r="Q448" s="6" t="s">
        <v>22</v>
      </c>
      <c r="R448" s="378" t="s">
        <v>22</v>
      </c>
      <c r="S448" s="378" t="s">
        <v>22</v>
      </c>
      <c r="T448" s="378" t="s">
        <v>22</v>
      </c>
      <c r="U448" s="23" t="s">
        <v>22</v>
      </c>
      <c r="V448" s="379" t="str">
        <f>IF(U448="","","千円")</f>
        <v/>
      </c>
      <c r="W448" s="379" t="s">
        <v>22</v>
      </c>
      <c r="X448" s="379" t="s">
        <v>22</v>
      </c>
      <c r="Y448" s="380" t="s">
        <v>22</v>
      </c>
      <c r="Z448" s="374" t="s">
        <v>22</v>
      </c>
    </row>
    <row r="449" spans="1:26" ht="13.5" customHeight="1" x14ac:dyDescent="0.15">
      <c r="A449" s="381" t="s">
        <v>22</v>
      </c>
      <c r="B449" s="382" t="s">
        <v>22</v>
      </c>
      <c r="C449" s="383" t="s">
        <v>22</v>
      </c>
      <c r="D449" s="410" t="s">
        <v>13</v>
      </c>
      <c r="E449" s="411" t="s">
        <v>1236</v>
      </c>
      <c r="F449" s="411" t="s">
        <v>22</v>
      </c>
      <c r="G449" s="411" t="s">
        <v>22</v>
      </c>
      <c r="H449" s="411" t="s">
        <v>22</v>
      </c>
      <c r="I449" s="411" t="s">
        <v>22</v>
      </c>
      <c r="J449" s="411" t="s">
        <v>22</v>
      </c>
      <c r="K449" s="411" t="s">
        <v>22</v>
      </c>
      <c r="L449" s="412" t="s">
        <v>14</v>
      </c>
      <c r="M449" s="413" t="s">
        <v>20</v>
      </c>
      <c r="N449" s="414" t="s">
        <v>22</v>
      </c>
      <c r="O449" s="405" t="s">
        <v>22</v>
      </c>
      <c r="P449" s="406" t="s">
        <v>22</v>
      </c>
      <c r="Q449" s="7" t="s">
        <v>22</v>
      </c>
      <c r="R449" s="378" t="s">
        <v>22</v>
      </c>
      <c r="S449" s="378" t="s">
        <v>22</v>
      </c>
      <c r="T449" s="378" t="s">
        <v>22</v>
      </c>
      <c r="U449" s="23" t="s">
        <v>22</v>
      </c>
      <c r="V449" s="379" t="str">
        <f>IF(U449="","","千円")</f>
        <v/>
      </c>
      <c r="W449" s="379" t="s">
        <v>22</v>
      </c>
      <c r="X449" s="379" t="s">
        <v>22</v>
      </c>
      <c r="Y449" s="380" t="s">
        <v>22</v>
      </c>
      <c r="Z449" s="374" t="s">
        <v>22</v>
      </c>
    </row>
    <row r="450" spans="1:26" ht="13.5" customHeight="1" x14ac:dyDescent="0.15">
      <c r="A450" s="381" t="s">
        <v>22</v>
      </c>
      <c r="B450" s="382" t="s">
        <v>22</v>
      </c>
      <c r="C450" s="383" t="s">
        <v>22</v>
      </c>
      <c r="D450" s="410" t="s">
        <v>22</v>
      </c>
      <c r="E450" s="411" t="s">
        <v>22</v>
      </c>
      <c r="F450" s="411" t="s">
        <v>22</v>
      </c>
      <c r="G450" s="411" t="s">
        <v>22</v>
      </c>
      <c r="H450" s="411" t="s">
        <v>22</v>
      </c>
      <c r="I450" s="411" t="s">
        <v>22</v>
      </c>
      <c r="J450" s="411" t="s">
        <v>22</v>
      </c>
      <c r="K450" s="411" t="s">
        <v>22</v>
      </c>
      <c r="L450" s="412" t="s">
        <v>22</v>
      </c>
      <c r="M450" s="415">
        <v>30000</v>
      </c>
      <c r="N450" s="416" t="s">
        <v>22</v>
      </c>
      <c r="O450" s="405" t="s">
        <v>22</v>
      </c>
      <c r="P450" s="406" t="s">
        <v>22</v>
      </c>
      <c r="Q450" s="8" t="s">
        <v>15</v>
      </c>
      <c r="R450" s="378" t="s">
        <v>22</v>
      </c>
      <c r="S450" s="378" t="s">
        <v>22</v>
      </c>
      <c r="T450" s="378" t="s">
        <v>22</v>
      </c>
      <c r="U450" s="378" t="s">
        <v>22</v>
      </c>
      <c r="V450" s="9" t="s">
        <v>13</v>
      </c>
      <c r="W450" s="417" t="s">
        <v>22</v>
      </c>
      <c r="X450" s="417" t="s">
        <v>22</v>
      </c>
      <c r="Y450" s="10" t="s">
        <v>14</v>
      </c>
      <c r="Z450" s="374" t="s">
        <v>22</v>
      </c>
    </row>
    <row r="451" spans="1:26" ht="13.5" customHeight="1" x14ac:dyDescent="0.15">
      <c r="A451" s="381" t="s">
        <v>22</v>
      </c>
      <c r="B451" s="382" t="s">
        <v>22</v>
      </c>
      <c r="C451" s="383" t="s">
        <v>22</v>
      </c>
      <c r="D451" s="410" t="s">
        <v>22</v>
      </c>
      <c r="E451" s="411" t="s">
        <v>22</v>
      </c>
      <c r="F451" s="411" t="s">
        <v>22</v>
      </c>
      <c r="G451" s="411" t="s">
        <v>22</v>
      </c>
      <c r="H451" s="411" t="s">
        <v>22</v>
      </c>
      <c r="I451" s="411" t="s">
        <v>22</v>
      </c>
      <c r="J451" s="411" t="s">
        <v>22</v>
      </c>
      <c r="K451" s="411" t="s">
        <v>22</v>
      </c>
      <c r="L451" s="412" t="s">
        <v>22</v>
      </c>
      <c r="M451" s="387" t="s">
        <v>22</v>
      </c>
      <c r="N451" s="388" t="s">
        <v>22</v>
      </c>
      <c r="O451" s="405" t="s">
        <v>22</v>
      </c>
      <c r="P451" s="406" t="s">
        <v>22</v>
      </c>
      <c r="Q451" s="7" t="s">
        <v>16</v>
      </c>
      <c r="R451" s="378" t="s">
        <v>22</v>
      </c>
      <c r="S451" s="378" t="s">
        <v>22</v>
      </c>
      <c r="T451" s="378" t="s">
        <v>22</v>
      </c>
      <c r="U451" s="378" t="s">
        <v>22</v>
      </c>
      <c r="V451" s="11" t="s">
        <v>17</v>
      </c>
      <c r="W451" s="9" t="s">
        <v>22</v>
      </c>
      <c r="X451" s="12" t="s">
        <v>22</v>
      </c>
      <c r="Y451" s="13" t="s">
        <v>22</v>
      </c>
      <c r="Z451" s="374" t="s">
        <v>22</v>
      </c>
    </row>
    <row r="452" spans="1:26" ht="13.5" customHeight="1" x14ac:dyDescent="0.15">
      <c r="A452" s="6" t="s">
        <v>22</v>
      </c>
      <c r="B452" s="12" t="s">
        <v>22</v>
      </c>
      <c r="C452" s="13" t="s">
        <v>22</v>
      </c>
      <c r="D452" s="410" t="s">
        <v>13</v>
      </c>
      <c r="E452" s="14" t="s">
        <v>11</v>
      </c>
      <c r="F452" s="382" t="s">
        <v>22</v>
      </c>
      <c r="G452" s="382" t="s">
        <v>22</v>
      </c>
      <c r="H452" s="382" t="s">
        <v>22</v>
      </c>
      <c r="I452" s="382" t="s">
        <v>22</v>
      </c>
      <c r="J452" s="420" t="s">
        <v>22</v>
      </c>
      <c r="K452" s="14" t="s">
        <v>22</v>
      </c>
      <c r="L452" s="412" t="s">
        <v>14</v>
      </c>
      <c r="M452" s="423" t="s">
        <v>22</v>
      </c>
      <c r="N452" s="424" t="s">
        <v>22</v>
      </c>
      <c r="O452" s="405" t="s">
        <v>22</v>
      </c>
      <c r="P452" s="406" t="s">
        <v>22</v>
      </c>
      <c r="Q452" s="8" t="s">
        <v>15</v>
      </c>
      <c r="R452" s="378" t="s">
        <v>22</v>
      </c>
      <c r="S452" s="378" t="s">
        <v>22</v>
      </c>
      <c r="T452" s="378" t="s">
        <v>22</v>
      </c>
      <c r="U452" s="378" t="s">
        <v>22</v>
      </c>
      <c r="V452" s="9" t="s">
        <v>13</v>
      </c>
      <c r="W452" s="417" t="s">
        <v>22</v>
      </c>
      <c r="X452" s="417" t="s">
        <v>22</v>
      </c>
      <c r="Y452" s="10" t="s">
        <v>14</v>
      </c>
      <c r="Z452" s="374" t="s">
        <v>22</v>
      </c>
    </row>
    <row r="453" spans="1:26" ht="13.5" customHeight="1" x14ac:dyDescent="0.15">
      <c r="A453" s="15" t="s">
        <v>22</v>
      </c>
      <c r="B453" s="16" t="s">
        <v>22</v>
      </c>
      <c r="C453" s="17" t="s">
        <v>22</v>
      </c>
      <c r="D453" s="418" t="s">
        <v>22</v>
      </c>
      <c r="E453" s="18" t="s">
        <v>22</v>
      </c>
      <c r="F453" s="419" t="s">
        <v>22</v>
      </c>
      <c r="G453" s="419" t="s">
        <v>22</v>
      </c>
      <c r="H453" s="419" t="s">
        <v>22</v>
      </c>
      <c r="I453" s="419" t="s">
        <v>22</v>
      </c>
      <c r="J453" s="421" t="s">
        <v>22</v>
      </c>
      <c r="K453" s="18" t="s">
        <v>22</v>
      </c>
      <c r="L453" s="422" t="s">
        <v>22</v>
      </c>
      <c r="M453" s="26" t="s">
        <v>18</v>
      </c>
      <c r="N453" s="27" t="s">
        <v>4905</v>
      </c>
      <c r="O453" s="407" t="s">
        <v>22</v>
      </c>
      <c r="P453" s="408" t="s">
        <v>22</v>
      </c>
      <c r="Q453" s="19" t="s">
        <v>16</v>
      </c>
      <c r="R453" s="425" t="s">
        <v>22</v>
      </c>
      <c r="S453" s="425" t="s">
        <v>22</v>
      </c>
      <c r="T453" s="425" t="s">
        <v>22</v>
      </c>
      <c r="U453" s="425" t="s">
        <v>22</v>
      </c>
      <c r="V453" s="20" t="s">
        <v>17</v>
      </c>
      <c r="W453" s="21" t="s">
        <v>22</v>
      </c>
      <c r="X453" s="16" t="s">
        <v>22</v>
      </c>
      <c r="Y453" s="17" t="s">
        <v>22</v>
      </c>
      <c r="Z453" s="375" t="s">
        <v>22</v>
      </c>
    </row>
    <row r="454" spans="1:26" ht="13.5" customHeight="1" x14ac:dyDescent="0.15">
      <c r="A454" s="389" t="s">
        <v>7</v>
      </c>
      <c r="B454" s="390" t="s">
        <v>22</v>
      </c>
      <c r="C454" s="391" t="s">
        <v>22</v>
      </c>
      <c r="D454" s="395" t="s">
        <v>8</v>
      </c>
      <c r="E454" s="396" t="s">
        <v>22</v>
      </c>
      <c r="F454" s="397" t="s">
        <v>1128</v>
      </c>
      <c r="G454" s="397" t="s">
        <v>22</v>
      </c>
      <c r="H454" s="397" t="s">
        <v>22</v>
      </c>
      <c r="I454" s="397" t="s">
        <v>22</v>
      </c>
      <c r="J454" s="397" t="s">
        <v>22</v>
      </c>
      <c r="K454" s="397" t="s">
        <v>22</v>
      </c>
      <c r="L454" s="398" t="s">
        <v>22</v>
      </c>
      <c r="M454" s="401" t="s">
        <v>9</v>
      </c>
      <c r="N454" s="402" t="s">
        <v>22</v>
      </c>
      <c r="O454" s="403" t="s">
        <v>1306</v>
      </c>
      <c r="P454" s="404" t="s">
        <v>22</v>
      </c>
      <c r="Q454" s="5" t="s">
        <v>10</v>
      </c>
      <c r="R454" s="409" t="s">
        <v>1307</v>
      </c>
      <c r="S454" s="409" t="s">
        <v>22</v>
      </c>
      <c r="T454" s="409" t="s">
        <v>22</v>
      </c>
      <c r="U454" s="22">
        <v>2634</v>
      </c>
      <c r="V454" s="371" t="str">
        <f>IF(U454="","","千円")</f>
        <v>千円</v>
      </c>
      <c r="W454" s="371" t="s">
        <v>22</v>
      </c>
      <c r="X454" s="371" t="s">
        <v>22</v>
      </c>
      <c r="Y454" s="372" t="s">
        <v>22</v>
      </c>
      <c r="Z454" s="373">
        <v>325</v>
      </c>
    </row>
    <row r="455" spans="1:26" ht="13.5" customHeight="1" x14ac:dyDescent="0.15">
      <c r="A455" s="392" t="s">
        <v>22</v>
      </c>
      <c r="B455" s="393" t="s">
        <v>22</v>
      </c>
      <c r="C455" s="394" t="s">
        <v>22</v>
      </c>
      <c r="D455" s="25" t="s">
        <v>22</v>
      </c>
      <c r="E455" s="24" t="s">
        <v>22</v>
      </c>
      <c r="F455" s="399" t="s">
        <v>22</v>
      </c>
      <c r="G455" s="399" t="s">
        <v>22</v>
      </c>
      <c r="H455" s="399" t="s">
        <v>22</v>
      </c>
      <c r="I455" s="399" t="s">
        <v>22</v>
      </c>
      <c r="J455" s="399" t="s">
        <v>22</v>
      </c>
      <c r="K455" s="399" t="s">
        <v>22</v>
      </c>
      <c r="L455" s="400" t="s">
        <v>22</v>
      </c>
      <c r="M455" s="376">
        <v>9760000</v>
      </c>
      <c r="N455" s="377" t="s">
        <v>22</v>
      </c>
      <c r="O455" s="405" t="s">
        <v>22</v>
      </c>
      <c r="P455" s="406" t="s">
        <v>22</v>
      </c>
      <c r="Q455" s="6" t="s">
        <v>22</v>
      </c>
      <c r="R455" s="378" t="s">
        <v>1308</v>
      </c>
      <c r="S455" s="378" t="s">
        <v>22</v>
      </c>
      <c r="T455" s="378" t="s">
        <v>22</v>
      </c>
      <c r="U455" s="23">
        <v>3229</v>
      </c>
      <c r="V455" s="379" t="str">
        <f>IF(U455="","","千円")</f>
        <v>千円</v>
      </c>
      <c r="W455" s="379" t="s">
        <v>22</v>
      </c>
      <c r="X455" s="379" t="s">
        <v>22</v>
      </c>
      <c r="Y455" s="380" t="s">
        <v>22</v>
      </c>
      <c r="Z455" s="374" t="s">
        <v>22</v>
      </c>
    </row>
    <row r="456" spans="1:26" ht="13.5" customHeight="1" x14ac:dyDescent="0.15">
      <c r="A456" s="381" t="s">
        <v>1309</v>
      </c>
      <c r="B456" s="382" t="s">
        <v>22</v>
      </c>
      <c r="C456" s="383" t="s">
        <v>22</v>
      </c>
      <c r="D456" s="384" t="s">
        <v>1310</v>
      </c>
      <c r="E456" s="385" t="s">
        <v>22</v>
      </c>
      <c r="F456" s="385" t="s">
        <v>22</v>
      </c>
      <c r="G456" s="385" t="s">
        <v>22</v>
      </c>
      <c r="H456" s="385" t="s">
        <v>22</v>
      </c>
      <c r="I456" s="385" t="s">
        <v>22</v>
      </c>
      <c r="J456" s="385" t="s">
        <v>22</v>
      </c>
      <c r="K456" s="385" t="s">
        <v>22</v>
      </c>
      <c r="L456" s="380" t="s">
        <v>22</v>
      </c>
      <c r="M456" s="387" t="s">
        <v>12</v>
      </c>
      <c r="N456" s="388" t="s">
        <v>22</v>
      </c>
      <c r="O456" s="405" t="s">
        <v>22</v>
      </c>
      <c r="P456" s="406" t="s">
        <v>22</v>
      </c>
      <c r="Q456" s="6" t="s">
        <v>22</v>
      </c>
      <c r="R456" s="378" t="s">
        <v>1311</v>
      </c>
      <c r="S456" s="378" t="s">
        <v>22</v>
      </c>
      <c r="T456" s="378" t="s">
        <v>22</v>
      </c>
      <c r="U456" s="23">
        <v>828</v>
      </c>
      <c r="V456" s="379" t="str">
        <f>IF(U456="","","千円")</f>
        <v>千円</v>
      </c>
      <c r="W456" s="379" t="s">
        <v>22</v>
      </c>
      <c r="X456" s="379" t="s">
        <v>22</v>
      </c>
      <c r="Y456" s="380" t="s">
        <v>22</v>
      </c>
      <c r="Z456" s="374" t="s">
        <v>22</v>
      </c>
    </row>
    <row r="457" spans="1:26" ht="13.5" customHeight="1" x14ac:dyDescent="0.15">
      <c r="A457" s="381" t="s">
        <v>22</v>
      </c>
      <c r="B457" s="382" t="s">
        <v>22</v>
      </c>
      <c r="C457" s="383" t="s">
        <v>22</v>
      </c>
      <c r="D457" s="386" t="s">
        <v>22</v>
      </c>
      <c r="E457" s="385" t="s">
        <v>22</v>
      </c>
      <c r="F457" s="385" t="s">
        <v>22</v>
      </c>
      <c r="G457" s="385" t="s">
        <v>22</v>
      </c>
      <c r="H457" s="385" t="s">
        <v>22</v>
      </c>
      <c r="I457" s="385" t="s">
        <v>22</v>
      </c>
      <c r="J457" s="385" t="s">
        <v>22</v>
      </c>
      <c r="K457" s="385" t="s">
        <v>22</v>
      </c>
      <c r="L457" s="380" t="s">
        <v>22</v>
      </c>
      <c r="M457" s="376">
        <v>6761660</v>
      </c>
      <c r="N457" s="377" t="s">
        <v>22</v>
      </c>
      <c r="O457" s="405" t="s">
        <v>22</v>
      </c>
      <c r="P457" s="406" t="s">
        <v>22</v>
      </c>
      <c r="Q457" s="6" t="s">
        <v>22</v>
      </c>
      <c r="R457" s="378" t="s">
        <v>22</v>
      </c>
      <c r="S457" s="378" t="s">
        <v>22</v>
      </c>
      <c r="T457" s="378" t="s">
        <v>22</v>
      </c>
      <c r="U457" s="23" t="s">
        <v>22</v>
      </c>
      <c r="V457" s="379" t="str">
        <f>IF(U457="","","千円")</f>
        <v/>
      </c>
      <c r="W457" s="379" t="s">
        <v>22</v>
      </c>
      <c r="X457" s="379" t="s">
        <v>22</v>
      </c>
      <c r="Y457" s="380" t="s">
        <v>22</v>
      </c>
      <c r="Z457" s="374" t="s">
        <v>22</v>
      </c>
    </row>
    <row r="458" spans="1:26" ht="13.5" customHeight="1" x14ac:dyDescent="0.15">
      <c r="A458" s="381" t="s">
        <v>22</v>
      </c>
      <c r="B458" s="382" t="s">
        <v>22</v>
      </c>
      <c r="C458" s="383" t="s">
        <v>22</v>
      </c>
      <c r="D458" s="410" t="s">
        <v>13</v>
      </c>
      <c r="E458" s="411" t="s">
        <v>1236</v>
      </c>
      <c r="F458" s="411" t="s">
        <v>22</v>
      </c>
      <c r="G458" s="411" t="s">
        <v>22</v>
      </c>
      <c r="H458" s="411" t="s">
        <v>22</v>
      </c>
      <c r="I458" s="411" t="s">
        <v>22</v>
      </c>
      <c r="J458" s="411" t="s">
        <v>22</v>
      </c>
      <c r="K458" s="411" t="s">
        <v>22</v>
      </c>
      <c r="L458" s="412" t="s">
        <v>14</v>
      </c>
      <c r="M458" s="413" t="s">
        <v>20</v>
      </c>
      <c r="N458" s="414" t="s">
        <v>22</v>
      </c>
      <c r="O458" s="405" t="s">
        <v>22</v>
      </c>
      <c r="P458" s="406" t="s">
        <v>22</v>
      </c>
      <c r="Q458" s="7" t="s">
        <v>22</v>
      </c>
      <c r="R458" s="378" t="s">
        <v>1312</v>
      </c>
      <c r="S458" s="378" t="s">
        <v>22</v>
      </c>
      <c r="T458" s="378" t="s">
        <v>22</v>
      </c>
      <c r="U458" s="23">
        <v>71</v>
      </c>
      <c r="V458" s="379" t="str">
        <f>IF(U458="","","千円")</f>
        <v>千円</v>
      </c>
      <c r="W458" s="379" t="s">
        <v>22</v>
      </c>
      <c r="X458" s="379" t="s">
        <v>22</v>
      </c>
      <c r="Y458" s="380" t="s">
        <v>22</v>
      </c>
      <c r="Z458" s="374" t="s">
        <v>22</v>
      </c>
    </row>
    <row r="459" spans="1:26" ht="13.5" customHeight="1" x14ac:dyDescent="0.15">
      <c r="A459" s="381" t="s">
        <v>22</v>
      </c>
      <c r="B459" s="382" t="s">
        <v>22</v>
      </c>
      <c r="C459" s="383" t="s">
        <v>22</v>
      </c>
      <c r="D459" s="410" t="s">
        <v>22</v>
      </c>
      <c r="E459" s="411" t="s">
        <v>22</v>
      </c>
      <c r="F459" s="411" t="s">
        <v>22</v>
      </c>
      <c r="G459" s="411" t="s">
        <v>22</v>
      </c>
      <c r="H459" s="411" t="s">
        <v>22</v>
      </c>
      <c r="I459" s="411" t="s">
        <v>22</v>
      </c>
      <c r="J459" s="411" t="s">
        <v>22</v>
      </c>
      <c r="K459" s="411" t="s">
        <v>22</v>
      </c>
      <c r="L459" s="412" t="s">
        <v>22</v>
      </c>
      <c r="M459" s="415">
        <v>2998340</v>
      </c>
      <c r="N459" s="416" t="s">
        <v>22</v>
      </c>
      <c r="O459" s="405" t="s">
        <v>22</v>
      </c>
      <c r="P459" s="406" t="s">
        <v>22</v>
      </c>
      <c r="Q459" s="8" t="s">
        <v>15</v>
      </c>
      <c r="R459" s="378" t="s">
        <v>1313</v>
      </c>
      <c r="S459" s="378" t="s">
        <v>22</v>
      </c>
      <c r="T459" s="378" t="s">
        <v>22</v>
      </c>
      <c r="U459" s="378" t="s">
        <v>22</v>
      </c>
      <c r="V459" s="9" t="s">
        <v>13</v>
      </c>
      <c r="W459" s="417" t="s">
        <v>1314</v>
      </c>
      <c r="X459" s="417" t="s">
        <v>22</v>
      </c>
      <c r="Y459" s="10" t="s">
        <v>14</v>
      </c>
      <c r="Z459" s="374" t="s">
        <v>22</v>
      </c>
    </row>
    <row r="460" spans="1:26" ht="13.5" customHeight="1" x14ac:dyDescent="0.15">
      <c r="A460" s="381" t="s">
        <v>22</v>
      </c>
      <c r="B460" s="382" t="s">
        <v>22</v>
      </c>
      <c r="C460" s="383" t="s">
        <v>22</v>
      </c>
      <c r="D460" s="410" t="s">
        <v>22</v>
      </c>
      <c r="E460" s="411" t="s">
        <v>22</v>
      </c>
      <c r="F460" s="411" t="s">
        <v>22</v>
      </c>
      <c r="G460" s="411" t="s">
        <v>22</v>
      </c>
      <c r="H460" s="411" t="s">
        <v>22</v>
      </c>
      <c r="I460" s="411" t="s">
        <v>22</v>
      </c>
      <c r="J460" s="411" t="s">
        <v>22</v>
      </c>
      <c r="K460" s="411" t="s">
        <v>22</v>
      </c>
      <c r="L460" s="412" t="s">
        <v>22</v>
      </c>
      <c r="M460" s="387" t="s">
        <v>22</v>
      </c>
      <c r="N460" s="388" t="s">
        <v>22</v>
      </c>
      <c r="O460" s="405" t="s">
        <v>22</v>
      </c>
      <c r="P460" s="406" t="s">
        <v>22</v>
      </c>
      <c r="Q460" s="7" t="s">
        <v>16</v>
      </c>
      <c r="R460" s="378" t="s">
        <v>22</v>
      </c>
      <c r="S460" s="378" t="s">
        <v>22</v>
      </c>
      <c r="T460" s="378" t="s">
        <v>22</v>
      </c>
      <c r="U460" s="378" t="s">
        <v>22</v>
      </c>
      <c r="V460" s="11" t="s">
        <v>17</v>
      </c>
      <c r="W460" s="9" t="s">
        <v>22</v>
      </c>
      <c r="X460" s="12" t="s">
        <v>22</v>
      </c>
      <c r="Y460" s="13" t="s">
        <v>22</v>
      </c>
      <c r="Z460" s="374" t="s">
        <v>22</v>
      </c>
    </row>
    <row r="461" spans="1:26" ht="13.5" customHeight="1" x14ac:dyDescent="0.15">
      <c r="A461" s="6" t="s">
        <v>22</v>
      </c>
      <c r="B461" s="12" t="s">
        <v>22</v>
      </c>
      <c r="C461" s="13" t="s">
        <v>22</v>
      </c>
      <c r="D461" s="410" t="s">
        <v>13</v>
      </c>
      <c r="E461" s="14" t="s">
        <v>11</v>
      </c>
      <c r="F461" s="382" t="s">
        <v>22</v>
      </c>
      <c r="G461" s="382" t="s">
        <v>22</v>
      </c>
      <c r="H461" s="382" t="s">
        <v>22</v>
      </c>
      <c r="I461" s="382" t="s">
        <v>22</v>
      </c>
      <c r="J461" s="420" t="s">
        <v>22</v>
      </c>
      <c r="K461" s="14" t="s">
        <v>22</v>
      </c>
      <c r="L461" s="412" t="s">
        <v>14</v>
      </c>
      <c r="M461" s="423" t="s">
        <v>22</v>
      </c>
      <c r="N461" s="424" t="s">
        <v>22</v>
      </c>
      <c r="O461" s="405" t="s">
        <v>22</v>
      </c>
      <c r="P461" s="406" t="s">
        <v>22</v>
      </c>
      <c r="Q461" s="8" t="s">
        <v>15</v>
      </c>
      <c r="R461" s="378" t="s">
        <v>1315</v>
      </c>
      <c r="S461" s="378" t="s">
        <v>22</v>
      </c>
      <c r="T461" s="378" t="s">
        <v>22</v>
      </c>
      <c r="U461" s="378" t="s">
        <v>22</v>
      </c>
      <c r="V461" s="9" t="s">
        <v>13</v>
      </c>
      <c r="W461" s="417" t="s">
        <v>1316</v>
      </c>
      <c r="X461" s="417" t="s">
        <v>22</v>
      </c>
      <c r="Y461" s="10" t="s">
        <v>14</v>
      </c>
      <c r="Z461" s="374" t="s">
        <v>22</v>
      </c>
    </row>
    <row r="462" spans="1:26" ht="13.5" customHeight="1" x14ac:dyDescent="0.15">
      <c r="A462" s="15" t="s">
        <v>22</v>
      </c>
      <c r="B462" s="16" t="s">
        <v>22</v>
      </c>
      <c r="C462" s="17" t="s">
        <v>22</v>
      </c>
      <c r="D462" s="418" t="s">
        <v>22</v>
      </c>
      <c r="E462" s="18" t="s">
        <v>22</v>
      </c>
      <c r="F462" s="419" t="s">
        <v>22</v>
      </c>
      <c r="G462" s="419" t="s">
        <v>22</v>
      </c>
      <c r="H462" s="419" t="s">
        <v>22</v>
      </c>
      <c r="I462" s="419" t="s">
        <v>22</v>
      </c>
      <c r="J462" s="421" t="s">
        <v>22</v>
      </c>
      <c r="K462" s="18" t="s">
        <v>22</v>
      </c>
      <c r="L462" s="422" t="s">
        <v>22</v>
      </c>
      <c r="M462" s="26" t="s">
        <v>18</v>
      </c>
      <c r="N462" s="27">
        <v>69.3</v>
      </c>
      <c r="O462" s="407" t="s">
        <v>22</v>
      </c>
      <c r="P462" s="408" t="s">
        <v>22</v>
      </c>
      <c r="Q462" s="19" t="s">
        <v>16</v>
      </c>
      <c r="R462" s="425" t="s">
        <v>22</v>
      </c>
      <c r="S462" s="425" t="s">
        <v>22</v>
      </c>
      <c r="T462" s="425" t="s">
        <v>22</v>
      </c>
      <c r="U462" s="425" t="s">
        <v>22</v>
      </c>
      <c r="V462" s="20" t="s">
        <v>17</v>
      </c>
      <c r="W462" s="21" t="s">
        <v>22</v>
      </c>
      <c r="X462" s="16" t="s">
        <v>22</v>
      </c>
      <c r="Y462" s="17" t="s">
        <v>22</v>
      </c>
      <c r="Z462" s="375" t="s">
        <v>22</v>
      </c>
    </row>
    <row r="463" spans="1:26" ht="13.5" customHeight="1" x14ac:dyDescent="0.15">
      <c r="A463" s="389" t="s">
        <v>7</v>
      </c>
      <c r="B463" s="390" t="s">
        <v>22</v>
      </c>
      <c r="C463" s="391" t="s">
        <v>22</v>
      </c>
      <c r="D463" s="395" t="s">
        <v>8</v>
      </c>
      <c r="E463" s="396" t="s">
        <v>22</v>
      </c>
      <c r="F463" s="397" t="s">
        <v>1128</v>
      </c>
      <c r="G463" s="397" t="s">
        <v>22</v>
      </c>
      <c r="H463" s="397" t="s">
        <v>22</v>
      </c>
      <c r="I463" s="397" t="s">
        <v>22</v>
      </c>
      <c r="J463" s="397" t="s">
        <v>22</v>
      </c>
      <c r="K463" s="397" t="s">
        <v>22</v>
      </c>
      <c r="L463" s="398" t="s">
        <v>22</v>
      </c>
      <c r="M463" s="401" t="s">
        <v>9</v>
      </c>
      <c r="N463" s="402" t="s">
        <v>22</v>
      </c>
      <c r="O463" s="403" t="s">
        <v>1317</v>
      </c>
      <c r="P463" s="404" t="s">
        <v>22</v>
      </c>
      <c r="Q463" s="5" t="s">
        <v>10</v>
      </c>
      <c r="R463" s="409" t="s">
        <v>1318</v>
      </c>
      <c r="S463" s="409" t="s">
        <v>22</v>
      </c>
      <c r="T463" s="409" t="s">
        <v>22</v>
      </c>
      <c r="U463" s="22">
        <v>272539</v>
      </c>
      <c r="V463" s="371" t="str">
        <f>IF(U463="","","千円")</f>
        <v>千円</v>
      </c>
      <c r="W463" s="371" t="s">
        <v>22</v>
      </c>
      <c r="X463" s="371" t="s">
        <v>22</v>
      </c>
      <c r="Y463" s="372" t="s">
        <v>22</v>
      </c>
      <c r="Z463" s="373">
        <v>325</v>
      </c>
    </row>
    <row r="464" spans="1:26" ht="13.5" customHeight="1" x14ac:dyDescent="0.15">
      <c r="A464" s="392" t="s">
        <v>22</v>
      </c>
      <c r="B464" s="393" t="s">
        <v>22</v>
      </c>
      <c r="C464" s="394" t="s">
        <v>22</v>
      </c>
      <c r="D464" s="25" t="s">
        <v>22</v>
      </c>
      <c r="E464" s="24" t="s">
        <v>22</v>
      </c>
      <c r="F464" s="399" t="s">
        <v>22</v>
      </c>
      <c r="G464" s="399" t="s">
        <v>22</v>
      </c>
      <c r="H464" s="399" t="s">
        <v>22</v>
      </c>
      <c r="I464" s="399" t="s">
        <v>22</v>
      </c>
      <c r="J464" s="399" t="s">
        <v>22</v>
      </c>
      <c r="K464" s="399" t="s">
        <v>22</v>
      </c>
      <c r="L464" s="400" t="s">
        <v>22</v>
      </c>
      <c r="M464" s="376">
        <v>278357000</v>
      </c>
      <c r="N464" s="377" t="s">
        <v>22</v>
      </c>
      <c r="O464" s="405" t="s">
        <v>22</v>
      </c>
      <c r="P464" s="406" t="s">
        <v>22</v>
      </c>
      <c r="Q464" s="6" t="s">
        <v>22</v>
      </c>
      <c r="R464" s="378" t="s">
        <v>1319</v>
      </c>
      <c r="S464" s="378" t="s">
        <v>22</v>
      </c>
      <c r="T464" s="378" t="s">
        <v>22</v>
      </c>
      <c r="U464" s="23">
        <v>4922</v>
      </c>
      <c r="V464" s="379" t="str">
        <f>IF(U464="","","千円")</f>
        <v>千円</v>
      </c>
      <c r="W464" s="379" t="s">
        <v>22</v>
      </c>
      <c r="X464" s="379" t="s">
        <v>22</v>
      </c>
      <c r="Y464" s="380" t="s">
        <v>22</v>
      </c>
      <c r="Z464" s="374" t="s">
        <v>22</v>
      </c>
    </row>
    <row r="465" spans="1:26" ht="13.5" customHeight="1" x14ac:dyDescent="0.15">
      <c r="A465" s="381" t="s">
        <v>1320</v>
      </c>
      <c r="B465" s="382" t="s">
        <v>22</v>
      </c>
      <c r="C465" s="383" t="s">
        <v>22</v>
      </c>
      <c r="D465" s="384" t="s">
        <v>1321</v>
      </c>
      <c r="E465" s="385" t="s">
        <v>22</v>
      </c>
      <c r="F465" s="385" t="s">
        <v>22</v>
      </c>
      <c r="G465" s="385" t="s">
        <v>22</v>
      </c>
      <c r="H465" s="385" t="s">
        <v>22</v>
      </c>
      <c r="I465" s="385" t="s">
        <v>22</v>
      </c>
      <c r="J465" s="385" t="s">
        <v>22</v>
      </c>
      <c r="K465" s="385" t="s">
        <v>22</v>
      </c>
      <c r="L465" s="380" t="s">
        <v>22</v>
      </c>
      <c r="M465" s="387" t="s">
        <v>12</v>
      </c>
      <c r="N465" s="388" t="s">
        <v>22</v>
      </c>
      <c r="O465" s="405" t="s">
        <v>22</v>
      </c>
      <c r="P465" s="406" t="s">
        <v>22</v>
      </c>
      <c r="Q465" s="6" t="s">
        <v>22</v>
      </c>
      <c r="R465" s="378" t="s">
        <v>1322</v>
      </c>
      <c r="S465" s="378" t="s">
        <v>22</v>
      </c>
      <c r="T465" s="378" t="s">
        <v>22</v>
      </c>
      <c r="U465" s="23">
        <v>201</v>
      </c>
      <c r="V465" s="379" t="str">
        <f>IF(U465="","","千円")</f>
        <v>千円</v>
      </c>
      <c r="W465" s="379" t="s">
        <v>22</v>
      </c>
      <c r="X465" s="379" t="s">
        <v>22</v>
      </c>
      <c r="Y465" s="380" t="s">
        <v>22</v>
      </c>
      <c r="Z465" s="374" t="s">
        <v>22</v>
      </c>
    </row>
    <row r="466" spans="1:26" ht="13.5" customHeight="1" x14ac:dyDescent="0.15">
      <c r="A466" s="381" t="s">
        <v>22</v>
      </c>
      <c r="B466" s="382" t="s">
        <v>22</v>
      </c>
      <c r="C466" s="383" t="s">
        <v>22</v>
      </c>
      <c r="D466" s="386" t="s">
        <v>22</v>
      </c>
      <c r="E466" s="385" t="s">
        <v>22</v>
      </c>
      <c r="F466" s="385" t="s">
        <v>22</v>
      </c>
      <c r="G466" s="385" t="s">
        <v>22</v>
      </c>
      <c r="H466" s="385" t="s">
        <v>22</v>
      </c>
      <c r="I466" s="385" t="s">
        <v>22</v>
      </c>
      <c r="J466" s="385" t="s">
        <v>22</v>
      </c>
      <c r="K466" s="385" t="s">
        <v>22</v>
      </c>
      <c r="L466" s="380" t="s">
        <v>22</v>
      </c>
      <c r="M466" s="376">
        <v>277661542</v>
      </c>
      <c r="N466" s="377" t="s">
        <v>22</v>
      </c>
      <c r="O466" s="405" t="s">
        <v>22</v>
      </c>
      <c r="P466" s="406" t="s">
        <v>22</v>
      </c>
      <c r="Q466" s="6" t="s">
        <v>22</v>
      </c>
      <c r="R466" s="378" t="s">
        <v>22</v>
      </c>
      <c r="S466" s="378" t="s">
        <v>22</v>
      </c>
      <c r="T466" s="378" t="s">
        <v>22</v>
      </c>
      <c r="U466" s="23" t="s">
        <v>22</v>
      </c>
      <c r="V466" s="379" t="str">
        <f>IF(U466="","","千円")</f>
        <v/>
      </c>
      <c r="W466" s="379" t="s">
        <v>22</v>
      </c>
      <c r="X466" s="379" t="s">
        <v>22</v>
      </c>
      <c r="Y466" s="380" t="s">
        <v>22</v>
      </c>
      <c r="Z466" s="374" t="s">
        <v>22</v>
      </c>
    </row>
    <row r="467" spans="1:26" ht="13.5" customHeight="1" x14ac:dyDescent="0.15">
      <c r="A467" s="381" t="s">
        <v>22</v>
      </c>
      <c r="B467" s="382" t="s">
        <v>22</v>
      </c>
      <c r="C467" s="383" t="s">
        <v>22</v>
      </c>
      <c r="D467" s="410" t="s">
        <v>13</v>
      </c>
      <c r="E467" s="411" t="s">
        <v>1146</v>
      </c>
      <c r="F467" s="411" t="s">
        <v>22</v>
      </c>
      <c r="G467" s="411" t="s">
        <v>22</v>
      </c>
      <c r="H467" s="411" t="s">
        <v>22</v>
      </c>
      <c r="I467" s="411" t="s">
        <v>22</v>
      </c>
      <c r="J467" s="411" t="s">
        <v>22</v>
      </c>
      <c r="K467" s="411" t="s">
        <v>22</v>
      </c>
      <c r="L467" s="412" t="s">
        <v>14</v>
      </c>
      <c r="M467" s="413" t="s">
        <v>20</v>
      </c>
      <c r="N467" s="414" t="s">
        <v>22</v>
      </c>
      <c r="O467" s="405" t="s">
        <v>22</v>
      </c>
      <c r="P467" s="406" t="s">
        <v>22</v>
      </c>
      <c r="Q467" s="7" t="s">
        <v>22</v>
      </c>
      <c r="R467" s="378" t="s">
        <v>22</v>
      </c>
      <c r="S467" s="378" t="s">
        <v>22</v>
      </c>
      <c r="T467" s="378" t="s">
        <v>22</v>
      </c>
      <c r="U467" s="23" t="s">
        <v>22</v>
      </c>
      <c r="V467" s="379" t="str">
        <f>IF(U467="","","千円")</f>
        <v/>
      </c>
      <c r="W467" s="379" t="s">
        <v>22</v>
      </c>
      <c r="X467" s="379" t="s">
        <v>22</v>
      </c>
      <c r="Y467" s="380" t="s">
        <v>22</v>
      </c>
      <c r="Z467" s="374" t="s">
        <v>22</v>
      </c>
    </row>
    <row r="468" spans="1:26" ht="13.5" customHeight="1" x14ac:dyDescent="0.15">
      <c r="A468" s="381" t="s">
        <v>22</v>
      </c>
      <c r="B468" s="382" t="s">
        <v>22</v>
      </c>
      <c r="C468" s="383" t="s">
        <v>22</v>
      </c>
      <c r="D468" s="410" t="s">
        <v>22</v>
      </c>
      <c r="E468" s="411" t="s">
        <v>22</v>
      </c>
      <c r="F468" s="411" t="s">
        <v>22</v>
      </c>
      <c r="G468" s="411" t="s">
        <v>22</v>
      </c>
      <c r="H468" s="411" t="s">
        <v>22</v>
      </c>
      <c r="I468" s="411" t="s">
        <v>22</v>
      </c>
      <c r="J468" s="411" t="s">
        <v>22</v>
      </c>
      <c r="K468" s="411" t="s">
        <v>22</v>
      </c>
      <c r="L468" s="412" t="s">
        <v>22</v>
      </c>
      <c r="M468" s="415">
        <v>695458</v>
      </c>
      <c r="N468" s="416" t="s">
        <v>22</v>
      </c>
      <c r="O468" s="405" t="s">
        <v>22</v>
      </c>
      <c r="P468" s="406" t="s">
        <v>22</v>
      </c>
      <c r="Q468" s="8" t="s">
        <v>15</v>
      </c>
      <c r="R468" s="378" t="s">
        <v>1323</v>
      </c>
      <c r="S468" s="378" t="s">
        <v>22</v>
      </c>
      <c r="T468" s="378" t="s">
        <v>22</v>
      </c>
      <c r="U468" s="378" t="s">
        <v>22</v>
      </c>
      <c r="V468" s="9" t="s">
        <v>13</v>
      </c>
      <c r="W468" s="417" t="s">
        <v>1324</v>
      </c>
      <c r="X468" s="417" t="s">
        <v>22</v>
      </c>
      <c r="Y468" s="10" t="s">
        <v>14</v>
      </c>
      <c r="Z468" s="374" t="s">
        <v>22</v>
      </c>
    </row>
    <row r="469" spans="1:26" ht="13.5" customHeight="1" x14ac:dyDescent="0.15">
      <c r="A469" s="381" t="s">
        <v>22</v>
      </c>
      <c r="B469" s="382" t="s">
        <v>22</v>
      </c>
      <c r="C469" s="383" t="s">
        <v>22</v>
      </c>
      <c r="D469" s="410" t="s">
        <v>22</v>
      </c>
      <c r="E469" s="411" t="s">
        <v>22</v>
      </c>
      <c r="F469" s="411" t="s">
        <v>22</v>
      </c>
      <c r="G469" s="411" t="s">
        <v>22</v>
      </c>
      <c r="H469" s="411" t="s">
        <v>22</v>
      </c>
      <c r="I469" s="411" t="s">
        <v>22</v>
      </c>
      <c r="J469" s="411" t="s">
        <v>22</v>
      </c>
      <c r="K469" s="411" t="s">
        <v>22</v>
      </c>
      <c r="L469" s="412" t="s">
        <v>22</v>
      </c>
      <c r="M469" s="387" t="s">
        <v>22</v>
      </c>
      <c r="N469" s="388" t="s">
        <v>22</v>
      </c>
      <c r="O469" s="405" t="s">
        <v>22</v>
      </c>
      <c r="P469" s="406" t="s">
        <v>22</v>
      </c>
      <c r="Q469" s="7" t="s">
        <v>16</v>
      </c>
      <c r="R469" s="378" t="s">
        <v>1325</v>
      </c>
      <c r="S469" s="378" t="s">
        <v>22</v>
      </c>
      <c r="T469" s="378" t="s">
        <v>22</v>
      </c>
      <c r="U469" s="378" t="s">
        <v>22</v>
      </c>
      <c r="V469" s="11" t="s">
        <v>17</v>
      </c>
      <c r="W469" s="9" t="s">
        <v>22</v>
      </c>
      <c r="X469" s="12" t="s">
        <v>22</v>
      </c>
      <c r="Y469" s="13" t="s">
        <v>22</v>
      </c>
      <c r="Z469" s="374" t="s">
        <v>22</v>
      </c>
    </row>
    <row r="470" spans="1:26" ht="13.5" customHeight="1" x14ac:dyDescent="0.15">
      <c r="A470" s="6" t="s">
        <v>22</v>
      </c>
      <c r="B470" s="12" t="s">
        <v>22</v>
      </c>
      <c r="C470" s="13" t="s">
        <v>22</v>
      </c>
      <c r="D470" s="410" t="s">
        <v>13</v>
      </c>
      <c r="E470" s="14" t="s">
        <v>11</v>
      </c>
      <c r="F470" s="382" t="s">
        <v>22</v>
      </c>
      <c r="G470" s="382" t="s">
        <v>22</v>
      </c>
      <c r="H470" s="382" t="s">
        <v>22</v>
      </c>
      <c r="I470" s="382" t="s">
        <v>152</v>
      </c>
      <c r="J470" s="420" t="s">
        <v>22</v>
      </c>
      <c r="K470" s="14" t="s">
        <v>22</v>
      </c>
      <c r="L470" s="412" t="s">
        <v>14</v>
      </c>
      <c r="M470" s="423" t="s">
        <v>22</v>
      </c>
      <c r="N470" s="424" t="s">
        <v>22</v>
      </c>
      <c r="O470" s="405" t="s">
        <v>22</v>
      </c>
      <c r="P470" s="406" t="s">
        <v>22</v>
      </c>
      <c r="Q470" s="8" t="s">
        <v>15</v>
      </c>
      <c r="R470" s="378" t="s">
        <v>1326</v>
      </c>
      <c r="S470" s="378" t="s">
        <v>22</v>
      </c>
      <c r="T470" s="378" t="s">
        <v>22</v>
      </c>
      <c r="U470" s="378" t="s">
        <v>22</v>
      </c>
      <c r="V470" s="9" t="s">
        <v>13</v>
      </c>
      <c r="W470" s="417" t="s">
        <v>470</v>
      </c>
      <c r="X470" s="417" t="s">
        <v>22</v>
      </c>
      <c r="Y470" s="10" t="s">
        <v>14</v>
      </c>
      <c r="Z470" s="374" t="s">
        <v>22</v>
      </c>
    </row>
    <row r="471" spans="1:26" ht="13.5" customHeight="1" x14ac:dyDescent="0.15">
      <c r="A471" s="15" t="s">
        <v>22</v>
      </c>
      <c r="B471" s="16" t="s">
        <v>22</v>
      </c>
      <c r="C471" s="17" t="s">
        <v>22</v>
      </c>
      <c r="D471" s="418" t="s">
        <v>22</v>
      </c>
      <c r="E471" s="18" t="s">
        <v>22</v>
      </c>
      <c r="F471" s="419" t="s">
        <v>22</v>
      </c>
      <c r="G471" s="419" t="s">
        <v>22</v>
      </c>
      <c r="H471" s="419" t="s">
        <v>22</v>
      </c>
      <c r="I471" s="419" t="s">
        <v>22</v>
      </c>
      <c r="J471" s="421" t="s">
        <v>22</v>
      </c>
      <c r="K471" s="18" t="s">
        <v>22</v>
      </c>
      <c r="L471" s="422" t="s">
        <v>22</v>
      </c>
      <c r="M471" s="26" t="s">
        <v>18</v>
      </c>
      <c r="N471" s="27">
        <v>99.8</v>
      </c>
      <c r="O471" s="407" t="s">
        <v>22</v>
      </c>
      <c r="P471" s="408" t="s">
        <v>22</v>
      </c>
      <c r="Q471" s="19" t="s">
        <v>16</v>
      </c>
      <c r="R471" s="425" t="s">
        <v>1327</v>
      </c>
      <c r="S471" s="425" t="s">
        <v>22</v>
      </c>
      <c r="T471" s="425" t="s">
        <v>22</v>
      </c>
      <c r="U471" s="425" t="s">
        <v>22</v>
      </c>
      <c r="V471" s="20" t="s">
        <v>17</v>
      </c>
      <c r="W471" s="21" t="s">
        <v>22</v>
      </c>
      <c r="X471" s="16" t="s">
        <v>22</v>
      </c>
      <c r="Y471" s="17" t="s">
        <v>22</v>
      </c>
      <c r="Z471" s="375" t="s">
        <v>22</v>
      </c>
    </row>
    <row r="472" spans="1:26" ht="13.5" customHeight="1" x14ac:dyDescent="0.15">
      <c r="A472" s="389" t="s">
        <v>7</v>
      </c>
      <c r="B472" s="390" t="s">
        <v>22</v>
      </c>
      <c r="C472" s="391" t="s">
        <v>22</v>
      </c>
      <c r="D472" s="395" t="s">
        <v>8</v>
      </c>
      <c r="E472" s="396" t="s">
        <v>22</v>
      </c>
      <c r="F472" s="397" t="s">
        <v>1128</v>
      </c>
      <c r="G472" s="397" t="s">
        <v>22</v>
      </c>
      <c r="H472" s="397" t="s">
        <v>22</v>
      </c>
      <c r="I472" s="397" t="s">
        <v>22</v>
      </c>
      <c r="J472" s="397" t="s">
        <v>22</v>
      </c>
      <c r="K472" s="397" t="s">
        <v>22</v>
      </c>
      <c r="L472" s="398" t="s">
        <v>22</v>
      </c>
      <c r="M472" s="401" t="s">
        <v>9</v>
      </c>
      <c r="N472" s="402" t="s">
        <v>22</v>
      </c>
      <c r="O472" s="403" t="s">
        <v>1328</v>
      </c>
      <c r="P472" s="404" t="s">
        <v>22</v>
      </c>
      <c r="Q472" s="5" t="s">
        <v>10</v>
      </c>
      <c r="R472" s="409" t="s">
        <v>1329</v>
      </c>
      <c r="S472" s="409" t="s">
        <v>22</v>
      </c>
      <c r="T472" s="409" t="s">
        <v>22</v>
      </c>
      <c r="U472" s="22">
        <v>9102</v>
      </c>
      <c r="V472" s="371" t="str">
        <f>IF(U472="","","千円")</f>
        <v>千円</v>
      </c>
      <c r="W472" s="371" t="s">
        <v>22</v>
      </c>
      <c r="X472" s="371" t="s">
        <v>22</v>
      </c>
      <c r="Y472" s="372" t="s">
        <v>22</v>
      </c>
      <c r="Z472" s="373">
        <v>325</v>
      </c>
    </row>
    <row r="473" spans="1:26" ht="13.5" customHeight="1" x14ac:dyDescent="0.15">
      <c r="A473" s="392" t="s">
        <v>22</v>
      </c>
      <c r="B473" s="393" t="s">
        <v>22</v>
      </c>
      <c r="C473" s="394" t="s">
        <v>22</v>
      </c>
      <c r="D473" s="25" t="s">
        <v>22</v>
      </c>
      <c r="E473" s="24" t="s">
        <v>22</v>
      </c>
      <c r="F473" s="399" t="s">
        <v>22</v>
      </c>
      <c r="G473" s="399" t="s">
        <v>22</v>
      </c>
      <c r="H473" s="399" t="s">
        <v>22</v>
      </c>
      <c r="I473" s="399" t="s">
        <v>22</v>
      </c>
      <c r="J473" s="399" t="s">
        <v>22</v>
      </c>
      <c r="K473" s="399" t="s">
        <v>22</v>
      </c>
      <c r="L473" s="400" t="s">
        <v>22</v>
      </c>
      <c r="M473" s="376">
        <v>11315000</v>
      </c>
      <c r="N473" s="377" t="s">
        <v>22</v>
      </c>
      <c r="O473" s="405" t="s">
        <v>22</v>
      </c>
      <c r="P473" s="406" t="s">
        <v>22</v>
      </c>
      <c r="Q473" s="6" t="s">
        <v>22</v>
      </c>
      <c r="R473" s="378" t="s">
        <v>1330</v>
      </c>
      <c r="S473" s="378" t="s">
        <v>22</v>
      </c>
      <c r="T473" s="378" t="s">
        <v>22</v>
      </c>
      <c r="U473" s="23">
        <v>1135</v>
      </c>
      <c r="V473" s="379" t="str">
        <f>IF(U473="","","千円")</f>
        <v>千円</v>
      </c>
      <c r="W473" s="379" t="s">
        <v>22</v>
      </c>
      <c r="X473" s="379" t="s">
        <v>22</v>
      </c>
      <c r="Y473" s="380" t="s">
        <v>22</v>
      </c>
      <c r="Z473" s="374" t="s">
        <v>22</v>
      </c>
    </row>
    <row r="474" spans="1:26" ht="13.5" customHeight="1" x14ac:dyDescent="0.15">
      <c r="A474" s="381" t="s">
        <v>1331</v>
      </c>
      <c r="B474" s="382" t="s">
        <v>22</v>
      </c>
      <c r="C474" s="383" t="s">
        <v>22</v>
      </c>
      <c r="D474" s="384" t="s">
        <v>1332</v>
      </c>
      <c r="E474" s="385" t="s">
        <v>22</v>
      </c>
      <c r="F474" s="385" t="s">
        <v>22</v>
      </c>
      <c r="G474" s="385" t="s">
        <v>22</v>
      </c>
      <c r="H474" s="385" t="s">
        <v>22</v>
      </c>
      <c r="I474" s="385" t="s">
        <v>22</v>
      </c>
      <c r="J474" s="385" t="s">
        <v>22</v>
      </c>
      <c r="K474" s="385" t="s">
        <v>22</v>
      </c>
      <c r="L474" s="380" t="s">
        <v>22</v>
      </c>
      <c r="M474" s="387" t="s">
        <v>12</v>
      </c>
      <c r="N474" s="388" t="s">
        <v>22</v>
      </c>
      <c r="O474" s="405" t="s">
        <v>22</v>
      </c>
      <c r="P474" s="406" t="s">
        <v>22</v>
      </c>
      <c r="Q474" s="6" t="s">
        <v>22</v>
      </c>
      <c r="R474" s="378" t="s">
        <v>22</v>
      </c>
      <c r="S474" s="378" t="s">
        <v>22</v>
      </c>
      <c r="T474" s="378" t="s">
        <v>22</v>
      </c>
      <c r="U474" s="23" t="s">
        <v>22</v>
      </c>
      <c r="V474" s="379" t="str">
        <f>IF(U474="","","千円")</f>
        <v/>
      </c>
      <c r="W474" s="379" t="s">
        <v>22</v>
      </c>
      <c r="X474" s="379" t="s">
        <v>22</v>
      </c>
      <c r="Y474" s="380" t="s">
        <v>22</v>
      </c>
      <c r="Z474" s="374" t="s">
        <v>22</v>
      </c>
    </row>
    <row r="475" spans="1:26" ht="13.5" customHeight="1" x14ac:dyDescent="0.15">
      <c r="A475" s="381" t="s">
        <v>22</v>
      </c>
      <c r="B475" s="382" t="s">
        <v>22</v>
      </c>
      <c r="C475" s="383" t="s">
        <v>22</v>
      </c>
      <c r="D475" s="386" t="s">
        <v>22</v>
      </c>
      <c r="E475" s="385" t="s">
        <v>22</v>
      </c>
      <c r="F475" s="385" t="s">
        <v>22</v>
      </c>
      <c r="G475" s="385" t="s">
        <v>22</v>
      </c>
      <c r="H475" s="385" t="s">
        <v>22</v>
      </c>
      <c r="I475" s="385" t="s">
        <v>22</v>
      </c>
      <c r="J475" s="385" t="s">
        <v>22</v>
      </c>
      <c r="K475" s="385" t="s">
        <v>22</v>
      </c>
      <c r="L475" s="380" t="s">
        <v>22</v>
      </c>
      <c r="M475" s="376">
        <v>10571344</v>
      </c>
      <c r="N475" s="377" t="s">
        <v>22</v>
      </c>
      <c r="O475" s="405" t="s">
        <v>22</v>
      </c>
      <c r="P475" s="406" t="s">
        <v>22</v>
      </c>
      <c r="Q475" s="6" t="s">
        <v>22</v>
      </c>
      <c r="R475" s="378" t="s">
        <v>22</v>
      </c>
      <c r="S475" s="378" t="s">
        <v>22</v>
      </c>
      <c r="T475" s="378" t="s">
        <v>22</v>
      </c>
      <c r="U475" s="23" t="s">
        <v>22</v>
      </c>
      <c r="V475" s="379" t="str">
        <f>IF(U475="","","千円")</f>
        <v/>
      </c>
      <c r="W475" s="379" t="s">
        <v>22</v>
      </c>
      <c r="X475" s="379" t="s">
        <v>22</v>
      </c>
      <c r="Y475" s="380" t="s">
        <v>22</v>
      </c>
      <c r="Z475" s="374" t="s">
        <v>22</v>
      </c>
    </row>
    <row r="476" spans="1:26" ht="13.5" customHeight="1" x14ac:dyDescent="0.15">
      <c r="A476" s="381" t="s">
        <v>22</v>
      </c>
      <c r="B476" s="382" t="s">
        <v>22</v>
      </c>
      <c r="C476" s="383" t="s">
        <v>22</v>
      </c>
      <c r="D476" s="410" t="s">
        <v>13</v>
      </c>
      <c r="E476" s="411" t="s">
        <v>1146</v>
      </c>
      <c r="F476" s="411" t="s">
        <v>22</v>
      </c>
      <c r="G476" s="411" t="s">
        <v>22</v>
      </c>
      <c r="H476" s="411" t="s">
        <v>22</v>
      </c>
      <c r="I476" s="411" t="s">
        <v>22</v>
      </c>
      <c r="J476" s="411" t="s">
        <v>22</v>
      </c>
      <c r="K476" s="411" t="s">
        <v>22</v>
      </c>
      <c r="L476" s="412" t="s">
        <v>14</v>
      </c>
      <c r="M476" s="413" t="s">
        <v>20</v>
      </c>
      <c r="N476" s="414" t="s">
        <v>22</v>
      </c>
      <c r="O476" s="405" t="s">
        <v>22</v>
      </c>
      <c r="P476" s="406" t="s">
        <v>22</v>
      </c>
      <c r="Q476" s="7" t="s">
        <v>22</v>
      </c>
      <c r="R476" s="378" t="s">
        <v>1333</v>
      </c>
      <c r="S476" s="378" t="s">
        <v>22</v>
      </c>
      <c r="T476" s="378" t="s">
        <v>22</v>
      </c>
      <c r="U476" s="23">
        <v>334</v>
      </c>
      <c r="V476" s="379" t="str">
        <f>IF(U476="","","千円")</f>
        <v>千円</v>
      </c>
      <c r="W476" s="379" t="s">
        <v>22</v>
      </c>
      <c r="X476" s="379" t="s">
        <v>22</v>
      </c>
      <c r="Y476" s="380" t="s">
        <v>22</v>
      </c>
      <c r="Z476" s="374" t="s">
        <v>22</v>
      </c>
    </row>
    <row r="477" spans="1:26" ht="13.5" customHeight="1" x14ac:dyDescent="0.15">
      <c r="A477" s="381" t="s">
        <v>22</v>
      </c>
      <c r="B477" s="382" t="s">
        <v>22</v>
      </c>
      <c r="C477" s="383" t="s">
        <v>22</v>
      </c>
      <c r="D477" s="410" t="s">
        <v>22</v>
      </c>
      <c r="E477" s="411" t="s">
        <v>22</v>
      </c>
      <c r="F477" s="411" t="s">
        <v>22</v>
      </c>
      <c r="G477" s="411" t="s">
        <v>22</v>
      </c>
      <c r="H477" s="411" t="s">
        <v>22</v>
      </c>
      <c r="I477" s="411" t="s">
        <v>22</v>
      </c>
      <c r="J477" s="411" t="s">
        <v>22</v>
      </c>
      <c r="K477" s="411" t="s">
        <v>22</v>
      </c>
      <c r="L477" s="412" t="s">
        <v>22</v>
      </c>
      <c r="M477" s="415">
        <v>743656</v>
      </c>
      <c r="N477" s="416" t="s">
        <v>22</v>
      </c>
      <c r="O477" s="405" t="s">
        <v>22</v>
      </c>
      <c r="P477" s="406" t="s">
        <v>22</v>
      </c>
      <c r="Q477" s="8" t="s">
        <v>15</v>
      </c>
      <c r="R477" s="378" t="s">
        <v>1334</v>
      </c>
      <c r="S477" s="378" t="s">
        <v>22</v>
      </c>
      <c r="T477" s="378" t="s">
        <v>22</v>
      </c>
      <c r="U477" s="378" t="s">
        <v>22</v>
      </c>
      <c r="V477" s="9" t="s">
        <v>13</v>
      </c>
      <c r="W477" s="417" t="s">
        <v>1335</v>
      </c>
      <c r="X477" s="417" t="s">
        <v>22</v>
      </c>
      <c r="Y477" s="10" t="s">
        <v>14</v>
      </c>
      <c r="Z477" s="374" t="s">
        <v>22</v>
      </c>
    </row>
    <row r="478" spans="1:26" ht="13.5" customHeight="1" x14ac:dyDescent="0.15">
      <c r="A478" s="381" t="s">
        <v>22</v>
      </c>
      <c r="B478" s="382" t="s">
        <v>22</v>
      </c>
      <c r="C478" s="383" t="s">
        <v>22</v>
      </c>
      <c r="D478" s="410" t="s">
        <v>22</v>
      </c>
      <c r="E478" s="411" t="s">
        <v>22</v>
      </c>
      <c r="F478" s="411" t="s">
        <v>22</v>
      </c>
      <c r="G478" s="411" t="s">
        <v>22</v>
      </c>
      <c r="H478" s="411" t="s">
        <v>22</v>
      </c>
      <c r="I478" s="411" t="s">
        <v>22</v>
      </c>
      <c r="J478" s="411" t="s">
        <v>22</v>
      </c>
      <c r="K478" s="411" t="s">
        <v>22</v>
      </c>
      <c r="L478" s="412" t="s">
        <v>22</v>
      </c>
      <c r="M478" s="387" t="s">
        <v>22</v>
      </c>
      <c r="N478" s="388" t="s">
        <v>22</v>
      </c>
      <c r="O478" s="405" t="s">
        <v>22</v>
      </c>
      <c r="P478" s="406" t="s">
        <v>22</v>
      </c>
      <c r="Q478" s="7" t="s">
        <v>16</v>
      </c>
      <c r="R478" s="378" t="s">
        <v>1336</v>
      </c>
      <c r="S478" s="378" t="s">
        <v>22</v>
      </c>
      <c r="T478" s="378" t="s">
        <v>22</v>
      </c>
      <c r="U478" s="378" t="s">
        <v>22</v>
      </c>
      <c r="V478" s="11" t="s">
        <v>17</v>
      </c>
      <c r="W478" s="9" t="s">
        <v>22</v>
      </c>
      <c r="X478" s="12" t="s">
        <v>22</v>
      </c>
      <c r="Y478" s="13" t="s">
        <v>22</v>
      </c>
      <c r="Z478" s="374" t="s">
        <v>22</v>
      </c>
    </row>
    <row r="479" spans="1:26" ht="13.5" customHeight="1" x14ac:dyDescent="0.15">
      <c r="A479" s="6" t="s">
        <v>22</v>
      </c>
      <c r="B479" s="12" t="s">
        <v>22</v>
      </c>
      <c r="C479" s="13" t="s">
        <v>22</v>
      </c>
      <c r="D479" s="410" t="s">
        <v>13</v>
      </c>
      <c r="E479" s="14" t="s">
        <v>11</v>
      </c>
      <c r="F479" s="382" t="s">
        <v>22</v>
      </c>
      <c r="G479" s="382" t="s">
        <v>22</v>
      </c>
      <c r="H479" s="382" t="s">
        <v>22</v>
      </c>
      <c r="I479" s="382" t="s">
        <v>22</v>
      </c>
      <c r="J479" s="420" t="s">
        <v>22</v>
      </c>
      <c r="K479" s="14" t="s">
        <v>22</v>
      </c>
      <c r="L479" s="412" t="s">
        <v>14</v>
      </c>
      <c r="M479" s="423" t="s">
        <v>22</v>
      </c>
      <c r="N479" s="424" t="s">
        <v>22</v>
      </c>
      <c r="O479" s="405" t="s">
        <v>22</v>
      </c>
      <c r="P479" s="406" t="s">
        <v>22</v>
      </c>
      <c r="Q479" s="8" t="s">
        <v>15</v>
      </c>
      <c r="R479" s="378" t="s">
        <v>1337</v>
      </c>
      <c r="S479" s="378" t="s">
        <v>22</v>
      </c>
      <c r="T479" s="378" t="s">
        <v>22</v>
      </c>
      <c r="U479" s="378" t="s">
        <v>22</v>
      </c>
      <c r="V479" s="9" t="s">
        <v>13</v>
      </c>
      <c r="W479" s="417" t="s">
        <v>1338</v>
      </c>
      <c r="X479" s="417" t="s">
        <v>22</v>
      </c>
      <c r="Y479" s="10" t="s">
        <v>14</v>
      </c>
      <c r="Z479" s="374" t="s">
        <v>22</v>
      </c>
    </row>
    <row r="480" spans="1:26" ht="13.5" customHeight="1" x14ac:dyDescent="0.15">
      <c r="A480" s="15" t="s">
        <v>22</v>
      </c>
      <c r="B480" s="16" t="s">
        <v>22</v>
      </c>
      <c r="C480" s="17" t="s">
        <v>22</v>
      </c>
      <c r="D480" s="418" t="s">
        <v>22</v>
      </c>
      <c r="E480" s="18" t="s">
        <v>22</v>
      </c>
      <c r="F480" s="419" t="s">
        <v>22</v>
      </c>
      <c r="G480" s="419" t="s">
        <v>22</v>
      </c>
      <c r="H480" s="419" t="s">
        <v>22</v>
      </c>
      <c r="I480" s="419" t="s">
        <v>22</v>
      </c>
      <c r="J480" s="421" t="s">
        <v>22</v>
      </c>
      <c r="K480" s="18" t="s">
        <v>22</v>
      </c>
      <c r="L480" s="422" t="s">
        <v>22</v>
      </c>
      <c r="M480" s="26" t="s">
        <v>18</v>
      </c>
      <c r="N480" s="27">
        <v>93.4</v>
      </c>
      <c r="O480" s="407" t="s">
        <v>22</v>
      </c>
      <c r="P480" s="408" t="s">
        <v>22</v>
      </c>
      <c r="Q480" s="19" t="s">
        <v>16</v>
      </c>
      <c r="R480" s="425" t="s">
        <v>1339</v>
      </c>
      <c r="S480" s="425" t="s">
        <v>22</v>
      </c>
      <c r="T480" s="425" t="s">
        <v>22</v>
      </c>
      <c r="U480" s="425" t="s">
        <v>22</v>
      </c>
      <c r="V480" s="20" t="s">
        <v>17</v>
      </c>
      <c r="W480" s="21" t="s">
        <v>22</v>
      </c>
      <c r="X480" s="16" t="s">
        <v>22</v>
      </c>
      <c r="Y480" s="17" t="s">
        <v>22</v>
      </c>
      <c r="Z480" s="375" t="s">
        <v>22</v>
      </c>
    </row>
    <row r="481" spans="1:26" ht="13.5" customHeight="1" x14ac:dyDescent="0.15">
      <c r="A481" s="389" t="s">
        <v>7</v>
      </c>
      <c r="B481" s="390" t="s">
        <v>22</v>
      </c>
      <c r="C481" s="391" t="s">
        <v>22</v>
      </c>
      <c r="D481" s="395" t="s">
        <v>8</v>
      </c>
      <c r="E481" s="396" t="s">
        <v>22</v>
      </c>
      <c r="F481" s="397" t="s">
        <v>1128</v>
      </c>
      <c r="G481" s="397" t="s">
        <v>22</v>
      </c>
      <c r="H481" s="397" t="s">
        <v>22</v>
      </c>
      <c r="I481" s="397" t="s">
        <v>22</v>
      </c>
      <c r="J481" s="397" t="s">
        <v>22</v>
      </c>
      <c r="K481" s="397" t="s">
        <v>22</v>
      </c>
      <c r="L481" s="398" t="s">
        <v>22</v>
      </c>
      <c r="M481" s="401" t="s">
        <v>9</v>
      </c>
      <c r="N481" s="402" t="s">
        <v>22</v>
      </c>
      <c r="O481" s="403" t="s">
        <v>1340</v>
      </c>
      <c r="P481" s="404" t="s">
        <v>22</v>
      </c>
      <c r="Q481" s="5" t="s">
        <v>10</v>
      </c>
      <c r="R481" s="409" t="s">
        <v>1341</v>
      </c>
      <c r="S481" s="409" t="s">
        <v>22</v>
      </c>
      <c r="T481" s="409" t="s">
        <v>22</v>
      </c>
      <c r="U481" s="22">
        <v>16325</v>
      </c>
      <c r="V481" s="371" t="str">
        <f>IF(U481="","","千円")</f>
        <v>千円</v>
      </c>
      <c r="W481" s="371" t="s">
        <v>22</v>
      </c>
      <c r="X481" s="371" t="s">
        <v>22</v>
      </c>
      <c r="Y481" s="372" t="s">
        <v>22</v>
      </c>
      <c r="Z481" s="373">
        <v>325</v>
      </c>
    </row>
    <row r="482" spans="1:26" ht="13.5" customHeight="1" x14ac:dyDescent="0.15">
      <c r="A482" s="392" t="s">
        <v>22</v>
      </c>
      <c r="B482" s="393" t="s">
        <v>22</v>
      </c>
      <c r="C482" s="394" t="s">
        <v>22</v>
      </c>
      <c r="D482" s="25" t="s">
        <v>22</v>
      </c>
      <c r="E482" s="24" t="s">
        <v>22</v>
      </c>
      <c r="F482" s="399" t="s">
        <v>22</v>
      </c>
      <c r="G482" s="399" t="s">
        <v>22</v>
      </c>
      <c r="H482" s="399" t="s">
        <v>22</v>
      </c>
      <c r="I482" s="399" t="s">
        <v>22</v>
      </c>
      <c r="J482" s="399" t="s">
        <v>22</v>
      </c>
      <c r="K482" s="399" t="s">
        <v>22</v>
      </c>
      <c r="L482" s="400" t="s">
        <v>22</v>
      </c>
      <c r="M482" s="376">
        <v>43131000</v>
      </c>
      <c r="N482" s="377" t="s">
        <v>22</v>
      </c>
      <c r="O482" s="405" t="s">
        <v>22</v>
      </c>
      <c r="P482" s="406" t="s">
        <v>22</v>
      </c>
      <c r="Q482" s="6" t="s">
        <v>22</v>
      </c>
      <c r="R482" s="378" t="s">
        <v>1342</v>
      </c>
      <c r="S482" s="378" t="s">
        <v>22</v>
      </c>
      <c r="T482" s="378" t="s">
        <v>22</v>
      </c>
      <c r="U482" s="23">
        <v>12648</v>
      </c>
      <c r="V482" s="379" t="str">
        <f>IF(U482="","","千円")</f>
        <v>千円</v>
      </c>
      <c r="W482" s="379" t="s">
        <v>22</v>
      </c>
      <c r="X482" s="379" t="s">
        <v>22</v>
      </c>
      <c r="Y482" s="380" t="s">
        <v>22</v>
      </c>
      <c r="Z482" s="374" t="s">
        <v>22</v>
      </c>
    </row>
    <row r="483" spans="1:26" ht="13.5" customHeight="1" x14ac:dyDescent="0.15">
      <c r="A483" s="381" t="s">
        <v>1343</v>
      </c>
      <c r="B483" s="382" t="s">
        <v>22</v>
      </c>
      <c r="C483" s="383" t="s">
        <v>22</v>
      </c>
      <c r="D483" s="384" t="s">
        <v>1344</v>
      </c>
      <c r="E483" s="385" t="s">
        <v>22</v>
      </c>
      <c r="F483" s="385" t="s">
        <v>22</v>
      </c>
      <c r="G483" s="385" t="s">
        <v>22</v>
      </c>
      <c r="H483" s="385" t="s">
        <v>22</v>
      </c>
      <c r="I483" s="385" t="s">
        <v>22</v>
      </c>
      <c r="J483" s="385" t="s">
        <v>22</v>
      </c>
      <c r="K483" s="385" t="s">
        <v>22</v>
      </c>
      <c r="L483" s="380" t="s">
        <v>22</v>
      </c>
      <c r="M483" s="387" t="s">
        <v>12</v>
      </c>
      <c r="N483" s="388" t="s">
        <v>22</v>
      </c>
      <c r="O483" s="405" t="s">
        <v>22</v>
      </c>
      <c r="P483" s="406" t="s">
        <v>22</v>
      </c>
      <c r="Q483" s="6" t="s">
        <v>22</v>
      </c>
      <c r="R483" s="378" t="s">
        <v>1345</v>
      </c>
      <c r="S483" s="378" t="s">
        <v>22</v>
      </c>
      <c r="T483" s="378" t="s">
        <v>22</v>
      </c>
      <c r="U483" s="23">
        <v>8864</v>
      </c>
      <c r="V483" s="379" t="str">
        <f>IF(U483="","","千円")</f>
        <v>千円</v>
      </c>
      <c r="W483" s="379" t="s">
        <v>22</v>
      </c>
      <c r="X483" s="379" t="s">
        <v>22</v>
      </c>
      <c r="Y483" s="380" t="s">
        <v>22</v>
      </c>
      <c r="Z483" s="374" t="s">
        <v>22</v>
      </c>
    </row>
    <row r="484" spans="1:26" ht="13.5" customHeight="1" x14ac:dyDescent="0.15">
      <c r="A484" s="381" t="s">
        <v>22</v>
      </c>
      <c r="B484" s="382" t="s">
        <v>22</v>
      </c>
      <c r="C484" s="383" t="s">
        <v>22</v>
      </c>
      <c r="D484" s="386" t="s">
        <v>22</v>
      </c>
      <c r="E484" s="385" t="s">
        <v>22</v>
      </c>
      <c r="F484" s="385" t="s">
        <v>22</v>
      </c>
      <c r="G484" s="385" t="s">
        <v>22</v>
      </c>
      <c r="H484" s="385" t="s">
        <v>22</v>
      </c>
      <c r="I484" s="385" t="s">
        <v>22</v>
      </c>
      <c r="J484" s="385" t="s">
        <v>22</v>
      </c>
      <c r="K484" s="385" t="s">
        <v>22</v>
      </c>
      <c r="L484" s="380" t="s">
        <v>22</v>
      </c>
      <c r="M484" s="376">
        <v>41201485</v>
      </c>
      <c r="N484" s="377" t="s">
        <v>22</v>
      </c>
      <c r="O484" s="405" t="s">
        <v>22</v>
      </c>
      <c r="P484" s="406" t="s">
        <v>22</v>
      </c>
      <c r="Q484" s="6" t="s">
        <v>22</v>
      </c>
      <c r="R484" s="378" t="s">
        <v>1346</v>
      </c>
      <c r="S484" s="378" t="s">
        <v>22</v>
      </c>
      <c r="T484" s="378" t="s">
        <v>22</v>
      </c>
      <c r="U484" s="23">
        <v>2786</v>
      </c>
      <c r="V484" s="379" t="str">
        <f>IF(U484="","","千円")</f>
        <v>千円</v>
      </c>
      <c r="W484" s="379" t="s">
        <v>22</v>
      </c>
      <c r="X484" s="379" t="s">
        <v>22</v>
      </c>
      <c r="Y484" s="380" t="s">
        <v>22</v>
      </c>
      <c r="Z484" s="374" t="s">
        <v>22</v>
      </c>
    </row>
    <row r="485" spans="1:26" ht="13.5" customHeight="1" x14ac:dyDescent="0.15">
      <c r="A485" s="381" t="s">
        <v>22</v>
      </c>
      <c r="B485" s="382" t="s">
        <v>22</v>
      </c>
      <c r="C485" s="383" t="s">
        <v>22</v>
      </c>
      <c r="D485" s="410" t="s">
        <v>13</v>
      </c>
      <c r="E485" s="411" t="s">
        <v>1146</v>
      </c>
      <c r="F485" s="411" t="s">
        <v>22</v>
      </c>
      <c r="G485" s="411" t="s">
        <v>22</v>
      </c>
      <c r="H485" s="411" t="s">
        <v>22</v>
      </c>
      <c r="I485" s="411" t="s">
        <v>22</v>
      </c>
      <c r="J485" s="411" t="s">
        <v>22</v>
      </c>
      <c r="K485" s="411" t="s">
        <v>22</v>
      </c>
      <c r="L485" s="412" t="s">
        <v>14</v>
      </c>
      <c r="M485" s="413" t="s">
        <v>20</v>
      </c>
      <c r="N485" s="414" t="s">
        <v>22</v>
      </c>
      <c r="O485" s="405" t="s">
        <v>22</v>
      </c>
      <c r="P485" s="406" t="s">
        <v>22</v>
      </c>
      <c r="Q485" s="7" t="s">
        <v>22</v>
      </c>
      <c r="R485" s="378" t="s">
        <v>1347</v>
      </c>
      <c r="S485" s="378" t="s">
        <v>22</v>
      </c>
      <c r="T485" s="378" t="s">
        <v>22</v>
      </c>
      <c r="U485" s="23">
        <v>578</v>
      </c>
      <c r="V485" s="379" t="str">
        <f>IF(U485="","","千円")</f>
        <v>千円</v>
      </c>
      <c r="W485" s="379" t="s">
        <v>22</v>
      </c>
      <c r="X485" s="379" t="s">
        <v>22</v>
      </c>
      <c r="Y485" s="380" t="s">
        <v>22</v>
      </c>
      <c r="Z485" s="374" t="s">
        <v>22</v>
      </c>
    </row>
    <row r="486" spans="1:26" ht="13.5" customHeight="1" x14ac:dyDescent="0.15">
      <c r="A486" s="381" t="s">
        <v>22</v>
      </c>
      <c r="B486" s="382" t="s">
        <v>22</v>
      </c>
      <c r="C486" s="383" t="s">
        <v>22</v>
      </c>
      <c r="D486" s="410" t="s">
        <v>22</v>
      </c>
      <c r="E486" s="411" t="s">
        <v>22</v>
      </c>
      <c r="F486" s="411" t="s">
        <v>22</v>
      </c>
      <c r="G486" s="411" t="s">
        <v>22</v>
      </c>
      <c r="H486" s="411" t="s">
        <v>22</v>
      </c>
      <c r="I486" s="411" t="s">
        <v>22</v>
      </c>
      <c r="J486" s="411" t="s">
        <v>22</v>
      </c>
      <c r="K486" s="411" t="s">
        <v>22</v>
      </c>
      <c r="L486" s="412" t="s">
        <v>22</v>
      </c>
      <c r="M486" s="415">
        <v>1929515</v>
      </c>
      <c r="N486" s="416" t="s">
        <v>22</v>
      </c>
      <c r="O486" s="405" t="s">
        <v>22</v>
      </c>
      <c r="P486" s="406" t="s">
        <v>22</v>
      </c>
      <c r="Q486" s="8" t="s">
        <v>15</v>
      </c>
      <c r="R486" s="378" t="s">
        <v>1348</v>
      </c>
      <c r="S486" s="378" t="s">
        <v>22</v>
      </c>
      <c r="T486" s="378" t="s">
        <v>22</v>
      </c>
      <c r="U486" s="378" t="s">
        <v>22</v>
      </c>
      <c r="V486" s="9" t="s">
        <v>13</v>
      </c>
      <c r="W486" s="417" t="s">
        <v>1349</v>
      </c>
      <c r="X486" s="417" t="s">
        <v>22</v>
      </c>
      <c r="Y486" s="10" t="s">
        <v>14</v>
      </c>
      <c r="Z486" s="374" t="s">
        <v>22</v>
      </c>
    </row>
    <row r="487" spans="1:26" ht="13.5" customHeight="1" x14ac:dyDescent="0.15">
      <c r="A487" s="381" t="s">
        <v>22</v>
      </c>
      <c r="B487" s="382" t="s">
        <v>22</v>
      </c>
      <c r="C487" s="383" t="s">
        <v>22</v>
      </c>
      <c r="D487" s="410" t="s">
        <v>22</v>
      </c>
      <c r="E487" s="411" t="s">
        <v>22</v>
      </c>
      <c r="F487" s="411" t="s">
        <v>22</v>
      </c>
      <c r="G487" s="411" t="s">
        <v>22</v>
      </c>
      <c r="H487" s="411" t="s">
        <v>22</v>
      </c>
      <c r="I487" s="411" t="s">
        <v>22</v>
      </c>
      <c r="J487" s="411" t="s">
        <v>22</v>
      </c>
      <c r="K487" s="411" t="s">
        <v>22</v>
      </c>
      <c r="L487" s="412" t="s">
        <v>22</v>
      </c>
      <c r="M487" s="387" t="s">
        <v>22</v>
      </c>
      <c r="N487" s="388" t="s">
        <v>22</v>
      </c>
      <c r="O487" s="405" t="s">
        <v>22</v>
      </c>
      <c r="P487" s="406" t="s">
        <v>22</v>
      </c>
      <c r="Q487" s="7" t="s">
        <v>16</v>
      </c>
      <c r="R487" s="378" t="s">
        <v>1350</v>
      </c>
      <c r="S487" s="378" t="s">
        <v>22</v>
      </c>
      <c r="T487" s="378" t="s">
        <v>22</v>
      </c>
      <c r="U487" s="378" t="s">
        <v>22</v>
      </c>
      <c r="V487" s="11" t="s">
        <v>17</v>
      </c>
      <c r="W487" s="9" t="s">
        <v>22</v>
      </c>
      <c r="X487" s="12" t="s">
        <v>22</v>
      </c>
      <c r="Y487" s="13" t="s">
        <v>22</v>
      </c>
      <c r="Z487" s="374" t="s">
        <v>22</v>
      </c>
    </row>
    <row r="488" spans="1:26" ht="13.5" customHeight="1" x14ac:dyDescent="0.15">
      <c r="A488" s="6" t="s">
        <v>22</v>
      </c>
      <c r="B488" s="12" t="s">
        <v>22</v>
      </c>
      <c r="C488" s="13" t="s">
        <v>22</v>
      </c>
      <c r="D488" s="410" t="s">
        <v>13</v>
      </c>
      <c r="E488" s="14" t="s">
        <v>11</v>
      </c>
      <c r="F488" s="382" t="s">
        <v>22</v>
      </c>
      <c r="G488" s="382" t="s">
        <v>22</v>
      </c>
      <c r="H488" s="382" t="s">
        <v>22</v>
      </c>
      <c r="I488" s="382" t="s">
        <v>22</v>
      </c>
      <c r="J488" s="420" t="s">
        <v>22</v>
      </c>
      <c r="K488" s="14" t="s">
        <v>22</v>
      </c>
      <c r="L488" s="412" t="s">
        <v>14</v>
      </c>
      <c r="M488" s="423" t="s">
        <v>22</v>
      </c>
      <c r="N488" s="424" t="s">
        <v>22</v>
      </c>
      <c r="O488" s="405" t="s">
        <v>22</v>
      </c>
      <c r="P488" s="406" t="s">
        <v>22</v>
      </c>
      <c r="Q488" s="8" t="s">
        <v>15</v>
      </c>
      <c r="R488" s="378" t="s">
        <v>1351</v>
      </c>
      <c r="S488" s="378" t="s">
        <v>22</v>
      </c>
      <c r="T488" s="378" t="s">
        <v>22</v>
      </c>
      <c r="U488" s="378" t="s">
        <v>22</v>
      </c>
      <c r="V488" s="9" t="s">
        <v>13</v>
      </c>
      <c r="W488" s="417" t="s">
        <v>470</v>
      </c>
      <c r="X488" s="417" t="s">
        <v>22</v>
      </c>
      <c r="Y488" s="10" t="s">
        <v>14</v>
      </c>
      <c r="Z488" s="374" t="s">
        <v>22</v>
      </c>
    </row>
    <row r="489" spans="1:26" ht="13.5" customHeight="1" x14ac:dyDescent="0.15">
      <c r="A489" s="15" t="s">
        <v>22</v>
      </c>
      <c r="B489" s="16" t="s">
        <v>22</v>
      </c>
      <c r="C489" s="17" t="s">
        <v>22</v>
      </c>
      <c r="D489" s="418" t="s">
        <v>22</v>
      </c>
      <c r="E489" s="18" t="s">
        <v>22</v>
      </c>
      <c r="F489" s="419" t="s">
        <v>22</v>
      </c>
      <c r="G489" s="419" t="s">
        <v>22</v>
      </c>
      <c r="H489" s="419" t="s">
        <v>22</v>
      </c>
      <c r="I489" s="419" t="s">
        <v>22</v>
      </c>
      <c r="J489" s="421" t="s">
        <v>22</v>
      </c>
      <c r="K489" s="18" t="s">
        <v>22</v>
      </c>
      <c r="L489" s="422" t="s">
        <v>22</v>
      </c>
      <c r="M489" s="26" t="s">
        <v>18</v>
      </c>
      <c r="N489" s="27">
        <v>95.5</v>
      </c>
      <c r="O489" s="407" t="s">
        <v>22</v>
      </c>
      <c r="P489" s="408" t="s">
        <v>22</v>
      </c>
      <c r="Q489" s="19" t="s">
        <v>16</v>
      </c>
      <c r="R489" s="425" t="s">
        <v>1352</v>
      </c>
      <c r="S489" s="425" t="s">
        <v>22</v>
      </c>
      <c r="T489" s="425" t="s">
        <v>22</v>
      </c>
      <c r="U489" s="425" t="s">
        <v>22</v>
      </c>
      <c r="V489" s="20" t="s">
        <v>17</v>
      </c>
      <c r="W489" s="21" t="s">
        <v>22</v>
      </c>
      <c r="X489" s="16" t="s">
        <v>22</v>
      </c>
      <c r="Y489" s="17" t="s">
        <v>22</v>
      </c>
      <c r="Z489" s="375" t="s">
        <v>22</v>
      </c>
    </row>
    <row r="490" spans="1:26" ht="13.5" customHeight="1" x14ac:dyDescent="0.15">
      <c r="A490" s="389" t="s">
        <v>7</v>
      </c>
      <c r="B490" s="390" t="s">
        <v>22</v>
      </c>
      <c r="C490" s="391" t="s">
        <v>22</v>
      </c>
      <c r="D490" s="395" t="s">
        <v>8</v>
      </c>
      <c r="E490" s="396" t="s">
        <v>22</v>
      </c>
      <c r="F490" s="397" t="s">
        <v>1128</v>
      </c>
      <c r="G490" s="397" t="s">
        <v>22</v>
      </c>
      <c r="H490" s="397" t="s">
        <v>22</v>
      </c>
      <c r="I490" s="397" t="s">
        <v>22</v>
      </c>
      <c r="J490" s="397" t="s">
        <v>22</v>
      </c>
      <c r="K490" s="397" t="s">
        <v>22</v>
      </c>
      <c r="L490" s="398" t="s">
        <v>22</v>
      </c>
      <c r="M490" s="401" t="s">
        <v>9</v>
      </c>
      <c r="N490" s="402" t="s">
        <v>22</v>
      </c>
      <c r="O490" s="403" t="s">
        <v>5223</v>
      </c>
      <c r="P490" s="404" t="s">
        <v>22</v>
      </c>
      <c r="Q490" s="5" t="s">
        <v>10</v>
      </c>
      <c r="R490" s="409" t="s">
        <v>1353</v>
      </c>
      <c r="S490" s="409" t="s">
        <v>22</v>
      </c>
      <c r="T490" s="409" t="s">
        <v>22</v>
      </c>
      <c r="U490" s="22">
        <v>40590</v>
      </c>
      <c r="V490" s="371" t="str">
        <f>IF(U490="","","千円")</f>
        <v>千円</v>
      </c>
      <c r="W490" s="371" t="s">
        <v>22</v>
      </c>
      <c r="X490" s="371" t="s">
        <v>22</v>
      </c>
      <c r="Y490" s="372" t="s">
        <v>22</v>
      </c>
      <c r="Z490" s="373">
        <v>325</v>
      </c>
    </row>
    <row r="491" spans="1:26" ht="13.5" customHeight="1" x14ac:dyDescent="0.15">
      <c r="A491" s="392" t="s">
        <v>22</v>
      </c>
      <c r="B491" s="393" t="s">
        <v>22</v>
      </c>
      <c r="C491" s="394" t="s">
        <v>22</v>
      </c>
      <c r="D491" s="25" t="s">
        <v>22</v>
      </c>
      <c r="E491" s="24" t="s">
        <v>22</v>
      </c>
      <c r="F491" s="399" t="s">
        <v>22</v>
      </c>
      <c r="G491" s="399" t="s">
        <v>22</v>
      </c>
      <c r="H491" s="399" t="s">
        <v>22</v>
      </c>
      <c r="I491" s="399" t="s">
        <v>22</v>
      </c>
      <c r="J491" s="399" t="s">
        <v>22</v>
      </c>
      <c r="K491" s="399" t="s">
        <v>22</v>
      </c>
      <c r="L491" s="400" t="s">
        <v>22</v>
      </c>
      <c r="M491" s="376">
        <v>96794000</v>
      </c>
      <c r="N491" s="377" t="s">
        <v>22</v>
      </c>
      <c r="O491" s="405" t="s">
        <v>22</v>
      </c>
      <c r="P491" s="406" t="s">
        <v>22</v>
      </c>
      <c r="Q491" s="6" t="s">
        <v>22</v>
      </c>
      <c r="R491" s="378" t="s">
        <v>1354</v>
      </c>
      <c r="S491" s="378" t="s">
        <v>22</v>
      </c>
      <c r="T491" s="378" t="s">
        <v>22</v>
      </c>
      <c r="U491" s="23">
        <v>39500</v>
      </c>
      <c r="V491" s="379" t="str">
        <f>IF(U491="","","千円")</f>
        <v>千円</v>
      </c>
      <c r="W491" s="379" t="s">
        <v>22</v>
      </c>
      <c r="X491" s="379" t="s">
        <v>22</v>
      </c>
      <c r="Y491" s="380" t="s">
        <v>22</v>
      </c>
      <c r="Z491" s="374" t="s">
        <v>22</v>
      </c>
    </row>
    <row r="492" spans="1:26" ht="13.5" customHeight="1" x14ac:dyDescent="0.15">
      <c r="A492" s="381" t="s">
        <v>1355</v>
      </c>
      <c r="B492" s="382" t="s">
        <v>22</v>
      </c>
      <c r="C492" s="383" t="s">
        <v>22</v>
      </c>
      <c r="D492" s="384" t="s">
        <v>1356</v>
      </c>
      <c r="E492" s="385" t="s">
        <v>22</v>
      </c>
      <c r="F492" s="385" t="s">
        <v>22</v>
      </c>
      <c r="G492" s="385" t="s">
        <v>22</v>
      </c>
      <c r="H492" s="385" t="s">
        <v>22</v>
      </c>
      <c r="I492" s="385" t="s">
        <v>22</v>
      </c>
      <c r="J492" s="385" t="s">
        <v>22</v>
      </c>
      <c r="K492" s="385" t="s">
        <v>22</v>
      </c>
      <c r="L492" s="380" t="s">
        <v>22</v>
      </c>
      <c r="M492" s="387" t="s">
        <v>12</v>
      </c>
      <c r="N492" s="388" t="s">
        <v>22</v>
      </c>
      <c r="O492" s="405" t="s">
        <v>22</v>
      </c>
      <c r="P492" s="406" t="s">
        <v>22</v>
      </c>
      <c r="Q492" s="6" t="s">
        <v>22</v>
      </c>
      <c r="R492" s="378" t="s">
        <v>1357</v>
      </c>
      <c r="S492" s="378" t="s">
        <v>22</v>
      </c>
      <c r="T492" s="378" t="s">
        <v>22</v>
      </c>
      <c r="U492" s="23">
        <v>1991</v>
      </c>
      <c r="V492" s="379" t="str">
        <f>IF(U492="","","千円")</f>
        <v>千円</v>
      </c>
      <c r="W492" s="379" t="s">
        <v>22</v>
      </c>
      <c r="X492" s="379" t="s">
        <v>22</v>
      </c>
      <c r="Y492" s="380" t="s">
        <v>22</v>
      </c>
      <c r="Z492" s="374" t="s">
        <v>22</v>
      </c>
    </row>
    <row r="493" spans="1:26" ht="13.5" customHeight="1" x14ac:dyDescent="0.15">
      <c r="A493" s="381" t="s">
        <v>22</v>
      </c>
      <c r="B493" s="382" t="s">
        <v>22</v>
      </c>
      <c r="C493" s="383" t="s">
        <v>22</v>
      </c>
      <c r="D493" s="386" t="s">
        <v>22</v>
      </c>
      <c r="E493" s="385" t="s">
        <v>22</v>
      </c>
      <c r="F493" s="385" t="s">
        <v>22</v>
      </c>
      <c r="G493" s="385" t="s">
        <v>22</v>
      </c>
      <c r="H493" s="385" t="s">
        <v>22</v>
      </c>
      <c r="I493" s="385" t="s">
        <v>22</v>
      </c>
      <c r="J493" s="385" t="s">
        <v>22</v>
      </c>
      <c r="K493" s="385" t="s">
        <v>22</v>
      </c>
      <c r="L493" s="380" t="s">
        <v>22</v>
      </c>
      <c r="M493" s="376">
        <v>94393959</v>
      </c>
      <c r="N493" s="377" t="s">
        <v>22</v>
      </c>
      <c r="O493" s="405" t="s">
        <v>22</v>
      </c>
      <c r="P493" s="406" t="s">
        <v>22</v>
      </c>
      <c r="Q493" s="6" t="s">
        <v>22</v>
      </c>
      <c r="R493" s="378" t="s">
        <v>1358</v>
      </c>
      <c r="S493" s="378" t="s">
        <v>22</v>
      </c>
      <c r="T493" s="378" t="s">
        <v>22</v>
      </c>
      <c r="U493" s="23">
        <v>168</v>
      </c>
      <c r="V493" s="379" t="str">
        <f>IF(U493="","","千円")</f>
        <v>千円</v>
      </c>
      <c r="W493" s="379" t="s">
        <v>22</v>
      </c>
      <c r="X493" s="379" t="s">
        <v>22</v>
      </c>
      <c r="Y493" s="380" t="s">
        <v>22</v>
      </c>
      <c r="Z493" s="374" t="s">
        <v>22</v>
      </c>
    </row>
    <row r="494" spans="1:26" ht="13.5" customHeight="1" x14ac:dyDescent="0.15">
      <c r="A494" s="381" t="s">
        <v>22</v>
      </c>
      <c r="B494" s="382" t="s">
        <v>22</v>
      </c>
      <c r="C494" s="383" t="s">
        <v>22</v>
      </c>
      <c r="D494" s="410" t="s">
        <v>13</v>
      </c>
      <c r="E494" s="411" t="s">
        <v>1146</v>
      </c>
      <c r="F494" s="411" t="s">
        <v>22</v>
      </c>
      <c r="G494" s="411" t="s">
        <v>22</v>
      </c>
      <c r="H494" s="411" t="s">
        <v>22</v>
      </c>
      <c r="I494" s="411" t="s">
        <v>22</v>
      </c>
      <c r="J494" s="411" t="s">
        <v>22</v>
      </c>
      <c r="K494" s="411" t="s">
        <v>22</v>
      </c>
      <c r="L494" s="412" t="s">
        <v>14</v>
      </c>
      <c r="M494" s="413" t="s">
        <v>20</v>
      </c>
      <c r="N494" s="414" t="s">
        <v>22</v>
      </c>
      <c r="O494" s="405" t="s">
        <v>22</v>
      </c>
      <c r="P494" s="406" t="s">
        <v>22</v>
      </c>
      <c r="Q494" s="7" t="s">
        <v>22</v>
      </c>
      <c r="R494" s="378" t="s">
        <v>1359</v>
      </c>
      <c r="S494" s="378" t="s">
        <v>22</v>
      </c>
      <c r="T494" s="378" t="s">
        <v>22</v>
      </c>
      <c r="U494" s="23">
        <v>12145</v>
      </c>
      <c r="V494" s="379" t="str">
        <f>IF(U494="","","千円")</f>
        <v>千円</v>
      </c>
      <c r="W494" s="379" t="s">
        <v>22</v>
      </c>
      <c r="X494" s="379" t="s">
        <v>22</v>
      </c>
      <c r="Y494" s="380" t="s">
        <v>22</v>
      </c>
      <c r="Z494" s="374" t="s">
        <v>22</v>
      </c>
    </row>
    <row r="495" spans="1:26" ht="13.5" customHeight="1" x14ac:dyDescent="0.15">
      <c r="A495" s="381" t="s">
        <v>22</v>
      </c>
      <c r="B495" s="382" t="s">
        <v>22</v>
      </c>
      <c r="C495" s="383" t="s">
        <v>22</v>
      </c>
      <c r="D495" s="410" t="s">
        <v>22</v>
      </c>
      <c r="E495" s="411" t="s">
        <v>22</v>
      </c>
      <c r="F495" s="411" t="s">
        <v>22</v>
      </c>
      <c r="G495" s="411" t="s">
        <v>22</v>
      </c>
      <c r="H495" s="411" t="s">
        <v>22</v>
      </c>
      <c r="I495" s="411" t="s">
        <v>22</v>
      </c>
      <c r="J495" s="411" t="s">
        <v>22</v>
      </c>
      <c r="K495" s="411" t="s">
        <v>22</v>
      </c>
      <c r="L495" s="412" t="s">
        <v>22</v>
      </c>
      <c r="M495" s="415">
        <v>2400041</v>
      </c>
      <c r="N495" s="416" t="s">
        <v>22</v>
      </c>
      <c r="O495" s="405" t="s">
        <v>22</v>
      </c>
      <c r="P495" s="406" t="s">
        <v>22</v>
      </c>
      <c r="Q495" s="8" t="s">
        <v>15</v>
      </c>
      <c r="R495" s="378" t="s">
        <v>1360</v>
      </c>
      <c r="S495" s="378" t="s">
        <v>22</v>
      </c>
      <c r="T495" s="378" t="s">
        <v>22</v>
      </c>
      <c r="U495" s="378" t="s">
        <v>22</v>
      </c>
      <c r="V495" s="9" t="s">
        <v>13</v>
      </c>
      <c r="W495" s="417" t="s">
        <v>1361</v>
      </c>
      <c r="X495" s="417" t="s">
        <v>22</v>
      </c>
      <c r="Y495" s="10" t="s">
        <v>14</v>
      </c>
      <c r="Z495" s="374" t="s">
        <v>22</v>
      </c>
    </row>
    <row r="496" spans="1:26" ht="13.5" customHeight="1" x14ac:dyDescent="0.15">
      <c r="A496" s="381" t="s">
        <v>22</v>
      </c>
      <c r="B496" s="382" t="s">
        <v>22</v>
      </c>
      <c r="C496" s="383" t="s">
        <v>22</v>
      </c>
      <c r="D496" s="410" t="s">
        <v>22</v>
      </c>
      <c r="E496" s="411" t="s">
        <v>22</v>
      </c>
      <c r="F496" s="411" t="s">
        <v>22</v>
      </c>
      <c r="G496" s="411" t="s">
        <v>22</v>
      </c>
      <c r="H496" s="411" t="s">
        <v>22</v>
      </c>
      <c r="I496" s="411" t="s">
        <v>22</v>
      </c>
      <c r="J496" s="411" t="s">
        <v>22</v>
      </c>
      <c r="K496" s="411" t="s">
        <v>22</v>
      </c>
      <c r="L496" s="412" t="s">
        <v>22</v>
      </c>
      <c r="M496" s="387" t="s">
        <v>22</v>
      </c>
      <c r="N496" s="388" t="s">
        <v>22</v>
      </c>
      <c r="O496" s="405" t="s">
        <v>22</v>
      </c>
      <c r="P496" s="406" t="s">
        <v>22</v>
      </c>
      <c r="Q496" s="7" t="s">
        <v>16</v>
      </c>
      <c r="R496" s="378" t="s">
        <v>1362</v>
      </c>
      <c r="S496" s="378" t="s">
        <v>22</v>
      </c>
      <c r="T496" s="378" t="s">
        <v>22</v>
      </c>
      <c r="U496" s="378" t="s">
        <v>22</v>
      </c>
      <c r="V496" s="11" t="s">
        <v>17</v>
      </c>
      <c r="W496" s="9" t="s">
        <v>22</v>
      </c>
      <c r="X496" s="12" t="s">
        <v>22</v>
      </c>
      <c r="Y496" s="13" t="s">
        <v>22</v>
      </c>
      <c r="Z496" s="374" t="s">
        <v>22</v>
      </c>
    </row>
    <row r="497" spans="1:26" ht="13.5" customHeight="1" x14ac:dyDescent="0.15">
      <c r="A497" s="6" t="s">
        <v>22</v>
      </c>
      <c r="B497" s="12" t="s">
        <v>22</v>
      </c>
      <c r="C497" s="13" t="s">
        <v>22</v>
      </c>
      <c r="D497" s="410" t="s">
        <v>13</v>
      </c>
      <c r="E497" s="14" t="s">
        <v>11</v>
      </c>
      <c r="F497" s="382" t="s">
        <v>22</v>
      </c>
      <c r="G497" s="382" t="s">
        <v>22</v>
      </c>
      <c r="H497" s="382" t="s">
        <v>22</v>
      </c>
      <c r="I497" s="382" t="s">
        <v>152</v>
      </c>
      <c r="J497" s="420" t="s">
        <v>22</v>
      </c>
      <c r="K497" s="14" t="s">
        <v>22</v>
      </c>
      <c r="L497" s="412" t="s">
        <v>14</v>
      </c>
      <c r="M497" s="423" t="s">
        <v>22</v>
      </c>
      <c r="N497" s="424" t="s">
        <v>22</v>
      </c>
      <c r="O497" s="405" t="s">
        <v>22</v>
      </c>
      <c r="P497" s="406" t="s">
        <v>22</v>
      </c>
      <c r="Q497" s="8" t="s">
        <v>15</v>
      </c>
      <c r="R497" s="378" t="s">
        <v>1363</v>
      </c>
      <c r="S497" s="378" t="s">
        <v>22</v>
      </c>
      <c r="T497" s="378" t="s">
        <v>22</v>
      </c>
      <c r="U497" s="378" t="s">
        <v>22</v>
      </c>
      <c r="V497" s="9" t="s">
        <v>13</v>
      </c>
      <c r="W497" s="417" t="s">
        <v>1364</v>
      </c>
      <c r="X497" s="417" t="s">
        <v>22</v>
      </c>
      <c r="Y497" s="10" t="s">
        <v>14</v>
      </c>
      <c r="Z497" s="374" t="s">
        <v>22</v>
      </c>
    </row>
    <row r="498" spans="1:26" ht="13.5" customHeight="1" x14ac:dyDescent="0.15">
      <c r="A498" s="15" t="s">
        <v>22</v>
      </c>
      <c r="B498" s="16" t="s">
        <v>22</v>
      </c>
      <c r="C498" s="17" t="s">
        <v>22</v>
      </c>
      <c r="D498" s="418" t="s">
        <v>22</v>
      </c>
      <c r="E498" s="18" t="s">
        <v>22</v>
      </c>
      <c r="F498" s="419" t="s">
        <v>22</v>
      </c>
      <c r="G498" s="419" t="s">
        <v>22</v>
      </c>
      <c r="H498" s="419" t="s">
        <v>22</v>
      </c>
      <c r="I498" s="419" t="s">
        <v>22</v>
      </c>
      <c r="J498" s="421" t="s">
        <v>22</v>
      </c>
      <c r="K498" s="18" t="s">
        <v>22</v>
      </c>
      <c r="L498" s="422" t="s">
        <v>22</v>
      </c>
      <c r="M498" s="26" t="s">
        <v>18</v>
      </c>
      <c r="N498" s="27">
        <v>97.5</v>
      </c>
      <c r="O498" s="407" t="s">
        <v>22</v>
      </c>
      <c r="P498" s="408" t="s">
        <v>22</v>
      </c>
      <c r="Q498" s="19" t="s">
        <v>16</v>
      </c>
      <c r="R498" s="425" t="s">
        <v>5264</v>
      </c>
      <c r="S498" s="425" t="s">
        <v>22</v>
      </c>
      <c r="T498" s="425" t="s">
        <v>22</v>
      </c>
      <c r="U498" s="425" t="s">
        <v>22</v>
      </c>
      <c r="V498" s="20" t="s">
        <v>17</v>
      </c>
      <c r="W498" s="21" t="s">
        <v>22</v>
      </c>
      <c r="X498" s="16" t="s">
        <v>22</v>
      </c>
      <c r="Y498" s="17" t="s">
        <v>22</v>
      </c>
      <c r="Z498" s="375" t="s">
        <v>22</v>
      </c>
    </row>
    <row r="499" spans="1:26" ht="13.5" customHeight="1" x14ac:dyDescent="0.15">
      <c r="A499" s="389" t="s">
        <v>7</v>
      </c>
      <c r="B499" s="390" t="s">
        <v>22</v>
      </c>
      <c r="C499" s="391" t="s">
        <v>22</v>
      </c>
      <c r="D499" s="395" t="s">
        <v>8</v>
      </c>
      <c r="E499" s="396" t="s">
        <v>22</v>
      </c>
      <c r="F499" s="397" t="s">
        <v>4903</v>
      </c>
      <c r="G499" s="397" t="s">
        <v>22</v>
      </c>
      <c r="H499" s="397" t="s">
        <v>22</v>
      </c>
      <c r="I499" s="397" t="s">
        <v>22</v>
      </c>
      <c r="J499" s="397" t="s">
        <v>22</v>
      </c>
      <c r="K499" s="397" t="s">
        <v>22</v>
      </c>
      <c r="L499" s="398" t="s">
        <v>22</v>
      </c>
      <c r="M499" s="401" t="s">
        <v>9</v>
      </c>
      <c r="N499" s="402" t="s">
        <v>22</v>
      </c>
      <c r="O499" s="403" t="s">
        <v>1365</v>
      </c>
      <c r="P499" s="404" t="s">
        <v>22</v>
      </c>
      <c r="Q499" s="5" t="s">
        <v>10</v>
      </c>
      <c r="R499" s="409" t="s">
        <v>1366</v>
      </c>
      <c r="S499" s="409" t="s">
        <v>22</v>
      </c>
      <c r="T499" s="409" t="s">
        <v>22</v>
      </c>
      <c r="U499" s="22">
        <v>6473844</v>
      </c>
      <c r="V499" s="371" t="str">
        <f>IF(U499="","","千円")</f>
        <v>千円</v>
      </c>
      <c r="W499" s="371" t="s">
        <v>22</v>
      </c>
      <c r="X499" s="371" t="s">
        <v>22</v>
      </c>
      <c r="Y499" s="372" t="s">
        <v>22</v>
      </c>
      <c r="Z499" s="373">
        <v>327</v>
      </c>
    </row>
    <row r="500" spans="1:26" ht="13.5" customHeight="1" x14ac:dyDescent="0.15">
      <c r="A500" s="392" t="s">
        <v>22</v>
      </c>
      <c r="B500" s="393" t="s">
        <v>22</v>
      </c>
      <c r="C500" s="394" t="s">
        <v>22</v>
      </c>
      <c r="D500" s="25" t="s">
        <v>22</v>
      </c>
      <c r="E500" s="24" t="s">
        <v>22</v>
      </c>
      <c r="F500" s="399" t="s">
        <v>22</v>
      </c>
      <c r="G500" s="399" t="s">
        <v>22</v>
      </c>
      <c r="H500" s="399" t="s">
        <v>22</v>
      </c>
      <c r="I500" s="399" t="s">
        <v>22</v>
      </c>
      <c r="J500" s="399" t="s">
        <v>22</v>
      </c>
      <c r="K500" s="399" t="s">
        <v>22</v>
      </c>
      <c r="L500" s="400" t="s">
        <v>22</v>
      </c>
      <c r="M500" s="376">
        <v>6473844000</v>
      </c>
      <c r="N500" s="377" t="s">
        <v>22</v>
      </c>
      <c r="O500" s="405" t="s">
        <v>22</v>
      </c>
      <c r="P500" s="406" t="s">
        <v>22</v>
      </c>
      <c r="Q500" s="6" t="s">
        <v>22</v>
      </c>
      <c r="R500" s="378" t="s">
        <v>22</v>
      </c>
      <c r="S500" s="378" t="s">
        <v>22</v>
      </c>
      <c r="T500" s="378" t="s">
        <v>22</v>
      </c>
      <c r="U500" s="23" t="s">
        <v>22</v>
      </c>
      <c r="V500" s="379" t="str">
        <f>IF(U500="","","千円")</f>
        <v/>
      </c>
      <c r="W500" s="379" t="s">
        <v>22</v>
      </c>
      <c r="X500" s="379" t="s">
        <v>22</v>
      </c>
      <c r="Y500" s="380" t="s">
        <v>22</v>
      </c>
      <c r="Z500" s="374" t="s">
        <v>22</v>
      </c>
    </row>
    <row r="501" spans="1:26" ht="13.5" customHeight="1" x14ac:dyDescent="0.15">
      <c r="A501" s="381" t="s">
        <v>1367</v>
      </c>
      <c r="B501" s="382" t="s">
        <v>22</v>
      </c>
      <c r="C501" s="383" t="s">
        <v>22</v>
      </c>
      <c r="D501" s="384" t="s">
        <v>1368</v>
      </c>
      <c r="E501" s="385" t="s">
        <v>22</v>
      </c>
      <c r="F501" s="385" t="s">
        <v>22</v>
      </c>
      <c r="G501" s="385" t="s">
        <v>22</v>
      </c>
      <c r="H501" s="385" t="s">
        <v>22</v>
      </c>
      <c r="I501" s="385" t="s">
        <v>22</v>
      </c>
      <c r="J501" s="385" t="s">
        <v>22</v>
      </c>
      <c r="K501" s="385" t="s">
        <v>22</v>
      </c>
      <c r="L501" s="380" t="s">
        <v>22</v>
      </c>
      <c r="M501" s="387" t="s">
        <v>12</v>
      </c>
      <c r="N501" s="388" t="s">
        <v>22</v>
      </c>
      <c r="O501" s="405" t="s">
        <v>22</v>
      </c>
      <c r="P501" s="406" t="s">
        <v>22</v>
      </c>
      <c r="Q501" s="6" t="s">
        <v>22</v>
      </c>
      <c r="R501" s="378" t="s">
        <v>22</v>
      </c>
      <c r="S501" s="378" t="s">
        <v>22</v>
      </c>
      <c r="T501" s="378" t="s">
        <v>22</v>
      </c>
      <c r="U501" s="23" t="s">
        <v>22</v>
      </c>
      <c r="V501" s="379" t="str">
        <f>IF(U501="","","千円")</f>
        <v/>
      </c>
      <c r="W501" s="379" t="s">
        <v>22</v>
      </c>
      <c r="X501" s="379" t="s">
        <v>22</v>
      </c>
      <c r="Y501" s="380" t="s">
        <v>22</v>
      </c>
      <c r="Z501" s="374" t="s">
        <v>22</v>
      </c>
    </row>
    <row r="502" spans="1:26" ht="13.5" customHeight="1" x14ac:dyDescent="0.15">
      <c r="A502" s="381" t="s">
        <v>22</v>
      </c>
      <c r="B502" s="382" t="s">
        <v>22</v>
      </c>
      <c r="C502" s="383" t="s">
        <v>22</v>
      </c>
      <c r="D502" s="386" t="s">
        <v>22</v>
      </c>
      <c r="E502" s="385" t="s">
        <v>22</v>
      </c>
      <c r="F502" s="385" t="s">
        <v>22</v>
      </c>
      <c r="G502" s="385" t="s">
        <v>22</v>
      </c>
      <c r="H502" s="385" t="s">
        <v>22</v>
      </c>
      <c r="I502" s="385" t="s">
        <v>22</v>
      </c>
      <c r="J502" s="385" t="s">
        <v>22</v>
      </c>
      <c r="K502" s="385" t="s">
        <v>22</v>
      </c>
      <c r="L502" s="380" t="s">
        <v>22</v>
      </c>
      <c r="M502" s="376">
        <v>6473844000</v>
      </c>
      <c r="N502" s="377" t="s">
        <v>22</v>
      </c>
      <c r="O502" s="405" t="s">
        <v>22</v>
      </c>
      <c r="P502" s="406" t="s">
        <v>22</v>
      </c>
      <c r="Q502" s="6" t="s">
        <v>22</v>
      </c>
      <c r="R502" s="378" t="s">
        <v>22</v>
      </c>
      <c r="S502" s="378" t="s">
        <v>22</v>
      </c>
      <c r="T502" s="378" t="s">
        <v>22</v>
      </c>
      <c r="U502" s="23" t="s">
        <v>22</v>
      </c>
      <c r="V502" s="379" t="str">
        <f>IF(U502="","","千円")</f>
        <v/>
      </c>
      <c r="W502" s="379" t="s">
        <v>22</v>
      </c>
      <c r="X502" s="379" t="s">
        <v>22</v>
      </c>
      <c r="Y502" s="380" t="s">
        <v>22</v>
      </c>
      <c r="Z502" s="374" t="s">
        <v>22</v>
      </c>
    </row>
    <row r="503" spans="1:26" ht="13.5" customHeight="1" x14ac:dyDescent="0.15">
      <c r="A503" s="381" t="s">
        <v>22</v>
      </c>
      <c r="B503" s="382" t="s">
        <v>22</v>
      </c>
      <c r="C503" s="383" t="s">
        <v>22</v>
      </c>
      <c r="D503" s="410" t="s">
        <v>13</v>
      </c>
      <c r="E503" s="411" t="s">
        <v>74</v>
      </c>
      <c r="F503" s="411" t="s">
        <v>22</v>
      </c>
      <c r="G503" s="411" t="s">
        <v>22</v>
      </c>
      <c r="H503" s="411" t="s">
        <v>22</v>
      </c>
      <c r="I503" s="411" t="s">
        <v>22</v>
      </c>
      <c r="J503" s="411" t="s">
        <v>22</v>
      </c>
      <c r="K503" s="411" t="s">
        <v>22</v>
      </c>
      <c r="L503" s="412" t="s">
        <v>14</v>
      </c>
      <c r="M503" s="413" t="s">
        <v>20</v>
      </c>
      <c r="N503" s="414" t="s">
        <v>22</v>
      </c>
      <c r="O503" s="405" t="s">
        <v>22</v>
      </c>
      <c r="P503" s="406" t="s">
        <v>22</v>
      </c>
      <c r="Q503" s="7" t="s">
        <v>22</v>
      </c>
      <c r="R503" s="378" t="s">
        <v>22</v>
      </c>
      <c r="S503" s="378" t="s">
        <v>22</v>
      </c>
      <c r="T503" s="378" t="s">
        <v>22</v>
      </c>
      <c r="U503" s="23" t="s">
        <v>22</v>
      </c>
      <c r="V503" s="379" t="str">
        <f>IF(U503="","","千円")</f>
        <v/>
      </c>
      <c r="W503" s="379" t="s">
        <v>22</v>
      </c>
      <c r="X503" s="379" t="s">
        <v>22</v>
      </c>
      <c r="Y503" s="380" t="s">
        <v>22</v>
      </c>
      <c r="Z503" s="374" t="s">
        <v>22</v>
      </c>
    </row>
    <row r="504" spans="1:26" ht="13.5" customHeight="1" x14ac:dyDescent="0.15">
      <c r="A504" s="381" t="s">
        <v>22</v>
      </c>
      <c r="B504" s="382" t="s">
        <v>22</v>
      </c>
      <c r="C504" s="383" t="s">
        <v>22</v>
      </c>
      <c r="D504" s="410" t="s">
        <v>22</v>
      </c>
      <c r="E504" s="411" t="s">
        <v>22</v>
      </c>
      <c r="F504" s="411" t="s">
        <v>22</v>
      </c>
      <c r="G504" s="411" t="s">
        <v>22</v>
      </c>
      <c r="H504" s="411" t="s">
        <v>22</v>
      </c>
      <c r="I504" s="411" t="s">
        <v>22</v>
      </c>
      <c r="J504" s="411" t="s">
        <v>22</v>
      </c>
      <c r="K504" s="411" t="s">
        <v>22</v>
      </c>
      <c r="L504" s="412" t="s">
        <v>22</v>
      </c>
      <c r="M504" s="415">
        <v>0</v>
      </c>
      <c r="N504" s="416" t="s">
        <v>22</v>
      </c>
      <c r="O504" s="405" t="s">
        <v>22</v>
      </c>
      <c r="P504" s="406" t="s">
        <v>22</v>
      </c>
      <c r="Q504" s="8" t="s">
        <v>15</v>
      </c>
      <c r="R504" s="378" t="s">
        <v>22</v>
      </c>
      <c r="S504" s="378" t="s">
        <v>22</v>
      </c>
      <c r="T504" s="378" t="s">
        <v>22</v>
      </c>
      <c r="U504" s="378" t="s">
        <v>22</v>
      </c>
      <c r="V504" s="9" t="s">
        <v>13</v>
      </c>
      <c r="W504" s="417" t="s">
        <v>22</v>
      </c>
      <c r="X504" s="417" t="s">
        <v>22</v>
      </c>
      <c r="Y504" s="10" t="s">
        <v>14</v>
      </c>
      <c r="Z504" s="374" t="s">
        <v>22</v>
      </c>
    </row>
    <row r="505" spans="1:26" ht="13.5" customHeight="1" x14ac:dyDescent="0.15">
      <c r="A505" s="381" t="s">
        <v>22</v>
      </c>
      <c r="B505" s="382" t="s">
        <v>22</v>
      </c>
      <c r="C505" s="383" t="s">
        <v>22</v>
      </c>
      <c r="D505" s="410" t="s">
        <v>22</v>
      </c>
      <c r="E505" s="411" t="s">
        <v>22</v>
      </c>
      <c r="F505" s="411" t="s">
        <v>22</v>
      </c>
      <c r="G505" s="411" t="s">
        <v>22</v>
      </c>
      <c r="H505" s="411" t="s">
        <v>22</v>
      </c>
      <c r="I505" s="411" t="s">
        <v>22</v>
      </c>
      <c r="J505" s="411" t="s">
        <v>22</v>
      </c>
      <c r="K505" s="411" t="s">
        <v>22</v>
      </c>
      <c r="L505" s="412" t="s">
        <v>22</v>
      </c>
      <c r="M505" s="387" t="s">
        <v>22</v>
      </c>
      <c r="N505" s="388" t="s">
        <v>22</v>
      </c>
      <c r="O505" s="405" t="s">
        <v>22</v>
      </c>
      <c r="P505" s="406" t="s">
        <v>22</v>
      </c>
      <c r="Q505" s="7" t="s">
        <v>16</v>
      </c>
      <c r="R505" s="378" t="s">
        <v>22</v>
      </c>
      <c r="S505" s="378" t="s">
        <v>22</v>
      </c>
      <c r="T505" s="378" t="s">
        <v>22</v>
      </c>
      <c r="U505" s="378" t="s">
        <v>22</v>
      </c>
      <c r="V505" s="11" t="s">
        <v>17</v>
      </c>
      <c r="W505" s="9" t="s">
        <v>22</v>
      </c>
      <c r="X505" s="12" t="s">
        <v>22</v>
      </c>
      <c r="Y505" s="13" t="s">
        <v>22</v>
      </c>
      <c r="Z505" s="374" t="s">
        <v>22</v>
      </c>
    </row>
    <row r="506" spans="1:26" ht="13.5" customHeight="1" x14ac:dyDescent="0.15">
      <c r="A506" s="6" t="s">
        <v>22</v>
      </c>
      <c r="B506" s="12" t="s">
        <v>22</v>
      </c>
      <c r="C506" s="13" t="s">
        <v>22</v>
      </c>
      <c r="D506" s="410" t="s">
        <v>13</v>
      </c>
      <c r="E506" s="14" t="s">
        <v>11</v>
      </c>
      <c r="F506" s="382" t="s">
        <v>22</v>
      </c>
      <c r="G506" s="382" t="s">
        <v>22</v>
      </c>
      <c r="H506" s="382" t="s">
        <v>22</v>
      </c>
      <c r="I506" s="382" t="s">
        <v>22</v>
      </c>
      <c r="J506" s="420" t="s">
        <v>22</v>
      </c>
      <c r="K506" s="14" t="s">
        <v>22</v>
      </c>
      <c r="L506" s="412" t="s">
        <v>14</v>
      </c>
      <c r="M506" s="423" t="s">
        <v>22</v>
      </c>
      <c r="N506" s="424" t="s">
        <v>22</v>
      </c>
      <c r="O506" s="405" t="s">
        <v>22</v>
      </c>
      <c r="P506" s="406" t="s">
        <v>22</v>
      </c>
      <c r="Q506" s="8" t="s">
        <v>15</v>
      </c>
      <c r="R506" s="378" t="s">
        <v>22</v>
      </c>
      <c r="S506" s="378" t="s">
        <v>22</v>
      </c>
      <c r="T506" s="378" t="s">
        <v>22</v>
      </c>
      <c r="U506" s="378" t="s">
        <v>22</v>
      </c>
      <c r="V506" s="9" t="s">
        <v>13</v>
      </c>
      <c r="W506" s="417" t="s">
        <v>22</v>
      </c>
      <c r="X506" s="417" t="s">
        <v>22</v>
      </c>
      <c r="Y506" s="10" t="s">
        <v>14</v>
      </c>
      <c r="Z506" s="374" t="s">
        <v>22</v>
      </c>
    </row>
    <row r="507" spans="1:26" ht="13.5" customHeight="1" x14ac:dyDescent="0.15">
      <c r="A507" s="15" t="s">
        <v>22</v>
      </c>
      <c r="B507" s="16" t="s">
        <v>22</v>
      </c>
      <c r="C507" s="17" t="s">
        <v>22</v>
      </c>
      <c r="D507" s="418" t="s">
        <v>22</v>
      </c>
      <c r="E507" s="18" t="s">
        <v>22</v>
      </c>
      <c r="F507" s="419" t="s">
        <v>22</v>
      </c>
      <c r="G507" s="419" t="s">
        <v>22</v>
      </c>
      <c r="H507" s="419" t="s">
        <v>22</v>
      </c>
      <c r="I507" s="419" t="s">
        <v>22</v>
      </c>
      <c r="J507" s="421" t="s">
        <v>22</v>
      </c>
      <c r="K507" s="18" t="s">
        <v>22</v>
      </c>
      <c r="L507" s="422" t="s">
        <v>22</v>
      </c>
      <c r="M507" s="26" t="s">
        <v>18</v>
      </c>
      <c r="N507" s="27" t="s">
        <v>854</v>
      </c>
      <c r="O507" s="407" t="s">
        <v>22</v>
      </c>
      <c r="P507" s="408" t="s">
        <v>22</v>
      </c>
      <c r="Q507" s="19" t="s">
        <v>16</v>
      </c>
      <c r="R507" s="425" t="s">
        <v>22</v>
      </c>
      <c r="S507" s="425" t="s">
        <v>22</v>
      </c>
      <c r="T507" s="425" t="s">
        <v>22</v>
      </c>
      <c r="U507" s="425" t="s">
        <v>22</v>
      </c>
      <c r="V507" s="20" t="s">
        <v>17</v>
      </c>
      <c r="W507" s="21" t="s">
        <v>22</v>
      </c>
      <c r="X507" s="16" t="s">
        <v>22</v>
      </c>
      <c r="Y507" s="17" t="s">
        <v>22</v>
      </c>
      <c r="Z507" s="375" t="s">
        <v>22</v>
      </c>
    </row>
    <row r="508" spans="1:26" ht="13.5" customHeight="1" x14ac:dyDescent="0.15">
      <c r="A508" s="389" t="s">
        <v>7</v>
      </c>
      <c r="B508" s="390" t="s">
        <v>22</v>
      </c>
      <c r="C508" s="391" t="s">
        <v>22</v>
      </c>
      <c r="D508" s="395" t="s">
        <v>8</v>
      </c>
      <c r="E508" s="396" t="s">
        <v>22</v>
      </c>
      <c r="F508" s="397" t="s">
        <v>4903</v>
      </c>
      <c r="G508" s="397" t="s">
        <v>22</v>
      </c>
      <c r="H508" s="397" t="s">
        <v>22</v>
      </c>
      <c r="I508" s="397" t="s">
        <v>22</v>
      </c>
      <c r="J508" s="397" t="s">
        <v>22</v>
      </c>
      <c r="K508" s="397" t="s">
        <v>22</v>
      </c>
      <c r="L508" s="398" t="s">
        <v>22</v>
      </c>
      <c r="M508" s="401" t="s">
        <v>9</v>
      </c>
      <c r="N508" s="402" t="s">
        <v>22</v>
      </c>
      <c r="O508" s="403" t="s">
        <v>1369</v>
      </c>
      <c r="P508" s="404" t="s">
        <v>22</v>
      </c>
      <c r="Q508" s="5" t="s">
        <v>10</v>
      </c>
      <c r="R508" s="409" t="s">
        <v>1370</v>
      </c>
      <c r="S508" s="409" t="s">
        <v>22</v>
      </c>
      <c r="T508" s="409" t="s">
        <v>22</v>
      </c>
      <c r="U508" s="22">
        <v>411543</v>
      </c>
      <c r="V508" s="371" t="str">
        <f>IF(U508="","","千円")</f>
        <v>千円</v>
      </c>
      <c r="W508" s="371" t="s">
        <v>22</v>
      </c>
      <c r="X508" s="371" t="s">
        <v>22</v>
      </c>
      <c r="Y508" s="372" t="s">
        <v>22</v>
      </c>
      <c r="Z508" s="373">
        <v>327</v>
      </c>
    </row>
    <row r="509" spans="1:26" ht="13.5" customHeight="1" x14ac:dyDescent="0.15">
      <c r="A509" s="392" t="s">
        <v>22</v>
      </c>
      <c r="B509" s="393" t="s">
        <v>22</v>
      </c>
      <c r="C509" s="394" t="s">
        <v>22</v>
      </c>
      <c r="D509" s="25" t="s">
        <v>22</v>
      </c>
      <c r="E509" s="24" t="s">
        <v>22</v>
      </c>
      <c r="F509" s="399" t="s">
        <v>22</v>
      </c>
      <c r="G509" s="399" t="s">
        <v>22</v>
      </c>
      <c r="H509" s="399" t="s">
        <v>22</v>
      </c>
      <c r="I509" s="399" t="s">
        <v>22</v>
      </c>
      <c r="J509" s="399" t="s">
        <v>22</v>
      </c>
      <c r="K509" s="399" t="s">
        <v>22</v>
      </c>
      <c r="L509" s="400" t="s">
        <v>22</v>
      </c>
      <c r="M509" s="376">
        <v>411543000</v>
      </c>
      <c r="N509" s="377" t="s">
        <v>22</v>
      </c>
      <c r="O509" s="405" t="s">
        <v>22</v>
      </c>
      <c r="P509" s="406" t="s">
        <v>22</v>
      </c>
      <c r="Q509" s="6" t="s">
        <v>22</v>
      </c>
      <c r="R509" s="378" t="s">
        <v>22</v>
      </c>
      <c r="S509" s="378" t="s">
        <v>22</v>
      </c>
      <c r="T509" s="378" t="s">
        <v>22</v>
      </c>
      <c r="U509" s="23" t="s">
        <v>22</v>
      </c>
      <c r="V509" s="379" t="str">
        <f>IF(U509="","","千円")</f>
        <v/>
      </c>
      <c r="W509" s="379" t="s">
        <v>22</v>
      </c>
      <c r="X509" s="379" t="s">
        <v>22</v>
      </c>
      <c r="Y509" s="380" t="s">
        <v>22</v>
      </c>
      <c r="Z509" s="374" t="s">
        <v>22</v>
      </c>
    </row>
    <row r="510" spans="1:26" ht="13.5" customHeight="1" x14ac:dyDescent="0.15">
      <c r="A510" s="381" t="s">
        <v>1371</v>
      </c>
      <c r="B510" s="382" t="s">
        <v>22</v>
      </c>
      <c r="C510" s="383" t="s">
        <v>22</v>
      </c>
      <c r="D510" s="384" t="s">
        <v>1372</v>
      </c>
      <c r="E510" s="385" t="s">
        <v>22</v>
      </c>
      <c r="F510" s="385" t="s">
        <v>22</v>
      </c>
      <c r="G510" s="385" t="s">
        <v>22</v>
      </c>
      <c r="H510" s="385" t="s">
        <v>22</v>
      </c>
      <c r="I510" s="385" t="s">
        <v>22</v>
      </c>
      <c r="J510" s="385" t="s">
        <v>22</v>
      </c>
      <c r="K510" s="385" t="s">
        <v>22</v>
      </c>
      <c r="L510" s="380" t="s">
        <v>22</v>
      </c>
      <c r="M510" s="387" t="s">
        <v>12</v>
      </c>
      <c r="N510" s="388" t="s">
        <v>22</v>
      </c>
      <c r="O510" s="405" t="s">
        <v>22</v>
      </c>
      <c r="P510" s="406" t="s">
        <v>22</v>
      </c>
      <c r="Q510" s="6" t="s">
        <v>22</v>
      </c>
      <c r="R510" s="378" t="s">
        <v>22</v>
      </c>
      <c r="S510" s="378" t="s">
        <v>22</v>
      </c>
      <c r="T510" s="378" t="s">
        <v>22</v>
      </c>
      <c r="U510" s="23" t="s">
        <v>22</v>
      </c>
      <c r="V510" s="379" t="str">
        <f>IF(U510="","","千円")</f>
        <v/>
      </c>
      <c r="W510" s="379" t="s">
        <v>22</v>
      </c>
      <c r="X510" s="379" t="s">
        <v>22</v>
      </c>
      <c r="Y510" s="380" t="s">
        <v>22</v>
      </c>
      <c r="Z510" s="374" t="s">
        <v>22</v>
      </c>
    </row>
    <row r="511" spans="1:26" ht="13.5" customHeight="1" x14ac:dyDescent="0.15">
      <c r="A511" s="381" t="s">
        <v>22</v>
      </c>
      <c r="B511" s="382" t="s">
        <v>22</v>
      </c>
      <c r="C511" s="383" t="s">
        <v>22</v>
      </c>
      <c r="D511" s="386" t="s">
        <v>22</v>
      </c>
      <c r="E511" s="385" t="s">
        <v>22</v>
      </c>
      <c r="F511" s="385" t="s">
        <v>22</v>
      </c>
      <c r="G511" s="385" t="s">
        <v>22</v>
      </c>
      <c r="H511" s="385" t="s">
        <v>22</v>
      </c>
      <c r="I511" s="385" t="s">
        <v>22</v>
      </c>
      <c r="J511" s="385" t="s">
        <v>22</v>
      </c>
      <c r="K511" s="385" t="s">
        <v>22</v>
      </c>
      <c r="L511" s="380" t="s">
        <v>22</v>
      </c>
      <c r="M511" s="376">
        <v>411543000</v>
      </c>
      <c r="N511" s="377" t="s">
        <v>22</v>
      </c>
      <c r="O511" s="405" t="s">
        <v>22</v>
      </c>
      <c r="P511" s="406" t="s">
        <v>22</v>
      </c>
      <c r="Q511" s="6" t="s">
        <v>22</v>
      </c>
      <c r="R511" s="378" t="s">
        <v>22</v>
      </c>
      <c r="S511" s="378" t="s">
        <v>22</v>
      </c>
      <c r="T511" s="378" t="s">
        <v>22</v>
      </c>
      <c r="U511" s="23" t="s">
        <v>22</v>
      </c>
      <c r="V511" s="379" t="str">
        <f>IF(U511="","","千円")</f>
        <v/>
      </c>
      <c r="W511" s="379" t="s">
        <v>22</v>
      </c>
      <c r="X511" s="379" t="s">
        <v>22</v>
      </c>
      <c r="Y511" s="380" t="s">
        <v>22</v>
      </c>
      <c r="Z511" s="374" t="s">
        <v>22</v>
      </c>
    </row>
    <row r="512" spans="1:26" ht="13.5" customHeight="1" x14ac:dyDescent="0.15">
      <c r="A512" s="381" t="s">
        <v>22</v>
      </c>
      <c r="B512" s="382" t="s">
        <v>22</v>
      </c>
      <c r="C512" s="383" t="s">
        <v>22</v>
      </c>
      <c r="D512" s="410" t="s">
        <v>13</v>
      </c>
      <c r="E512" s="411" t="s">
        <v>74</v>
      </c>
      <c r="F512" s="411" t="s">
        <v>22</v>
      </c>
      <c r="G512" s="411" t="s">
        <v>22</v>
      </c>
      <c r="H512" s="411" t="s">
        <v>22</v>
      </c>
      <c r="I512" s="411" t="s">
        <v>22</v>
      </c>
      <c r="J512" s="411" t="s">
        <v>22</v>
      </c>
      <c r="K512" s="411" t="s">
        <v>22</v>
      </c>
      <c r="L512" s="412" t="s">
        <v>14</v>
      </c>
      <c r="M512" s="413" t="s">
        <v>20</v>
      </c>
      <c r="N512" s="414" t="s">
        <v>22</v>
      </c>
      <c r="O512" s="405" t="s">
        <v>22</v>
      </c>
      <c r="P512" s="406" t="s">
        <v>22</v>
      </c>
      <c r="Q512" s="7" t="s">
        <v>22</v>
      </c>
      <c r="R512" s="378" t="s">
        <v>22</v>
      </c>
      <c r="S512" s="378" t="s">
        <v>22</v>
      </c>
      <c r="T512" s="378" t="s">
        <v>22</v>
      </c>
      <c r="U512" s="23" t="s">
        <v>22</v>
      </c>
      <c r="V512" s="379" t="str">
        <f>IF(U512="","","千円")</f>
        <v/>
      </c>
      <c r="W512" s="379" t="s">
        <v>22</v>
      </c>
      <c r="X512" s="379" t="s">
        <v>22</v>
      </c>
      <c r="Y512" s="380" t="s">
        <v>22</v>
      </c>
      <c r="Z512" s="374" t="s">
        <v>22</v>
      </c>
    </row>
    <row r="513" spans="1:26" ht="13.5" customHeight="1" x14ac:dyDescent="0.15">
      <c r="A513" s="381" t="s">
        <v>22</v>
      </c>
      <c r="B513" s="382" t="s">
        <v>22</v>
      </c>
      <c r="C513" s="383" t="s">
        <v>22</v>
      </c>
      <c r="D513" s="410" t="s">
        <v>22</v>
      </c>
      <c r="E513" s="411" t="s">
        <v>22</v>
      </c>
      <c r="F513" s="411" t="s">
        <v>22</v>
      </c>
      <c r="G513" s="411" t="s">
        <v>22</v>
      </c>
      <c r="H513" s="411" t="s">
        <v>22</v>
      </c>
      <c r="I513" s="411" t="s">
        <v>22</v>
      </c>
      <c r="J513" s="411" t="s">
        <v>22</v>
      </c>
      <c r="K513" s="411" t="s">
        <v>22</v>
      </c>
      <c r="L513" s="412" t="s">
        <v>22</v>
      </c>
      <c r="M513" s="415">
        <v>0</v>
      </c>
      <c r="N513" s="416" t="s">
        <v>22</v>
      </c>
      <c r="O513" s="405" t="s">
        <v>22</v>
      </c>
      <c r="P513" s="406" t="s">
        <v>22</v>
      </c>
      <c r="Q513" s="8" t="s">
        <v>15</v>
      </c>
      <c r="R513" s="378" t="s">
        <v>22</v>
      </c>
      <c r="S513" s="378" t="s">
        <v>22</v>
      </c>
      <c r="T513" s="378" t="s">
        <v>22</v>
      </c>
      <c r="U513" s="378" t="s">
        <v>22</v>
      </c>
      <c r="V513" s="9" t="s">
        <v>13</v>
      </c>
      <c r="W513" s="417" t="s">
        <v>22</v>
      </c>
      <c r="X513" s="417" t="s">
        <v>22</v>
      </c>
      <c r="Y513" s="10" t="s">
        <v>14</v>
      </c>
      <c r="Z513" s="374" t="s">
        <v>22</v>
      </c>
    </row>
    <row r="514" spans="1:26" ht="13.5" customHeight="1" x14ac:dyDescent="0.15">
      <c r="A514" s="381" t="s">
        <v>22</v>
      </c>
      <c r="B514" s="382" t="s">
        <v>22</v>
      </c>
      <c r="C514" s="383" t="s">
        <v>22</v>
      </c>
      <c r="D514" s="410" t="s">
        <v>22</v>
      </c>
      <c r="E514" s="411" t="s">
        <v>22</v>
      </c>
      <c r="F514" s="411" t="s">
        <v>22</v>
      </c>
      <c r="G514" s="411" t="s">
        <v>22</v>
      </c>
      <c r="H514" s="411" t="s">
        <v>22</v>
      </c>
      <c r="I514" s="411" t="s">
        <v>22</v>
      </c>
      <c r="J514" s="411" t="s">
        <v>22</v>
      </c>
      <c r="K514" s="411" t="s">
        <v>22</v>
      </c>
      <c r="L514" s="412" t="s">
        <v>22</v>
      </c>
      <c r="M514" s="387" t="s">
        <v>22</v>
      </c>
      <c r="N514" s="388" t="s">
        <v>22</v>
      </c>
      <c r="O514" s="405" t="s">
        <v>22</v>
      </c>
      <c r="P514" s="406" t="s">
        <v>22</v>
      </c>
      <c r="Q514" s="7" t="s">
        <v>16</v>
      </c>
      <c r="R514" s="378" t="s">
        <v>22</v>
      </c>
      <c r="S514" s="378" t="s">
        <v>22</v>
      </c>
      <c r="T514" s="378" t="s">
        <v>22</v>
      </c>
      <c r="U514" s="378" t="s">
        <v>22</v>
      </c>
      <c r="V514" s="11" t="s">
        <v>17</v>
      </c>
      <c r="W514" s="9" t="s">
        <v>22</v>
      </c>
      <c r="X514" s="12" t="s">
        <v>22</v>
      </c>
      <c r="Y514" s="13" t="s">
        <v>22</v>
      </c>
      <c r="Z514" s="374" t="s">
        <v>22</v>
      </c>
    </row>
    <row r="515" spans="1:26" ht="13.5" customHeight="1" x14ac:dyDescent="0.15">
      <c r="A515" s="6" t="s">
        <v>22</v>
      </c>
      <c r="B515" s="12" t="s">
        <v>22</v>
      </c>
      <c r="C515" s="13" t="s">
        <v>22</v>
      </c>
      <c r="D515" s="410" t="s">
        <v>13</v>
      </c>
      <c r="E515" s="14" t="s">
        <v>11</v>
      </c>
      <c r="F515" s="382" t="s">
        <v>22</v>
      </c>
      <c r="G515" s="382" t="s">
        <v>22</v>
      </c>
      <c r="H515" s="382" t="s">
        <v>22</v>
      </c>
      <c r="I515" s="382" t="s">
        <v>22</v>
      </c>
      <c r="J515" s="420" t="s">
        <v>22</v>
      </c>
      <c r="K515" s="14" t="s">
        <v>22</v>
      </c>
      <c r="L515" s="412" t="s">
        <v>14</v>
      </c>
      <c r="M515" s="423" t="s">
        <v>22</v>
      </c>
      <c r="N515" s="424" t="s">
        <v>22</v>
      </c>
      <c r="O515" s="405" t="s">
        <v>22</v>
      </c>
      <c r="P515" s="406" t="s">
        <v>22</v>
      </c>
      <c r="Q515" s="8" t="s">
        <v>15</v>
      </c>
      <c r="R515" s="378" t="s">
        <v>22</v>
      </c>
      <c r="S515" s="378" t="s">
        <v>22</v>
      </c>
      <c r="T515" s="378" t="s">
        <v>22</v>
      </c>
      <c r="U515" s="378" t="s">
        <v>22</v>
      </c>
      <c r="V515" s="9" t="s">
        <v>13</v>
      </c>
      <c r="W515" s="417" t="s">
        <v>22</v>
      </c>
      <c r="X515" s="417" t="s">
        <v>22</v>
      </c>
      <c r="Y515" s="10" t="s">
        <v>14</v>
      </c>
      <c r="Z515" s="374" t="s">
        <v>22</v>
      </c>
    </row>
    <row r="516" spans="1:26" ht="13.5" customHeight="1" x14ac:dyDescent="0.15">
      <c r="A516" s="15" t="s">
        <v>22</v>
      </c>
      <c r="B516" s="16" t="s">
        <v>22</v>
      </c>
      <c r="C516" s="17" t="s">
        <v>22</v>
      </c>
      <c r="D516" s="418" t="s">
        <v>22</v>
      </c>
      <c r="E516" s="18" t="s">
        <v>22</v>
      </c>
      <c r="F516" s="419" t="s">
        <v>22</v>
      </c>
      <c r="G516" s="419" t="s">
        <v>22</v>
      </c>
      <c r="H516" s="419" t="s">
        <v>22</v>
      </c>
      <c r="I516" s="419" t="s">
        <v>22</v>
      </c>
      <c r="J516" s="421" t="s">
        <v>22</v>
      </c>
      <c r="K516" s="18" t="s">
        <v>22</v>
      </c>
      <c r="L516" s="422" t="s">
        <v>22</v>
      </c>
      <c r="M516" s="26" t="s">
        <v>18</v>
      </c>
      <c r="N516" s="27" t="s">
        <v>854</v>
      </c>
      <c r="O516" s="407" t="s">
        <v>22</v>
      </c>
      <c r="P516" s="408" t="s">
        <v>22</v>
      </c>
      <c r="Q516" s="19" t="s">
        <v>16</v>
      </c>
      <c r="R516" s="425" t="s">
        <v>22</v>
      </c>
      <c r="S516" s="425" t="s">
        <v>22</v>
      </c>
      <c r="T516" s="425" t="s">
        <v>22</v>
      </c>
      <c r="U516" s="425" t="s">
        <v>22</v>
      </c>
      <c r="V516" s="20" t="s">
        <v>17</v>
      </c>
      <c r="W516" s="21" t="s">
        <v>22</v>
      </c>
      <c r="X516" s="16" t="s">
        <v>22</v>
      </c>
      <c r="Y516" s="17" t="s">
        <v>22</v>
      </c>
      <c r="Z516" s="375" t="s">
        <v>22</v>
      </c>
    </row>
    <row r="517" spans="1:26" ht="13.5" customHeight="1" x14ac:dyDescent="0.15">
      <c r="A517" s="389" t="s">
        <v>7</v>
      </c>
      <c r="B517" s="390" t="s">
        <v>22</v>
      </c>
      <c r="C517" s="391" t="s">
        <v>22</v>
      </c>
      <c r="D517" s="395" t="s">
        <v>8</v>
      </c>
      <c r="E517" s="396" t="s">
        <v>22</v>
      </c>
      <c r="F517" s="397" t="s">
        <v>4903</v>
      </c>
      <c r="G517" s="397" t="s">
        <v>22</v>
      </c>
      <c r="H517" s="397" t="s">
        <v>22</v>
      </c>
      <c r="I517" s="397" t="s">
        <v>22</v>
      </c>
      <c r="J517" s="397" t="s">
        <v>22</v>
      </c>
      <c r="K517" s="397" t="s">
        <v>22</v>
      </c>
      <c r="L517" s="398" t="s">
        <v>22</v>
      </c>
      <c r="M517" s="401" t="s">
        <v>9</v>
      </c>
      <c r="N517" s="402" t="s">
        <v>22</v>
      </c>
      <c r="O517" s="403" t="s">
        <v>1373</v>
      </c>
      <c r="P517" s="404" t="s">
        <v>22</v>
      </c>
      <c r="Q517" s="5" t="s">
        <v>10</v>
      </c>
      <c r="R517" s="409" t="s">
        <v>1374</v>
      </c>
      <c r="S517" s="409" t="s">
        <v>22</v>
      </c>
      <c r="T517" s="409" t="s">
        <v>22</v>
      </c>
      <c r="U517" s="22">
        <v>5181239</v>
      </c>
      <c r="V517" s="371" t="str">
        <f>IF(U517="","","千円")</f>
        <v>千円</v>
      </c>
      <c r="W517" s="371" t="s">
        <v>22</v>
      </c>
      <c r="X517" s="371" t="s">
        <v>22</v>
      </c>
      <c r="Y517" s="372" t="s">
        <v>22</v>
      </c>
      <c r="Z517" s="373">
        <v>327</v>
      </c>
    </row>
    <row r="518" spans="1:26" ht="13.5" customHeight="1" x14ac:dyDescent="0.15">
      <c r="A518" s="392" t="s">
        <v>22</v>
      </c>
      <c r="B518" s="393" t="s">
        <v>22</v>
      </c>
      <c r="C518" s="394" t="s">
        <v>22</v>
      </c>
      <c r="D518" s="25" t="s">
        <v>22</v>
      </c>
      <c r="E518" s="24" t="s">
        <v>22</v>
      </c>
      <c r="F518" s="399" t="s">
        <v>22</v>
      </c>
      <c r="G518" s="399" t="s">
        <v>22</v>
      </c>
      <c r="H518" s="399" t="s">
        <v>22</v>
      </c>
      <c r="I518" s="399" t="s">
        <v>22</v>
      </c>
      <c r="J518" s="399" t="s">
        <v>22</v>
      </c>
      <c r="K518" s="399" t="s">
        <v>22</v>
      </c>
      <c r="L518" s="400" t="s">
        <v>22</v>
      </c>
      <c r="M518" s="376">
        <v>5181239000</v>
      </c>
      <c r="N518" s="377" t="s">
        <v>22</v>
      </c>
      <c r="O518" s="405" t="s">
        <v>22</v>
      </c>
      <c r="P518" s="406" t="s">
        <v>22</v>
      </c>
      <c r="Q518" s="6" t="s">
        <v>22</v>
      </c>
      <c r="R518" s="378" t="s">
        <v>22</v>
      </c>
      <c r="S518" s="378" t="s">
        <v>22</v>
      </c>
      <c r="T518" s="378" t="s">
        <v>22</v>
      </c>
      <c r="U518" s="23" t="s">
        <v>22</v>
      </c>
      <c r="V518" s="379" t="str">
        <f>IF(U518="","","千円")</f>
        <v/>
      </c>
      <c r="W518" s="379" t="s">
        <v>22</v>
      </c>
      <c r="X518" s="379" t="s">
        <v>22</v>
      </c>
      <c r="Y518" s="380" t="s">
        <v>22</v>
      </c>
      <c r="Z518" s="374" t="s">
        <v>22</v>
      </c>
    </row>
    <row r="519" spans="1:26" ht="13.5" customHeight="1" x14ac:dyDescent="0.15">
      <c r="A519" s="381" t="s">
        <v>1375</v>
      </c>
      <c r="B519" s="382" t="s">
        <v>22</v>
      </c>
      <c r="C519" s="383" t="s">
        <v>22</v>
      </c>
      <c r="D519" s="384" t="s">
        <v>1376</v>
      </c>
      <c r="E519" s="385" t="s">
        <v>22</v>
      </c>
      <c r="F519" s="385" t="s">
        <v>22</v>
      </c>
      <c r="G519" s="385" t="s">
        <v>22</v>
      </c>
      <c r="H519" s="385" t="s">
        <v>22</v>
      </c>
      <c r="I519" s="385" t="s">
        <v>22</v>
      </c>
      <c r="J519" s="385" t="s">
        <v>22</v>
      </c>
      <c r="K519" s="385" t="s">
        <v>22</v>
      </c>
      <c r="L519" s="380" t="s">
        <v>22</v>
      </c>
      <c r="M519" s="387" t="s">
        <v>12</v>
      </c>
      <c r="N519" s="388" t="s">
        <v>22</v>
      </c>
      <c r="O519" s="405" t="s">
        <v>22</v>
      </c>
      <c r="P519" s="406" t="s">
        <v>22</v>
      </c>
      <c r="Q519" s="6" t="s">
        <v>22</v>
      </c>
      <c r="R519" s="378" t="s">
        <v>22</v>
      </c>
      <c r="S519" s="378" t="s">
        <v>22</v>
      </c>
      <c r="T519" s="378" t="s">
        <v>22</v>
      </c>
      <c r="U519" s="23" t="s">
        <v>22</v>
      </c>
      <c r="V519" s="379" t="str">
        <f>IF(U519="","","千円")</f>
        <v/>
      </c>
      <c r="W519" s="379" t="s">
        <v>22</v>
      </c>
      <c r="X519" s="379" t="s">
        <v>22</v>
      </c>
      <c r="Y519" s="380" t="s">
        <v>22</v>
      </c>
      <c r="Z519" s="374" t="s">
        <v>22</v>
      </c>
    </row>
    <row r="520" spans="1:26" ht="13.5" customHeight="1" x14ac:dyDescent="0.15">
      <c r="A520" s="381" t="s">
        <v>22</v>
      </c>
      <c r="B520" s="382" t="s">
        <v>22</v>
      </c>
      <c r="C520" s="383" t="s">
        <v>22</v>
      </c>
      <c r="D520" s="386" t="s">
        <v>22</v>
      </c>
      <c r="E520" s="385" t="s">
        <v>22</v>
      </c>
      <c r="F520" s="385" t="s">
        <v>22</v>
      </c>
      <c r="G520" s="385" t="s">
        <v>22</v>
      </c>
      <c r="H520" s="385" t="s">
        <v>22</v>
      </c>
      <c r="I520" s="385" t="s">
        <v>22</v>
      </c>
      <c r="J520" s="385" t="s">
        <v>22</v>
      </c>
      <c r="K520" s="385" t="s">
        <v>22</v>
      </c>
      <c r="L520" s="380" t="s">
        <v>22</v>
      </c>
      <c r="M520" s="376">
        <v>5181239000</v>
      </c>
      <c r="N520" s="377" t="s">
        <v>22</v>
      </c>
      <c r="O520" s="405" t="s">
        <v>22</v>
      </c>
      <c r="P520" s="406" t="s">
        <v>22</v>
      </c>
      <c r="Q520" s="6" t="s">
        <v>22</v>
      </c>
      <c r="R520" s="378" t="s">
        <v>22</v>
      </c>
      <c r="S520" s="378" t="s">
        <v>22</v>
      </c>
      <c r="T520" s="378" t="s">
        <v>22</v>
      </c>
      <c r="U520" s="23" t="s">
        <v>22</v>
      </c>
      <c r="V520" s="379" t="str">
        <f>IF(U520="","","千円")</f>
        <v/>
      </c>
      <c r="W520" s="379" t="s">
        <v>22</v>
      </c>
      <c r="X520" s="379" t="s">
        <v>22</v>
      </c>
      <c r="Y520" s="380" t="s">
        <v>22</v>
      </c>
      <c r="Z520" s="374" t="s">
        <v>22</v>
      </c>
    </row>
    <row r="521" spans="1:26" ht="13.5" customHeight="1" x14ac:dyDescent="0.15">
      <c r="A521" s="381" t="s">
        <v>22</v>
      </c>
      <c r="B521" s="382" t="s">
        <v>22</v>
      </c>
      <c r="C521" s="383" t="s">
        <v>22</v>
      </c>
      <c r="D521" s="410" t="s">
        <v>13</v>
      </c>
      <c r="E521" s="411" t="s">
        <v>74</v>
      </c>
      <c r="F521" s="411" t="s">
        <v>22</v>
      </c>
      <c r="G521" s="411" t="s">
        <v>22</v>
      </c>
      <c r="H521" s="411" t="s">
        <v>22</v>
      </c>
      <c r="I521" s="411" t="s">
        <v>22</v>
      </c>
      <c r="J521" s="411" t="s">
        <v>22</v>
      </c>
      <c r="K521" s="411" t="s">
        <v>22</v>
      </c>
      <c r="L521" s="412" t="s">
        <v>14</v>
      </c>
      <c r="M521" s="413" t="s">
        <v>20</v>
      </c>
      <c r="N521" s="414" t="s">
        <v>22</v>
      </c>
      <c r="O521" s="405" t="s">
        <v>22</v>
      </c>
      <c r="P521" s="406" t="s">
        <v>22</v>
      </c>
      <c r="Q521" s="7" t="s">
        <v>22</v>
      </c>
      <c r="R521" s="378" t="s">
        <v>22</v>
      </c>
      <c r="S521" s="378" t="s">
        <v>22</v>
      </c>
      <c r="T521" s="378" t="s">
        <v>22</v>
      </c>
      <c r="U521" s="23" t="s">
        <v>22</v>
      </c>
      <c r="V521" s="379" t="str">
        <f>IF(U521="","","千円")</f>
        <v/>
      </c>
      <c r="W521" s="379" t="s">
        <v>22</v>
      </c>
      <c r="X521" s="379" t="s">
        <v>22</v>
      </c>
      <c r="Y521" s="380" t="s">
        <v>22</v>
      </c>
      <c r="Z521" s="374" t="s">
        <v>22</v>
      </c>
    </row>
    <row r="522" spans="1:26" ht="13.5" customHeight="1" x14ac:dyDescent="0.15">
      <c r="A522" s="381" t="s">
        <v>22</v>
      </c>
      <c r="B522" s="382" t="s">
        <v>22</v>
      </c>
      <c r="C522" s="383" t="s">
        <v>22</v>
      </c>
      <c r="D522" s="410" t="s">
        <v>22</v>
      </c>
      <c r="E522" s="411" t="s">
        <v>22</v>
      </c>
      <c r="F522" s="411" t="s">
        <v>22</v>
      </c>
      <c r="G522" s="411" t="s">
        <v>22</v>
      </c>
      <c r="H522" s="411" t="s">
        <v>22</v>
      </c>
      <c r="I522" s="411" t="s">
        <v>22</v>
      </c>
      <c r="J522" s="411" t="s">
        <v>22</v>
      </c>
      <c r="K522" s="411" t="s">
        <v>22</v>
      </c>
      <c r="L522" s="412" t="s">
        <v>22</v>
      </c>
      <c r="M522" s="415">
        <v>0</v>
      </c>
      <c r="N522" s="416" t="s">
        <v>22</v>
      </c>
      <c r="O522" s="405" t="s">
        <v>22</v>
      </c>
      <c r="P522" s="406" t="s">
        <v>22</v>
      </c>
      <c r="Q522" s="8" t="s">
        <v>15</v>
      </c>
      <c r="R522" s="378" t="s">
        <v>22</v>
      </c>
      <c r="S522" s="378" t="s">
        <v>22</v>
      </c>
      <c r="T522" s="378" t="s">
        <v>22</v>
      </c>
      <c r="U522" s="378" t="s">
        <v>22</v>
      </c>
      <c r="V522" s="9" t="s">
        <v>13</v>
      </c>
      <c r="W522" s="417" t="s">
        <v>22</v>
      </c>
      <c r="X522" s="417" t="s">
        <v>22</v>
      </c>
      <c r="Y522" s="10" t="s">
        <v>14</v>
      </c>
      <c r="Z522" s="374" t="s">
        <v>22</v>
      </c>
    </row>
    <row r="523" spans="1:26" ht="13.5" customHeight="1" x14ac:dyDescent="0.15">
      <c r="A523" s="381" t="s">
        <v>22</v>
      </c>
      <c r="B523" s="382" t="s">
        <v>22</v>
      </c>
      <c r="C523" s="383" t="s">
        <v>22</v>
      </c>
      <c r="D523" s="410" t="s">
        <v>22</v>
      </c>
      <c r="E523" s="411" t="s">
        <v>22</v>
      </c>
      <c r="F523" s="411" t="s">
        <v>22</v>
      </c>
      <c r="G523" s="411" t="s">
        <v>22</v>
      </c>
      <c r="H523" s="411" t="s">
        <v>22</v>
      </c>
      <c r="I523" s="411" t="s">
        <v>22</v>
      </c>
      <c r="J523" s="411" t="s">
        <v>22</v>
      </c>
      <c r="K523" s="411" t="s">
        <v>22</v>
      </c>
      <c r="L523" s="412" t="s">
        <v>22</v>
      </c>
      <c r="M523" s="387" t="s">
        <v>22</v>
      </c>
      <c r="N523" s="388" t="s">
        <v>22</v>
      </c>
      <c r="O523" s="405" t="s">
        <v>22</v>
      </c>
      <c r="P523" s="406" t="s">
        <v>22</v>
      </c>
      <c r="Q523" s="7" t="s">
        <v>16</v>
      </c>
      <c r="R523" s="378" t="s">
        <v>22</v>
      </c>
      <c r="S523" s="378" t="s">
        <v>22</v>
      </c>
      <c r="T523" s="378" t="s">
        <v>22</v>
      </c>
      <c r="U523" s="378" t="s">
        <v>22</v>
      </c>
      <c r="V523" s="11" t="s">
        <v>17</v>
      </c>
      <c r="W523" s="9" t="s">
        <v>22</v>
      </c>
      <c r="X523" s="12" t="s">
        <v>22</v>
      </c>
      <c r="Y523" s="13" t="s">
        <v>22</v>
      </c>
      <c r="Z523" s="374" t="s">
        <v>22</v>
      </c>
    </row>
    <row r="524" spans="1:26" ht="13.5" customHeight="1" x14ac:dyDescent="0.15">
      <c r="A524" s="6" t="s">
        <v>22</v>
      </c>
      <c r="B524" s="12" t="s">
        <v>22</v>
      </c>
      <c r="C524" s="13" t="s">
        <v>22</v>
      </c>
      <c r="D524" s="410" t="s">
        <v>13</v>
      </c>
      <c r="E524" s="14" t="s">
        <v>11</v>
      </c>
      <c r="F524" s="382" t="s">
        <v>22</v>
      </c>
      <c r="G524" s="382" t="s">
        <v>22</v>
      </c>
      <c r="H524" s="382" t="s">
        <v>22</v>
      </c>
      <c r="I524" s="382" t="s">
        <v>22</v>
      </c>
      <c r="J524" s="420" t="s">
        <v>22</v>
      </c>
      <c r="K524" s="14" t="s">
        <v>22</v>
      </c>
      <c r="L524" s="412" t="s">
        <v>14</v>
      </c>
      <c r="M524" s="423" t="s">
        <v>22</v>
      </c>
      <c r="N524" s="424" t="s">
        <v>22</v>
      </c>
      <c r="O524" s="405" t="s">
        <v>22</v>
      </c>
      <c r="P524" s="406" t="s">
        <v>22</v>
      </c>
      <c r="Q524" s="8" t="s">
        <v>15</v>
      </c>
      <c r="R524" s="378" t="s">
        <v>22</v>
      </c>
      <c r="S524" s="378" t="s">
        <v>22</v>
      </c>
      <c r="T524" s="378" t="s">
        <v>22</v>
      </c>
      <c r="U524" s="378" t="s">
        <v>22</v>
      </c>
      <c r="V524" s="9" t="s">
        <v>13</v>
      </c>
      <c r="W524" s="417" t="s">
        <v>22</v>
      </c>
      <c r="X524" s="417" t="s">
        <v>22</v>
      </c>
      <c r="Y524" s="10" t="s">
        <v>14</v>
      </c>
      <c r="Z524" s="374" t="s">
        <v>22</v>
      </c>
    </row>
    <row r="525" spans="1:26" ht="13.5" customHeight="1" x14ac:dyDescent="0.15">
      <c r="A525" s="15" t="s">
        <v>22</v>
      </c>
      <c r="B525" s="16" t="s">
        <v>22</v>
      </c>
      <c r="C525" s="17" t="s">
        <v>22</v>
      </c>
      <c r="D525" s="418" t="s">
        <v>22</v>
      </c>
      <c r="E525" s="18" t="s">
        <v>22</v>
      </c>
      <c r="F525" s="419" t="s">
        <v>22</v>
      </c>
      <c r="G525" s="419" t="s">
        <v>22</v>
      </c>
      <c r="H525" s="419" t="s">
        <v>22</v>
      </c>
      <c r="I525" s="419" t="s">
        <v>22</v>
      </c>
      <c r="J525" s="421" t="s">
        <v>22</v>
      </c>
      <c r="K525" s="18" t="s">
        <v>22</v>
      </c>
      <c r="L525" s="422" t="s">
        <v>22</v>
      </c>
      <c r="M525" s="26" t="s">
        <v>18</v>
      </c>
      <c r="N525" s="27" t="s">
        <v>854</v>
      </c>
      <c r="O525" s="407" t="s">
        <v>22</v>
      </c>
      <c r="P525" s="408" t="s">
        <v>22</v>
      </c>
      <c r="Q525" s="19" t="s">
        <v>16</v>
      </c>
      <c r="R525" s="425" t="s">
        <v>22</v>
      </c>
      <c r="S525" s="425" t="s">
        <v>22</v>
      </c>
      <c r="T525" s="425" t="s">
        <v>22</v>
      </c>
      <c r="U525" s="425" t="s">
        <v>22</v>
      </c>
      <c r="V525" s="20" t="s">
        <v>17</v>
      </c>
      <c r="W525" s="21" t="s">
        <v>22</v>
      </c>
      <c r="X525" s="16" t="s">
        <v>22</v>
      </c>
      <c r="Y525" s="17" t="s">
        <v>22</v>
      </c>
      <c r="Z525" s="375" t="s">
        <v>22</v>
      </c>
    </row>
    <row r="526" spans="1:26" ht="13.5" customHeight="1" x14ac:dyDescent="0.15">
      <c r="A526" s="389" t="s">
        <v>7</v>
      </c>
      <c r="B526" s="390" t="s">
        <v>22</v>
      </c>
      <c r="C526" s="391" t="s">
        <v>22</v>
      </c>
      <c r="D526" s="395" t="s">
        <v>8</v>
      </c>
      <c r="E526" s="396" t="s">
        <v>22</v>
      </c>
      <c r="F526" s="397" t="s">
        <v>4903</v>
      </c>
      <c r="G526" s="397" t="s">
        <v>22</v>
      </c>
      <c r="H526" s="397" t="s">
        <v>22</v>
      </c>
      <c r="I526" s="397" t="s">
        <v>22</v>
      </c>
      <c r="J526" s="397" t="s">
        <v>22</v>
      </c>
      <c r="K526" s="397" t="s">
        <v>22</v>
      </c>
      <c r="L526" s="398" t="s">
        <v>22</v>
      </c>
      <c r="M526" s="401" t="s">
        <v>9</v>
      </c>
      <c r="N526" s="402" t="s">
        <v>22</v>
      </c>
      <c r="O526" s="403" t="s">
        <v>1377</v>
      </c>
      <c r="P526" s="404" t="s">
        <v>22</v>
      </c>
      <c r="Q526" s="5" t="s">
        <v>10</v>
      </c>
      <c r="R526" s="409" t="s">
        <v>1378</v>
      </c>
      <c r="S526" s="409" t="s">
        <v>22</v>
      </c>
      <c r="T526" s="409" t="s">
        <v>22</v>
      </c>
      <c r="U526" s="22">
        <v>941461</v>
      </c>
      <c r="V526" s="371" t="str">
        <f>IF(U526="","","千円")</f>
        <v>千円</v>
      </c>
      <c r="W526" s="371" t="s">
        <v>22</v>
      </c>
      <c r="X526" s="371" t="s">
        <v>22</v>
      </c>
      <c r="Y526" s="372" t="s">
        <v>22</v>
      </c>
      <c r="Z526" s="373">
        <v>327</v>
      </c>
    </row>
    <row r="527" spans="1:26" ht="13.5" customHeight="1" x14ac:dyDescent="0.15">
      <c r="A527" s="392" t="s">
        <v>22</v>
      </c>
      <c r="B527" s="393" t="s">
        <v>22</v>
      </c>
      <c r="C527" s="394" t="s">
        <v>22</v>
      </c>
      <c r="D527" s="25" t="s">
        <v>22</v>
      </c>
      <c r="E527" s="24" t="s">
        <v>22</v>
      </c>
      <c r="F527" s="399" t="s">
        <v>22</v>
      </c>
      <c r="G527" s="399" t="s">
        <v>22</v>
      </c>
      <c r="H527" s="399" t="s">
        <v>22</v>
      </c>
      <c r="I527" s="399" t="s">
        <v>22</v>
      </c>
      <c r="J527" s="399" t="s">
        <v>22</v>
      </c>
      <c r="K527" s="399" t="s">
        <v>22</v>
      </c>
      <c r="L527" s="400" t="s">
        <v>22</v>
      </c>
      <c r="M527" s="376">
        <v>941461000</v>
      </c>
      <c r="N527" s="377" t="s">
        <v>22</v>
      </c>
      <c r="O527" s="405" t="s">
        <v>22</v>
      </c>
      <c r="P527" s="406" t="s">
        <v>22</v>
      </c>
      <c r="Q527" s="6" t="s">
        <v>22</v>
      </c>
      <c r="R527" s="378" t="s">
        <v>22</v>
      </c>
      <c r="S527" s="378" t="s">
        <v>22</v>
      </c>
      <c r="T527" s="378" t="s">
        <v>22</v>
      </c>
      <c r="U527" s="23" t="s">
        <v>22</v>
      </c>
      <c r="V527" s="379" t="str">
        <f>IF(U527="","","千円")</f>
        <v/>
      </c>
      <c r="W527" s="379" t="s">
        <v>22</v>
      </c>
      <c r="X527" s="379" t="s">
        <v>22</v>
      </c>
      <c r="Y527" s="380" t="s">
        <v>22</v>
      </c>
      <c r="Z527" s="374" t="s">
        <v>22</v>
      </c>
    </row>
    <row r="528" spans="1:26" ht="13.5" customHeight="1" x14ac:dyDescent="0.15">
      <c r="A528" s="381" t="s">
        <v>1379</v>
      </c>
      <c r="B528" s="382" t="s">
        <v>22</v>
      </c>
      <c r="C528" s="383" t="s">
        <v>22</v>
      </c>
      <c r="D528" s="384" t="s">
        <v>1380</v>
      </c>
      <c r="E528" s="385" t="s">
        <v>22</v>
      </c>
      <c r="F528" s="385" t="s">
        <v>22</v>
      </c>
      <c r="G528" s="385" t="s">
        <v>22</v>
      </c>
      <c r="H528" s="385" t="s">
        <v>22</v>
      </c>
      <c r="I528" s="385" t="s">
        <v>22</v>
      </c>
      <c r="J528" s="385" t="s">
        <v>22</v>
      </c>
      <c r="K528" s="385" t="s">
        <v>22</v>
      </c>
      <c r="L528" s="380" t="s">
        <v>22</v>
      </c>
      <c r="M528" s="387" t="s">
        <v>12</v>
      </c>
      <c r="N528" s="388" t="s">
        <v>22</v>
      </c>
      <c r="O528" s="405" t="s">
        <v>22</v>
      </c>
      <c r="P528" s="406" t="s">
        <v>22</v>
      </c>
      <c r="Q528" s="6" t="s">
        <v>22</v>
      </c>
      <c r="R528" s="378" t="s">
        <v>22</v>
      </c>
      <c r="S528" s="378" t="s">
        <v>22</v>
      </c>
      <c r="T528" s="378" t="s">
        <v>22</v>
      </c>
      <c r="U528" s="23" t="s">
        <v>22</v>
      </c>
      <c r="V528" s="379" t="str">
        <f>IF(U528="","","千円")</f>
        <v/>
      </c>
      <c r="W528" s="379" t="s">
        <v>22</v>
      </c>
      <c r="X528" s="379" t="s">
        <v>22</v>
      </c>
      <c r="Y528" s="380" t="s">
        <v>22</v>
      </c>
      <c r="Z528" s="374" t="s">
        <v>22</v>
      </c>
    </row>
    <row r="529" spans="1:26" ht="13.5" customHeight="1" x14ac:dyDescent="0.15">
      <c r="A529" s="381" t="s">
        <v>22</v>
      </c>
      <c r="B529" s="382" t="s">
        <v>22</v>
      </c>
      <c r="C529" s="383" t="s">
        <v>22</v>
      </c>
      <c r="D529" s="386" t="s">
        <v>22</v>
      </c>
      <c r="E529" s="385" t="s">
        <v>22</v>
      </c>
      <c r="F529" s="385" t="s">
        <v>22</v>
      </c>
      <c r="G529" s="385" t="s">
        <v>22</v>
      </c>
      <c r="H529" s="385" t="s">
        <v>22</v>
      </c>
      <c r="I529" s="385" t="s">
        <v>22</v>
      </c>
      <c r="J529" s="385" t="s">
        <v>22</v>
      </c>
      <c r="K529" s="385" t="s">
        <v>22</v>
      </c>
      <c r="L529" s="380" t="s">
        <v>22</v>
      </c>
      <c r="M529" s="376">
        <v>941461000</v>
      </c>
      <c r="N529" s="377" t="s">
        <v>22</v>
      </c>
      <c r="O529" s="405" t="s">
        <v>22</v>
      </c>
      <c r="P529" s="406" t="s">
        <v>22</v>
      </c>
      <c r="Q529" s="6" t="s">
        <v>22</v>
      </c>
      <c r="R529" s="378" t="s">
        <v>22</v>
      </c>
      <c r="S529" s="378" t="s">
        <v>22</v>
      </c>
      <c r="T529" s="378" t="s">
        <v>22</v>
      </c>
      <c r="U529" s="23" t="s">
        <v>22</v>
      </c>
      <c r="V529" s="379" t="str">
        <f>IF(U529="","","千円")</f>
        <v/>
      </c>
      <c r="W529" s="379" t="s">
        <v>22</v>
      </c>
      <c r="X529" s="379" t="s">
        <v>22</v>
      </c>
      <c r="Y529" s="380" t="s">
        <v>22</v>
      </c>
      <c r="Z529" s="374" t="s">
        <v>22</v>
      </c>
    </row>
    <row r="530" spans="1:26" ht="13.5" customHeight="1" x14ac:dyDescent="0.15">
      <c r="A530" s="381" t="s">
        <v>22</v>
      </c>
      <c r="B530" s="382" t="s">
        <v>22</v>
      </c>
      <c r="C530" s="383" t="s">
        <v>22</v>
      </c>
      <c r="D530" s="410" t="s">
        <v>13</v>
      </c>
      <c r="E530" s="411" t="s">
        <v>74</v>
      </c>
      <c r="F530" s="411" t="s">
        <v>22</v>
      </c>
      <c r="G530" s="411" t="s">
        <v>22</v>
      </c>
      <c r="H530" s="411" t="s">
        <v>22</v>
      </c>
      <c r="I530" s="411" t="s">
        <v>22</v>
      </c>
      <c r="J530" s="411" t="s">
        <v>22</v>
      </c>
      <c r="K530" s="411" t="s">
        <v>22</v>
      </c>
      <c r="L530" s="412" t="s">
        <v>14</v>
      </c>
      <c r="M530" s="413" t="s">
        <v>20</v>
      </c>
      <c r="N530" s="414" t="s">
        <v>22</v>
      </c>
      <c r="O530" s="405" t="s">
        <v>22</v>
      </c>
      <c r="P530" s="406" t="s">
        <v>22</v>
      </c>
      <c r="Q530" s="7" t="s">
        <v>22</v>
      </c>
      <c r="R530" s="378" t="s">
        <v>22</v>
      </c>
      <c r="S530" s="378" t="s">
        <v>22</v>
      </c>
      <c r="T530" s="378" t="s">
        <v>22</v>
      </c>
      <c r="U530" s="23" t="s">
        <v>22</v>
      </c>
      <c r="V530" s="379" t="str">
        <f>IF(U530="","","千円")</f>
        <v/>
      </c>
      <c r="W530" s="379" t="s">
        <v>22</v>
      </c>
      <c r="X530" s="379" t="s">
        <v>22</v>
      </c>
      <c r="Y530" s="380" t="s">
        <v>22</v>
      </c>
      <c r="Z530" s="374" t="s">
        <v>22</v>
      </c>
    </row>
    <row r="531" spans="1:26" ht="13.5" customHeight="1" x14ac:dyDescent="0.15">
      <c r="A531" s="381" t="s">
        <v>22</v>
      </c>
      <c r="B531" s="382" t="s">
        <v>22</v>
      </c>
      <c r="C531" s="383" t="s">
        <v>22</v>
      </c>
      <c r="D531" s="410" t="s">
        <v>22</v>
      </c>
      <c r="E531" s="411" t="s">
        <v>22</v>
      </c>
      <c r="F531" s="411" t="s">
        <v>22</v>
      </c>
      <c r="G531" s="411" t="s">
        <v>22</v>
      </c>
      <c r="H531" s="411" t="s">
        <v>22</v>
      </c>
      <c r="I531" s="411" t="s">
        <v>22</v>
      </c>
      <c r="J531" s="411" t="s">
        <v>22</v>
      </c>
      <c r="K531" s="411" t="s">
        <v>22</v>
      </c>
      <c r="L531" s="412" t="s">
        <v>22</v>
      </c>
      <c r="M531" s="415">
        <v>0</v>
      </c>
      <c r="N531" s="416" t="s">
        <v>22</v>
      </c>
      <c r="O531" s="405" t="s">
        <v>22</v>
      </c>
      <c r="P531" s="406" t="s">
        <v>22</v>
      </c>
      <c r="Q531" s="8" t="s">
        <v>15</v>
      </c>
      <c r="R531" s="378" t="s">
        <v>22</v>
      </c>
      <c r="S531" s="378" t="s">
        <v>22</v>
      </c>
      <c r="T531" s="378" t="s">
        <v>22</v>
      </c>
      <c r="U531" s="378" t="s">
        <v>22</v>
      </c>
      <c r="V531" s="9" t="s">
        <v>13</v>
      </c>
      <c r="W531" s="417" t="s">
        <v>22</v>
      </c>
      <c r="X531" s="417" t="s">
        <v>22</v>
      </c>
      <c r="Y531" s="10" t="s">
        <v>14</v>
      </c>
      <c r="Z531" s="374" t="s">
        <v>22</v>
      </c>
    </row>
    <row r="532" spans="1:26" ht="13.5" customHeight="1" x14ac:dyDescent="0.15">
      <c r="A532" s="381" t="s">
        <v>22</v>
      </c>
      <c r="B532" s="382" t="s">
        <v>22</v>
      </c>
      <c r="C532" s="383" t="s">
        <v>22</v>
      </c>
      <c r="D532" s="410" t="s">
        <v>22</v>
      </c>
      <c r="E532" s="411" t="s">
        <v>22</v>
      </c>
      <c r="F532" s="411" t="s">
        <v>22</v>
      </c>
      <c r="G532" s="411" t="s">
        <v>22</v>
      </c>
      <c r="H532" s="411" t="s">
        <v>22</v>
      </c>
      <c r="I532" s="411" t="s">
        <v>22</v>
      </c>
      <c r="J532" s="411" t="s">
        <v>22</v>
      </c>
      <c r="K532" s="411" t="s">
        <v>22</v>
      </c>
      <c r="L532" s="412" t="s">
        <v>22</v>
      </c>
      <c r="M532" s="387" t="s">
        <v>22</v>
      </c>
      <c r="N532" s="388" t="s">
        <v>22</v>
      </c>
      <c r="O532" s="405" t="s">
        <v>22</v>
      </c>
      <c r="P532" s="406" t="s">
        <v>22</v>
      </c>
      <c r="Q532" s="7" t="s">
        <v>16</v>
      </c>
      <c r="R532" s="378" t="s">
        <v>22</v>
      </c>
      <c r="S532" s="378" t="s">
        <v>22</v>
      </c>
      <c r="T532" s="378" t="s">
        <v>22</v>
      </c>
      <c r="U532" s="378" t="s">
        <v>22</v>
      </c>
      <c r="V532" s="11" t="s">
        <v>17</v>
      </c>
      <c r="W532" s="9" t="s">
        <v>22</v>
      </c>
      <c r="X532" s="12" t="s">
        <v>22</v>
      </c>
      <c r="Y532" s="13" t="s">
        <v>22</v>
      </c>
      <c r="Z532" s="374" t="s">
        <v>22</v>
      </c>
    </row>
    <row r="533" spans="1:26" ht="13.5" customHeight="1" x14ac:dyDescent="0.15">
      <c r="A533" s="6" t="s">
        <v>22</v>
      </c>
      <c r="B533" s="12" t="s">
        <v>22</v>
      </c>
      <c r="C533" s="13" t="s">
        <v>22</v>
      </c>
      <c r="D533" s="410" t="s">
        <v>13</v>
      </c>
      <c r="E533" s="14" t="s">
        <v>11</v>
      </c>
      <c r="F533" s="382" t="s">
        <v>22</v>
      </c>
      <c r="G533" s="382" t="s">
        <v>22</v>
      </c>
      <c r="H533" s="382" t="s">
        <v>22</v>
      </c>
      <c r="I533" s="382" t="s">
        <v>22</v>
      </c>
      <c r="J533" s="420" t="s">
        <v>22</v>
      </c>
      <c r="K533" s="14" t="s">
        <v>22</v>
      </c>
      <c r="L533" s="412" t="s">
        <v>14</v>
      </c>
      <c r="M533" s="423" t="s">
        <v>22</v>
      </c>
      <c r="N533" s="424" t="s">
        <v>22</v>
      </c>
      <c r="O533" s="405" t="s">
        <v>22</v>
      </c>
      <c r="P533" s="406" t="s">
        <v>22</v>
      </c>
      <c r="Q533" s="8" t="s">
        <v>15</v>
      </c>
      <c r="R533" s="378" t="s">
        <v>22</v>
      </c>
      <c r="S533" s="378" t="s">
        <v>22</v>
      </c>
      <c r="T533" s="378" t="s">
        <v>22</v>
      </c>
      <c r="U533" s="378" t="s">
        <v>22</v>
      </c>
      <c r="V533" s="9" t="s">
        <v>13</v>
      </c>
      <c r="W533" s="417" t="s">
        <v>22</v>
      </c>
      <c r="X533" s="417" t="s">
        <v>22</v>
      </c>
      <c r="Y533" s="10" t="s">
        <v>14</v>
      </c>
      <c r="Z533" s="374" t="s">
        <v>22</v>
      </c>
    </row>
    <row r="534" spans="1:26" ht="13.5" customHeight="1" x14ac:dyDescent="0.15">
      <c r="A534" s="15" t="s">
        <v>22</v>
      </c>
      <c r="B534" s="16" t="s">
        <v>22</v>
      </c>
      <c r="C534" s="17" t="s">
        <v>22</v>
      </c>
      <c r="D534" s="418" t="s">
        <v>22</v>
      </c>
      <c r="E534" s="18" t="s">
        <v>22</v>
      </c>
      <c r="F534" s="419" t="s">
        <v>22</v>
      </c>
      <c r="G534" s="419" t="s">
        <v>22</v>
      </c>
      <c r="H534" s="419" t="s">
        <v>22</v>
      </c>
      <c r="I534" s="419" t="s">
        <v>22</v>
      </c>
      <c r="J534" s="421" t="s">
        <v>22</v>
      </c>
      <c r="K534" s="18" t="s">
        <v>22</v>
      </c>
      <c r="L534" s="422" t="s">
        <v>22</v>
      </c>
      <c r="M534" s="26" t="s">
        <v>18</v>
      </c>
      <c r="N534" s="27" t="s">
        <v>854</v>
      </c>
      <c r="O534" s="407" t="s">
        <v>22</v>
      </c>
      <c r="P534" s="408" t="s">
        <v>22</v>
      </c>
      <c r="Q534" s="19" t="s">
        <v>16</v>
      </c>
      <c r="R534" s="425" t="s">
        <v>22</v>
      </c>
      <c r="S534" s="425" t="s">
        <v>22</v>
      </c>
      <c r="T534" s="425" t="s">
        <v>22</v>
      </c>
      <c r="U534" s="425" t="s">
        <v>22</v>
      </c>
      <c r="V534" s="20" t="s">
        <v>17</v>
      </c>
      <c r="W534" s="21" t="s">
        <v>22</v>
      </c>
      <c r="X534" s="16" t="s">
        <v>22</v>
      </c>
      <c r="Y534" s="17" t="s">
        <v>22</v>
      </c>
      <c r="Z534" s="375" t="s">
        <v>22</v>
      </c>
    </row>
    <row r="535" spans="1:26" ht="13.5" customHeight="1" x14ac:dyDescent="0.15">
      <c r="A535" s="389" t="s">
        <v>7</v>
      </c>
      <c r="B535" s="390" t="s">
        <v>22</v>
      </c>
      <c r="C535" s="391" t="s">
        <v>22</v>
      </c>
      <c r="D535" s="395" t="s">
        <v>8</v>
      </c>
      <c r="E535" s="396" t="s">
        <v>22</v>
      </c>
      <c r="F535" s="397" t="s">
        <v>1381</v>
      </c>
      <c r="G535" s="397" t="s">
        <v>22</v>
      </c>
      <c r="H535" s="397" t="s">
        <v>22</v>
      </c>
      <c r="I535" s="397" t="s">
        <v>22</v>
      </c>
      <c r="J535" s="397" t="s">
        <v>22</v>
      </c>
      <c r="K535" s="397" t="s">
        <v>22</v>
      </c>
      <c r="L535" s="398" t="s">
        <v>22</v>
      </c>
      <c r="M535" s="401" t="s">
        <v>9</v>
      </c>
      <c r="N535" s="402" t="s">
        <v>22</v>
      </c>
      <c r="O535" s="403" t="s">
        <v>1382</v>
      </c>
      <c r="P535" s="404" t="s">
        <v>22</v>
      </c>
      <c r="Q535" s="5" t="s">
        <v>10</v>
      </c>
      <c r="R535" s="409" t="s">
        <v>1383</v>
      </c>
      <c r="S535" s="409" t="s">
        <v>22</v>
      </c>
      <c r="T535" s="409" t="s">
        <v>22</v>
      </c>
      <c r="U535" s="22">
        <v>8202</v>
      </c>
      <c r="V535" s="371" t="str">
        <f>IF(U535="","","千円")</f>
        <v>千円</v>
      </c>
      <c r="W535" s="371" t="s">
        <v>22</v>
      </c>
      <c r="X535" s="371" t="s">
        <v>22</v>
      </c>
      <c r="Y535" s="372" t="s">
        <v>22</v>
      </c>
      <c r="Z535" s="373">
        <v>327</v>
      </c>
    </row>
    <row r="536" spans="1:26" ht="13.5" customHeight="1" x14ac:dyDescent="0.15">
      <c r="A536" s="392" t="s">
        <v>22</v>
      </c>
      <c r="B536" s="393" t="s">
        <v>22</v>
      </c>
      <c r="C536" s="394" t="s">
        <v>22</v>
      </c>
      <c r="D536" s="25" t="s">
        <v>22</v>
      </c>
      <c r="E536" s="24" t="s">
        <v>22</v>
      </c>
      <c r="F536" s="399" t="s">
        <v>22</v>
      </c>
      <c r="G536" s="399" t="s">
        <v>22</v>
      </c>
      <c r="H536" s="399" t="s">
        <v>22</v>
      </c>
      <c r="I536" s="399" t="s">
        <v>22</v>
      </c>
      <c r="J536" s="399" t="s">
        <v>22</v>
      </c>
      <c r="K536" s="399" t="s">
        <v>22</v>
      </c>
      <c r="L536" s="400" t="s">
        <v>22</v>
      </c>
      <c r="M536" s="376">
        <v>28463000</v>
      </c>
      <c r="N536" s="377" t="s">
        <v>22</v>
      </c>
      <c r="O536" s="405" t="s">
        <v>22</v>
      </c>
      <c r="P536" s="406" t="s">
        <v>22</v>
      </c>
      <c r="Q536" s="6" t="s">
        <v>22</v>
      </c>
      <c r="R536" s="378" t="s">
        <v>1384</v>
      </c>
      <c r="S536" s="378" t="s">
        <v>22</v>
      </c>
      <c r="T536" s="378" t="s">
        <v>22</v>
      </c>
      <c r="U536" s="23">
        <v>7150</v>
      </c>
      <c r="V536" s="379" t="str">
        <f>IF(U536="","","千円")</f>
        <v>千円</v>
      </c>
      <c r="W536" s="379" t="s">
        <v>22</v>
      </c>
      <c r="X536" s="379" t="s">
        <v>22</v>
      </c>
      <c r="Y536" s="380" t="s">
        <v>22</v>
      </c>
      <c r="Z536" s="374" t="s">
        <v>22</v>
      </c>
    </row>
    <row r="537" spans="1:26" ht="13.5" customHeight="1" x14ac:dyDescent="0.15">
      <c r="A537" s="381" t="s">
        <v>1385</v>
      </c>
      <c r="B537" s="382" t="s">
        <v>22</v>
      </c>
      <c r="C537" s="383" t="s">
        <v>22</v>
      </c>
      <c r="D537" s="384" t="s">
        <v>1386</v>
      </c>
      <c r="E537" s="385" t="s">
        <v>22</v>
      </c>
      <c r="F537" s="385" t="s">
        <v>22</v>
      </c>
      <c r="G537" s="385" t="s">
        <v>22</v>
      </c>
      <c r="H537" s="385" t="s">
        <v>22</v>
      </c>
      <c r="I537" s="385" t="s">
        <v>22</v>
      </c>
      <c r="J537" s="385" t="s">
        <v>22</v>
      </c>
      <c r="K537" s="385" t="s">
        <v>22</v>
      </c>
      <c r="L537" s="380" t="s">
        <v>22</v>
      </c>
      <c r="M537" s="387" t="s">
        <v>12</v>
      </c>
      <c r="N537" s="388" t="s">
        <v>22</v>
      </c>
      <c r="O537" s="405" t="s">
        <v>22</v>
      </c>
      <c r="P537" s="406" t="s">
        <v>22</v>
      </c>
      <c r="Q537" s="6" t="s">
        <v>22</v>
      </c>
      <c r="R537" s="378" t="s">
        <v>5224</v>
      </c>
      <c r="S537" s="378" t="s">
        <v>22</v>
      </c>
      <c r="T537" s="378" t="s">
        <v>22</v>
      </c>
      <c r="U537" s="23">
        <v>2167</v>
      </c>
      <c r="V537" s="379" t="str">
        <f>IF(U537="","","千円")</f>
        <v>千円</v>
      </c>
      <c r="W537" s="379" t="s">
        <v>22</v>
      </c>
      <c r="X537" s="379" t="s">
        <v>22</v>
      </c>
      <c r="Y537" s="380" t="s">
        <v>22</v>
      </c>
      <c r="Z537" s="374" t="s">
        <v>22</v>
      </c>
    </row>
    <row r="538" spans="1:26" ht="13.5" customHeight="1" x14ac:dyDescent="0.15">
      <c r="A538" s="381" t="s">
        <v>22</v>
      </c>
      <c r="B538" s="382" t="s">
        <v>22</v>
      </c>
      <c r="C538" s="383" t="s">
        <v>22</v>
      </c>
      <c r="D538" s="386" t="s">
        <v>22</v>
      </c>
      <c r="E538" s="385" t="s">
        <v>22</v>
      </c>
      <c r="F538" s="385" t="s">
        <v>22</v>
      </c>
      <c r="G538" s="385" t="s">
        <v>22</v>
      </c>
      <c r="H538" s="385" t="s">
        <v>22</v>
      </c>
      <c r="I538" s="385" t="s">
        <v>22</v>
      </c>
      <c r="J538" s="385" t="s">
        <v>22</v>
      </c>
      <c r="K538" s="385" t="s">
        <v>22</v>
      </c>
      <c r="L538" s="380" t="s">
        <v>22</v>
      </c>
      <c r="M538" s="376">
        <v>26023823</v>
      </c>
      <c r="N538" s="377" t="s">
        <v>22</v>
      </c>
      <c r="O538" s="405" t="s">
        <v>22</v>
      </c>
      <c r="P538" s="406" t="s">
        <v>22</v>
      </c>
      <c r="Q538" s="6" t="s">
        <v>22</v>
      </c>
      <c r="R538" s="378" t="s">
        <v>1387</v>
      </c>
      <c r="S538" s="378" t="s">
        <v>22</v>
      </c>
      <c r="T538" s="378" t="s">
        <v>22</v>
      </c>
      <c r="U538" s="23">
        <v>8450</v>
      </c>
      <c r="V538" s="379" t="str">
        <f>IF(U538="","","千円")</f>
        <v>千円</v>
      </c>
      <c r="W538" s="379" t="s">
        <v>22</v>
      </c>
      <c r="X538" s="379" t="s">
        <v>22</v>
      </c>
      <c r="Y538" s="380" t="s">
        <v>22</v>
      </c>
      <c r="Z538" s="374" t="s">
        <v>22</v>
      </c>
    </row>
    <row r="539" spans="1:26" ht="13.5" customHeight="1" x14ac:dyDescent="0.15">
      <c r="A539" s="381" t="s">
        <v>22</v>
      </c>
      <c r="B539" s="382" t="s">
        <v>22</v>
      </c>
      <c r="C539" s="383" t="s">
        <v>22</v>
      </c>
      <c r="D539" s="410" t="s">
        <v>13</v>
      </c>
      <c r="E539" s="411" t="s">
        <v>1388</v>
      </c>
      <c r="F539" s="411" t="s">
        <v>22</v>
      </c>
      <c r="G539" s="411" t="s">
        <v>22</v>
      </c>
      <c r="H539" s="411" t="s">
        <v>22</v>
      </c>
      <c r="I539" s="411" t="s">
        <v>22</v>
      </c>
      <c r="J539" s="411" t="s">
        <v>22</v>
      </c>
      <c r="K539" s="411" t="s">
        <v>22</v>
      </c>
      <c r="L539" s="412" t="s">
        <v>14</v>
      </c>
      <c r="M539" s="413" t="s">
        <v>20</v>
      </c>
      <c r="N539" s="414" t="s">
        <v>22</v>
      </c>
      <c r="O539" s="405" t="s">
        <v>22</v>
      </c>
      <c r="P539" s="406" t="s">
        <v>22</v>
      </c>
      <c r="Q539" s="7" t="s">
        <v>22</v>
      </c>
      <c r="R539" s="378" t="s">
        <v>1389</v>
      </c>
      <c r="S539" s="378" t="s">
        <v>22</v>
      </c>
      <c r="T539" s="378" t="s">
        <v>22</v>
      </c>
      <c r="U539" s="23">
        <v>55</v>
      </c>
      <c r="V539" s="379" t="str">
        <f>IF(U539="","","千円")</f>
        <v>千円</v>
      </c>
      <c r="W539" s="379" t="s">
        <v>22</v>
      </c>
      <c r="X539" s="379" t="s">
        <v>22</v>
      </c>
      <c r="Y539" s="380" t="s">
        <v>22</v>
      </c>
      <c r="Z539" s="374" t="s">
        <v>22</v>
      </c>
    </row>
    <row r="540" spans="1:26" ht="13.5" customHeight="1" x14ac:dyDescent="0.15">
      <c r="A540" s="381" t="s">
        <v>22</v>
      </c>
      <c r="B540" s="382" t="s">
        <v>22</v>
      </c>
      <c r="C540" s="383" t="s">
        <v>22</v>
      </c>
      <c r="D540" s="410" t="s">
        <v>22</v>
      </c>
      <c r="E540" s="411" t="s">
        <v>22</v>
      </c>
      <c r="F540" s="411" t="s">
        <v>22</v>
      </c>
      <c r="G540" s="411" t="s">
        <v>22</v>
      </c>
      <c r="H540" s="411" t="s">
        <v>22</v>
      </c>
      <c r="I540" s="411" t="s">
        <v>22</v>
      </c>
      <c r="J540" s="411" t="s">
        <v>22</v>
      </c>
      <c r="K540" s="411" t="s">
        <v>22</v>
      </c>
      <c r="L540" s="412" t="s">
        <v>22</v>
      </c>
      <c r="M540" s="415">
        <v>2439177</v>
      </c>
      <c r="N540" s="416" t="s">
        <v>22</v>
      </c>
      <c r="O540" s="405" t="s">
        <v>22</v>
      </c>
      <c r="P540" s="406" t="s">
        <v>22</v>
      </c>
      <c r="Q540" s="8" t="s">
        <v>15</v>
      </c>
      <c r="R540" s="378" t="s">
        <v>1390</v>
      </c>
      <c r="S540" s="378" t="s">
        <v>22</v>
      </c>
      <c r="T540" s="378" t="s">
        <v>22</v>
      </c>
      <c r="U540" s="378" t="s">
        <v>22</v>
      </c>
      <c r="V540" s="9" t="s">
        <v>13</v>
      </c>
      <c r="W540" s="417" t="s">
        <v>1391</v>
      </c>
      <c r="X540" s="417" t="s">
        <v>22</v>
      </c>
      <c r="Y540" s="10" t="s">
        <v>14</v>
      </c>
      <c r="Z540" s="374" t="s">
        <v>22</v>
      </c>
    </row>
    <row r="541" spans="1:26" ht="13.5" customHeight="1" x14ac:dyDescent="0.15">
      <c r="A541" s="381" t="s">
        <v>22</v>
      </c>
      <c r="B541" s="382" t="s">
        <v>22</v>
      </c>
      <c r="C541" s="383" t="s">
        <v>22</v>
      </c>
      <c r="D541" s="410" t="s">
        <v>22</v>
      </c>
      <c r="E541" s="411" t="s">
        <v>22</v>
      </c>
      <c r="F541" s="411" t="s">
        <v>22</v>
      </c>
      <c r="G541" s="411" t="s">
        <v>22</v>
      </c>
      <c r="H541" s="411" t="s">
        <v>22</v>
      </c>
      <c r="I541" s="411" t="s">
        <v>22</v>
      </c>
      <c r="J541" s="411" t="s">
        <v>22</v>
      </c>
      <c r="K541" s="411" t="s">
        <v>22</v>
      </c>
      <c r="L541" s="412" t="s">
        <v>22</v>
      </c>
      <c r="M541" s="387" t="s">
        <v>22</v>
      </c>
      <c r="N541" s="388" t="s">
        <v>22</v>
      </c>
      <c r="O541" s="405" t="s">
        <v>22</v>
      </c>
      <c r="P541" s="406" t="s">
        <v>22</v>
      </c>
      <c r="Q541" s="7" t="s">
        <v>16</v>
      </c>
      <c r="R541" s="378" t="s">
        <v>1392</v>
      </c>
      <c r="S541" s="378" t="s">
        <v>22</v>
      </c>
      <c r="T541" s="378" t="s">
        <v>22</v>
      </c>
      <c r="U541" s="378" t="s">
        <v>22</v>
      </c>
      <c r="V541" s="11" t="s">
        <v>17</v>
      </c>
      <c r="W541" s="9" t="s">
        <v>22</v>
      </c>
      <c r="X541" s="12" t="s">
        <v>22</v>
      </c>
      <c r="Y541" s="13" t="s">
        <v>22</v>
      </c>
      <c r="Z541" s="374" t="s">
        <v>22</v>
      </c>
    </row>
    <row r="542" spans="1:26" ht="13.5" customHeight="1" x14ac:dyDescent="0.15">
      <c r="A542" s="6" t="s">
        <v>22</v>
      </c>
      <c r="B542" s="12" t="s">
        <v>22</v>
      </c>
      <c r="C542" s="13" t="s">
        <v>22</v>
      </c>
      <c r="D542" s="410" t="s">
        <v>13</v>
      </c>
      <c r="E542" s="14" t="s">
        <v>11</v>
      </c>
      <c r="F542" s="382" t="s">
        <v>22</v>
      </c>
      <c r="G542" s="382" t="s">
        <v>22</v>
      </c>
      <c r="H542" s="382" t="s">
        <v>22</v>
      </c>
      <c r="I542" s="382" t="s">
        <v>152</v>
      </c>
      <c r="J542" s="420" t="s">
        <v>57</v>
      </c>
      <c r="K542" s="14" t="s">
        <v>22</v>
      </c>
      <c r="L542" s="412" t="s">
        <v>14</v>
      </c>
      <c r="M542" s="423" t="s">
        <v>22</v>
      </c>
      <c r="N542" s="424" t="s">
        <v>22</v>
      </c>
      <c r="O542" s="405" t="s">
        <v>22</v>
      </c>
      <c r="P542" s="406" t="s">
        <v>22</v>
      </c>
      <c r="Q542" s="8" t="s">
        <v>15</v>
      </c>
      <c r="R542" s="378" t="s">
        <v>22</v>
      </c>
      <c r="S542" s="378" t="s">
        <v>22</v>
      </c>
      <c r="T542" s="378" t="s">
        <v>22</v>
      </c>
      <c r="U542" s="378" t="s">
        <v>22</v>
      </c>
      <c r="V542" s="9" t="s">
        <v>13</v>
      </c>
      <c r="W542" s="417" t="s">
        <v>22</v>
      </c>
      <c r="X542" s="417" t="s">
        <v>22</v>
      </c>
      <c r="Y542" s="10" t="s">
        <v>14</v>
      </c>
      <c r="Z542" s="374" t="s">
        <v>22</v>
      </c>
    </row>
    <row r="543" spans="1:26" ht="13.5" customHeight="1" x14ac:dyDescent="0.15">
      <c r="A543" s="15" t="s">
        <v>22</v>
      </c>
      <c r="B543" s="16" t="s">
        <v>22</v>
      </c>
      <c r="C543" s="17" t="s">
        <v>22</v>
      </c>
      <c r="D543" s="418" t="s">
        <v>22</v>
      </c>
      <c r="E543" s="18" t="s">
        <v>22</v>
      </c>
      <c r="F543" s="419" t="s">
        <v>22</v>
      </c>
      <c r="G543" s="419" t="s">
        <v>22</v>
      </c>
      <c r="H543" s="419" t="s">
        <v>22</v>
      </c>
      <c r="I543" s="419" t="s">
        <v>22</v>
      </c>
      <c r="J543" s="421" t="s">
        <v>22</v>
      </c>
      <c r="K543" s="18" t="s">
        <v>22</v>
      </c>
      <c r="L543" s="422" t="s">
        <v>22</v>
      </c>
      <c r="M543" s="26" t="s">
        <v>18</v>
      </c>
      <c r="N543" s="27">
        <v>91.4</v>
      </c>
      <c r="O543" s="407" t="s">
        <v>22</v>
      </c>
      <c r="P543" s="408" t="s">
        <v>22</v>
      </c>
      <c r="Q543" s="19" t="s">
        <v>16</v>
      </c>
      <c r="R543" s="425" t="s">
        <v>22</v>
      </c>
      <c r="S543" s="425" t="s">
        <v>22</v>
      </c>
      <c r="T543" s="425" t="s">
        <v>22</v>
      </c>
      <c r="U543" s="425" t="s">
        <v>22</v>
      </c>
      <c r="V543" s="20" t="s">
        <v>17</v>
      </c>
      <c r="W543" s="21" t="s">
        <v>22</v>
      </c>
      <c r="X543" s="16" t="s">
        <v>22</v>
      </c>
      <c r="Y543" s="17" t="s">
        <v>22</v>
      </c>
      <c r="Z543" s="375" t="s">
        <v>22</v>
      </c>
    </row>
    <row r="544" spans="1:26" ht="13.5" customHeight="1" x14ac:dyDescent="0.15">
      <c r="A544" s="389" t="s">
        <v>7</v>
      </c>
      <c r="B544" s="390" t="s">
        <v>22</v>
      </c>
      <c r="C544" s="391" t="s">
        <v>22</v>
      </c>
      <c r="D544" s="395" t="s">
        <v>8</v>
      </c>
      <c r="E544" s="396" t="s">
        <v>22</v>
      </c>
      <c r="F544" s="397" t="s">
        <v>1128</v>
      </c>
      <c r="G544" s="397" t="s">
        <v>22</v>
      </c>
      <c r="H544" s="397" t="s">
        <v>22</v>
      </c>
      <c r="I544" s="397" t="s">
        <v>22</v>
      </c>
      <c r="J544" s="397" t="s">
        <v>22</v>
      </c>
      <c r="K544" s="397" t="s">
        <v>22</v>
      </c>
      <c r="L544" s="398" t="s">
        <v>22</v>
      </c>
      <c r="M544" s="401" t="s">
        <v>9</v>
      </c>
      <c r="N544" s="402" t="s">
        <v>22</v>
      </c>
      <c r="O544" s="403" t="s">
        <v>5237</v>
      </c>
      <c r="P544" s="404" t="s">
        <v>22</v>
      </c>
      <c r="Q544" s="5" t="s">
        <v>10</v>
      </c>
      <c r="R544" s="409" t="s">
        <v>1393</v>
      </c>
      <c r="S544" s="409" t="s">
        <v>22</v>
      </c>
      <c r="T544" s="409" t="s">
        <v>22</v>
      </c>
      <c r="U544" s="22">
        <v>732038</v>
      </c>
      <c r="V544" s="371" t="str">
        <f>IF(U544="","","千円")</f>
        <v>千円</v>
      </c>
      <c r="W544" s="371" t="s">
        <v>22</v>
      </c>
      <c r="X544" s="371" t="s">
        <v>22</v>
      </c>
      <c r="Y544" s="372" t="s">
        <v>22</v>
      </c>
      <c r="Z544" s="373">
        <v>327</v>
      </c>
    </row>
    <row r="545" spans="1:26" ht="13.5" customHeight="1" x14ac:dyDescent="0.15">
      <c r="A545" s="392" t="s">
        <v>22</v>
      </c>
      <c r="B545" s="393" t="s">
        <v>22</v>
      </c>
      <c r="C545" s="394" t="s">
        <v>22</v>
      </c>
      <c r="D545" s="25" t="s">
        <v>22</v>
      </c>
      <c r="E545" s="24" t="s">
        <v>22</v>
      </c>
      <c r="F545" s="399" t="s">
        <v>22</v>
      </c>
      <c r="G545" s="399" t="s">
        <v>22</v>
      </c>
      <c r="H545" s="399" t="s">
        <v>22</v>
      </c>
      <c r="I545" s="399" t="s">
        <v>22</v>
      </c>
      <c r="J545" s="399" t="s">
        <v>22</v>
      </c>
      <c r="K545" s="399" t="s">
        <v>22</v>
      </c>
      <c r="L545" s="400" t="s">
        <v>22</v>
      </c>
      <c r="M545" s="376">
        <v>759710000</v>
      </c>
      <c r="N545" s="377" t="s">
        <v>22</v>
      </c>
      <c r="O545" s="405" t="s">
        <v>22</v>
      </c>
      <c r="P545" s="406" t="s">
        <v>22</v>
      </c>
      <c r="Q545" s="6" t="s">
        <v>22</v>
      </c>
      <c r="R545" s="378" t="s">
        <v>22</v>
      </c>
      <c r="S545" s="378" t="s">
        <v>22</v>
      </c>
      <c r="T545" s="378" t="s">
        <v>22</v>
      </c>
      <c r="U545" s="23" t="s">
        <v>22</v>
      </c>
      <c r="V545" s="379" t="str">
        <f>IF(U545="","","千円")</f>
        <v/>
      </c>
      <c r="W545" s="379" t="s">
        <v>22</v>
      </c>
      <c r="X545" s="379" t="s">
        <v>22</v>
      </c>
      <c r="Y545" s="380" t="s">
        <v>22</v>
      </c>
      <c r="Z545" s="374" t="s">
        <v>22</v>
      </c>
    </row>
    <row r="546" spans="1:26" ht="13.5" customHeight="1" x14ac:dyDescent="0.15">
      <c r="A546" s="381" t="s">
        <v>1394</v>
      </c>
      <c r="B546" s="382" t="s">
        <v>22</v>
      </c>
      <c r="C546" s="383" t="s">
        <v>22</v>
      </c>
      <c r="D546" s="384" t="s">
        <v>1395</v>
      </c>
      <c r="E546" s="385" t="s">
        <v>22</v>
      </c>
      <c r="F546" s="385" t="s">
        <v>22</v>
      </c>
      <c r="G546" s="385" t="s">
        <v>22</v>
      </c>
      <c r="H546" s="385" t="s">
        <v>22</v>
      </c>
      <c r="I546" s="385" t="s">
        <v>22</v>
      </c>
      <c r="J546" s="385" t="s">
        <v>22</v>
      </c>
      <c r="K546" s="385" t="s">
        <v>22</v>
      </c>
      <c r="L546" s="380" t="s">
        <v>22</v>
      </c>
      <c r="M546" s="387" t="s">
        <v>12</v>
      </c>
      <c r="N546" s="388" t="s">
        <v>22</v>
      </c>
      <c r="O546" s="405" t="s">
        <v>22</v>
      </c>
      <c r="P546" s="406" t="s">
        <v>22</v>
      </c>
      <c r="Q546" s="6" t="s">
        <v>22</v>
      </c>
      <c r="R546" s="378" t="s">
        <v>22</v>
      </c>
      <c r="S546" s="378" t="s">
        <v>22</v>
      </c>
      <c r="T546" s="378" t="s">
        <v>22</v>
      </c>
      <c r="U546" s="23" t="s">
        <v>22</v>
      </c>
      <c r="V546" s="379" t="str">
        <f>IF(U546="","","千円")</f>
        <v/>
      </c>
      <c r="W546" s="379" t="s">
        <v>22</v>
      </c>
      <c r="X546" s="379" t="s">
        <v>22</v>
      </c>
      <c r="Y546" s="380" t="s">
        <v>22</v>
      </c>
      <c r="Z546" s="374" t="s">
        <v>22</v>
      </c>
    </row>
    <row r="547" spans="1:26" ht="13.5" customHeight="1" x14ac:dyDescent="0.15">
      <c r="A547" s="381" t="s">
        <v>22</v>
      </c>
      <c r="B547" s="382" t="s">
        <v>22</v>
      </c>
      <c r="C547" s="383" t="s">
        <v>22</v>
      </c>
      <c r="D547" s="386" t="s">
        <v>22</v>
      </c>
      <c r="E547" s="385" t="s">
        <v>22</v>
      </c>
      <c r="F547" s="385" t="s">
        <v>22</v>
      </c>
      <c r="G547" s="385" t="s">
        <v>22</v>
      </c>
      <c r="H547" s="385" t="s">
        <v>22</v>
      </c>
      <c r="I547" s="385" t="s">
        <v>22</v>
      </c>
      <c r="J547" s="385" t="s">
        <v>22</v>
      </c>
      <c r="K547" s="385" t="s">
        <v>22</v>
      </c>
      <c r="L547" s="380" t="s">
        <v>22</v>
      </c>
      <c r="M547" s="376">
        <v>732037552</v>
      </c>
      <c r="N547" s="377" t="s">
        <v>22</v>
      </c>
      <c r="O547" s="405" t="s">
        <v>22</v>
      </c>
      <c r="P547" s="406" t="s">
        <v>22</v>
      </c>
      <c r="Q547" s="6" t="s">
        <v>22</v>
      </c>
      <c r="R547" s="378" t="s">
        <v>22</v>
      </c>
      <c r="S547" s="378" t="s">
        <v>22</v>
      </c>
      <c r="T547" s="378" t="s">
        <v>22</v>
      </c>
      <c r="U547" s="23" t="s">
        <v>22</v>
      </c>
      <c r="V547" s="379" t="str">
        <f>IF(U547="","","千円")</f>
        <v/>
      </c>
      <c r="W547" s="379" t="s">
        <v>22</v>
      </c>
      <c r="X547" s="379" t="s">
        <v>22</v>
      </c>
      <c r="Y547" s="380" t="s">
        <v>22</v>
      </c>
      <c r="Z547" s="374" t="s">
        <v>22</v>
      </c>
    </row>
    <row r="548" spans="1:26" ht="13.5" customHeight="1" x14ac:dyDescent="0.15">
      <c r="A548" s="381" t="s">
        <v>22</v>
      </c>
      <c r="B548" s="382" t="s">
        <v>22</v>
      </c>
      <c r="C548" s="383" t="s">
        <v>22</v>
      </c>
      <c r="D548" s="410" t="s">
        <v>13</v>
      </c>
      <c r="E548" s="411" t="s">
        <v>1135</v>
      </c>
      <c r="F548" s="411" t="s">
        <v>22</v>
      </c>
      <c r="G548" s="411" t="s">
        <v>22</v>
      </c>
      <c r="H548" s="411" t="s">
        <v>22</v>
      </c>
      <c r="I548" s="411" t="s">
        <v>22</v>
      </c>
      <c r="J548" s="411" t="s">
        <v>22</v>
      </c>
      <c r="K548" s="411" t="s">
        <v>22</v>
      </c>
      <c r="L548" s="412" t="s">
        <v>14</v>
      </c>
      <c r="M548" s="413" t="s">
        <v>20</v>
      </c>
      <c r="N548" s="414" t="s">
        <v>22</v>
      </c>
      <c r="O548" s="405" t="s">
        <v>22</v>
      </c>
      <c r="P548" s="406" t="s">
        <v>22</v>
      </c>
      <c r="Q548" s="7" t="s">
        <v>22</v>
      </c>
      <c r="R548" s="378" t="s">
        <v>22</v>
      </c>
      <c r="S548" s="378" t="s">
        <v>22</v>
      </c>
      <c r="T548" s="378" t="s">
        <v>22</v>
      </c>
      <c r="U548" s="23" t="s">
        <v>22</v>
      </c>
      <c r="V548" s="379" t="str">
        <f>IF(U548="","","千円")</f>
        <v/>
      </c>
      <c r="W548" s="379" t="s">
        <v>22</v>
      </c>
      <c r="X548" s="379" t="s">
        <v>22</v>
      </c>
      <c r="Y548" s="380" t="s">
        <v>22</v>
      </c>
      <c r="Z548" s="374" t="s">
        <v>22</v>
      </c>
    </row>
    <row r="549" spans="1:26" ht="13.5" customHeight="1" x14ac:dyDescent="0.15">
      <c r="A549" s="381" t="s">
        <v>22</v>
      </c>
      <c r="B549" s="382" t="s">
        <v>22</v>
      </c>
      <c r="C549" s="383" t="s">
        <v>22</v>
      </c>
      <c r="D549" s="410" t="s">
        <v>22</v>
      </c>
      <c r="E549" s="411" t="s">
        <v>22</v>
      </c>
      <c r="F549" s="411" t="s">
        <v>22</v>
      </c>
      <c r="G549" s="411" t="s">
        <v>22</v>
      </c>
      <c r="H549" s="411" t="s">
        <v>22</v>
      </c>
      <c r="I549" s="411" t="s">
        <v>22</v>
      </c>
      <c r="J549" s="411" t="s">
        <v>22</v>
      </c>
      <c r="K549" s="411" t="s">
        <v>22</v>
      </c>
      <c r="L549" s="412" t="s">
        <v>22</v>
      </c>
      <c r="M549" s="415">
        <v>27672448</v>
      </c>
      <c r="N549" s="416" t="s">
        <v>22</v>
      </c>
      <c r="O549" s="405" t="s">
        <v>22</v>
      </c>
      <c r="P549" s="406" t="s">
        <v>22</v>
      </c>
      <c r="Q549" s="8" t="s">
        <v>15</v>
      </c>
      <c r="R549" s="378" t="s">
        <v>1396</v>
      </c>
      <c r="S549" s="378" t="s">
        <v>22</v>
      </c>
      <c r="T549" s="378" t="s">
        <v>22</v>
      </c>
      <c r="U549" s="378" t="s">
        <v>22</v>
      </c>
      <c r="V549" s="9" t="s">
        <v>13</v>
      </c>
      <c r="W549" s="417" t="s">
        <v>1283</v>
      </c>
      <c r="X549" s="417" t="s">
        <v>22</v>
      </c>
      <c r="Y549" s="10" t="s">
        <v>14</v>
      </c>
      <c r="Z549" s="374" t="s">
        <v>22</v>
      </c>
    </row>
    <row r="550" spans="1:26" ht="13.5" customHeight="1" x14ac:dyDescent="0.15">
      <c r="A550" s="381" t="s">
        <v>22</v>
      </c>
      <c r="B550" s="382" t="s">
        <v>22</v>
      </c>
      <c r="C550" s="383" t="s">
        <v>22</v>
      </c>
      <c r="D550" s="410" t="s">
        <v>22</v>
      </c>
      <c r="E550" s="411" t="s">
        <v>22</v>
      </c>
      <c r="F550" s="411" t="s">
        <v>22</v>
      </c>
      <c r="G550" s="411" t="s">
        <v>22</v>
      </c>
      <c r="H550" s="411" t="s">
        <v>22</v>
      </c>
      <c r="I550" s="411" t="s">
        <v>22</v>
      </c>
      <c r="J550" s="411" t="s">
        <v>22</v>
      </c>
      <c r="K550" s="411" t="s">
        <v>22</v>
      </c>
      <c r="L550" s="412" t="s">
        <v>22</v>
      </c>
      <c r="M550" s="387" t="s">
        <v>22</v>
      </c>
      <c r="N550" s="388" t="s">
        <v>22</v>
      </c>
      <c r="O550" s="405" t="s">
        <v>22</v>
      </c>
      <c r="P550" s="406" t="s">
        <v>22</v>
      </c>
      <c r="Q550" s="7" t="s">
        <v>16</v>
      </c>
      <c r="R550" s="378" t="s">
        <v>1397</v>
      </c>
      <c r="S550" s="378" t="s">
        <v>22</v>
      </c>
      <c r="T550" s="378" t="s">
        <v>22</v>
      </c>
      <c r="U550" s="378" t="s">
        <v>22</v>
      </c>
      <c r="V550" s="11" t="s">
        <v>17</v>
      </c>
      <c r="W550" s="9" t="s">
        <v>22</v>
      </c>
      <c r="X550" s="12" t="s">
        <v>22</v>
      </c>
      <c r="Y550" s="13" t="s">
        <v>22</v>
      </c>
      <c r="Z550" s="374" t="s">
        <v>22</v>
      </c>
    </row>
    <row r="551" spans="1:26" ht="13.5" customHeight="1" x14ac:dyDescent="0.15">
      <c r="A551" s="6" t="s">
        <v>22</v>
      </c>
      <c r="B551" s="12" t="s">
        <v>22</v>
      </c>
      <c r="C551" s="13" t="s">
        <v>22</v>
      </c>
      <c r="D551" s="410" t="s">
        <v>13</v>
      </c>
      <c r="E551" s="14" t="s">
        <v>11</v>
      </c>
      <c r="F551" s="382" t="s">
        <v>22</v>
      </c>
      <c r="G551" s="382" t="s">
        <v>22</v>
      </c>
      <c r="H551" s="382" t="s">
        <v>22</v>
      </c>
      <c r="I551" s="382" t="s">
        <v>152</v>
      </c>
      <c r="J551" s="420" t="s">
        <v>57</v>
      </c>
      <c r="K551" s="14" t="s">
        <v>22</v>
      </c>
      <c r="L551" s="412" t="s">
        <v>14</v>
      </c>
      <c r="M551" s="423" t="s">
        <v>22</v>
      </c>
      <c r="N551" s="424" t="s">
        <v>22</v>
      </c>
      <c r="O551" s="405" t="s">
        <v>22</v>
      </c>
      <c r="P551" s="406" t="s">
        <v>22</v>
      </c>
      <c r="Q551" s="8" t="s">
        <v>15</v>
      </c>
      <c r="R551" s="378" t="s">
        <v>22</v>
      </c>
      <c r="S551" s="378" t="s">
        <v>22</v>
      </c>
      <c r="T551" s="378" t="s">
        <v>22</v>
      </c>
      <c r="U551" s="378" t="s">
        <v>22</v>
      </c>
      <c r="V551" s="9" t="s">
        <v>13</v>
      </c>
      <c r="W551" s="417" t="s">
        <v>22</v>
      </c>
      <c r="X551" s="417" t="s">
        <v>22</v>
      </c>
      <c r="Y551" s="10" t="s">
        <v>14</v>
      </c>
      <c r="Z551" s="374" t="s">
        <v>22</v>
      </c>
    </row>
    <row r="552" spans="1:26" ht="13.5" customHeight="1" x14ac:dyDescent="0.15">
      <c r="A552" s="15" t="s">
        <v>22</v>
      </c>
      <c r="B552" s="16" t="s">
        <v>22</v>
      </c>
      <c r="C552" s="17" t="s">
        <v>22</v>
      </c>
      <c r="D552" s="418" t="s">
        <v>22</v>
      </c>
      <c r="E552" s="18" t="s">
        <v>22</v>
      </c>
      <c r="F552" s="419" t="s">
        <v>22</v>
      </c>
      <c r="G552" s="419" t="s">
        <v>22</v>
      </c>
      <c r="H552" s="419" t="s">
        <v>22</v>
      </c>
      <c r="I552" s="419" t="s">
        <v>22</v>
      </c>
      <c r="J552" s="421" t="s">
        <v>22</v>
      </c>
      <c r="K552" s="18" t="s">
        <v>22</v>
      </c>
      <c r="L552" s="422" t="s">
        <v>22</v>
      </c>
      <c r="M552" s="26" t="s">
        <v>18</v>
      </c>
      <c r="N552" s="27">
        <v>96.4</v>
      </c>
      <c r="O552" s="407" t="s">
        <v>22</v>
      </c>
      <c r="P552" s="408" t="s">
        <v>22</v>
      </c>
      <c r="Q552" s="19" t="s">
        <v>16</v>
      </c>
      <c r="R552" s="425" t="s">
        <v>22</v>
      </c>
      <c r="S552" s="425" t="s">
        <v>22</v>
      </c>
      <c r="T552" s="425" t="s">
        <v>22</v>
      </c>
      <c r="U552" s="425" t="s">
        <v>22</v>
      </c>
      <c r="V552" s="20" t="s">
        <v>17</v>
      </c>
      <c r="W552" s="21" t="s">
        <v>22</v>
      </c>
      <c r="X552" s="16" t="s">
        <v>22</v>
      </c>
      <c r="Y552" s="17" t="s">
        <v>22</v>
      </c>
      <c r="Z552" s="375" t="s">
        <v>22</v>
      </c>
    </row>
    <row r="553" spans="1:26" ht="13.5" customHeight="1" x14ac:dyDescent="0.15">
      <c r="A553" s="389" t="s">
        <v>7</v>
      </c>
      <c r="B553" s="390" t="s">
        <v>22</v>
      </c>
      <c r="C553" s="391" t="s">
        <v>22</v>
      </c>
      <c r="D553" s="395" t="s">
        <v>8</v>
      </c>
      <c r="E553" s="396" t="s">
        <v>22</v>
      </c>
      <c r="F553" s="397" t="s">
        <v>1128</v>
      </c>
      <c r="G553" s="397" t="s">
        <v>22</v>
      </c>
      <c r="H553" s="397" t="s">
        <v>22</v>
      </c>
      <c r="I553" s="397" t="s">
        <v>22</v>
      </c>
      <c r="J553" s="397" t="s">
        <v>22</v>
      </c>
      <c r="K553" s="397" t="s">
        <v>22</v>
      </c>
      <c r="L553" s="398" t="s">
        <v>22</v>
      </c>
      <c r="M553" s="401" t="s">
        <v>9</v>
      </c>
      <c r="N553" s="402" t="s">
        <v>22</v>
      </c>
      <c r="O553" s="403" t="s">
        <v>4951</v>
      </c>
      <c r="P553" s="404" t="s">
        <v>22</v>
      </c>
      <c r="Q553" s="5" t="s">
        <v>10</v>
      </c>
      <c r="R553" s="409" t="s">
        <v>1398</v>
      </c>
      <c r="S553" s="409" t="s">
        <v>22</v>
      </c>
      <c r="T553" s="409" t="s">
        <v>22</v>
      </c>
      <c r="U553" s="22">
        <v>168</v>
      </c>
      <c r="V553" s="371" t="str">
        <f>IF(U553="","","千円")</f>
        <v>千円</v>
      </c>
      <c r="W553" s="371" t="s">
        <v>22</v>
      </c>
      <c r="X553" s="371" t="s">
        <v>22</v>
      </c>
      <c r="Y553" s="372" t="s">
        <v>22</v>
      </c>
      <c r="Z553" s="373">
        <v>327</v>
      </c>
    </row>
    <row r="554" spans="1:26" ht="13.5" customHeight="1" x14ac:dyDescent="0.15">
      <c r="A554" s="392" t="s">
        <v>22</v>
      </c>
      <c r="B554" s="393" t="s">
        <v>22</v>
      </c>
      <c r="C554" s="394" t="s">
        <v>22</v>
      </c>
      <c r="D554" s="25" t="s">
        <v>22</v>
      </c>
      <c r="E554" s="24" t="s">
        <v>22</v>
      </c>
      <c r="F554" s="399" t="s">
        <v>22</v>
      </c>
      <c r="G554" s="399" t="s">
        <v>22</v>
      </c>
      <c r="H554" s="399" t="s">
        <v>22</v>
      </c>
      <c r="I554" s="399" t="s">
        <v>22</v>
      </c>
      <c r="J554" s="399" t="s">
        <v>22</v>
      </c>
      <c r="K554" s="399" t="s">
        <v>22</v>
      </c>
      <c r="L554" s="400" t="s">
        <v>22</v>
      </c>
      <c r="M554" s="376">
        <v>35680000</v>
      </c>
      <c r="N554" s="377" t="s">
        <v>22</v>
      </c>
      <c r="O554" s="405" t="s">
        <v>22</v>
      </c>
      <c r="P554" s="406" t="s">
        <v>22</v>
      </c>
      <c r="Q554" s="6" t="s">
        <v>22</v>
      </c>
      <c r="R554" s="378" t="s">
        <v>1399</v>
      </c>
      <c r="S554" s="378" t="s">
        <v>22</v>
      </c>
      <c r="T554" s="378" t="s">
        <v>22</v>
      </c>
      <c r="U554" s="23">
        <v>33000</v>
      </c>
      <c r="V554" s="379" t="str">
        <f>IF(U554="","","千円")</f>
        <v>千円</v>
      </c>
      <c r="W554" s="379" t="s">
        <v>22</v>
      </c>
      <c r="X554" s="379" t="s">
        <v>22</v>
      </c>
      <c r="Y554" s="380" t="s">
        <v>22</v>
      </c>
      <c r="Z554" s="374" t="s">
        <v>22</v>
      </c>
    </row>
    <row r="555" spans="1:26" ht="13.5" customHeight="1" x14ac:dyDescent="0.15">
      <c r="A555" s="381" t="s">
        <v>1400</v>
      </c>
      <c r="B555" s="382" t="s">
        <v>22</v>
      </c>
      <c r="C555" s="383" t="s">
        <v>22</v>
      </c>
      <c r="D555" s="384" t="s">
        <v>1401</v>
      </c>
      <c r="E555" s="385" t="s">
        <v>22</v>
      </c>
      <c r="F555" s="385" t="s">
        <v>22</v>
      </c>
      <c r="G555" s="385" t="s">
        <v>22</v>
      </c>
      <c r="H555" s="385" t="s">
        <v>22</v>
      </c>
      <c r="I555" s="385" t="s">
        <v>22</v>
      </c>
      <c r="J555" s="385" t="s">
        <v>22</v>
      </c>
      <c r="K555" s="385" t="s">
        <v>22</v>
      </c>
      <c r="L555" s="380" t="s">
        <v>22</v>
      </c>
      <c r="M555" s="387" t="s">
        <v>12</v>
      </c>
      <c r="N555" s="388" t="s">
        <v>22</v>
      </c>
      <c r="O555" s="405" t="s">
        <v>22</v>
      </c>
      <c r="P555" s="406" t="s">
        <v>22</v>
      </c>
      <c r="Q555" s="6" t="s">
        <v>22</v>
      </c>
      <c r="R555" s="378" t="s">
        <v>1402</v>
      </c>
      <c r="S555" s="378" t="s">
        <v>22</v>
      </c>
      <c r="T555" s="378" t="s">
        <v>22</v>
      </c>
      <c r="U555" s="23">
        <v>554</v>
      </c>
      <c r="V555" s="379" t="str">
        <f>IF(U555="","","千円")</f>
        <v>千円</v>
      </c>
      <c r="W555" s="379" t="s">
        <v>22</v>
      </c>
      <c r="X555" s="379" t="s">
        <v>22</v>
      </c>
      <c r="Y555" s="380" t="s">
        <v>22</v>
      </c>
      <c r="Z555" s="374" t="s">
        <v>22</v>
      </c>
    </row>
    <row r="556" spans="1:26" ht="13.5" customHeight="1" x14ac:dyDescent="0.15">
      <c r="A556" s="381" t="s">
        <v>22</v>
      </c>
      <c r="B556" s="382" t="s">
        <v>22</v>
      </c>
      <c r="C556" s="383" t="s">
        <v>22</v>
      </c>
      <c r="D556" s="386" t="s">
        <v>22</v>
      </c>
      <c r="E556" s="385" t="s">
        <v>22</v>
      </c>
      <c r="F556" s="385" t="s">
        <v>22</v>
      </c>
      <c r="G556" s="385" t="s">
        <v>22</v>
      </c>
      <c r="H556" s="385" t="s">
        <v>22</v>
      </c>
      <c r="I556" s="385" t="s">
        <v>22</v>
      </c>
      <c r="J556" s="385" t="s">
        <v>22</v>
      </c>
      <c r="K556" s="385" t="s">
        <v>22</v>
      </c>
      <c r="L556" s="380" t="s">
        <v>22</v>
      </c>
      <c r="M556" s="376">
        <v>35478958</v>
      </c>
      <c r="N556" s="377" t="s">
        <v>22</v>
      </c>
      <c r="O556" s="405" t="s">
        <v>22</v>
      </c>
      <c r="P556" s="406" t="s">
        <v>22</v>
      </c>
      <c r="Q556" s="6" t="s">
        <v>22</v>
      </c>
      <c r="R556" s="378" t="s">
        <v>1403</v>
      </c>
      <c r="S556" s="378" t="s">
        <v>22</v>
      </c>
      <c r="T556" s="378" t="s">
        <v>22</v>
      </c>
      <c r="U556" s="23">
        <v>1742</v>
      </c>
      <c r="V556" s="379" t="str">
        <f>IF(U556="","","千円")</f>
        <v>千円</v>
      </c>
      <c r="W556" s="379" t="s">
        <v>22</v>
      </c>
      <c r="X556" s="379" t="s">
        <v>22</v>
      </c>
      <c r="Y556" s="380" t="s">
        <v>22</v>
      </c>
      <c r="Z556" s="374" t="s">
        <v>22</v>
      </c>
    </row>
    <row r="557" spans="1:26" ht="13.5" customHeight="1" x14ac:dyDescent="0.15">
      <c r="A557" s="381" t="s">
        <v>22</v>
      </c>
      <c r="B557" s="382" t="s">
        <v>22</v>
      </c>
      <c r="C557" s="383" t="s">
        <v>22</v>
      </c>
      <c r="D557" s="410" t="s">
        <v>13</v>
      </c>
      <c r="E557" s="411" t="s">
        <v>1135</v>
      </c>
      <c r="F557" s="411" t="s">
        <v>22</v>
      </c>
      <c r="G557" s="411" t="s">
        <v>22</v>
      </c>
      <c r="H557" s="411" t="s">
        <v>22</v>
      </c>
      <c r="I557" s="411" t="s">
        <v>22</v>
      </c>
      <c r="J557" s="411" t="s">
        <v>22</v>
      </c>
      <c r="K557" s="411" t="s">
        <v>22</v>
      </c>
      <c r="L557" s="412" t="s">
        <v>14</v>
      </c>
      <c r="M557" s="413" t="s">
        <v>20</v>
      </c>
      <c r="N557" s="414" t="s">
        <v>22</v>
      </c>
      <c r="O557" s="405" t="s">
        <v>22</v>
      </c>
      <c r="P557" s="406" t="s">
        <v>22</v>
      </c>
      <c r="Q557" s="7" t="s">
        <v>22</v>
      </c>
      <c r="R557" s="378" t="s">
        <v>1404</v>
      </c>
      <c r="S557" s="378" t="s">
        <v>22</v>
      </c>
      <c r="T557" s="378" t="s">
        <v>22</v>
      </c>
      <c r="U557" s="23">
        <v>15</v>
      </c>
      <c r="V557" s="379" t="str">
        <f>IF(U557="","","千円")</f>
        <v>千円</v>
      </c>
      <c r="W557" s="379" t="s">
        <v>22</v>
      </c>
      <c r="X557" s="379" t="s">
        <v>22</v>
      </c>
      <c r="Y557" s="380" t="s">
        <v>22</v>
      </c>
      <c r="Z557" s="374" t="s">
        <v>22</v>
      </c>
    </row>
    <row r="558" spans="1:26" ht="13.5" customHeight="1" x14ac:dyDescent="0.15">
      <c r="A558" s="381" t="s">
        <v>22</v>
      </c>
      <c r="B558" s="382" t="s">
        <v>22</v>
      </c>
      <c r="C558" s="383" t="s">
        <v>22</v>
      </c>
      <c r="D558" s="410" t="s">
        <v>22</v>
      </c>
      <c r="E558" s="411" t="s">
        <v>22</v>
      </c>
      <c r="F558" s="411" t="s">
        <v>22</v>
      </c>
      <c r="G558" s="411" t="s">
        <v>22</v>
      </c>
      <c r="H558" s="411" t="s">
        <v>22</v>
      </c>
      <c r="I558" s="411" t="s">
        <v>22</v>
      </c>
      <c r="J558" s="411" t="s">
        <v>22</v>
      </c>
      <c r="K558" s="411" t="s">
        <v>22</v>
      </c>
      <c r="L558" s="412" t="s">
        <v>22</v>
      </c>
      <c r="M558" s="415">
        <v>201042</v>
      </c>
      <c r="N558" s="416" t="s">
        <v>22</v>
      </c>
      <c r="O558" s="405" t="s">
        <v>22</v>
      </c>
      <c r="P558" s="406" t="s">
        <v>22</v>
      </c>
      <c r="Q558" s="8" t="s">
        <v>15</v>
      </c>
      <c r="R558" s="378" t="s">
        <v>4952</v>
      </c>
      <c r="S558" s="378" t="s">
        <v>22</v>
      </c>
      <c r="T558" s="378" t="s">
        <v>22</v>
      </c>
      <c r="U558" s="378" t="s">
        <v>22</v>
      </c>
      <c r="V558" s="9" t="s">
        <v>13</v>
      </c>
      <c r="W558" s="417" t="s">
        <v>1405</v>
      </c>
      <c r="X558" s="417" t="s">
        <v>22</v>
      </c>
      <c r="Y558" s="10" t="s">
        <v>14</v>
      </c>
      <c r="Z558" s="374" t="s">
        <v>22</v>
      </c>
    </row>
    <row r="559" spans="1:26" ht="13.5" customHeight="1" x14ac:dyDescent="0.15">
      <c r="A559" s="381" t="s">
        <v>22</v>
      </c>
      <c r="B559" s="382" t="s">
        <v>22</v>
      </c>
      <c r="C559" s="383" t="s">
        <v>22</v>
      </c>
      <c r="D559" s="410" t="s">
        <v>22</v>
      </c>
      <c r="E559" s="411" t="s">
        <v>22</v>
      </c>
      <c r="F559" s="411" t="s">
        <v>22</v>
      </c>
      <c r="G559" s="411" t="s">
        <v>22</v>
      </c>
      <c r="H559" s="411" t="s">
        <v>22</v>
      </c>
      <c r="I559" s="411" t="s">
        <v>22</v>
      </c>
      <c r="J559" s="411" t="s">
        <v>22</v>
      </c>
      <c r="K559" s="411" t="s">
        <v>22</v>
      </c>
      <c r="L559" s="412" t="s">
        <v>22</v>
      </c>
      <c r="M559" s="387" t="s">
        <v>22</v>
      </c>
      <c r="N559" s="388" t="s">
        <v>22</v>
      </c>
      <c r="O559" s="405" t="s">
        <v>22</v>
      </c>
      <c r="P559" s="406" t="s">
        <v>22</v>
      </c>
      <c r="Q559" s="7" t="s">
        <v>16</v>
      </c>
      <c r="R559" s="378" t="s">
        <v>4953</v>
      </c>
      <c r="S559" s="378" t="s">
        <v>22</v>
      </c>
      <c r="T559" s="378" t="s">
        <v>22</v>
      </c>
      <c r="U559" s="378" t="s">
        <v>22</v>
      </c>
      <c r="V559" s="11" t="s">
        <v>17</v>
      </c>
      <c r="W559" s="9" t="s">
        <v>22</v>
      </c>
      <c r="X559" s="12" t="s">
        <v>22</v>
      </c>
      <c r="Y559" s="13" t="s">
        <v>22</v>
      </c>
      <c r="Z559" s="374" t="s">
        <v>22</v>
      </c>
    </row>
    <row r="560" spans="1:26" ht="13.5" customHeight="1" x14ac:dyDescent="0.15">
      <c r="A560" s="6" t="s">
        <v>22</v>
      </c>
      <c r="B560" s="12" t="s">
        <v>22</v>
      </c>
      <c r="C560" s="13" t="s">
        <v>22</v>
      </c>
      <c r="D560" s="410" t="s">
        <v>13</v>
      </c>
      <c r="E560" s="14" t="s">
        <v>11</v>
      </c>
      <c r="F560" s="382" t="s">
        <v>22</v>
      </c>
      <c r="G560" s="382" t="s">
        <v>22</v>
      </c>
      <c r="H560" s="382" t="s">
        <v>22</v>
      </c>
      <c r="I560" s="382" t="s">
        <v>152</v>
      </c>
      <c r="J560" s="420" t="s">
        <v>57</v>
      </c>
      <c r="K560" s="14" t="s">
        <v>22</v>
      </c>
      <c r="L560" s="412" t="s">
        <v>14</v>
      </c>
      <c r="M560" s="423" t="s">
        <v>22</v>
      </c>
      <c r="N560" s="424" t="s">
        <v>22</v>
      </c>
      <c r="O560" s="405" t="s">
        <v>22</v>
      </c>
      <c r="P560" s="406" t="s">
        <v>22</v>
      </c>
      <c r="Q560" s="8" t="s">
        <v>15</v>
      </c>
      <c r="R560" s="378" t="s">
        <v>1406</v>
      </c>
      <c r="S560" s="378" t="s">
        <v>22</v>
      </c>
      <c r="T560" s="378" t="s">
        <v>22</v>
      </c>
      <c r="U560" s="378" t="s">
        <v>22</v>
      </c>
      <c r="V560" s="9" t="s">
        <v>13</v>
      </c>
      <c r="W560" s="417" t="s">
        <v>1407</v>
      </c>
      <c r="X560" s="417" t="s">
        <v>22</v>
      </c>
      <c r="Y560" s="10" t="s">
        <v>14</v>
      </c>
      <c r="Z560" s="374" t="s">
        <v>22</v>
      </c>
    </row>
    <row r="561" spans="1:26" ht="13.5" customHeight="1" x14ac:dyDescent="0.15">
      <c r="A561" s="15" t="s">
        <v>22</v>
      </c>
      <c r="B561" s="16" t="s">
        <v>22</v>
      </c>
      <c r="C561" s="17" t="s">
        <v>22</v>
      </c>
      <c r="D561" s="418" t="s">
        <v>22</v>
      </c>
      <c r="E561" s="18" t="s">
        <v>22</v>
      </c>
      <c r="F561" s="419" t="s">
        <v>22</v>
      </c>
      <c r="G561" s="419" t="s">
        <v>22</v>
      </c>
      <c r="H561" s="419" t="s">
        <v>22</v>
      </c>
      <c r="I561" s="419" t="s">
        <v>22</v>
      </c>
      <c r="J561" s="421" t="s">
        <v>22</v>
      </c>
      <c r="K561" s="18" t="s">
        <v>22</v>
      </c>
      <c r="L561" s="422" t="s">
        <v>22</v>
      </c>
      <c r="M561" s="26" t="s">
        <v>18</v>
      </c>
      <c r="N561" s="27">
        <v>99.4</v>
      </c>
      <c r="O561" s="407" t="s">
        <v>22</v>
      </c>
      <c r="P561" s="408" t="s">
        <v>22</v>
      </c>
      <c r="Q561" s="19" t="s">
        <v>16</v>
      </c>
      <c r="R561" s="425" t="s">
        <v>1408</v>
      </c>
      <c r="S561" s="425" t="s">
        <v>22</v>
      </c>
      <c r="T561" s="425" t="s">
        <v>22</v>
      </c>
      <c r="U561" s="425" t="s">
        <v>22</v>
      </c>
      <c r="V561" s="20" t="s">
        <v>17</v>
      </c>
      <c r="W561" s="21" t="s">
        <v>22</v>
      </c>
      <c r="X561" s="16" t="s">
        <v>22</v>
      </c>
      <c r="Y561" s="17" t="s">
        <v>22</v>
      </c>
      <c r="Z561" s="375" t="s">
        <v>22</v>
      </c>
    </row>
    <row r="562" spans="1:26" ht="13.5" customHeight="1" x14ac:dyDescent="0.15">
      <c r="A562" s="389" t="s">
        <v>7</v>
      </c>
      <c r="B562" s="390" t="s">
        <v>22</v>
      </c>
      <c r="C562" s="391" t="s">
        <v>22</v>
      </c>
      <c r="D562" s="395" t="s">
        <v>8</v>
      </c>
      <c r="E562" s="396" t="s">
        <v>22</v>
      </c>
      <c r="F562" s="397" t="s">
        <v>1381</v>
      </c>
      <c r="G562" s="397" t="s">
        <v>22</v>
      </c>
      <c r="H562" s="397" t="s">
        <v>22</v>
      </c>
      <c r="I562" s="397" t="s">
        <v>22</v>
      </c>
      <c r="J562" s="397" t="s">
        <v>22</v>
      </c>
      <c r="K562" s="397" t="s">
        <v>22</v>
      </c>
      <c r="L562" s="398" t="s">
        <v>22</v>
      </c>
      <c r="M562" s="401" t="s">
        <v>9</v>
      </c>
      <c r="N562" s="402" t="s">
        <v>22</v>
      </c>
      <c r="O562" s="403" t="s">
        <v>1409</v>
      </c>
      <c r="P562" s="404" t="s">
        <v>22</v>
      </c>
      <c r="Q562" s="5" t="s">
        <v>10</v>
      </c>
      <c r="R562" s="409" t="s">
        <v>1410</v>
      </c>
      <c r="S562" s="409" t="s">
        <v>22</v>
      </c>
      <c r="T562" s="409" t="s">
        <v>22</v>
      </c>
      <c r="U562" s="22">
        <v>369060</v>
      </c>
      <c r="V562" s="371" t="str">
        <f>IF(U562="","","千円")</f>
        <v>千円</v>
      </c>
      <c r="W562" s="371" t="s">
        <v>22</v>
      </c>
      <c r="X562" s="371" t="s">
        <v>22</v>
      </c>
      <c r="Y562" s="372" t="s">
        <v>22</v>
      </c>
      <c r="Z562" s="373">
        <v>327</v>
      </c>
    </row>
    <row r="563" spans="1:26" ht="13.5" customHeight="1" x14ac:dyDescent="0.15">
      <c r="A563" s="392" t="s">
        <v>22</v>
      </c>
      <c r="B563" s="393" t="s">
        <v>22</v>
      </c>
      <c r="C563" s="394" t="s">
        <v>22</v>
      </c>
      <c r="D563" s="25" t="s">
        <v>22</v>
      </c>
      <c r="E563" s="24" t="s">
        <v>22</v>
      </c>
      <c r="F563" s="399" t="s">
        <v>22</v>
      </c>
      <c r="G563" s="399" t="s">
        <v>22</v>
      </c>
      <c r="H563" s="399" t="s">
        <v>22</v>
      </c>
      <c r="I563" s="399" t="s">
        <v>22</v>
      </c>
      <c r="J563" s="399" t="s">
        <v>22</v>
      </c>
      <c r="K563" s="399" t="s">
        <v>22</v>
      </c>
      <c r="L563" s="400" t="s">
        <v>22</v>
      </c>
      <c r="M563" s="376">
        <v>478000000</v>
      </c>
      <c r="N563" s="377" t="s">
        <v>22</v>
      </c>
      <c r="O563" s="405" t="s">
        <v>22</v>
      </c>
      <c r="P563" s="406" t="s">
        <v>22</v>
      </c>
      <c r="Q563" s="6" t="s">
        <v>22</v>
      </c>
      <c r="R563" s="378" t="s">
        <v>1411</v>
      </c>
      <c r="S563" s="378" t="s">
        <v>22</v>
      </c>
      <c r="T563" s="378" t="s">
        <v>22</v>
      </c>
      <c r="U563" s="23">
        <v>37306</v>
      </c>
      <c r="V563" s="379" t="str">
        <f>IF(U563="","","千円")</f>
        <v>千円</v>
      </c>
      <c r="W563" s="379" t="s">
        <v>22</v>
      </c>
      <c r="X563" s="379" t="s">
        <v>22</v>
      </c>
      <c r="Y563" s="380" t="s">
        <v>22</v>
      </c>
      <c r="Z563" s="374" t="s">
        <v>22</v>
      </c>
    </row>
    <row r="564" spans="1:26" ht="13.5" customHeight="1" x14ac:dyDescent="0.15">
      <c r="A564" s="381" t="s">
        <v>1412</v>
      </c>
      <c r="B564" s="382" t="s">
        <v>22</v>
      </c>
      <c r="C564" s="383" t="s">
        <v>22</v>
      </c>
      <c r="D564" s="384" t="s">
        <v>1413</v>
      </c>
      <c r="E564" s="385" t="s">
        <v>22</v>
      </c>
      <c r="F564" s="385" t="s">
        <v>22</v>
      </c>
      <c r="G564" s="385" t="s">
        <v>22</v>
      </c>
      <c r="H564" s="385" t="s">
        <v>22</v>
      </c>
      <c r="I564" s="385" t="s">
        <v>22</v>
      </c>
      <c r="J564" s="385" t="s">
        <v>22</v>
      </c>
      <c r="K564" s="385" t="s">
        <v>22</v>
      </c>
      <c r="L564" s="380" t="s">
        <v>22</v>
      </c>
      <c r="M564" s="387" t="s">
        <v>12</v>
      </c>
      <c r="N564" s="388" t="s">
        <v>22</v>
      </c>
      <c r="O564" s="405" t="s">
        <v>22</v>
      </c>
      <c r="P564" s="406" t="s">
        <v>22</v>
      </c>
      <c r="Q564" s="6" t="s">
        <v>22</v>
      </c>
      <c r="R564" s="378" t="s">
        <v>1414</v>
      </c>
      <c r="S564" s="378" t="s">
        <v>22</v>
      </c>
      <c r="T564" s="378" t="s">
        <v>22</v>
      </c>
      <c r="U564" s="23">
        <v>8561</v>
      </c>
      <c r="V564" s="379" t="str">
        <f>IF(U564="","","千円")</f>
        <v>千円</v>
      </c>
      <c r="W564" s="379" t="s">
        <v>22</v>
      </c>
      <c r="X564" s="379" t="s">
        <v>22</v>
      </c>
      <c r="Y564" s="380" t="s">
        <v>22</v>
      </c>
      <c r="Z564" s="374" t="s">
        <v>22</v>
      </c>
    </row>
    <row r="565" spans="1:26" ht="13.5" customHeight="1" x14ac:dyDescent="0.15">
      <c r="A565" s="381" t="s">
        <v>22</v>
      </c>
      <c r="B565" s="382" t="s">
        <v>22</v>
      </c>
      <c r="C565" s="383" t="s">
        <v>22</v>
      </c>
      <c r="D565" s="386" t="s">
        <v>22</v>
      </c>
      <c r="E565" s="385" t="s">
        <v>22</v>
      </c>
      <c r="F565" s="385" t="s">
        <v>22</v>
      </c>
      <c r="G565" s="385" t="s">
        <v>22</v>
      </c>
      <c r="H565" s="385" t="s">
        <v>22</v>
      </c>
      <c r="I565" s="385" t="s">
        <v>22</v>
      </c>
      <c r="J565" s="385" t="s">
        <v>22</v>
      </c>
      <c r="K565" s="385" t="s">
        <v>22</v>
      </c>
      <c r="L565" s="380" t="s">
        <v>22</v>
      </c>
      <c r="M565" s="376">
        <v>427560254</v>
      </c>
      <c r="N565" s="377" t="s">
        <v>22</v>
      </c>
      <c r="O565" s="405" t="s">
        <v>22</v>
      </c>
      <c r="P565" s="406" t="s">
        <v>22</v>
      </c>
      <c r="Q565" s="6" t="s">
        <v>22</v>
      </c>
      <c r="R565" s="378" t="s">
        <v>1415</v>
      </c>
      <c r="S565" s="378" t="s">
        <v>22</v>
      </c>
      <c r="T565" s="378" t="s">
        <v>22</v>
      </c>
      <c r="U565" s="23">
        <v>12431</v>
      </c>
      <c r="V565" s="379" t="str">
        <f>IF(U565="","","千円")</f>
        <v>千円</v>
      </c>
      <c r="W565" s="379" t="s">
        <v>22</v>
      </c>
      <c r="X565" s="379" t="s">
        <v>22</v>
      </c>
      <c r="Y565" s="380" t="s">
        <v>22</v>
      </c>
      <c r="Z565" s="374" t="s">
        <v>22</v>
      </c>
    </row>
    <row r="566" spans="1:26" ht="13.5" customHeight="1" x14ac:dyDescent="0.15">
      <c r="A566" s="381" t="s">
        <v>22</v>
      </c>
      <c r="B566" s="382" t="s">
        <v>22</v>
      </c>
      <c r="C566" s="383" t="s">
        <v>22</v>
      </c>
      <c r="D566" s="410" t="s">
        <v>13</v>
      </c>
      <c r="E566" s="411" t="s">
        <v>1416</v>
      </c>
      <c r="F566" s="411" t="s">
        <v>22</v>
      </c>
      <c r="G566" s="411" t="s">
        <v>22</v>
      </c>
      <c r="H566" s="411" t="s">
        <v>22</v>
      </c>
      <c r="I566" s="411" t="s">
        <v>22</v>
      </c>
      <c r="J566" s="411" t="s">
        <v>22</v>
      </c>
      <c r="K566" s="411" t="s">
        <v>22</v>
      </c>
      <c r="L566" s="412" t="s">
        <v>14</v>
      </c>
      <c r="M566" s="413" t="s">
        <v>20</v>
      </c>
      <c r="N566" s="414" t="s">
        <v>22</v>
      </c>
      <c r="O566" s="405" t="s">
        <v>22</v>
      </c>
      <c r="P566" s="406" t="s">
        <v>22</v>
      </c>
      <c r="Q566" s="7" t="s">
        <v>22</v>
      </c>
      <c r="R566" s="378" t="s">
        <v>1417</v>
      </c>
      <c r="S566" s="378" t="s">
        <v>22</v>
      </c>
      <c r="T566" s="378" t="s">
        <v>22</v>
      </c>
      <c r="U566" s="23">
        <v>202</v>
      </c>
      <c r="V566" s="379" t="str">
        <f>IF(U566="","","千円")</f>
        <v>千円</v>
      </c>
      <c r="W566" s="379" t="s">
        <v>22</v>
      </c>
      <c r="X566" s="379" t="s">
        <v>22</v>
      </c>
      <c r="Y566" s="380" t="s">
        <v>22</v>
      </c>
      <c r="Z566" s="374" t="s">
        <v>22</v>
      </c>
    </row>
    <row r="567" spans="1:26" ht="13.5" customHeight="1" x14ac:dyDescent="0.15">
      <c r="A567" s="381" t="s">
        <v>22</v>
      </c>
      <c r="B567" s="382" t="s">
        <v>22</v>
      </c>
      <c r="C567" s="383" t="s">
        <v>22</v>
      </c>
      <c r="D567" s="410" t="s">
        <v>22</v>
      </c>
      <c r="E567" s="411" t="s">
        <v>22</v>
      </c>
      <c r="F567" s="411" t="s">
        <v>22</v>
      </c>
      <c r="G567" s="411" t="s">
        <v>22</v>
      </c>
      <c r="H567" s="411" t="s">
        <v>22</v>
      </c>
      <c r="I567" s="411" t="s">
        <v>22</v>
      </c>
      <c r="J567" s="411" t="s">
        <v>22</v>
      </c>
      <c r="K567" s="411" t="s">
        <v>22</v>
      </c>
      <c r="L567" s="412" t="s">
        <v>22</v>
      </c>
      <c r="M567" s="415">
        <v>50439746</v>
      </c>
      <c r="N567" s="416" t="s">
        <v>22</v>
      </c>
      <c r="O567" s="405" t="s">
        <v>22</v>
      </c>
      <c r="P567" s="406" t="s">
        <v>22</v>
      </c>
      <c r="Q567" s="8" t="s">
        <v>15</v>
      </c>
      <c r="R567" s="378" t="s">
        <v>22</v>
      </c>
      <c r="S567" s="378" t="s">
        <v>22</v>
      </c>
      <c r="T567" s="378" t="s">
        <v>22</v>
      </c>
      <c r="U567" s="378" t="s">
        <v>22</v>
      </c>
      <c r="V567" s="9" t="s">
        <v>13</v>
      </c>
      <c r="W567" s="417" t="s">
        <v>22</v>
      </c>
      <c r="X567" s="417" t="s">
        <v>22</v>
      </c>
      <c r="Y567" s="10" t="s">
        <v>14</v>
      </c>
      <c r="Z567" s="374" t="s">
        <v>22</v>
      </c>
    </row>
    <row r="568" spans="1:26" ht="13.5" customHeight="1" x14ac:dyDescent="0.15">
      <c r="A568" s="381" t="s">
        <v>22</v>
      </c>
      <c r="B568" s="382" t="s">
        <v>22</v>
      </c>
      <c r="C568" s="383" t="s">
        <v>22</v>
      </c>
      <c r="D568" s="410" t="s">
        <v>22</v>
      </c>
      <c r="E568" s="411" t="s">
        <v>22</v>
      </c>
      <c r="F568" s="411" t="s">
        <v>22</v>
      </c>
      <c r="G568" s="411" t="s">
        <v>22</v>
      </c>
      <c r="H568" s="411" t="s">
        <v>22</v>
      </c>
      <c r="I568" s="411" t="s">
        <v>22</v>
      </c>
      <c r="J568" s="411" t="s">
        <v>22</v>
      </c>
      <c r="K568" s="411" t="s">
        <v>22</v>
      </c>
      <c r="L568" s="412" t="s">
        <v>22</v>
      </c>
      <c r="M568" s="387" t="s">
        <v>22</v>
      </c>
      <c r="N568" s="388" t="s">
        <v>22</v>
      </c>
      <c r="O568" s="405" t="s">
        <v>22</v>
      </c>
      <c r="P568" s="406" t="s">
        <v>22</v>
      </c>
      <c r="Q568" s="7" t="s">
        <v>16</v>
      </c>
      <c r="R568" s="378" t="s">
        <v>22</v>
      </c>
      <c r="S568" s="378" t="s">
        <v>22</v>
      </c>
      <c r="T568" s="378" t="s">
        <v>22</v>
      </c>
      <c r="U568" s="378" t="s">
        <v>22</v>
      </c>
      <c r="V568" s="11" t="s">
        <v>17</v>
      </c>
      <c r="W568" s="9" t="s">
        <v>22</v>
      </c>
      <c r="X568" s="12" t="s">
        <v>22</v>
      </c>
      <c r="Y568" s="13" t="s">
        <v>22</v>
      </c>
      <c r="Z568" s="374" t="s">
        <v>22</v>
      </c>
    </row>
    <row r="569" spans="1:26" ht="13.5" customHeight="1" x14ac:dyDescent="0.15">
      <c r="A569" s="6" t="s">
        <v>22</v>
      </c>
      <c r="B569" s="12" t="s">
        <v>22</v>
      </c>
      <c r="C569" s="13" t="s">
        <v>22</v>
      </c>
      <c r="D569" s="410" t="s">
        <v>13</v>
      </c>
      <c r="E569" s="14" t="s">
        <v>11</v>
      </c>
      <c r="F569" s="382" t="s">
        <v>22</v>
      </c>
      <c r="G569" s="382" t="s">
        <v>22</v>
      </c>
      <c r="H569" s="382" t="s">
        <v>22</v>
      </c>
      <c r="I569" s="382" t="s">
        <v>152</v>
      </c>
      <c r="J569" s="420" t="s">
        <v>22</v>
      </c>
      <c r="K569" s="14" t="s">
        <v>22</v>
      </c>
      <c r="L569" s="412" t="s">
        <v>14</v>
      </c>
      <c r="M569" s="423" t="s">
        <v>22</v>
      </c>
      <c r="N569" s="424" t="s">
        <v>22</v>
      </c>
      <c r="O569" s="405" t="s">
        <v>22</v>
      </c>
      <c r="P569" s="406" t="s">
        <v>22</v>
      </c>
      <c r="Q569" s="8" t="s">
        <v>15</v>
      </c>
      <c r="R569" s="378" t="s">
        <v>22</v>
      </c>
      <c r="S569" s="378" t="s">
        <v>22</v>
      </c>
      <c r="T569" s="378" t="s">
        <v>22</v>
      </c>
      <c r="U569" s="378" t="s">
        <v>22</v>
      </c>
      <c r="V569" s="9" t="s">
        <v>13</v>
      </c>
      <c r="W569" s="417" t="s">
        <v>22</v>
      </c>
      <c r="X569" s="417" t="s">
        <v>22</v>
      </c>
      <c r="Y569" s="10" t="s">
        <v>14</v>
      </c>
      <c r="Z569" s="374" t="s">
        <v>22</v>
      </c>
    </row>
    <row r="570" spans="1:26" ht="13.5" customHeight="1" x14ac:dyDescent="0.15">
      <c r="A570" s="15" t="s">
        <v>22</v>
      </c>
      <c r="B570" s="16" t="s">
        <v>22</v>
      </c>
      <c r="C570" s="17" t="s">
        <v>22</v>
      </c>
      <c r="D570" s="418" t="s">
        <v>22</v>
      </c>
      <c r="E570" s="18" t="s">
        <v>22</v>
      </c>
      <c r="F570" s="419" t="s">
        <v>22</v>
      </c>
      <c r="G570" s="419" t="s">
        <v>22</v>
      </c>
      <c r="H570" s="419" t="s">
        <v>22</v>
      </c>
      <c r="I570" s="419" t="s">
        <v>22</v>
      </c>
      <c r="J570" s="421" t="s">
        <v>22</v>
      </c>
      <c r="K570" s="18" t="s">
        <v>22</v>
      </c>
      <c r="L570" s="422" t="s">
        <v>22</v>
      </c>
      <c r="M570" s="26" t="s">
        <v>18</v>
      </c>
      <c r="N570" s="27">
        <v>89.4</v>
      </c>
      <c r="O570" s="407" t="s">
        <v>22</v>
      </c>
      <c r="P570" s="408" t="s">
        <v>22</v>
      </c>
      <c r="Q570" s="19" t="s">
        <v>16</v>
      </c>
      <c r="R570" s="425" t="s">
        <v>22</v>
      </c>
      <c r="S570" s="425" t="s">
        <v>22</v>
      </c>
      <c r="T570" s="425" t="s">
        <v>22</v>
      </c>
      <c r="U570" s="425" t="s">
        <v>22</v>
      </c>
      <c r="V570" s="20" t="s">
        <v>17</v>
      </c>
      <c r="W570" s="21" t="s">
        <v>22</v>
      </c>
      <c r="X570" s="16" t="s">
        <v>22</v>
      </c>
      <c r="Y570" s="17" t="s">
        <v>22</v>
      </c>
      <c r="Z570" s="375" t="s">
        <v>22</v>
      </c>
    </row>
    <row r="571" spans="1:26" ht="13.5" customHeight="1" x14ac:dyDescent="0.15">
      <c r="A571" s="389" t="s">
        <v>7</v>
      </c>
      <c r="B571" s="390" t="s">
        <v>22</v>
      </c>
      <c r="C571" s="391" t="s">
        <v>22</v>
      </c>
      <c r="D571" s="395" t="s">
        <v>8</v>
      </c>
      <c r="E571" s="396" t="s">
        <v>22</v>
      </c>
      <c r="F571" s="397" t="s">
        <v>1128</v>
      </c>
      <c r="G571" s="397" t="s">
        <v>22</v>
      </c>
      <c r="H571" s="397" t="s">
        <v>22</v>
      </c>
      <c r="I571" s="397" t="s">
        <v>22</v>
      </c>
      <c r="J571" s="397" t="s">
        <v>22</v>
      </c>
      <c r="K571" s="397" t="s">
        <v>22</v>
      </c>
      <c r="L571" s="398" t="s">
        <v>22</v>
      </c>
      <c r="M571" s="401" t="s">
        <v>9</v>
      </c>
      <c r="N571" s="402" t="s">
        <v>22</v>
      </c>
      <c r="O571" s="403" t="s">
        <v>1418</v>
      </c>
      <c r="P571" s="404" t="s">
        <v>22</v>
      </c>
      <c r="Q571" s="5" t="s">
        <v>10</v>
      </c>
      <c r="R571" s="409" t="s">
        <v>1419</v>
      </c>
      <c r="S571" s="409" t="s">
        <v>22</v>
      </c>
      <c r="T571" s="409" t="s">
        <v>22</v>
      </c>
      <c r="U571" s="22">
        <v>568</v>
      </c>
      <c r="V571" s="371" t="str">
        <f>IF(U571="","","千円")</f>
        <v>千円</v>
      </c>
      <c r="W571" s="371" t="s">
        <v>22</v>
      </c>
      <c r="X571" s="371" t="s">
        <v>22</v>
      </c>
      <c r="Y571" s="372" t="s">
        <v>22</v>
      </c>
      <c r="Z571" s="373">
        <v>329</v>
      </c>
    </row>
    <row r="572" spans="1:26" ht="13.5" customHeight="1" x14ac:dyDescent="0.15">
      <c r="A572" s="392" t="s">
        <v>22</v>
      </c>
      <c r="B572" s="393" t="s">
        <v>22</v>
      </c>
      <c r="C572" s="394" t="s">
        <v>22</v>
      </c>
      <c r="D572" s="25" t="s">
        <v>22</v>
      </c>
      <c r="E572" s="24" t="s">
        <v>22</v>
      </c>
      <c r="F572" s="399" t="s">
        <v>22</v>
      </c>
      <c r="G572" s="399" t="s">
        <v>22</v>
      </c>
      <c r="H572" s="399" t="s">
        <v>22</v>
      </c>
      <c r="I572" s="399" t="s">
        <v>22</v>
      </c>
      <c r="J572" s="399" t="s">
        <v>22</v>
      </c>
      <c r="K572" s="399" t="s">
        <v>22</v>
      </c>
      <c r="L572" s="400" t="s">
        <v>22</v>
      </c>
      <c r="M572" s="376">
        <v>5769000</v>
      </c>
      <c r="N572" s="377" t="s">
        <v>22</v>
      </c>
      <c r="O572" s="405" t="s">
        <v>22</v>
      </c>
      <c r="P572" s="406" t="s">
        <v>22</v>
      </c>
      <c r="Q572" s="6" t="s">
        <v>22</v>
      </c>
      <c r="R572" s="378" t="s">
        <v>1420</v>
      </c>
      <c r="S572" s="378" t="s">
        <v>22</v>
      </c>
      <c r="T572" s="378" t="s">
        <v>22</v>
      </c>
      <c r="U572" s="23">
        <v>1368</v>
      </c>
      <c r="V572" s="379" t="str">
        <f>IF(U572="","","千円")</f>
        <v>千円</v>
      </c>
      <c r="W572" s="379" t="s">
        <v>22</v>
      </c>
      <c r="X572" s="379" t="s">
        <v>22</v>
      </c>
      <c r="Y572" s="380" t="s">
        <v>22</v>
      </c>
      <c r="Z572" s="374" t="s">
        <v>22</v>
      </c>
    </row>
    <row r="573" spans="1:26" ht="13.5" customHeight="1" x14ac:dyDescent="0.15">
      <c r="A573" s="381" t="s">
        <v>1421</v>
      </c>
      <c r="B573" s="382" t="s">
        <v>22</v>
      </c>
      <c r="C573" s="383" t="s">
        <v>22</v>
      </c>
      <c r="D573" s="384" t="s">
        <v>1422</v>
      </c>
      <c r="E573" s="385" t="s">
        <v>22</v>
      </c>
      <c r="F573" s="385" t="s">
        <v>22</v>
      </c>
      <c r="G573" s="385" t="s">
        <v>22</v>
      </c>
      <c r="H573" s="385" t="s">
        <v>22</v>
      </c>
      <c r="I573" s="385" t="s">
        <v>22</v>
      </c>
      <c r="J573" s="385" t="s">
        <v>22</v>
      </c>
      <c r="K573" s="385" t="s">
        <v>22</v>
      </c>
      <c r="L573" s="380" t="s">
        <v>22</v>
      </c>
      <c r="M573" s="387" t="s">
        <v>12</v>
      </c>
      <c r="N573" s="388" t="s">
        <v>22</v>
      </c>
      <c r="O573" s="405" t="s">
        <v>22</v>
      </c>
      <c r="P573" s="406" t="s">
        <v>22</v>
      </c>
      <c r="Q573" s="6" t="s">
        <v>22</v>
      </c>
      <c r="R573" s="378" t="s">
        <v>1423</v>
      </c>
      <c r="S573" s="378" t="s">
        <v>22</v>
      </c>
      <c r="T573" s="378" t="s">
        <v>22</v>
      </c>
      <c r="U573" s="23">
        <v>1241</v>
      </c>
      <c r="V573" s="379" t="str">
        <f>IF(U573="","","千円")</f>
        <v>千円</v>
      </c>
      <c r="W573" s="379" t="s">
        <v>22</v>
      </c>
      <c r="X573" s="379" t="s">
        <v>22</v>
      </c>
      <c r="Y573" s="380" t="s">
        <v>22</v>
      </c>
      <c r="Z573" s="374" t="s">
        <v>22</v>
      </c>
    </row>
    <row r="574" spans="1:26" ht="13.5" customHeight="1" x14ac:dyDescent="0.15">
      <c r="A574" s="381" t="s">
        <v>22</v>
      </c>
      <c r="B574" s="382" t="s">
        <v>22</v>
      </c>
      <c r="C574" s="383" t="s">
        <v>22</v>
      </c>
      <c r="D574" s="386" t="s">
        <v>22</v>
      </c>
      <c r="E574" s="385" t="s">
        <v>22</v>
      </c>
      <c r="F574" s="385" t="s">
        <v>22</v>
      </c>
      <c r="G574" s="385" t="s">
        <v>22</v>
      </c>
      <c r="H574" s="385" t="s">
        <v>22</v>
      </c>
      <c r="I574" s="385" t="s">
        <v>22</v>
      </c>
      <c r="J574" s="385" t="s">
        <v>22</v>
      </c>
      <c r="K574" s="385" t="s">
        <v>22</v>
      </c>
      <c r="L574" s="380" t="s">
        <v>22</v>
      </c>
      <c r="M574" s="376">
        <v>3312303</v>
      </c>
      <c r="N574" s="377" t="s">
        <v>22</v>
      </c>
      <c r="O574" s="405" t="s">
        <v>22</v>
      </c>
      <c r="P574" s="406" t="s">
        <v>22</v>
      </c>
      <c r="Q574" s="6" t="s">
        <v>22</v>
      </c>
      <c r="R574" s="378" t="s">
        <v>1424</v>
      </c>
      <c r="S574" s="378" t="s">
        <v>22</v>
      </c>
      <c r="T574" s="378" t="s">
        <v>22</v>
      </c>
      <c r="U574" s="23">
        <v>94</v>
      </c>
      <c r="V574" s="379" t="str">
        <f>IF(U574="","","千円")</f>
        <v>千円</v>
      </c>
      <c r="W574" s="379" t="s">
        <v>22</v>
      </c>
      <c r="X574" s="379" t="s">
        <v>22</v>
      </c>
      <c r="Y574" s="380" t="s">
        <v>22</v>
      </c>
      <c r="Z574" s="374" t="s">
        <v>22</v>
      </c>
    </row>
    <row r="575" spans="1:26" ht="13.5" customHeight="1" x14ac:dyDescent="0.15">
      <c r="A575" s="381" t="s">
        <v>22</v>
      </c>
      <c r="B575" s="382" t="s">
        <v>22</v>
      </c>
      <c r="C575" s="383" t="s">
        <v>22</v>
      </c>
      <c r="D575" s="410" t="s">
        <v>13</v>
      </c>
      <c r="E575" s="411" t="s">
        <v>1135</v>
      </c>
      <c r="F575" s="411" t="s">
        <v>22</v>
      </c>
      <c r="G575" s="411" t="s">
        <v>22</v>
      </c>
      <c r="H575" s="411" t="s">
        <v>22</v>
      </c>
      <c r="I575" s="411" t="s">
        <v>22</v>
      </c>
      <c r="J575" s="411" t="s">
        <v>22</v>
      </c>
      <c r="K575" s="411" t="s">
        <v>22</v>
      </c>
      <c r="L575" s="412" t="s">
        <v>14</v>
      </c>
      <c r="M575" s="413" t="s">
        <v>20</v>
      </c>
      <c r="N575" s="414" t="s">
        <v>22</v>
      </c>
      <c r="O575" s="405" t="s">
        <v>22</v>
      </c>
      <c r="P575" s="406" t="s">
        <v>22</v>
      </c>
      <c r="Q575" s="7" t="s">
        <v>22</v>
      </c>
      <c r="R575" s="378" t="s">
        <v>1425</v>
      </c>
      <c r="S575" s="378" t="s">
        <v>22</v>
      </c>
      <c r="T575" s="378" t="s">
        <v>22</v>
      </c>
      <c r="U575" s="23">
        <v>41</v>
      </c>
      <c r="V575" s="379" t="str">
        <f>IF(U575="","","千円")</f>
        <v>千円</v>
      </c>
      <c r="W575" s="379" t="s">
        <v>22</v>
      </c>
      <c r="X575" s="379" t="s">
        <v>22</v>
      </c>
      <c r="Y575" s="380" t="s">
        <v>22</v>
      </c>
      <c r="Z575" s="374" t="s">
        <v>22</v>
      </c>
    </row>
    <row r="576" spans="1:26" ht="13.5" customHeight="1" x14ac:dyDescent="0.15">
      <c r="A576" s="381" t="s">
        <v>22</v>
      </c>
      <c r="B576" s="382" t="s">
        <v>22</v>
      </c>
      <c r="C576" s="383" t="s">
        <v>22</v>
      </c>
      <c r="D576" s="410" t="s">
        <v>22</v>
      </c>
      <c r="E576" s="411" t="s">
        <v>22</v>
      </c>
      <c r="F576" s="411" t="s">
        <v>22</v>
      </c>
      <c r="G576" s="411" t="s">
        <v>22</v>
      </c>
      <c r="H576" s="411" t="s">
        <v>22</v>
      </c>
      <c r="I576" s="411" t="s">
        <v>22</v>
      </c>
      <c r="J576" s="411" t="s">
        <v>22</v>
      </c>
      <c r="K576" s="411" t="s">
        <v>22</v>
      </c>
      <c r="L576" s="412" t="s">
        <v>22</v>
      </c>
      <c r="M576" s="415">
        <v>2456697</v>
      </c>
      <c r="N576" s="416" t="s">
        <v>22</v>
      </c>
      <c r="O576" s="405" t="s">
        <v>22</v>
      </c>
      <c r="P576" s="406" t="s">
        <v>22</v>
      </c>
      <c r="Q576" s="8" t="s">
        <v>15</v>
      </c>
      <c r="R576" s="378" t="s">
        <v>1426</v>
      </c>
      <c r="S576" s="378" t="s">
        <v>22</v>
      </c>
      <c r="T576" s="378" t="s">
        <v>22</v>
      </c>
      <c r="U576" s="378" t="s">
        <v>22</v>
      </c>
      <c r="V576" s="9" t="s">
        <v>13</v>
      </c>
      <c r="W576" s="417" t="s">
        <v>1427</v>
      </c>
      <c r="X576" s="417" t="s">
        <v>22</v>
      </c>
      <c r="Y576" s="10" t="s">
        <v>14</v>
      </c>
      <c r="Z576" s="374" t="s">
        <v>22</v>
      </c>
    </row>
    <row r="577" spans="1:26" ht="13.5" customHeight="1" x14ac:dyDescent="0.15">
      <c r="A577" s="381" t="s">
        <v>22</v>
      </c>
      <c r="B577" s="382" t="s">
        <v>22</v>
      </c>
      <c r="C577" s="383" t="s">
        <v>22</v>
      </c>
      <c r="D577" s="410" t="s">
        <v>22</v>
      </c>
      <c r="E577" s="411" t="s">
        <v>22</v>
      </c>
      <c r="F577" s="411" t="s">
        <v>22</v>
      </c>
      <c r="G577" s="411" t="s">
        <v>22</v>
      </c>
      <c r="H577" s="411" t="s">
        <v>22</v>
      </c>
      <c r="I577" s="411" t="s">
        <v>22</v>
      </c>
      <c r="J577" s="411" t="s">
        <v>22</v>
      </c>
      <c r="K577" s="411" t="s">
        <v>22</v>
      </c>
      <c r="L577" s="412" t="s">
        <v>22</v>
      </c>
      <c r="M577" s="387" t="s">
        <v>22</v>
      </c>
      <c r="N577" s="388" t="s">
        <v>22</v>
      </c>
      <c r="O577" s="405" t="s">
        <v>22</v>
      </c>
      <c r="P577" s="406" t="s">
        <v>22</v>
      </c>
      <c r="Q577" s="7" t="s">
        <v>16</v>
      </c>
      <c r="R577" s="378" t="s">
        <v>4974</v>
      </c>
      <c r="S577" s="378" t="s">
        <v>22</v>
      </c>
      <c r="T577" s="378" t="s">
        <v>22</v>
      </c>
      <c r="U577" s="378" t="s">
        <v>22</v>
      </c>
      <c r="V577" s="11" t="s">
        <v>17</v>
      </c>
      <c r="W577" s="9" t="s">
        <v>22</v>
      </c>
      <c r="X577" s="12" t="s">
        <v>22</v>
      </c>
      <c r="Y577" s="13" t="s">
        <v>22</v>
      </c>
      <c r="Z577" s="374" t="s">
        <v>22</v>
      </c>
    </row>
    <row r="578" spans="1:26" ht="13.5" customHeight="1" x14ac:dyDescent="0.15">
      <c r="A578" s="6" t="s">
        <v>22</v>
      </c>
      <c r="B578" s="12" t="s">
        <v>22</v>
      </c>
      <c r="C578" s="13" t="s">
        <v>22</v>
      </c>
      <c r="D578" s="410" t="s">
        <v>13</v>
      </c>
      <c r="E578" s="14" t="s">
        <v>11</v>
      </c>
      <c r="F578" s="382" t="s">
        <v>22</v>
      </c>
      <c r="G578" s="382" t="s">
        <v>22</v>
      </c>
      <c r="H578" s="382" t="s">
        <v>22</v>
      </c>
      <c r="I578" s="382" t="s">
        <v>22</v>
      </c>
      <c r="J578" s="420" t="s">
        <v>22</v>
      </c>
      <c r="K578" s="14" t="s">
        <v>22</v>
      </c>
      <c r="L578" s="412" t="s">
        <v>14</v>
      </c>
      <c r="M578" s="423" t="s">
        <v>22</v>
      </c>
      <c r="N578" s="424" t="s">
        <v>22</v>
      </c>
      <c r="O578" s="405" t="s">
        <v>22</v>
      </c>
      <c r="P578" s="406" t="s">
        <v>22</v>
      </c>
      <c r="Q578" s="8" t="s">
        <v>15</v>
      </c>
      <c r="R578" s="378" t="s">
        <v>22</v>
      </c>
      <c r="S578" s="378" t="s">
        <v>22</v>
      </c>
      <c r="T578" s="378" t="s">
        <v>22</v>
      </c>
      <c r="U578" s="378" t="s">
        <v>22</v>
      </c>
      <c r="V578" s="9" t="s">
        <v>13</v>
      </c>
      <c r="W578" s="417" t="s">
        <v>22</v>
      </c>
      <c r="X578" s="417" t="s">
        <v>22</v>
      </c>
      <c r="Y578" s="10" t="s">
        <v>14</v>
      </c>
      <c r="Z578" s="374" t="s">
        <v>22</v>
      </c>
    </row>
    <row r="579" spans="1:26" ht="13.5" customHeight="1" x14ac:dyDescent="0.15">
      <c r="A579" s="15" t="s">
        <v>22</v>
      </c>
      <c r="B579" s="16" t="s">
        <v>22</v>
      </c>
      <c r="C579" s="17" t="s">
        <v>22</v>
      </c>
      <c r="D579" s="418" t="s">
        <v>22</v>
      </c>
      <c r="E579" s="18" t="s">
        <v>22</v>
      </c>
      <c r="F579" s="419" t="s">
        <v>22</v>
      </c>
      <c r="G579" s="419" t="s">
        <v>22</v>
      </c>
      <c r="H579" s="419" t="s">
        <v>22</v>
      </c>
      <c r="I579" s="419" t="s">
        <v>22</v>
      </c>
      <c r="J579" s="421" t="s">
        <v>22</v>
      </c>
      <c r="K579" s="18" t="s">
        <v>22</v>
      </c>
      <c r="L579" s="422" t="s">
        <v>22</v>
      </c>
      <c r="M579" s="26" t="s">
        <v>18</v>
      </c>
      <c r="N579" s="27">
        <v>57.4</v>
      </c>
      <c r="O579" s="407" t="s">
        <v>22</v>
      </c>
      <c r="P579" s="408" t="s">
        <v>22</v>
      </c>
      <c r="Q579" s="19" t="s">
        <v>16</v>
      </c>
      <c r="R579" s="425" t="s">
        <v>22</v>
      </c>
      <c r="S579" s="425" t="s">
        <v>22</v>
      </c>
      <c r="T579" s="425" t="s">
        <v>22</v>
      </c>
      <c r="U579" s="425" t="s">
        <v>22</v>
      </c>
      <c r="V579" s="20" t="s">
        <v>17</v>
      </c>
      <c r="W579" s="21" t="s">
        <v>22</v>
      </c>
      <c r="X579" s="16" t="s">
        <v>22</v>
      </c>
      <c r="Y579" s="17" t="s">
        <v>22</v>
      </c>
      <c r="Z579" s="375" t="s">
        <v>22</v>
      </c>
    </row>
    <row r="580" spans="1:26" ht="13.5" customHeight="1" x14ac:dyDescent="0.15">
      <c r="A580" s="389" t="s">
        <v>7</v>
      </c>
      <c r="B580" s="390" t="s">
        <v>22</v>
      </c>
      <c r="C580" s="391" t="s">
        <v>22</v>
      </c>
      <c r="D580" s="395" t="s">
        <v>8</v>
      </c>
      <c r="E580" s="396" t="s">
        <v>22</v>
      </c>
      <c r="F580" s="397" t="s">
        <v>1013</v>
      </c>
      <c r="G580" s="397" t="s">
        <v>22</v>
      </c>
      <c r="H580" s="397" t="s">
        <v>22</v>
      </c>
      <c r="I580" s="397" t="s">
        <v>22</v>
      </c>
      <c r="J580" s="397" t="s">
        <v>22</v>
      </c>
      <c r="K580" s="397" t="s">
        <v>22</v>
      </c>
      <c r="L580" s="398" t="s">
        <v>22</v>
      </c>
      <c r="M580" s="401" t="s">
        <v>9</v>
      </c>
      <c r="N580" s="402" t="s">
        <v>22</v>
      </c>
      <c r="O580" s="403" t="s">
        <v>1428</v>
      </c>
      <c r="P580" s="404" t="s">
        <v>22</v>
      </c>
      <c r="Q580" s="5" t="s">
        <v>10</v>
      </c>
      <c r="R580" s="409" t="s">
        <v>1429</v>
      </c>
      <c r="S580" s="409" t="s">
        <v>22</v>
      </c>
      <c r="T580" s="409" t="s">
        <v>22</v>
      </c>
      <c r="U580" s="22">
        <v>8412377</v>
      </c>
      <c r="V580" s="371" t="str">
        <f>IF(U580="","","千円")</f>
        <v>千円</v>
      </c>
      <c r="W580" s="371" t="s">
        <v>22</v>
      </c>
      <c r="X580" s="371" t="s">
        <v>22</v>
      </c>
      <c r="Y580" s="372" t="s">
        <v>22</v>
      </c>
      <c r="Z580" s="373">
        <v>329</v>
      </c>
    </row>
    <row r="581" spans="1:26" ht="13.5" customHeight="1" x14ac:dyDescent="0.15">
      <c r="A581" s="392" t="s">
        <v>22</v>
      </c>
      <c r="B581" s="393" t="s">
        <v>22</v>
      </c>
      <c r="C581" s="394" t="s">
        <v>22</v>
      </c>
      <c r="D581" s="25" t="s">
        <v>22</v>
      </c>
      <c r="E581" s="24" t="s">
        <v>22</v>
      </c>
      <c r="F581" s="399" t="s">
        <v>22</v>
      </c>
      <c r="G581" s="399" t="s">
        <v>22</v>
      </c>
      <c r="H581" s="399" t="s">
        <v>22</v>
      </c>
      <c r="I581" s="399" t="s">
        <v>22</v>
      </c>
      <c r="J581" s="399" t="s">
        <v>22</v>
      </c>
      <c r="K581" s="399" t="s">
        <v>22</v>
      </c>
      <c r="L581" s="400" t="s">
        <v>22</v>
      </c>
      <c r="M581" s="376">
        <v>9893509000</v>
      </c>
      <c r="N581" s="377" t="s">
        <v>22</v>
      </c>
      <c r="O581" s="405" t="s">
        <v>22</v>
      </c>
      <c r="P581" s="406" t="s">
        <v>22</v>
      </c>
      <c r="Q581" s="6" t="s">
        <v>22</v>
      </c>
      <c r="R581" s="378" t="s">
        <v>1430</v>
      </c>
      <c r="S581" s="378" t="s">
        <v>22</v>
      </c>
      <c r="T581" s="378" t="s">
        <v>22</v>
      </c>
      <c r="U581" s="23">
        <v>89087</v>
      </c>
      <c r="V581" s="379" t="str">
        <f>IF(U581="","","千円")</f>
        <v>千円</v>
      </c>
      <c r="W581" s="379" t="s">
        <v>22</v>
      </c>
      <c r="X581" s="379" t="s">
        <v>22</v>
      </c>
      <c r="Y581" s="380" t="s">
        <v>22</v>
      </c>
      <c r="Z581" s="374" t="s">
        <v>22</v>
      </c>
    </row>
    <row r="582" spans="1:26" ht="13.5" customHeight="1" x14ac:dyDescent="0.15">
      <c r="A582" s="381" t="s">
        <v>1431</v>
      </c>
      <c r="B582" s="382" t="s">
        <v>22</v>
      </c>
      <c r="C582" s="383" t="s">
        <v>22</v>
      </c>
      <c r="D582" s="384" t="s">
        <v>1432</v>
      </c>
      <c r="E582" s="385" t="s">
        <v>22</v>
      </c>
      <c r="F582" s="385" t="s">
        <v>22</v>
      </c>
      <c r="G582" s="385" t="s">
        <v>22</v>
      </c>
      <c r="H582" s="385" t="s">
        <v>22</v>
      </c>
      <c r="I582" s="385" t="s">
        <v>22</v>
      </c>
      <c r="J582" s="385" t="s">
        <v>22</v>
      </c>
      <c r="K582" s="385" t="s">
        <v>22</v>
      </c>
      <c r="L582" s="380" t="s">
        <v>22</v>
      </c>
      <c r="M582" s="387" t="s">
        <v>12</v>
      </c>
      <c r="N582" s="388" t="s">
        <v>22</v>
      </c>
      <c r="O582" s="405" t="s">
        <v>22</v>
      </c>
      <c r="P582" s="406" t="s">
        <v>22</v>
      </c>
      <c r="Q582" s="6" t="s">
        <v>22</v>
      </c>
      <c r="R582" s="378" t="s">
        <v>22</v>
      </c>
      <c r="S582" s="378" t="s">
        <v>22</v>
      </c>
      <c r="T582" s="378" t="s">
        <v>22</v>
      </c>
      <c r="U582" s="23" t="s">
        <v>22</v>
      </c>
      <c r="V582" s="379" t="str">
        <f>IF(U582="","","千円")</f>
        <v/>
      </c>
      <c r="W582" s="379" t="s">
        <v>22</v>
      </c>
      <c r="X582" s="379" t="s">
        <v>22</v>
      </c>
      <c r="Y582" s="380" t="s">
        <v>22</v>
      </c>
      <c r="Z582" s="374" t="s">
        <v>22</v>
      </c>
    </row>
    <row r="583" spans="1:26" ht="13.5" customHeight="1" x14ac:dyDescent="0.15">
      <c r="A583" s="381" t="s">
        <v>22</v>
      </c>
      <c r="B583" s="382" t="s">
        <v>22</v>
      </c>
      <c r="C583" s="383" t="s">
        <v>22</v>
      </c>
      <c r="D583" s="386" t="s">
        <v>22</v>
      </c>
      <c r="E583" s="385" t="s">
        <v>22</v>
      </c>
      <c r="F583" s="385" t="s">
        <v>22</v>
      </c>
      <c r="G583" s="385" t="s">
        <v>22</v>
      </c>
      <c r="H583" s="385" t="s">
        <v>22</v>
      </c>
      <c r="I583" s="385" t="s">
        <v>22</v>
      </c>
      <c r="J583" s="385" t="s">
        <v>22</v>
      </c>
      <c r="K583" s="385" t="s">
        <v>22</v>
      </c>
      <c r="L583" s="380" t="s">
        <v>22</v>
      </c>
      <c r="M583" s="376">
        <v>9610612579</v>
      </c>
      <c r="N583" s="377" t="s">
        <v>22</v>
      </c>
      <c r="O583" s="405" t="s">
        <v>22</v>
      </c>
      <c r="P583" s="406" t="s">
        <v>22</v>
      </c>
      <c r="Q583" s="6" t="s">
        <v>22</v>
      </c>
      <c r="R583" s="378" t="s">
        <v>22</v>
      </c>
      <c r="S583" s="378" t="s">
        <v>22</v>
      </c>
      <c r="T583" s="378" t="s">
        <v>22</v>
      </c>
      <c r="U583" s="23" t="s">
        <v>22</v>
      </c>
      <c r="V583" s="379" t="str">
        <f>IF(U583="","","千円")</f>
        <v/>
      </c>
      <c r="W583" s="379" t="s">
        <v>22</v>
      </c>
      <c r="X583" s="379" t="s">
        <v>22</v>
      </c>
      <c r="Y583" s="380" t="s">
        <v>22</v>
      </c>
      <c r="Z583" s="374" t="s">
        <v>22</v>
      </c>
    </row>
    <row r="584" spans="1:26" ht="13.5" customHeight="1" x14ac:dyDescent="0.15">
      <c r="A584" s="381" t="s">
        <v>22</v>
      </c>
      <c r="B584" s="382" t="s">
        <v>22</v>
      </c>
      <c r="C584" s="383" t="s">
        <v>22</v>
      </c>
      <c r="D584" s="410" t="s">
        <v>13</v>
      </c>
      <c r="E584" s="411" t="s">
        <v>1433</v>
      </c>
      <c r="F584" s="411" t="s">
        <v>22</v>
      </c>
      <c r="G584" s="411" t="s">
        <v>22</v>
      </c>
      <c r="H584" s="411" t="s">
        <v>22</v>
      </c>
      <c r="I584" s="411" t="s">
        <v>22</v>
      </c>
      <c r="J584" s="411" t="s">
        <v>22</v>
      </c>
      <c r="K584" s="411" t="s">
        <v>22</v>
      </c>
      <c r="L584" s="412" t="s">
        <v>14</v>
      </c>
      <c r="M584" s="413" t="s">
        <v>20</v>
      </c>
      <c r="N584" s="414" t="s">
        <v>22</v>
      </c>
      <c r="O584" s="405" t="s">
        <v>22</v>
      </c>
      <c r="P584" s="406" t="s">
        <v>22</v>
      </c>
      <c r="Q584" s="7" t="s">
        <v>22</v>
      </c>
      <c r="R584" s="378" t="s">
        <v>1434</v>
      </c>
      <c r="S584" s="378" t="s">
        <v>22</v>
      </c>
      <c r="T584" s="378" t="s">
        <v>22</v>
      </c>
      <c r="U584" s="23">
        <v>1109149</v>
      </c>
      <c r="V584" s="379" t="str">
        <f>IF(U584="","","千円")</f>
        <v>千円</v>
      </c>
      <c r="W584" s="379" t="s">
        <v>22</v>
      </c>
      <c r="X584" s="379" t="s">
        <v>22</v>
      </c>
      <c r="Y584" s="380" t="s">
        <v>22</v>
      </c>
      <c r="Z584" s="374" t="s">
        <v>22</v>
      </c>
    </row>
    <row r="585" spans="1:26" ht="13.5" customHeight="1" x14ac:dyDescent="0.15">
      <c r="A585" s="381" t="s">
        <v>22</v>
      </c>
      <c r="B585" s="382" t="s">
        <v>22</v>
      </c>
      <c r="C585" s="383" t="s">
        <v>22</v>
      </c>
      <c r="D585" s="410" t="s">
        <v>22</v>
      </c>
      <c r="E585" s="411" t="s">
        <v>22</v>
      </c>
      <c r="F585" s="411" t="s">
        <v>22</v>
      </c>
      <c r="G585" s="411" t="s">
        <v>22</v>
      </c>
      <c r="H585" s="411" t="s">
        <v>22</v>
      </c>
      <c r="I585" s="411" t="s">
        <v>22</v>
      </c>
      <c r="J585" s="411" t="s">
        <v>22</v>
      </c>
      <c r="K585" s="411" t="s">
        <v>22</v>
      </c>
      <c r="L585" s="412" t="s">
        <v>22</v>
      </c>
      <c r="M585" s="415">
        <v>282896421</v>
      </c>
      <c r="N585" s="416" t="s">
        <v>22</v>
      </c>
      <c r="O585" s="405" t="s">
        <v>22</v>
      </c>
      <c r="P585" s="406" t="s">
        <v>22</v>
      </c>
      <c r="Q585" s="8" t="s">
        <v>15</v>
      </c>
      <c r="R585" s="378" t="s">
        <v>1435</v>
      </c>
      <c r="S585" s="378" t="s">
        <v>22</v>
      </c>
      <c r="T585" s="378" t="s">
        <v>22</v>
      </c>
      <c r="U585" s="378" t="s">
        <v>22</v>
      </c>
      <c r="V585" s="9" t="s">
        <v>13</v>
      </c>
      <c r="W585" s="417" t="s">
        <v>1436</v>
      </c>
      <c r="X585" s="417" t="s">
        <v>22</v>
      </c>
      <c r="Y585" s="10" t="s">
        <v>14</v>
      </c>
      <c r="Z585" s="374" t="s">
        <v>22</v>
      </c>
    </row>
    <row r="586" spans="1:26" ht="13.5" customHeight="1" x14ac:dyDescent="0.15">
      <c r="A586" s="381" t="s">
        <v>22</v>
      </c>
      <c r="B586" s="382" t="s">
        <v>22</v>
      </c>
      <c r="C586" s="383" t="s">
        <v>22</v>
      </c>
      <c r="D586" s="410" t="s">
        <v>22</v>
      </c>
      <c r="E586" s="411" t="s">
        <v>22</v>
      </c>
      <c r="F586" s="411" t="s">
        <v>22</v>
      </c>
      <c r="G586" s="411" t="s">
        <v>22</v>
      </c>
      <c r="H586" s="411" t="s">
        <v>22</v>
      </c>
      <c r="I586" s="411" t="s">
        <v>22</v>
      </c>
      <c r="J586" s="411" t="s">
        <v>22</v>
      </c>
      <c r="K586" s="411" t="s">
        <v>22</v>
      </c>
      <c r="L586" s="412" t="s">
        <v>22</v>
      </c>
      <c r="M586" s="387" t="s">
        <v>22</v>
      </c>
      <c r="N586" s="388" t="s">
        <v>22</v>
      </c>
      <c r="O586" s="405" t="s">
        <v>22</v>
      </c>
      <c r="P586" s="406" t="s">
        <v>22</v>
      </c>
      <c r="Q586" s="7" t="s">
        <v>16</v>
      </c>
      <c r="R586" s="378" t="s">
        <v>1437</v>
      </c>
      <c r="S586" s="378" t="s">
        <v>22</v>
      </c>
      <c r="T586" s="378" t="s">
        <v>22</v>
      </c>
      <c r="U586" s="378" t="s">
        <v>22</v>
      </c>
      <c r="V586" s="11" t="s">
        <v>17</v>
      </c>
      <c r="W586" s="9" t="s">
        <v>22</v>
      </c>
      <c r="X586" s="12" t="s">
        <v>22</v>
      </c>
      <c r="Y586" s="13" t="s">
        <v>22</v>
      </c>
      <c r="Z586" s="374" t="s">
        <v>22</v>
      </c>
    </row>
    <row r="587" spans="1:26" ht="13.5" customHeight="1" x14ac:dyDescent="0.15">
      <c r="A587" s="6" t="s">
        <v>22</v>
      </c>
      <c r="B587" s="12" t="s">
        <v>22</v>
      </c>
      <c r="C587" s="13" t="s">
        <v>22</v>
      </c>
      <c r="D587" s="410" t="s">
        <v>13</v>
      </c>
      <c r="E587" s="14" t="s">
        <v>11</v>
      </c>
      <c r="F587" s="382" t="s">
        <v>22</v>
      </c>
      <c r="G587" s="382" t="s">
        <v>22</v>
      </c>
      <c r="H587" s="382" t="s">
        <v>22</v>
      </c>
      <c r="I587" s="382" t="s">
        <v>22</v>
      </c>
      <c r="J587" s="420" t="s">
        <v>22</v>
      </c>
      <c r="K587" s="14" t="s">
        <v>22</v>
      </c>
      <c r="L587" s="412" t="s">
        <v>14</v>
      </c>
      <c r="M587" s="423" t="s">
        <v>22</v>
      </c>
      <c r="N587" s="424" t="s">
        <v>22</v>
      </c>
      <c r="O587" s="405" t="s">
        <v>22</v>
      </c>
      <c r="P587" s="406" t="s">
        <v>22</v>
      </c>
      <c r="Q587" s="8" t="s">
        <v>15</v>
      </c>
      <c r="R587" s="378" t="s">
        <v>1438</v>
      </c>
      <c r="S587" s="378" t="s">
        <v>22</v>
      </c>
      <c r="T587" s="378" t="s">
        <v>22</v>
      </c>
      <c r="U587" s="378" t="s">
        <v>22</v>
      </c>
      <c r="V587" s="9" t="s">
        <v>13</v>
      </c>
      <c r="W587" s="417" t="s">
        <v>1439</v>
      </c>
      <c r="X587" s="417" t="s">
        <v>22</v>
      </c>
      <c r="Y587" s="10" t="s">
        <v>14</v>
      </c>
      <c r="Z587" s="374" t="s">
        <v>22</v>
      </c>
    </row>
    <row r="588" spans="1:26" ht="13.5" customHeight="1" x14ac:dyDescent="0.15">
      <c r="A588" s="15" t="s">
        <v>22</v>
      </c>
      <c r="B588" s="16" t="s">
        <v>22</v>
      </c>
      <c r="C588" s="17" t="s">
        <v>22</v>
      </c>
      <c r="D588" s="418" t="s">
        <v>22</v>
      </c>
      <c r="E588" s="18" t="s">
        <v>22</v>
      </c>
      <c r="F588" s="419" t="s">
        <v>22</v>
      </c>
      <c r="G588" s="419" t="s">
        <v>22</v>
      </c>
      <c r="H588" s="419" t="s">
        <v>22</v>
      </c>
      <c r="I588" s="419" t="s">
        <v>22</v>
      </c>
      <c r="J588" s="421" t="s">
        <v>22</v>
      </c>
      <c r="K588" s="18" t="s">
        <v>22</v>
      </c>
      <c r="L588" s="422" t="s">
        <v>22</v>
      </c>
      <c r="M588" s="26" t="s">
        <v>18</v>
      </c>
      <c r="N588" s="27">
        <v>97.1</v>
      </c>
      <c r="O588" s="407" t="s">
        <v>22</v>
      </c>
      <c r="P588" s="408" t="s">
        <v>22</v>
      </c>
      <c r="Q588" s="19" t="s">
        <v>16</v>
      </c>
      <c r="R588" s="425" t="s">
        <v>1440</v>
      </c>
      <c r="S588" s="425" t="s">
        <v>22</v>
      </c>
      <c r="T588" s="425" t="s">
        <v>22</v>
      </c>
      <c r="U588" s="425" t="s">
        <v>22</v>
      </c>
      <c r="V588" s="20" t="s">
        <v>17</v>
      </c>
      <c r="W588" s="21" t="s">
        <v>22</v>
      </c>
      <c r="X588" s="16" t="s">
        <v>22</v>
      </c>
      <c r="Y588" s="17" t="s">
        <v>22</v>
      </c>
      <c r="Z588" s="375" t="s">
        <v>22</v>
      </c>
    </row>
    <row r="589" spans="1:26" ht="13.5" customHeight="1" x14ac:dyDescent="0.15">
      <c r="A589" s="389" t="s">
        <v>7</v>
      </c>
      <c r="B589" s="390" t="s">
        <v>22</v>
      </c>
      <c r="C589" s="391" t="s">
        <v>22</v>
      </c>
      <c r="D589" s="395" t="s">
        <v>8</v>
      </c>
      <c r="E589" s="396" t="s">
        <v>22</v>
      </c>
      <c r="F589" s="397" t="s">
        <v>1013</v>
      </c>
      <c r="G589" s="397" t="s">
        <v>22</v>
      </c>
      <c r="H589" s="397" t="s">
        <v>22</v>
      </c>
      <c r="I589" s="397" t="s">
        <v>22</v>
      </c>
      <c r="J589" s="397" t="s">
        <v>22</v>
      </c>
      <c r="K589" s="397" t="s">
        <v>22</v>
      </c>
      <c r="L589" s="398" t="s">
        <v>22</v>
      </c>
      <c r="M589" s="401" t="s">
        <v>9</v>
      </c>
      <c r="N589" s="402" t="s">
        <v>22</v>
      </c>
      <c r="O589" s="403" t="s">
        <v>1441</v>
      </c>
      <c r="P589" s="404" t="s">
        <v>22</v>
      </c>
      <c r="Q589" s="5" t="s">
        <v>10</v>
      </c>
      <c r="R589" s="409" t="s">
        <v>1442</v>
      </c>
      <c r="S589" s="409" t="s">
        <v>22</v>
      </c>
      <c r="T589" s="409" t="s">
        <v>22</v>
      </c>
      <c r="U589" s="22">
        <v>534384</v>
      </c>
      <c r="V589" s="371" t="str">
        <f>IF(U589="","","千円")</f>
        <v>千円</v>
      </c>
      <c r="W589" s="371" t="s">
        <v>22</v>
      </c>
      <c r="X589" s="371" t="s">
        <v>22</v>
      </c>
      <c r="Y589" s="372" t="s">
        <v>22</v>
      </c>
      <c r="Z589" s="373">
        <v>329</v>
      </c>
    </row>
    <row r="590" spans="1:26" ht="13.5" customHeight="1" x14ac:dyDescent="0.15">
      <c r="A590" s="392" t="s">
        <v>22</v>
      </c>
      <c r="B590" s="393" t="s">
        <v>22</v>
      </c>
      <c r="C590" s="394" t="s">
        <v>22</v>
      </c>
      <c r="D590" s="25" t="s">
        <v>22</v>
      </c>
      <c r="E590" s="24" t="s">
        <v>22</v>
      </c>
      <c r="F590" s="399" t="s">
        <v>22</v>
      </c>
      <c r="G590" s="399" t="s">
        <v>22</v>
      </c>
      <c r="H590" s="399" t="s">
        <v>22</v>
      </c>
      <c r="I590" s="399" t="s">
        <v>22</v>
      </c>
      <c r="J590" s="399" t="s">
        <v>22</v>
      </c>
      <c r="K590" s="399" t="s">
        <v>22</v>
      </c>
      <c r="L590" s="400" t="s">
        <v>22</v>
      </c>
      <c r="M590" s="376">
        <v>645821000</v>
      </c>
      <c r="N590" s="377" t="s">
        <v>22</v>
      </c>
      <c r="O590" s="405" t="s">
        <v>22</v>
      </c>
      <c r="P590" s="406" t="s">
        <v>22</v>
      </c>
      <c r="Q590" s="6" t="s">
        <v>22</v>
      </c>
      <c r="R590" s="378" t="s">
        <v>1443</v>
      </c>
      <c r="S590" s="378" t="s">
        <v>22</v>
      </c>
      <c r="T590" s="378" t="s">
        <v>22</v>
      </c>
      <c r="U590" s="23">
        <v>11519</v>
      </c>
      <c r="V590" s="379" t="str">
        <f>IF(U590="","","千円")</f>
        <v>千円</v>
      </c>
      <c r="W590" s="379" t="s">
        <v>22</v>
      </c>
      <c r="X590" s="379" t="s">
        <v>22</v>
      </c>
      <c r="Y590" s="380" t="s">
        <v>22</v>
      </c>
      <c r="Z590" s="374" t="s">
        <v>22</v>
      </c>
    </row>
    <row r="591" spans="1:26" ht="13.5" customHeight="1" x14ac:dyDescent="0.15">
      <c r="A591" s="381" t="s">
        <v>1444</v>
      </c>
      <c r="B591" s="382" t="s">
        <v>22</v>
      </c>
      <c r="C591" s="383" t="s">
        <v>22</v>
      </c>
      <c r="D591" s="384" t="s">
        <v>1445</v>
      </c>
      <c r="E591" s="385" t="s">
        <v>22</v>
      </c>
      <c r="F591" s="385" t="s">
        <v>22</v>
      </c>
      <c r="G591" s="385" t="s">
        <v>22</v>
      </c>
      <c r="H591" s="385" t="s">
        <v>22</v>
      </c>
      <c r="I591" s="385" t="s">
        <v>22</v>
      </c>
      <c r="J591" s="385" t="s">
        <v>22</v>
      </c>
      <c r="K591" s="385" t="s">
        <v>22</v>
      </c>
      <c r="L591" s="380" t="s">
        <v>22</v>
      </c>
      <c r="M591" s="387" t="s">
        <v>12</v>
      </c>
      <c r="N591" s="388" t="s">
        <v>22</v>
      </c>
      <c r="O591" s="405" t="s">
        <v>22</v>
      </c>
      <c r="P591" s="406" t="s">
        <v>22</v>
      </c>
      <c r="Q591" s="6" t="s">
        <v>22</v>
      </c>
      <c r="R591" s="378" t="s">
        <v>1446</v>
      </c>
      <c r="S591" s="378" t="s">
        <v>22</v>
      </c>
      <c r="T591" s="378" t="s">
        <v>22</v>
      </c>
      <c r="U591" s="23">
        <v>22692</v>
      </c>
      <c r="V591" s="379" t="str">
        <f>IF(U591="","","千円")</f>
        <v>千円</v>
      </c>
      <c r="W591" s="379" t="s">
        <v>22</v>
      </c>
      <c r="X591" s="379" t="s">
        <v>22</v>
      </c>
      <c r="Y591" s="380" t="s">
        <v>22</v>
      </c>
      <c r="Z591" s="374" t="s">
        <v>22</v>
      </c>
    </row>
    <row r="592" spans="1:26" ht="13.5" customHeight="1" x14ac:dyDescent="0.15">
      <c r="A592" s="381" t="s">
        <v>22</v>
      </c>
      <c r="B592" s="382" t="s">
        <v>22</v>
      </c>
      <c r="C592" s="383" t="s">
        <v>22</v>
      </c>
      <c r="D592" s="386" t="s">
        <v>22</v>
      </c>
      <c r="E592" s="385" t="s">
        <v>22</v>
      </c>
      <c r="F592" s="385" t="s">
        <v>22</v>
      </c>
      <c r="G592" s="385" t="s">
        <v>22</v>
      </c>
      <c r="H592" s="385" t="s">
        <v>22</v>
      </c>
      <c r="I592" s="385" t="s">
        <v>22</v>
      </c>
      <c r="J592" s="385" t="s">
        <v>22</v>
      </c>
      <c r="K592" s="385" t="s">
        <v>22</v>
      </c>
      <c r="L592" s="380" t="s">
        <v>22</v>
      </c>
      <c r="M592" s="376">
        <v>607826135</v>
      </c>
      <c r="N592" s="377" t="s">
        <v>22</v>
      </c>
      <c r="O592" s="405" t="s">
        <v>22</v>
      </c>
      <c r="P592" s="406" t="s">
        <v>22</v>
      </c>
      <c r="Q592" s="6" t="s">
        <v>22</v>
      </c>
      <c r="R592" s="378" t="s">
        <v>22</v>
      </c>
      <c r="S592" s="378" t="s">
        <v>22</v>
      </c>
      <c r="T592" s="378" t="s">
        <v>22</v>
      </c>
      <c r="U592" s="23" t="s">
        <v>22</v>
      </c>
      <c r="V592" s="379" t="str">
        <f>IF(U592="","","千円")</f>
        <v/>
      </c>
      <c r="W592" s="379" t="s">
        <v>22</v>
      </c>
      <c r="X592" s="379" t="s">
        <v>22</v>
      </c>
      <c r="Y592" s="380" t="s">
        <v>22</v>
      </c>
      <c r="Z592" s="374" t="s">
        <v>22</v>
      </c>
    </row>
    <row r="593" spans="1:26" ht="13.5" customHeight="1" x14ac:dyDescent="0.15">
      <c r="A593" s="381" t="s">
        <v>22</v>
      </c>
      <c r="B593" s="382" t="s">
        <v>22</v>
      </c>
      <c r="C593" s="383" t="s">
        <v>22</v>
      </c>
      <c r="D593" s="410" t="s">
        <v>13</v>
      </c>
      <c r="E593" s="411" t="s">
        <v>4915</v>
      </c>
      <c r="F593" s="411" t="s">
        <v>22</v>
      </c>
      <c r="G593" s="411" t="s">
        <v>22</v>
      </c>
      <c r="H593" s="411" t="s">
        <v>22</v>
      </c>
      <c r="I593" s="411" t="s">
        <v>22</v>
      </c>
      <c r="J593" s="411" t="s">
        <v>22</v>
      </c>
      <c r="K593" s="411" t="s">
        <v>22</v>
      </c>
      <c r="L593" s="412" t="s">
        <v>14</v>
      </c>
      <c r="M593" s="413" t="s">
        <v>20</v>
      </c>
      <c r="N593" s="414" t="s">
        <v>22</v>
      </c>
      <c r="O593" s="405" t="s">
        <v>22</v>
      </c>
      <c r="P593" s="406" t="s">
        <v>22</v>
      </c>
      <c r="Q593" s="7" t="s">
        <v>22</v>
      </c>
      <c r="R593" s="378" t="s">
        <v>1447</v>
      </c>
      <c r="S593" s="378" t="s">
        <v>22</v>
      </c>
      <c r="T593" s="378" t="s">
        <v>22</v>
      </c>
      <c r="U593" s="23">
        <v>39231</v>
      </c>
      <c r="V593" s="379" t="str">
        <f>IF(U593="","","千円")</f>
        <v>千円</v>
      </c>
      <c r="W593" s="379" t="s">
        <v>22</v>
      </c>
      <c r="X593" s="379" t="s">
        <v>22</v>
      </c>
      <c r="Y593" s="380" t="s">
        <v>22</v>
      </c>
      <c r="Z593" s="374" t="s">
        <v>22</v>
      </c>
    </row>
    <row r="594" spans="1:26" ht="13.5" customHeight="1" x14ac:dyDescent="0.15">
      <c r="A594" s="381" t="s">
        <v>22</v>
      </c>
      <c r="B594" s="382" t="s">
        <v>22</v>
      </c>
      <c r="C594" s="383" t="s">
        <v>22</v>
      </c>
      <c r="D594" s="410" t="s">
        <v>22</v>
      </c>
      <c r="E594" s="411" t="s">
        <v>22</v>
      </c>
      <c r="F594" s="411" t="s">
        <v>22</v>
      </c>
      <c r="G594" s="411" t="s">
        <v>22</v>
      </c>
      <c r="H594" s="411" t="s">
        <v>22</v>
      </c>
      <c r="I594" s="411" t="s">
        <v>22</v>
      </c>
      <c r="J594" s="411" t="s">
        <v>22</v>
      </c>
      <c r="K594" s="411" t="s">
        <v>22</v>
      </c>
      <c r="L594" s="412" t="s">
        <v>22</v>
      </c>
      <c r="M594" s="415">
        <v>37994865</v>
      </c>
      <c r="N594" s="416" t="s">
        <v>22</v>
      </c>
      <c r="O594" s="405" t="s">
        <v>22</v>
      </c>
      <c r="P594" s="406" t="s">
        <v>22</v>
      </c>
      <c r="Q594" s="8" t="s">
        <v>15</v>
      </c>
      <c r="R594" s="378" t="s">
        <v>1448</v>
      </c>
      <c r="S594" s="378" t="s">
        <v>22</v>
      </c>
      <c r="T594" s="378" t="s">
        <v>22</v>
      </c>
      <c r="U594" s="378" t="s">
        <v>22</v>
      </c>
      <c r="V594" s="9" t="s">
        <v>13</v>
      </c>
      <c r="W594" s="417" t="s">
        <v>1449</v>
      </c>
      <c r="X594" s="417" t="s">
        <v>22</v>
      </c>
      <c r="Y594" s="10" t="s">
        <v>14</v>
      </c>
      <c r="Z594" s="374" t="s">
        <v>22</v>
      </c>
    </row>
    <row r="595" spans="1:26" ht="13.5" customHeight="1" x14ac:dyDescent="0.15">
      <c r="A595" s="381" t="s">
        <v>22</v>
      </c>
      <c r="B595" s="382" t="s">
        <v>22</v>
      </c>
      <c r="C595" s="383" t="s">
        <v>22</v>
      </c>
      <c r="D595" s="410" t="s">
        <v>22</v>
      </c>
      <c r="E595" s="411" t="s">
        <v>22</v>
      </c>
      <c r="F595" s="411" t="s">
        <v>22</v>
      </c>
      <c r="G595" s="411" t="s">
        <v>22</v>
      </c>
      <c r="H595" s="411" t="s">
        <v>22</v>
      </c>
      <c r="I595" s="411" t="s">
        <v>22</v>
      </c>
      <c r="J595" s="411" t="s">
        <v>22</v>
      </c>
      <c r="K595" s="411" t="s">
        <v>22</v>
      </c>
      <c r="L595" s="412" t="s">
        <v>22</v>
      </c>
      <c r="M595" s="387" t="s">
        <v>22</v>
      </c>
      <c r="N595" s="388" t="s">
        <v>22</v>
      </c>
      <c r="O595" s="405" t="s">
        <v>22</v>
      </c>
      <c r="P595" s="406" t="s">
        <v>22</v>
      </c>
      <c r="Q595" s="7" t="s">
        <v>16</v>
      </c>
      <c r="R595" s="378" t="s">
        <v>22</v>
      </c>
      <c r="S595" s="378" t="s">
        <v>22</v>
      </c>
      <c r="T595" s="378" t="s">
        <v>22</v>
      </c>
      <c r="U595" s="378" t="s">
        <v>22</v>
      </c>
      <c r="V595" s="11" t="s">
        <v>17</v>
      </c>
      <c r="W595" s="9" t="s">
        <v>22</v>
      </c>
      <c r="X595" s="12" t="s">
        <v>22</v>
      </c>
      <c r="Y595" s="13" t="s">
        <v>22</v>
      </c>
      <c r="Z595" s="374" t="s">
        <v>22</v>
      </c>
    </row>
    <row r="596" spans="1:26" ht="13.5" customHeight="1" x14ac:dyDescent="0.15">
      <c r="A596" s="6" t="s">
        <v>22</v>
      </c>
      <c r="B596" s="12" t="s">
        <v>22</v>
      </c>
      <c r="C596" s="13" t="s">
        <v>22</v>
      </c>
      <c r="D596" s="410" t="s">
        <v>13</v>
      </c>
      <c r="E596" s="14" t="s">
        <v>11</v>
      </c>
      <c r="F596" s="382" t="s">
        <v>22</v>
      </c>
      <c r="G596" s="382" t="s">
        <v>22</v>
      </c>
      <c r="H596" s="382" t="s">
        <v>22</v>
      </c>
      <c r="I596" s="382" t="s">
        <v>152</v>
      </c>
      <c r="J596" s="420" t="s">
        <v>57</v>
      </c>
      <c r="K596" s="14" t="s">
        <v>22</v>
      </c>
      <c r="L596" s="412" t="s">
        <v>14</v>
      </c>
      <c r="M596" s="423" t="s">
        <v>22</v>
      </c>
      <c r="N596" s="424" t="s">
        <v>22</v>
      </c>
      <c r="O596" s="405" t="s">
        <v>22</v>
      </c>
      <c r="P596" s="406" t="s">
        <v>22</v>
      </c>
      <c r="Q596" s="8" t="s">
        <v>15</v>
      </c>
      <c r="R596" s="378" t="s">
        <v>1450</v>
      </c>
      <c r="S596" s="378" t="s">
        <v>22</v>
      </c>
      <c r="T596" s="378" t="s">
        <v>22</v>
      </c>
      <c r="U596" s="378" t="s">
        <v>22</v>
      </c>
      <c r="V596" s="9" t="s">
        <v>13</v>
      </c>
      <c r="W596" s="417" t="s">
        <v>1451</v>
      </c>
      <c r="X596" s="417" t="s">
        <v>22</v>
      </c>
      <c r="Y596" s="10" t="s">
        <v>14</v>
      </c>
      <c r="Z596" s="374" t="s">
        <v>22</v>
      </c>
    </row>
    <row r="597" spans="1:26" ht="13.5" customHeight="1" x14ac:dyDescent="0.15">
      <c r="A597" s="15" t="s">
        <v>22</v>
      </c>
      <c r="B597" s="16" t="s">
        <v>22</v>
      </c>
      <c r="C597" s="17" t="s">
        <v>22</v>
      </c>
      <c r="D597" s="418" t="s">
        <v>22</v>
      </c>
      <c r="E597" s="18" t="s">
        <v>22</v>
      </c>
      <c r="F597" s="419" t="s">
        <v>22</v>
      </c>
      <c r="G597" s="419" t="s">
        <v>22</v>
      </c>
      <c r="H597" s="419" t="s">
        <v>22</v>
      </c>
      <c r="I597" s="419" t="s">
        <v>22</v>
      </c>
      <c r="J597" s="421" t="s">
        <v>22</v>
      </c>
      <c r="K597" s="18" t="s">
        <v>22</v>
      </c>
      <c r="L597" s="422" t="s">
        <v>22</v>
      </c>
      <c r="M597" s="26" t="s">
        <v>18</v>
      </c>
      <c r="N597" s="27">
        <v>94.1</v>
      </c>
      <c r="O597" s="407" t="s">
        <v>22</v>
      </c>
      <c r="P597" s="408" t="s">
        <v>22</v>
      </c>
      <c r="Q597" s="19" t="s">
        <v>16</v>
      </c>
      <c r="R597" s="425" t="s">
        <v>22</v>
      </c>
      <c r="S597" s="425" t="s">
        <v>22</v>
      </c>
      <c r="T597" s="425" t="s">
        <v>22</v>
      </c>
      <c r="U597" s="425" t="s">
        <v>22</v>
      </c>
      <c r="V597" s="20" t="s">
        <v>17</v>
      </c>
      <c r="W597" s="21" t="s">
        <v>22</v>
      </c>
      <c r="X597" s="16" t="s">
        <v>22</v>
      </c>
      <c r="Y597" s="17" t="s">
        <v>22</v>
      </c>
      <c r="Z597" s="375" t="s">
        <v>22</v>
      </c>
    </row>
    <row r="598" spans="1:26" ht="13.5" customHeight="1" x14ac:dyDescent="0.15">
      <c r="A598" s="389" t="s">
        <v>7</v>
      </c>
      <c r="B598" s="390" t="s">
        <v>22</v>
      </c>
      <c r="C598" s="391" t="s">
        <v>22</v>
      </c>
      <c r="D598" s="395" t="s">
        <v>8</v>
      </c>
      <c r="E598" s="396" t="s">
        <v>22</v>
      </c>
      <c r="F598" s="397" t="s">
        <v>1013</v>
      </c>
      <c r="G598" s="397" t="s">
        <v>22</v>
      </c>
      <c r="H598" s="397" t="s">
        <v>22</v>
      </c>
      <c r="I598" s="397" t="s">
        <v>22</v>
      </c>
      <c r="J598" s="397" t="s">
        <v>22</v>
      </c>
      <c r="K598" s="397" t="s">
        <v>22</v>
      </c>
      <c r="L598" s="398" t="s">
        <v>22</v>
      </c>
      <c r="M598" s="401" t="s">
        <v>9</v>
      </c>
      <c r="N598" s="402" t="s">
        <v>22</v>
      </c>
      <c r="O598" s="403" t="s">
        <v>1452</v>
      </c>
      <c r="P598" s="404" t="s">
        <v>22</v>
      </c>
      <c r="Q598" s="5" t="s">
        <v>10</v>
      </c>
      <c r="R598" s="409" t="s">
        <v>1453</v>
      </c>
      <c r="S598" s="409" t="s">
        <v>22</v>
      </c>
      <c r="T598" s="409" t="s">
        <v>22</v>
      </c>
      <c r="U598" s="22">
        <v>95118</v>
      </c>
      <c r="V598" s="371" t="str">
        <f>IF(U598="","","千円")</f>
        <v>千円</v>
      </c>
      <c r="W598" s="371" t="s">
        <v>22</v>
      </c>
      <c r="X598" s="371" t="s">
        <v>22</v>
      </c>
      <c r="Y598" s="372" t="s">
        <v>22</v>
      </c>
      <c r="Z598" s="373">
        <v>331</v>
      </c>
    </row>
    <row r="599" spans="1:26" ht="13.5" customHeight="1" x14ac:dyDescent="0.15">
      <c r="A599" s="392" t="s">
        <v>22</v>
      </c>
      <c r="B599" s="393" t="s">
        <v>22</v>
      </c>
      <c r="C599" s="394" t="s">
        <v>22</v>
      </c>
      <c r="D599" s="25" t="s">
        <v>22</v>
      </c>
      <c r="E599" s="24" t="s">
        <v>22</v>
      </c>
      <c r="F599" s="399" t="s">
        <v>22</v>
      </c>
      <c r="G599" s="399" t="s">
        <v>22</v>
      </c>
      <c r="H599" s="399" t="s">
        <v>22</v>
      </c>
      <c r="I599" s="399" t="s">
        <v>22</v>
      </c>
      <c r="J599" s="399" t="s">
        <v>22</v>
      </c>
      <c r="K599" s="399" t="s">
        <v>22</v>
      </c>
      <c r="L599" s="400" t="s">
        <v>22</v>
      </c>
      <c r="M599" s="376">
        <v>155058000</v>
      </c>
      <c r="N599" s="377" t="s">
        <v>22</v>
      </c>
      <c r="O599" s="405" t="s">
        <v>22</v>
      </c>
      <c r="P599" s="406" t="s">
        <v>22</v>
      </c>
      <c r="Q599" s="6" t="s">
        <v>22</v>
      </c>
      <c r="R599" s="378" t="s">
        <v>1454</v>
      </c>
      <c r="S599" s="378" t="s">
        <v>22</v>
      </c>
      <c r="T599" s="378" t="s">
        <v>22</v>
      </c>
      <c r="U599" s="23">
        <v>25172</v>
      </c>
      <c r="V599" s="379" t="str">
        <f>IF(U599="","","千円")</f>
        <v>千円</v>
      </c>
      <c r="W599" s="379" t="s">
        <v>22</v>
      </c>
      <c r="X599" s="379" t="s">
        <v>22</v>
      </c>
      <c r="Y599" s="380" t="s">
        <v>22</v>
      </c>
      <c r="Z599" s="374" t="s">
        <v>22</v>
      </c>
    </row>
    <row r="600" spans="1:26" ht="13.5" customHeight="1" x14ac:dyDescent="0.15">
      <c r="A600" s="381" t="s">
        <v>1455</v>
      </c>
      <c r="B600" s="382" t="s">
        <v>22</v>
      </c>
      <c r="C600" s="383" t="s">
        <v>22</v>
      </c>
      <c r="D600" s="384" t="s">
        <v>1456</v>
      </c>
      <c r="E600" s="385" t="s">
        <v>22</v>
      </c>
      <c r="F600" s="385" t="s">
        <v>22</v>
      </c>
      <c r="G600" s="385" t="s">
        <v>22</v>
      </c>
      <c r="H600" s="385" t="s">
        <v>22</v>
      </c>
      <c r="I600" s="385" t="s">
        <v>22</v>
      </c>
      <c r="J600" s="385" t="s">
        <v>22</v>
      </c>
      <c r="K600" s="385" t="s">
        <v>22</v>
      </c>
      <c r="L600" s="380" t="s">
        <v>22</v>
      </c>
      <c r="M600" s="387" t="s">
        <v>12</v>
      </c>
      <c r="N600" s="388" t="s">
        <v>22</v>
      </c>
      <c r="O600" s="405" t="s">
        <v>22</v>
      </c>
      <c r="P600" s="406" t="s">
        <v>22</v>
      </c>
      <c r="Q600" s="6" t="s">
        <v>22</v>
      </c>
      <c r="R600" s="378" t="s">
        <v>1457</v>
      </c>
      <c r="S600" s="378" t="s">
        <v>22</v>
      </c>
      <c r="T600" s="378" t="s">
        <v>22</v>
      </c>
      <c r="U600" s="23">
        <v>13610</v>
      </c>
      <c r="V600" s="379" t="str">
        <f>IF(U600="","","千円")</f>
        <v>千円</v>
      </c>
      <c r="W600" s="379" t="s">
        <v>22</v>
      </c>
      <c r="X600" s="379" t="s">
        <v>22</v>
      </c>
      <c r="Y600" s="380" t="s">
        <v>22</v>
      </c>
      <c r="Z600" s="374" t="s">
        <v>22</v>
      </c>
    </row>
    <row r="601" spans="1:26" ht="13.5" customHeight="1" x14ac:dyDescent="0.15">
      <c r="A601" s="381" t="s">
        <v>22</v>
      </c>
      <c r="B601" s="382" t="s">
        <v>22</v>
      </c>
      <c r="C601" s="383" t="s">
        <v>22</v>
      </c>
      <c r="D601" s="386" t="s">
        <v>22</v>
      </c>
      <c r="E601" s="385" t="s">
        <v>22</v>
      </c>
      <c r="F601" s="385" t="s">
        <v>22</v>
      </c>
      <c r="G601" s="385" t="s">
        <v>22</v>
      </c>
      <c r="H601" s="385" t="s">
        <v>22</v>
      </c>
      <c r="I601" s="385" t="s">
        <v>22</v>
      </c>
      <c r="J601" s="385" t="s">
        <v>22</v>
      </c>
      <c r="K601" s="385" t="s">
        <v>22</v>
      </c>
      <c r="L601" s="380" t="s">
        <v>22</v>
      </c>
      <c r="M601" s="376">
        <v>145910681</v>
      </c>
      <c r="N601" s="377" t="s">
        <v>22</v>
      </c>
      <c r="O601" s="405" t="s">
        <v>22</v>
      </c>
      <c r="P601" s="406" t="s">
        <v>22</v>
      </c>
      <c r="Q601" s="6" t="s">
        <v>22</v>
      </c>
      <c r="R601" s="378" t="s">
        <v>1458</v>
      </c>
      <c r="S601" s="378" t="s">
        <v>22</v>
      </c>
      <c r="T601" s="378" t="s">
        <v>22</v>
      </c>
      <c r="U601" s="23">
        <v>11095</v>
      </c>
      <c r="V601" s="379" t="str">
        <f>IF(U601="","","千円")</f>
        <v>千円</v>
      </c>
      <c r="W601" s="379" t="s">
        <v>22</v>
      </c>
      <c r="X601" s="379" t="s">
        <v>22</v>
      </c>
      <c r="Y601" s="380" t="s">
        <v>22</v>
      </c>
      <c r="Z601" s="374" t="s">
        <v>22</v>
      </c>
    </row>
    <row r="602" spans="1:26" ht="13.5" customHeight="1" x14ac:dyDescent="0.15">
      <c r="A602" s="381" t="s">
        <v>22</v>
      </c>
      <c r="B602" s="382" t="s">
        <v>22</v>
      </c>
      <c r="C602" s="383" t="s">
        <v>22</v>
      </c>
      <c r="D602" s="410" t="s">
        <v>13</v>
      </c>
      <c r="E602" s="411" t="s">
        <v>1433</v>
      </c>
      <c r="F602" s="411" t="s">
        <v>22</v>
      </c>
      <c r="G602" s="411" t="s">
        <v>22</v>
      </c>
      <c r="H602" s="411" t="s">
        <v>22</v>
      </c>
      <c r="I602" s="411" t="s">
        <v>22</v>
      </c>
      <c r="J602" s="411" t="s">
        <v>22</v>
      </c>
      <c r="K602" s="411" t="s">
        <v>22</v>
      </c>
      <c r="L602" s="412" t="s">
        <v>14</v>
      </c>
      <c r="M602" s="413" t="s">
        <v>20</v>
      </c>
      <c r="N602" s="414" t="s">
        <v>22</v>
      </c>
      <c r="O602" s="405" t="s">
        <v>22</v>
      </c>
      <c r="P602" s="406" t="s">
        <v>22</v>
      </c>
      <c r="Q602" s="7" t="s">
        <v>22</v>
      </c>
      <c r="R602" s="378" t="s">
        <v>1459</v>
      </c>
      <c r="S602" s="378" t="s">
        <v>22</v>
      </c>
      <c r="T602" s="378" t="s">
        <v>22</v>
      </c>
      <c r="U602" s="23">
        <v>916</v>
      </c>
      <c r="V602" s="379" t="str">
        <f>IF(U602="","","千円")</f>
        <v>千円</v>
      </c>
      <c r="W602" s="379" t="s">
        <v>22</v>
      </c>
      <c r="X602" s="379" t="s">
        <v>22</v>
      </c>
      <c r="Y602" s="380" t="s">
        <v>22</v>
      </c>
      <c r="Z602" s="374" t="s">
        <v>22</v>
      </c>
    </row>
    <row r="603" spans="1:26" ht="13.5" customHeight="1" x14ac:dyDescent="0.15">
      <c r="A603" s="381" t="s">
        <v>22</v>
      </c>
      <c r="B603" s="382" t="s">
        <v>22</v>
      </c>
      <c r="C603" s="383" t="s">
        <v>22</v>
      </c>
      <c r="D603" s="410" t="s">
        <v>22</v>
      </c>
      <c r="E603" s="411" t="s">
        <v>22</v>
      </c>
      <c r="F603" s="411" t="s">
        <v>22</v>
      </c>
      <c r="G603" s="411" t="s">
        <v>22</v>
      </c>
      <c r="H603" s="411" t="s">
        <v>22</v>
      </c>
      <c r="I603" s="411" t="s">
        <v>22</v>
      </c>
      <c r="J603" s="411" t="s">
        <v>22</v>
      </c>
      <c r="K603" s="411" t="s">
        <v>22</v>
      </c>
      <c r="L603" s="412" t="s">
        <v>22</v>
      </c>
      <c r="M603" s="415">
        <v>9147319</v>
      </c>
      <c r="N603" s="416" t="s">
        <v>22</v>
      </c>
      <c r="O603" s="405" t="s">
        <v>22</v>
      </c>
      <c r="P603" s="406" t="s">
        <v>22</v>
      </c>
      <c r="Q603" s="8" t="s">
        <v>15</v>
      </c>
      <c r="R603" s="378" t="s">
        <v>1460</v>
      </c>
      <c r="S603" s="378" t="s">
        <v>22</v>
      </c>
      <c r="T603" s="378" t="s">
        <v>22</v>
      </c>
      <c r="U603" s="378" t="s">
        <v>22</v>
      </c>
      <c r="V603" s="9" t="s">
        <v>13</v>
      </c>
      <c r="W603" s="417" t="s">
        <v>1461</v>
      </c>
      <c r="X603" s="417" t="s">
        <v>22</v>
      </c>
      <c r="Y603" s="10" t="s">
        <v>14</v>
      </c>
      <c r="Z603" s="374" t="s">
        <v>22</v>
      </c>
    </row>
    <row r="604" spans="1:26" ht="13.5" customHeight="1" x14ac:dyDescent="0.15">
      <c r="A604" s="381" t="s">
        <v>22</v>
      </c>
      <c r="B604" s="382" t="s">
        <v>22</v>
      </c>
      <c r="C604" s="383" t="s">
        <v>22</v>
      </c>
      <c r="D604" s="410" t="s">
        <v>22</v>
      </c>
      <c r="E604" s="411" t="s">
        <v>22</v>
      </c>
      <c r="F604" s="411" t="s">
        <v>22</v>
      </c>
      <c r="G604" s="411" t="s">
        <v>22</v>
      </c>
      <c r="H604" s="411" t="s">
        <v>22</v>
      </c>
      <c r="I604" s="411" t="s">
        <v>22</v>
      </c>
      <c r="J604" s="411" t="s">
        <v>22</v>
      </c>
      <c r="K604" s="411" t="s">
        <v>22</v>
      </c>
      <c r="L604" s="412" t="s">
        <v>22</v>
      </c>
      <c r="M604" s="387" t="s">
        <v>22</v>
      </c>
      <c r="N604" s="388" t="s">
        <v>22</v>
      </c>
      <c r="O604" s="405" t="s">
        <v>22</v>
      </c>
      <c r="P604" s="406" t="s">
        <v>22</v>
      </c>
      <c r="Q604" s="7" t="s">
        <v>16</v>
      </c>
      <c r="R604" s="378" t="s">
        <v>22</v>
      </c>
      <c r="S604" s="378" t="s">
        <v>22</v>
      </c>
      <c r="T604" s="378" t="s">
        <v>22</v>
      </c>
      <c r="U604" s="378" t="s">
        <v>22</v>
      </c>
      <c r="V604" s="11" t="s">
        <v>17</v>
      </c>
      <c r="W604" s="9" t="s">
        <v>22</v>
      </c>
      <c r="X604" s="12" t="s">
        <v>22</v>
      </c>
      <c r="Y604" s="13" t="s">
        <v>22</v>
      </c>
      <c r="Z604" s="374" t="s">
        <v>22</v>
      </c>
    </row>
    <row r="605" spans="1:26" ht="13.5" customHeight="1" x14ac:dyDescent="0.15">
      <c r="A605" s="6" t="s">
        <v>22</v>
      </c>
      <c r="B605" s="12" t="s">
        <v>22</v>
      </c>
      <c r="C605" s="13" t="s">
        <v>22</v>
      </c>
      <c r="D605" s="410" t="s">
        <v>13</v>
      </c>
      <c r="E605" s="14" t="s">
        <v>11</v>
      </c>
      <c r="F605" s="382" t="s">
        <v>22</v>
      </c>
      <c r="G605" s="382" t="s">
        <v>22</v>
      </c>
      <c r="H605" s="382" t="s">
        <v>22</v>
      </c>
      <c r="I605" s="382" t="s">
        <v>22</v>
      </c>
      <c r="J605" s="420" t="s">
        <v>22</v>
      </c>
      <c r="K605" s="14" t="s">
        <v>22</v>
      </c>
      <c r="L605" s="412" t="s">
        <v>14</v>
      </c>
      <c r="M605" s="423" t="s">
        <v>22</v>
      </c>
      <c r="N605" s="424" t="s">
        <v>22</v>
      </c>
      <c r="O605" s="405" t="s">
        <v>22</v>
      </c>
      <c r="P605" s="406" t="s">
        <v>22</v>
      </c>
      <c r="Q605" s="8" t="s">
        <v>15</v>
      </c>
      <c r="R605" s="378" t="s">
        <v>1462</v>
      </c>
      <c r="S605" s="378" t="s">
        <v>22</v>
      </c>
      <c r="T605" s="378" t="s">
        <v>22</v>
      </c>
      <c r="U605" s="378" t="s">
        <v>22</v>
      </c>
      <c r="V605" s="9" t="s">
        <v>13</v>
      </c>
      <c r="W605" s="417" t="s">
        <v>1463</v>
      </c>
      <c r="X605" s="417" t="s">
        <v>22</v>
      </c>
      <c r="Y605" s="10" t="s">
        <v>14</v>
      </c>
      <c r="Z605" s="374" t="s">
        <v>22</v>
      </c>
    </row>
    <row r="606" spans="1:26" ht="13.5" customHeight="1" x14ac:dyDescent="0.15">
      <c r="A606" s="15" t="s">
        <v>22</v>
      </c>
      <c r="B606" s="16" t="s">
        <v>22</v>
      </c>
      <c r="C606" s="17" t="s">
        <v>22</v>
      </c>
      <c r="D606" s="418" t="s">
        <v>22</v>
      </c>
      <c r="E606" s="18" t="s">
        <v>22</v>
      </c>
      <c r="F606" s="419" t="s">
        <v>22</v>
      </c>
      <c r="G606" s="419" t="s">
        <v>22</v>
      </c>
      <c r="H606" s="419" t="s">
        <v>22</v>
      </c>
      <c r="I606" s="419" t="s">
        <v>22</v>
      </c>
      <c r="J606" s="421" t="s">
        <v>22</v>
      </c>
      <c r="K606" s="18" t="s">
        <v>22</v>
      </c>
      <c r="L606" s="422" t="s">
        <v>22</v>
      </c>
      <c r="M606" s="26" t="s">
        <v>18</v>
      </c>
      <c r="N606" s="27">
        <v>94.1</v>
      </c>
      <c r="O606" s="407" t="s">
        <v>22</v>
      </c>
      <c r="P606" s="408" t="s">
        <v>22</v>
      </c>
      <c r="Q606" s="19" t="s">
        <v>16</v>
      </c>
      <c r="R606" s="425" t="s">
        <v>22</v>
      </c>
      <c r="S606" s="425" t="s">
        <v>22</v>
      </c>
      <c r="T606" s="425" t="s">
        <v>22</v>
      </c>
      <c r="U606" s="425" t="s">
        <v>22</v>
      </c>
      <c r="V606" s="20" t="s">
        <v>17</v>
      </c>
      <c r="W606" s="21" t="s">
        <v>22</v>
      </c>
      <c r="X606" s="16" t="s">
        <v>22</v>
      </c>
      <c r="Y606" s="17" t="s">
        <v>22</v>
      </c>
      <c r="Z606" s="375" t="s">
        <v>22</v>
      </c>
    </row>
    <row r="607" spans="1:26" ht="13.5" customHeight="1" x14ac:dyDescent="0.15">
      <c r="A607" s="389" t="s">
        <v>7</v>
      </c>
      <c r="B607" s="390" t="s">
        <v>22</v>
      </c>
      <c r="C607" s="391" t="s">
        <v>22</v>
      </c>
      <c r="D607" s="395" t="s">
        <v>8</v>
      </c>
      <c r="E607" s="396" t="s">
        <v>22</v>
      </c>
      <c r="F607" s="397" t="s">
        <v>1013</v>
      </c>
      <c r="G607" s="397" t="s">
        <v>22</v>
      </c>
      <c r="H607" s="397" t="s">
        <v>22</v>
      </c>
      <c r="I607" s="397" t="s">
        <v>22</v>
      </c>
      <c r="J607" s="397" t="s">
        <v>22</v>
      </c>
      <c r="K607" s="397" t="s">
        <v>22</v>
      </c>
      <c r="L607" s="398" t="s">
        <v>22</v>
      </c>
      <c r="M607" s="401" t="s">
        <v>9</v>
      </c>
      <c r="N607" s="402" t="s">
        <v>22</v>
      </c>
      <c r="O607" s="403" t="s">
        <v>1464</v>
      </c>
      <c r="P607" s="404" t="s">
        <v>22</v>
      </c>
      <c r="Q607" s="5" t="s">
        <v>10</v>
      </c>
      <c r="R607" s="409" t="s">
        <v>1465</v>
      </c>
      <c r="S607" s="409" t="s">
        <v>22</v>
      </c>
      <c r="T607" s="409" t="s">
        <v>22</v>
      </c>
      <c r="U607" s="22">
        <v>6364</v>
      </c>
      <c r="V607" s="371" t="str">
        <f>IF(U607="","","千円")</f>
        <v>千円</v>
      </c>
      <c r="W607" s="371" t="s">
        <v>22</v>
      </c>
      <c r="X607" s="371" t="s">
        <v>22</v>
      </c>
      <c r="Y607" s="372" t="s">
        <v>22</v>
      </c>
      <c r="Z607" s="373">
        <v>331</v>
      </c>
    </row>
    <row r="608" spans="1:26" ht="13.5" customHeight="1" x14ac:dyDescent="0.15">
      <c r="A608" s="392" t="s">
        <v>22</v>
      </c>
      <c r="B608" s="393" t="s">
        <v>22</v>
      </c>
      <c r="C608" s="394" t="s">
        <v>22</v>
      </c>
      <c r="D608" s="25" t="s">
        <v>22</v>
      </c>
      <c r="E608" s="24" t="s">
        <v>22</v>
      </c>
      <c r="F608" s="399" t="s">
        <v>22</v>
      </c>
      <c r="G608" s="399" t="s">
        <v>22</v>
      </c>
      <c r="H608" s="399" t="s">
        <v>22</v>
      </c>
      <c r="I608" s="399" t="s">
        <v>22</v>
      </c>
      <c r="J608" s="399" t="s">
        <v>22</v>
      </c>
      <c r="K608" s="399" t="s">
        <v>22</v>
      </c>
      <c r="L608" s="400" t="s">
        <v>22</v>
      </c>
      <c r="M608" s="376">
        <v>10712000</v>
      </c>
      <c r="N608" s="377" t="s">
        <v>22</v>
      </c>
      <c r="O608" s="405" t="s">
        <v>22</v>
      </c>
      <c r="P608" s="406" t="s">
        <v>22</v>
      </c>
      <c r="Q608" s="6" t="s">
        <v>22</v>
      </c>
      <c r="R608" s="378" t="s">
        <v>1466</v>
      </c>
      <c r="S608" s="378" t="s">
        <v>22</v>
      </c>
      <c r="T608" s="378" t="s">
        <v>22</v>
      </c>
      <c r="U608" s="23">
        <v>2232</v>
      </c>
      <c r="V608" s="379" t="str">
        <f>IF(U608="","","千円")</f>
        <v>千円</v>
      </c>
      <c r="W608" s="379" t="s">
        <v>22</v>
      </c>
      <c r="X608" s="379" t="s">
        <v>22</v>
      </c>
      <c r="Y608" s="380" t="s">
        <v>22</v>
      </c>
      <c r="Z608" s="374" t="s">
        <v>22</v>
      </c>
    </row>
    <row r="609" spans="1:26" ht="13.5" customHeight="1" x14ac:dyDescent="0.15">
      <c r="A609" s="381" t="s">
        <v>1467</v>
      </c>
      <c r="B609" s="382" t="s">
        <v>22</v>
      </c>
      <c r="C609" s="383" t="s">
        <v>22</v>
      </c>
      <c r="D609" s="384" t="s">
        <v>1468</v>
      </c>
      <c r="E609" s="385" t="s">
        <v>22</v>
      </c>
      <c r="F609" s="385" t="s">
        <v>22</v>
      </c>
      <c r="G609" s="385" t="s">
        <v>22</v>
      </c>
      <c r="H609" s="385" t="s">
        <v>22</v>
      </c>
      <c r="I609" s="385" t="s">
        <v>22</v>
      </c>
      <c r="J609" s="385" t="s">
        <v>22</v>
      </c>
      <c r="K609" s="385" t="s">
        <v>22</v>
      </c>
      <c r="L609" s="380" t="s">
        <v>22</v>
      </c>
      <c r="M609" s="387" t="s">
        <v>12</v>
      </c>
      <c r="N609" s="388" t="s">
        <v>22</v>
      </c>
      <c r="O609" s="405" t="s">
        <v>22</v>
      </c>
      <c r="P609" s="406" t="s">
        <v>22</v>
      </c>
      <c r="Q609" s="6" t="s">
        <v>22</v>
      </c>
      <c r="R609" s="378" t="s">
        <v>22</v>
      </c>
      <c r="S609" s="378" t="s">
        <v>22</v>
      </c>
      <c r="T609" s="378" t="s">
        <v>22</v>
      </c>
      <c r="U609" s="23" t="s">
        <v>22</v>
      </c>
      <c r="V609" s="379" t="str">
        <f>IF(U609="","","千円")</f>
        <v/>
      </c>
      <c r="W609" s="379" t="s">
        <v>22</v>
      </c>
      <c r="X609" s="379" t="s">
        <v>22</v>
      </c>
      <c r="Y609" s="380" t="s">
        <v>22</v>
      </c>
      <c r="Z609" s="374" t="s">
        <v>22</v>
      </c>
    </row>
    <row r="610" spans="1:26" ht="13.5" customHeight="1" x14ac:dyDescent="0.15">
      <c r="A610" s="381" t="s">
        <v>22</v>
      </c>
      <c r="B610" s="382" t="s">
        <v>22</v>
      </c>
      <c r="C610" s="383" t="s">
        <v>22</v>
      </c>
      <c r="D610" s="386" t="s">
        <v>22</v>
      </c>
      <c r="E610" s="385" t="s">
        <v>22</v>
      </c>
      <c r="F610" s="385" t="s">
        <v>22</v>
      </c>
      <c r="G610" s="385" t="s">
        <v>22</v>
      </c>
      <c r="H610" s="385" t="s">
        <v>22</v>
      </c>
      <c r="I610" s="385" t="s">
        <v>22</v>
      </c>
      <c r="J610" s="385" t="s">
        <v>22</v>
      </c>
      <c r="K610" s="385" t="s">
        <v>22</v>
      </c>
      <c r="L610" s="380" t="s">
        <v>22</v>
      </c>
      <c r="M610" s="376">
        <v>8596237</v>
      </c>
      <c r="N610" s="377" t="s">
        <v>22</v>
      </c>
      <c r="O610" s="405" t="s">
        <v>22</v>
      </c>
      <c r="P610" s="406" t="s">
        <v>22</v>
      </c>
      <c r="Q610" s="6" t="s">
        <v>22</v>
      </c>
      <c r="R610" s="378" t="s">
        <v>22</v>
      </c>
      <c r="S610" s="378" t="s">
        <v>22</v>
      </c>
      <c r="T610" s="378" t="s">
        <v>22</v>
      </c>
      <c r="U610" s="23" t="s">
        <v>22</v>
      </c>
      <c r="V610" s="379" t="str">
        <f>IF(U610="","","千円")</f>
        <v/>
      </c>
      <c r="W610" s="379" t="s">
        <v>22</v>
      </c>
      <c r="X610" s="379" t="s">
        <v>22</v>
      </c>
      <c r="Y610" s="380" t="s">
        <v>22</v>
      </c>
      <c r="Z610" s="374" t="s">
        <v>22</v>
      </c>
    </row>
    <row r="611" spans="1:26" ht="13.5" customHeight="1" x14ac:dyDescent="0.15">
      <c r="A611" s="381" t="s">
        <v>22</v>
      </c>
      <c r="B611" s="382" t="s">
        <v>22</v>
      </c>
      <c r="C611" s="383" t="s">
        <v>22</v>
      </c>
      <c r="D611" s="410" t="s">
        <v>13</v>
      </c>
      <c r="E611" s="411" t="s">
        <v>1433</v>
      </c>
      <c r="F611" s="411" t="s">
        <v>22</v>
      </c>
      <c r="G611" s="411" t="s">
        <v>22</v>
      </c>
      <c r="H611" s="411" t="s">
        <v>22</v>
      </c>
      <c r="I611" s="411" t="s">
        <v>22</v>
      </c>
      <c r="J611" s="411" t="s">
        <v>22</v>
      </c>
      <c r="K611" s="411" t="s">
        <v>22</v>
      </c>
      <c r="L611" s="412" t="s">
        <v>14</v>
      </c>
      <c r="M611" s="413" t="s">
        <v>20</v>
      </c>
      <c r="N611" s="414" t="s">
        <v>22</v>
      </c>
      <c r="O611" s="405" t="s">
        <v>22</v>
      </c>
      <c r="P611" s="406" t="s">
        <v>22</v>
      </c>
      <c r="Q611" s="7" t="s">
        <v>22</v>
      </c>
      <c r="R611" s="378" t="s">
        <v>22</v>
      </c>
      <c r="S611" s="378" t="s">
        <v>22</v>
      </c>
      <c r="T611" s="378" t="s">
        <v>22</v>
      </c>
      <c r="U611" s="23" t="s">
        <v>22</v>
      </c>
      <c r="V611" s="379" t="str">
        <f>IF(U611="","","千円")</f>
        <v/>
      </c>
      <c r="W611" s="379" t="s">
        <v>22</v>
      </c>
      <c r="X611" s="379" t="s">
        <v>22</v>
      </c>
      <c r="Y611" s="380" t="s">
        <v>22</v>
      </c>
      <c r="Z611" s="374" t="s">
        <v>22</v>
      </c>
    </row>
    <row r="612" spans="1:26" ht="13.5" customHeight="1" x14ac:dyDescent="0.15">
      <c r="A612" s="381" t="s">
        <v>22</v>
      </c>
      <c r="B612" s="382" t="s">
        <v>22</v>
      </c>
      <c r="C612" s="383" t="s">
        <v>22</v>
      </c>
      <c r="D612" s="410" t="s">
        <v>22</v>
      </c>
      <c r="E612" s="411" t="s">
        <v>22</v>
      </c>
      <c r="F612" s="411" t="s">
        <v>22</v>
      </c>
      <c r="G612" s="411" t="s">
        <v>22</v>
      </c>
      <c r="H612" s="411" t="s">
        <v>22</v>
      </c>
      <c r="I612" s="411" t="s">
        <v>22</v>
      </c>
      <c r="J612" s="411" t="s">
        <v>22</v>
      </c>
      <c r="K612" s="411" t="s">
        <v>22</v>
      </c>
      <c r="L612" s="412" t="s">
        <v>22</v>
      </c>
      <c r="M612" s="415">
        <v>2115763</v>
      </c>
      <c r="N612" s="416" t="s">
        <v>22</v>
      </c>
      <c r="O612" s="405" t="s">
        <v>22</v>
      </c>
      <c r="P612" s="406" t="s">
        <v>22</v>
      </c>
      <c r="Q612" s="8" t="s">
        <v>15</v>
      </c>
      <c r="R612" s="378" t="s">
        <v>1469</v>
      </c>
      <c r="S612" s="378" t="s">
        <v>22</v>
      </c>
      <c r="T612" s="378" t="s">
        <v>22</v>
      </c>
      <c r="U612" s="378" t="s">
        <v>22</v>
      </c>
      <c r="V612" s="9" t="s">
        <v>13</v>
      </c>
      <c r="W612" s="417" t="s">
        <v>1470</v>
      </c>
      <c r="X612" s="417" t="s">
        <v>22</v>
      </c>
      <c r="Y612" s="10" t="s">
        <v>14</v>
      </c>
      <c r="Z612" s="374" t="s">
        <v>22</v>
      </c>
    </row>
    <row r="613" spans="1:26" ht="13.5" customHeight="1" x14ac:dyDescent="0.15">
      <c r="A613" s="381" t="s">
        <v>22</v>
      </c>
      <c r="B613" s="382" t="s">
        <v>22</v>
      </c>
      <c r="C613" s="383" t="s">
        <v>22</v>
      </c>
      <c r="D613" s="410" t="s">
        <v>22</v>
      </c>
      <c r="E613" s="411" t="s">
        <v>22</v>
      </c>
      <c r="F613" s="411" t="s">
        <v>22</v>
      </c>
      <c r="G613" s="411" t="s">
        <v>22</v>
      </c>
      <c r="H613" s="411" t="s">
        <v>22</v>
      </c>
      <c r="I613" s="411" t="s">
        <v>22</v>
      </c>
      <c r="J613" s="411" t="s">
        <v>22</v>
      </c>
      <c r="K613" s="411" t="s">
        <v>22</v>
      </c>
      <c r="L613" s="412" t="s">
        <v>22</v>
      </c>
      <c r="M613" s="387" t="s">
        <v>22</v>
      </c>
      <c r="N613" s="388" t="s">
        <v>22</v>
      </c>
      <c r="O613" s="405" t="s">
        <v>22</v>
      </c>
      <c r="P613" s="406" t="s">
        <v>22</v>
      </c>
      <c r="Q613" s="7" t="s">
        <v>16</v>
      </c>
      <c r="R613" s="378" t="s">
        <v>22</v>
      </c>
      <c r="S613" s="378" t="s">
        <v>22</v>
      </c>
      <c r="T613" s="378" t="s">
        <v>22</v>
      </c>
      <c r="U613" s="378" t="s">
        <v>22</v>
      </c>
      <c r="V613" s="11" t="s">
        <v>17</v>
      </c>
      <c r="W613" s="9" t="s">
        <v>22</v>
      </c>
      <c r="X613" s="12" t="s">
        <v>22</v>
      </c>
      <c r="Y613" s="13" t="s">
        <v>22</v>
      </c>
      <c r="Z613" s="374" t="s">
        <v>22</v>
      </c>
    </row>
    <row r="614" spans="1:26" ht="13.5" customHeight="1" x14ac:dyDescent="0.15">
      <c r="A614" s="6" t="s">
        <v>22</v>
      </c>
      <c r="B614" s="12" t="s">
        <v>22</v>
      </c>
      <c r="C614" s="13" t="s">
        <v>22</v>
      </c>
      <c r="D614" s="410" t="s">
        <v>13</v>
      </c>
      <c r="E614" s="14" t="s">
        <v>11</v>
      </c>
      <c r="F614" s="382" t="s">
        <v>22</v>
      </c>
      <c r="G614" s="382" t="s">
        <v>22</v>
      </c>
      <c r="H614" s="382" t="s">
        <v>22</v>
      </c>
      <c r="I614" s="382" t="s">
        <v>22</v>
      </c>
      <c r="J614" s="420" t="s">
        <v>22</v>
      </c>
      <c r="K614" s="14" t="s">
        <v>22</v>
      </c>
      <c r="L614" s="412" t="s">
        <v>14</v>
      </c>
      <c r="M614" s="423" t="s">
        <v>22</v>
      </c>
      <c r="N614" s="424" t="s">
        <v>22</v>
      </c>
      <c r="O614" s="405" t="s">
        <v>22</v>
      </c>
      <c r="P614" s="406" t="s">
        <v>22</v>
      </c>
      <c r="Q614" s="8" t="s">
        <v>15</v>
      </c>
      <c r="R614" s="378" t="s">
        <v>22</v>
      </c>
      <c r="S614" s="378" t="s">
        <v>22</v>
      </c>
      <c r="T614" s="378" t="s">
        <v>22</v>
      </c>
      <c r="U614" s="378" t="s">
        <v>22</v>
      </c>
      <c r="V614" s="9" t="s">
        <v>13</v>
      </c>
      <c r="W614" s="417" t="s">
        <v>22</v>
      </c>
      <c r="X614" s="417" t="s">
        <v>22</v>
      </c>
      <c r="Y614" s="10" t="s">
        <v>14</v>
      </c>
      <c r="Z614" s="374" t="s">
        <v>22</v>
      </c>
    </row>
    <row r="615" spans="1:26" ht="13.5" customHeight="1" x14ac:dyDescent="0.15">
      <c r="A615" s="15" t="s">
        <v>22</v>
      </c>
      <c r="B615" s="16" t="s">
        <v>22</v>
      </c>
      <c r="C615" s="17" t="s">
        <v>22</v>
      </c>
      <c r="D615" s="418" t="s">
        <v>22</v>
      </c>
      <c r="E615" s="18" t="s">
        <v>22</v>
      </c>
      <c r="F615" s="419" t="s">
        <v>22</v>
      </c>
      <c r="G615" s="419" t="s">
        <v>22</v>
      </c>
      <c r="H615" s="419" t="s">
        <v>22</v>
      </c>
      <c r="I615" s="419" t="s">
        <v>22</v>
      </c>
      <c r="J615" s="421" t="s">
        <v>22</v>
      </c>
      <c r="K615" s="18" t="s">
        <v>22</v>
      </c>
      <c r="L615" s="422" t="s">
        <v>22</v>
      </c>
      <c r="M615" s="26" t="s">
        <v>18</v>
      </c>
      <c r="N615" s="27">
        <v>80.2</v>
      </c>
      <c r="O615" s="407" t="s">
        <v>22</v>
      </c>
      <c r="P615" s="408" t="s">
        <v>22</v>
      </c>
      <c r="Q615" s="19" t="s">
        <v>16</v>
      </c>
      <c r="R615" s="425" t="s">
        <v>22</v>
      </c>
      <c r="S615" s="425" t="s">
        <v>22</v>
      </c>
      <c r="T615" s="425" t="s">
        <v>22</v>
      </c>
      <c r="U615" s="425" t="s">
        <v>22</v>
      </c>
      <c r="V615" s="20" t="s">
        <v>17</v>
      </c>
      <c r="W615" s="21" t="s">
        <v>22</v>
      </c>
      <c r="X615" s="16" t="s">
        <v>22</v>
      </c>
      <c r="Y615" s="17" t="s">
        <v>22</v>
      </c>
      <c r="Z615" s="375" t="s">
        <v>22</v>
      </c>
    </row>
    <row r="616" spans="1:26" ht="13.5" customHeight="1" x14ac:dyDescent="0.15">
      <c r="A616" s="389" t="s">
        <v>7</v>
      </c>
      <c r="B616" s="390" t="s">
        <v>22</v>
      </c>
      <c r="C616" s="391" t="s">
        <v>22</v>
      </c>
      <c r="D616" s="395" t="s">
        <v>8</v>
      </c>
      <c r="E616" s="396" t="s">
        <v>22</v>
      </c>
      <c r="F616" s="397" t="s">
        <v>1013</v>
      </c>
      <c r="G616" s="397" t="s">
        <v>22</v>
      </c>
      <c r="H616" s="397" t="s">
        <v>22</v>
      </c>
      <c r="I616" s="397" t="s">
        <v>22</v>
      </c>
      <c r="J616" s="397" t="s">
        <v>22</v>
      </c>
      <c r="K616" s="397" t="s">
        <v>22</v>
      </c>
      <c r="L616" s="398" t="s">
        <v>22</v>
      </c>
      <c r="M616" s="401" t="s">
        <v>9</v>
      </c>
      <c r="N616" s="402" t="s">
        <v>22</v>
      </c>
      <c r="O616" s="403" t="s">
        <v>1471</v>
      </c>
      <c r="P616" s="404" t="s">
        <v>22</v>
      </c>
      <c r="Q616" s="5" t="s">
        <v>10</v>
      </c>
      <c r="R616" s="409" t="s">
        <v>1472</v>
      </c>
      <c r="S616" s="409" t="s">
        <v>22</v>
      </c>
      <c r="T616" s="409" t="s">
        <v>22</v>
      </c>
      <c r="U616" s="22">
        <v>974</v>
      </c>
      <c r="V616" s="371" t="str">
        <f>IF(U616="","","千円")</f>
        <v>千円</v>
      </c>
      <c r="W616" s="371" t="s">
        <v>22</v>
      </c>
      <c r="X616" s="371" t="s">
        <v>22</v>
      </c>
      <c r="Y616" s="372" t="s">
        <v>22</v>
      </c>
      <c r="Z616" s="373">
        <v>331</v>
      </c>
    </row>
    <row r="617" spans="1:26" ht="13.5" customHeight="1" x14ac:dyDescent="0.15">
      <c r="A617" s="392" t="s">
        <v>22</v>
      </c>
      <c r="B617" s="393" t="s">
        <v>22</v>
      </c>
      <c r="C617" s="394" t="s">
        <v>22</v>
      </c>
      <c r="D617" s="25" t="s">
        <v>22</v>
      </c>
      <c r="E617" s="24" t="s">
        <v>22</v>
      </c>
      <c r="F617" s="399" t="s">
        <v>22</v>
      </c>
      <c r="G617" s="399" t="s">
        <v>22</v>
      </c>
      <c r="H617" s="399" t="s">
        <v>22</v>
      </c>
      <c r="I617" s="399" t="s">
        <v>22</v>
      </c>
      <c r="J617" s="399" t="s">
        <v>22</v>
      </c>
      <c r="K617" s="399" t="s">
        <v>22</v>
      </c>
      <c r="L617" s="400" t="s">
        <v>22</v>
      </c>
      <c r="M617" s="376">
        <v>1731000</v>
      </c>
      <c r="N617" s="377" t="s">
        <v>22</v>
      </c>
      <c r="O617" s="405" t="s">
        <v>22</v>
      </c>
      <c r="P617" s="406" t="s">
        <v>22</v>
      </c>
      <c r="Q617" s="6" t="s">
        <v>22</v>
      </c>
      <c r="R617" s="378" t="s">
        <v>1473</v>
      </c>
      <c r="S617" s="378" t="s">
        <v>22</v>
      </c>
      <c r="T617" s="378" t="s">
        <v>22</v>
      </c>
      <c r="U617" s="23">
        <v>13</v>
      </c>
      <c r="V617" s="379" t="str">
        <f>IF(U617="","","千円")</f>
        <v>千円</v>
      </c>
      <c r="W617" s="379" t="s">
        <v>22</v>
      </c>
      <c r="X617" s="379" t="s">
        <v>22</v>
      </c>
      <c r="Y617" s="380" t="s">
        <v>22</v>
      </c>
      <c r="Z617" s="374" t="s">
        <v>22</v>
      </c>
    </row>
    <row r="618" spans="1:26" ht="13.5" customHeight="1" x14ac:dyDescent="0.15">
      <c r="A618" s="381" t="s">
        <v>1474</v>
      </c>
      <c r="B618" s="382" t="s">
        <v>22</v>
      </c>
      <c r="C618" s="383" t="s">
        <v>22</v>
      </c>
      <c r="D618" s="384" t="s">
        <v>1475</v>
      </c>
      <c r="E618" s="385" t="s">
        <v>22</v>
      </c>
      <c r="F618" s="385" t="s">
        <v>22</v>
      </c>
      <c r="G618" s="385" t="s">
        <v>22</v>
      </c>
      <c r="H618" s="385" t="s">
        <v>22</v>
      </c>
      <c r="I618" s="385" t="s">
        <v>22</v>
      </c>
      <c r="J618" s="385" t="s">
        <v>22</v>
      </c>
      <c r="K618" s="385" t="s">
        <v>22</v>
      </c>
      <c r="L618" s="380" t="s">
        <v>22</v>
      </c>
      <c r="M618" s="387" t="s">
        <v>12</v>
      </c>
      <c r="N618" s="388" t="s">
        <v>22</v>
      </c>
      <c r="O618" s="405" t="s">
        <v>22</v>
      </c>
      <c r="P618" s="406" t="s">
        <v>22</v>
      </c>
      <c r="Q618" s="6" t="s">
        <v>22</v>
      </c>
      <c r="R618" s="378" t="s">
        <v>22</v>
      </c>
      <c r="S618" s="378" t="s">
        <v>22</v>
      </c>
      <c r="T618" s="378" t="s">
        <v>22</v>
      </c>
      <c r="U618" s="23" t="s">
        <v>22</v>
      </c>
      <c r="V618" s="379" t="str">
        <f>IF(U618="","","千円")</f>
        <v/>
      </c>
      <c r="W618" s="379" t="s">
        <v>22</v>
      </c>
      <c r="X618" s="379" t="s">
        <v>22</v>
      </c>
      <c r="Y618" s="380" t="s">
        <v>22</v>
      </c>
      <c r="Z618" s="374" t="s">
        <v>22</v>
      </c>
    </row>
    <row r="619" spans="1:26" ht="13.5" customHeight="1" x14ac:dyDescent="0.15">
      <c r="A619" s="381" t="s">
        <v>22</v>
      </c>
      <c r="B619" s="382" t="s">
        <v>22</v>
      </c>
      <c r="C619" s="383" t="s">
        <v>22</v>
      </c>
      <c r="D619" s="386" t="s">
        <v>22</v>
      </c>
      <c r="E619" s="385" t="s">
        <v>22</v>
      </c>
      <c r="F619" s="385" t="s">
        <v>22</v>
      </c>
      <c r="G619" s="385" t="s">
        <v>22</v>
      </c>
      <c r="H619" s="385" t="s">
        <v>22</v>
      </c>
      <c r="I619" s="385" t="s">
        <v>22</v>
      </c>
      <c r="J619" s="385" t="s">
        <v>22</v>
      </c>
      <c r="K619" s="385" t="s">
        <v>22</v>
      </c>
      <c r="L619" s="380" t="s">
        <v>22</v>
      </c>
      <c r="M619" s="376">
        <v>1476836</v>
      </c>
      <c r="N619" s="377" t="s">
        <v>22</v>
      </c>
      <c r="O619" s="405" t="s">
        <v>22</v>
      </c>
      <c r="P619" s="406" t="s">
        <v>22</v>
      </c>
      <c r="Q619" s="6" t="s">
        <v>22</v>
      </c>
      <c r="R619" s="378" t="s">
        <v>22</v>
      </c>
      <c r="S619" s="378" t="s">
        <v>22</v>
      </c>
      <c r="T619" s="378" t="s">
        <v>22</v>
      </c>
      <c r="U619" s="23" t="s">
        <v>22</v>
      </c>
      <c r="V619" s="379" t="str">
        <f>IF(U619="","","千円")</f>
        <v/>
      </c>
      <c r="W619" s="379" t="s">
        <v>22</v>
      </c>
      <c r="X619" s="379" t="s">
        <v>22</v>
      </c>
      <c r="Y619" s="380" t="s">
        <v>22</v>
      </c>
      <c r="Z619" s="374" t="s">
        <v>22</v>
      </c>
    </row>
    <row r="620" spans="1:26" ht="13.5" customHeight="1" x14ac:dyDescent="0.15">
      <c r="A620" s="381" t="s">
        <v>22</v>
      </c>
      <c r="B620" s="382" t="s">
        <v>22</v>
      </c>
      <c r="C620" s="383" t="s">
        <v>22</v>
      </c>
      <c r="D620" s="410" t="s">
        <v>13</v>
      </c>
      <c r="E620" s="411" t="s">
        <v>1433</v>
      </c>
      <c r="F620" s="411" t="s">
        <v>22</v>
      </c>
      <c r="G620" s="411" t="s">
        <v>22</v>
      </c>
      <c r="H620" s="411" t="s">
        <v>22</v>
      </c>
      <c r="I620" s="411" t="s">
        <v>22</v>
      </c>
      <c r="J620" s="411" t="s">
        <v>22</v>
      </c>
      <c r="K620" s="411" t="s">
        <v>22</v>
      </c>
      <c r="L620" s="412" t="s">
        <v>14</v>
      </c>
      <c r="M620" s="413" t="s">
        <v>20</v>
      </c>
      <c r="N620" s="414" t="s">
        <v>22</v>
      </c>
      <c r="O620" s="405" t="s">
        <v>22</v>
      </c>
      <c r="P620" s="406" t="s">
        <v>22</v>
      </c>
      <c r="Q620" s="7" t="s">
        <v>22</v>
      </c>
      <c r="R620" s="378" t="s">
        <v>1476</v>
      </c>
      <c r="S620" s="378" t="s">
        <v>22</v>
      </c>
      <c r="T620" s="378" t="s">
        <v>22</v>
      </c>
      <c r="U620" s="23">
        <v>490</v>
      </c>
      <c r="V620" s="379" t="str">
        <f>IF(U620="","","千円")</f>
        <v>千円</v>
      </c>
      <c r="W620" s="379" t="s">
        <v>22</v>
      </c>
      <c r="X620" s="379" t="s">
        <v>22</v>
      </c>
      <c r="Y620" s="380" t="s">
        <v>22</v>
      </c>
      <c r="Z620" s="374" t="s">
        <v>22</v>
      </c>
    </row>
    <row r="621" spans="1:26" ht="13.5" customHeight="1" x14ac:dyDescent="0.15">
      <c r="A621" s="381" t="s">
        <v>22</v>
      </c>
      <c r="B621" s="382" t="s">
        <v>22</v>
      </c>
      <c r="C621" s="383" t="s">
        <v>22</v>
      </c>
      <c r="D621" s="410" t="s">
        <v>22</v>
      </c>
      <c r="E621" s="411" t="s">
        <v>22</v>
      </c>
      <c r="F621" s="411" t="s">
        <v>22</v>
      </c>
      <c r="G621" s="411" t="s">
        <v>22</v>
      </c>
      <c r="H621" s="411" t="s">
        <v>22</v>
      </c>
      <c r="I621" s="411" t="s">
        <v>22</v>
      </c>
      <c r="J621" s="411" t="s">
        <v>22</v>
      </c>
      <c r="K621" s="411" t="s">
        <v>22</v>
      </c>
      <c r="L621" s="412" t="s">
        <v>22</v>
      </c>
      <c r="M621" s="415">
        <v>254164</v>
      </c>
      <c r="N621" s="416" t="s">
        <v>22</v>
      </c>
      <c r="O621" s="405" t="s">
        <v>22</v>
      </c>
      <c r="P621" s="406" t="s">
        <v>22</v>
      </c>
      <c r="Q621" s="8" t="s">
        <v>15</v>
      </c>
      <c r="R621" s="378" t="s">
        <v>1477</v>
      </c>
      <c r="S621" s="378" t="s">
        <v>22</v>
      </c>
      <c r="T621" s="378" t="s">
        <v>22</v>
      </c>
      <c r="U621" s="378" t="s">
        <v>22</v>
      </c>
      <c r="V621" s="9" t="s">
        <v>13</v>
      </c>
      <c r="W621" s="417" t="s">
        <v>1478</v>
      </c>
      <c r="X621" s="417" t="s">
        <v>22</v>
      </c>
      <c r="Y621" s="10" t="s">
        <v>14</v>
      </c>
      <c r="Z621" s="374" t="s">
        <v>22</v>
      </c>
    </row>
    <row r="622" spans="1:26" ht="13.5" customHeight="1" x14ac:dyDescent="0.15">
      <c r="A622" s="381" t="s">
        <v>22</v>
      </c>
      <c r="B622" s="382" t="s">
        <v>22</v>
      </c>
      <c r="C622" s="383" t="s">
        <v>22</v>
      </c>
      <c r="D622" s="410" t="s">
        <v>22</v>
      </c>
      <c r="E622" s="411" t="s">
        <v>22</v>
      </c>
      <c r="F622" s="411" t="s">
        <v>22</v>
      </c>
      <c r="G622" s="411" t="s">
        <v>22</v>
      </c>
      <c r="H622" s="411" t="s">
        <v>22</v>
      </c>
      <c r="I622" s="411" t="s">
        <v>22</v>
      </c>
      <c r="J622" s="411" t="s">
        <v>22</v>
      </c>
      <c r="K622" s="411" t="s">
        <v>22</v>
      </c>
      <c r="L622" s="412" t="s">
        <v>22</v>
      </c>
      <c r="M622" s="387" t="s">
        <v>22</v>
      </c>
      <c r="N622" s="388" t="s">
        <v>22</v>
      </c>
      <c r="O622" s="405" t="s">
        <v>22</v>
      </c>
      <c r="P622" s="406" t="s">
        <v>22</v>
      </c>
      <c r="Q622" s="7" t="s">
        <v>16</v>
      </c>
      <c r="R622" s="378" t="s">
        <v>1479</v>
      </c>
      <c r="S622" s="378" t="s">
        <v>22</v>
      </c>
      <c r="T622" s="378" t="s">
        <v>22</v>
      </c>
      <c r="U622" s="378" t="s">
        <v>22</v>
      </c>
      <c r="V622" s="11" t="s">
        <v>17</v>
      </c>
      <c r="W622" s="9" t="s">
        <v>22</v>
      </c>
      <c r="X622" s="12" t="s">
        <v>22</v>
      </c>
      <c r="Y622" s="13" t="s">
        <v>22</v>
      </c>
      <c r="Z622" s="374" t="s">
        <v>22</v>
      </c>
    </row>
    <row r="623" spans="1:26" ht="13.5" customHeight="1" x14ac:dyDescent="0.15">
      <c r="A623" s="6" t="s">
        <v>22</v>
      </c>
      <c r="B623" s="12" t="s">
        <v>22</v>
      </c>
      <c r="C623" s="13" t="s">
        <v>22</v>
      </c>
      <c r="D623" s="410" t="s">
        <v>13</v>
      </c>
      <c r="E623" s="14" t="s">
        <v>11</v>
      </c>
      <c r="F623" s="382" t="s">
        <v>22</v>
      </c>
      <c r="G623" s="382" t="s">
        <v>22</v>
      </c>
      <c r="H623" s="382" t="s">
        <v>22</v>
      </c>
      <c r="I623" s="382" t="s">
        <v>152</v>
      </c>
      <c r="J623" s="420" t="s">
        <v>22</v>
      </c>
      <c r="K623" s="14" t="s">
        <v>22</v>
      </c>
      <c r="L623" s="412" t="s">
        <v>14</v>
      </c>
      <c r="M623" s="423" t="s">
        <v>22</v>
      </c>
      <c r="N623" s="424" t="s">
        <v>22</v>
      </c>
      <c r="O623" s="405" t="s">
        <v>22</v>
      </c>
      <c r="P623" s="406" t="s">
        <v>22</v>
      </c>
      <c r="Q623" s="8" t="s">
        <v>15</v>
      </c>
      <c r="R623" s="378" t="s">
        <v>1480</v>
      </c>
      <c r="S623" s="378" t="s">
        <v>22</v>
      </c>
      <c r="T623" s="378" t="s">
        <v>22</v>
      </c>
      <c r="U623" s="378" t="s">
        <v>22</v>
      </c>
      <c r="V623" s="9" t="s">
        <v>13</v>
      </c>
      <c r="W623" s="417" t="s">
        <v>507</v>
      </c>
      <c r="X623" s="417" t="s">
        <v>22</v>
      </c>
      <c r="Y623" s="10" t="s">
        <v>14</v>
      </c>
      <c r="Z623" s="374" t="s">
        <v>22</v>
      </c>
    </row>
    <row r="624" spans="1:26" ht="13.5" customHeight="1" x14ac:dyDescent="0.15">
      <c r="A624" s="15" t="s">
        <v>22</v>
      </c>
      <c r="B624" s="16" t="s">
        <v>22</v>
      </c>
      <c r="C624" s="17" t="s">
        <v>22</v>
      </c>
      <c r="D624" s="418" t="s">
        <v>22</v>
      </c>
      <c r="E624" s="18" t="s">
        <v>22</v>
      </c>
      <c r="F624" s="419" t="s">
        <v>22</v>
      </c>
      <c r="G624" s="419" t="s">
        <v>22</v>
      </c>
      <c r="H624" s="419" t="s">
        <v>22</v>
      </c>
      <c r="I624" s="419" t="s">
        <v>22</v>
      </c>
      <c r="J624" s="421" t="s">
        <v>22</v>
      </c>
      <c r="K624" s="18" t="s">
        <v>22</v>
      </c>
      <c r="L624" s="422" t="s">
        <v>22</v>
      </c>
      <c r="M624" s="26" t="s">
        <v>18</v>
      </c>
      <c r="N624" s="27">
        <v>85.3</v>
      </c>
      <c r="O624" s="407" t="s">
        <v>22</v>
      </c>
      <c r="P624" s="408" t="s">
        <v>22</v>
      </c>
      <c r="Q624" s="19" t="s">
        <v>16</v>
      </c>
      <c r="R624" s="425" t="s">
        <v>22</v>
      </c>
      <c r="S624" s="425" t="s">
        <v>22</v>
      </c>
      <c r="T624" s="425" t="s">
        <v>22</v>
      </c>
      <c r="U624" s="425" t="s">
        <v>22</v>
      </c>
      <c r="V624" s="20" t="s">
        <v>17</v>
      </c>
      <c r="W624" s="21" t="s">
        <v>22</v>
      </c>
      <c r="X624" s="16" t="s">
        <v>22</v>
      </c>
      <c r="Y624" s="17" t="s">
        <v>22</v>
      </c>
      <c r="Z624" s="375" t="s">
        <v>22</v>
      </c>
    </row>
    <row r="625" spans="1:26" ht="13.5" customHeight="1" x14ac:dyDescent="0.15">
      <c r="A625" s="389" t="s">
        <v>7</v>
      </c>
      <c r="B625" s="390" t="s">
        <v>22</v>
      </c>
      <c r="C625" s="391" t="s">
        <v>22</v>
      </c>
      <c r="D625" s="395" t="s">
        <v>8</v>
      </c>
      <c r="E625" s="396" t="s">
        <v>22</v>
      </c>
      <c r="F625" s="397" t="s">
        <v>1013</v>
      </c>
      <c r="G625" s="397" t="s">
        <v>22</v>
      </c>
      <c r="H625" s="397" t="s">
        <v>22</v>
      </c>
      <c r="I625" s="397" t="s">
        <v>22</v>
      </c>
      <c r="J625" s="397" t="s">
        <v>22</v>
      </c>
      <c r="K625" s="397" t="s">
        <v>22</v>
      </c>
      <c r="L625" s="398" t="s">
        <v>22</v>
      </c>
      <c r="M625" s="401" t="s">
        <v>9</v>
      </c>
      <c r="N625" s="402" t="s">
        <v>22</v>
      </c>
      <c r="O625" s="403" t="s">
        <v>1481</v>
      </c>
      <c r="P625" s="404" t="s">
        <v>22</v>
      </c>
      <c r="Q625" s="5" t="s">
        <v>10</v>
      </c>
      <c r="R625" s="409" t="s">
        <v>1482</v>
      </c>
      <c r="S625" s="409" t="s">
        <v>22</v>
      </c>
      <c r="T625" s="409" t="s">
        <v>22</v>
      </c>
      <c r="U625" s="22">
        <v>8686</v>
      </c>
      <c r="V625" s="371" t="str">
        <f>IF(U625="","","千円")</f>
        <v>千円</v>
      </c>
      <c r="W625" s="371" t="s">
        <v>22</v>
      </c>
      <c r="X625" s="371" t="s">
        <v>22</v>
      </c>
      <c r="Y625" s="372" t="s">
        <v>22</v>
      </c>
      <c r="Z625" s="373">
        <v>333</v>
      </c>
    </row>
    <row r="626" spans="1:26" ht="13.5" customHeight="1" x14ac:dyDescent="0.15">
      <c r="A626" s="392" t="s">
        <v>22</v>
      </c>
      <c r="B626" s="393" t="s">
        <v>22</v>
      </c>
      <c r="C626" s="394" t="s">
        <v>22</v>
      </c>
      <c r="D626" s="25" t="s">
        <v>22</v>
      </c>
      <c r="E626" s="24" t="s">
        <v>22</v>
      </c>
      <c r="F626" s="399" t="s">
        <v>22</v>
      </c>
      <c r="G626" s="399" t="s">
        <v>22</v>
      </c>
      <c r="H626" s="399" t="s">
        <v>22</v>
      </c>
      <c r="I626" s="399" t="s">
        <v>22</v>
      </c>
      <c r="J626" s="399" t="s">
        <v>22</v>
      </c>
      <c r="K626" s="399" t="s">
        <v>22</v>
      </c>
      <c r="L626" s="400" t="s">
        <v>22</v>
      </c>
      <c r="M626" s="376">
        <v>10065000</v>
      </c>
      <c r="N626" s="377" t="s">
        <v>22</v>
      </c>
      <c r="O626" s="405" t="s">
        <v>22</v>
      </c>
      <c r="P626" s="406" t="s">
        <v>22</v>
      </c>
      <c r="Q626" s="6" t="s">
        <v>22</v>
      </c>
      <c r="R626" s="378" t="s">
        <v>1483</v>
      </c>
      <c r="S626" s="378" t="s">
        <v>22</v>
      </c>
      <c r="T626" s="378" t="s">
        <v>22</v>
      </c>
      <c r="U626" s="23">
        <v>1000</v>
      </c>
      <c r="V626" s="379" t="str">
        <f>IF(U626="","","千円")</f>
        <v>千円</v>
      </c>
      <c r="W626" s="379" t="s">
        <v>22</v>
      </c>
      <c r="X626" s="379" t="s">
        <v>22</v>
      </c>
      <c r="Y626" s="380" t="s">
        <v>22</v>
      </c>
      <c r="Z626" s="374" t="s">
        <v>22</v>
      </c>
    </row>
    <row r="627" spans="1:26" ht="13.5" customHeight="1" x14ac:dyDescent="0.15">
      <c r="A627" s="381" t="s">
        <v>1484</v>
      </c>
      <c r="B627" s="382" t="s">
        <v>22</v>
      </c>
      <c r="C627" s="383" t="s">
        <v>22</v>
      </c>
      <c r="D627" s="384" t="s">
        <v>1485</v>
      </c>
      <c r="E627" s="385" t="s">
        <v>22</v>
      </c>
      <c r="F627" s="385" t="s">
        <v>22</v>
      </c>
      <c r="G627" s="385" t="s">
        <v>22</v>
      </c>
      <c r="H627" s="385" t="s">
        <v>22</v>
      </c>
      <c r="I627" s="385" t="s">
        <v>22</v>
      </c>
      <c r="J627" s="385" t="s">
        <v>22</v>
      </c>
      <c r="K627" s="385" t="s">
        <v>22</v>
      </c>
      <c r="L627" s="380" t="s">
        <v>22</v>
      </c>
      <c r="M627" s="387" t="s">
        <v>12</v>
      </c>
      <c r="N627" s="388" t="s">
        <v>22</v>
      </c>
      <c r="O627" s="405" t="s">
        <v>22</v>
      </c>
      <c r="P627" s="406" t="s">
        <v>22</v>
      </c>
      <c r="Q627" s="6" t="s">
        <v>22</v>
      </c>
      <c r="R627" s="378" t="s">
        <v>22</v>
      </c>
      <c r="S627" s="378" t="s">
        <v>22</v>
      </c>
      <c r="T627" s="378" t="s">
        <v>22</v>
      </c>
      <c r="U627" s="23" t="s">
        <v>22</v>
      </c>
      <c r="V627" s="379" t="str">
        <f>IF(U627="","","千円")</f>
        <v/>
      </c>
      <c r="W627" s="379" t="s">
        <v>22</v>
      </c>
      <c r="X627" s="379" t="s">
        <v>22</v>
      </c>
      <c r="Y627" s="380" t="s">
        <v>22</v>
      </c>
      <c r="Z627" s="374" t="s">
        <v>22</v>
      </c>
    </row>
    <row r="628" spans="1:26" ht="13.5" customHeight="1" x14ac:dyDescent="0.15">
      <c r="A628" s="381" t="s">
        <v>22</v>
      </c>
      <c r="B628" s="382" t="s">
        <v>22</v>
      </c>
      <c r="C628" s="383" t="s">
        <v>22</v>
      </c>
      <c r="D628" s="386" t="s">
        <v>22</v>
      </c>
      <c r="E628" s="385" t="s">
        <v>22</v>
      </c>
      <c r="F628" s="385" t="s">
        <v>22</v>
      </c>
      <c r="G628" s="385" t="s">
        <v>22</v>
      </c>
      <c r="H628" s="385" t="s">
        <v>22</v>
      </c>
      <c r="I628" s="385" t="s">
        <v>22</v>
      </c>
      <c r="J628" s="385" t="s">
        <v>22</v>
      </c>
      <c r="K628" s="385" t="s">
        <v>22</v>
      </c>
      <c r="L628" s="380" t="s">
        <v>22</v>
      </c>
      <c r="M628" s="376">
        <v>9698837</v>
      </c>
      <c r="N628" s="377" t="s">
        <v>22</v>
      </c>
      <c r="O628" s="405" t="s">
        <v>22</v>
      </c>
      <c r="P628" s="406" t="s">
        <v>22</v>
      </c>
      <c r="Q628" s="6" t="s">
        <v>22</v>
      </c>
      <c r="R628" s="378" t="s">
        <v>22</v>
      </c>
      <c r="S628" s="378" t="s">
        <v>22</v>
      </c>
      <c r="T628" s="378" t="s">
        <v>22</v>
      </c>
      <c r="U628" s="23" t="s">
        <v>22</v>
      </c>
      <c r="V628" s="379" t="str">
        <f>IF(U628="","","千円")</f>
        <v/>
      </c>
      <c r="W628" s="379" t="s">
        <v>22</v>
      </c>
      <c r="X628" s="379" t="s">
        <v>22</v>
      </c>
      <c r="Y628" s="380" t="s">
        <v>22</v>
      </c>
      <c r="Z628" s="374" t="s">
        <v>22</v>
      </c>
    </row>
    <row r="629" spans="1:26" ht="13.5" customHeight="1" x14ac:dyDescent="0.15">
      <c r="A629" s="381" t="s">
        <v>22</v>
      </c>
      <c r="B629" s="382" t="s">
        <v>22</v>
      </c>
      <c r="C629" s="383" t="s">
        <v>22</v>
      </c>
      <c r="D629" s="410" t="s">
        <v>13</v>
      </c>
      <c r="E629" s="411" t="s">
        <v>1433</v>
      </c>
      <c r="F629" s="411" t="s">
        <v>22</v>
      </c>
      <c r="G629" s="411" t="s">
        <v>22</v>
      </c>
      <c r="H629" s="411" t="s">
        <v>22</v>
      </c>
      <c r="I629" s="411" t="s">
        <v>22</v>
      </c>
      <c r="J629" s="411" t="s">
        <v>22</v>
      </c>
      <c r="K629" s="411" t="s">
        <v>22</v>
      </c>
      <c r="L629" s="412" t="s">
        <v>14</v>
      </c>
      <c r="M629" s="413" t="s">
        <v>20</v>
      </c>
      <c r="N629" s="414" t="s">
        <v>22</v>
      </c>
      <c r="O629" s="405" t="s">
        <v>22</v>
      </c>
      <c r="P629" s="406" t="s">
        <v>22</v>
      </c>
      <c r="Q629" s="7" t="s">
        <v>22</v>
      </c>
      <c r="R629" s="378" t="s">
        <v>1486</v>
      </c>
      <c r="S629" s="378" t="s">
        <v>22</v>
      </c>
      <c r="T629" s="378" t="s">
        <v>22</v>
      </c>
      <c r="U629" s="23">
        <v>13</v>
      </c>
      <c r="V629" s="379" t="str">
        <f>IF(U629="","","千円")</f>
        <v>千円</v>
      </c>
      <c r="W629" s="379" t="s">
        <v>22</v>
      </c>
      <c r="X629" s="379" t="s">
        <v>22</v>
      </c>
      <c r="Y629" s="380" t="s">
        <v>22</v>
      </c>
      <c r="Z629" s="374" t="s">
        <v>22</v>
      </c>
    </row>
    <row r="630" spans="1:26" ht="13.5" customHeight="1" x14ac:dyDescent="0.15">
      <c r="A630" s="381" t="s">
        <v>22</v>
      </c>
      <c r="B630" s="382" t="s">
        <v>22</v>
      </c>
      <c r="C630" s="383" t="s">
        <v>22</v>
      </c>
      <c r="D630" s="410" t="s">
        <v>22</v>
      </c>
      <c r="E630" s="411" t="s">
        <v>22</v>
      </c>
      <c r="F630" s="411" t="s">
        <v>22</v>
      </c>
      <c r="G630" s="411" t="s">
        <v>22</v>
      </c>
      <c r="H630" s="411" t="s">
        <v>22</v>
      </c>
      <c r="I630" s="411" t="s">
        <v>22</v>
      </c>
      <c r="J630" s="411" t="s">
        <v>22</v>
      </c>
      <c r="K630" s="411" t="s">
        <v>22</v>
      </c>
      <c r="L630" s="412" t="s">
        <v>22</v>
      </c>
      <c r="M630" s="415">
        <v>366163</v>
      </c>
      <c r="N630" s="416" t="s">
        <v>22</v>
      </c>
      <c r="O630" s="405" t="s">
        <v>22</v>
      </c>
      <c r="P630" s="406" t="s">
        <v>22</v>
      </c>
      <c r="Q630" s="8" t="s">
        <v>15</v>
      </c>
      <c r="R630" s="378" t="s">
        <v>1487</v>
      </c>
      <c r="S630" s="378" t="s">
        <v>22</v>
      </c>
      <c r="T630" s="378" t="s">
        <v>22</v>
      </c>
      <c r="U630" s="378" t="s">
        <v>22</v>
      </c>
      <c r="V630" s="9" t="s">
        <v>13</v>
      </c>
      <c r="W630" s="417" t="s">
        <v>1488</v>
      </c>
      <c r="X630" s="417" t="s">
        <v>22</v>
      </c>
      <c r="Y630" s="10" t="s">
        <v>14</v>
      </c>
      <c r="Z630" s="374" t="s">
        <v>22</v>
      </c>
    </row>
    <row r="631" spans="1:26" ht="13.5" customHeight="1" x14ac:dyDescent="0.15">
      <c r="A631" s="381" t="s">
        <v>22</v>
      </c>
      <c r="B631" s="382" t="s">
        <v>22</v>
      </c>
      <c r="C631" s="383" t="s">
        <v>22</v>
      </c>
      <c r="D631" s="410" t="s">
        <v>22</v>
      </c>
      <c r="E631" s="411" t="s">
        <v>22</v>
      </c>
      <c r="F631" s="411" t="s">
        <v>22</v>
      </c>
      <c r="G631" s="411" t="s">
        <v>22</v>
      </c>
      <c r="H631" s="411" t="s">
        <v>22</v>
      </c>
      <c r="I631" s="411" t="s">
        <v>22</v>
      </c>
      <c r="J631" s="411" t="s">
        <v>22</v>
      </c>
      <c r="K631" s="411" t="s">
        <v>22</v>
      </c>
      <c r="L631" s="412" t="s">
        <v>22</v>
      </c>
      <c r="M631" s="387" t="s">
        <v>22</v>
      </c>
      <c r="N631" s="388" t="s">
        <v>22</v>
      </c>
      <c r="O631" s="405" t="s">
        <v>22</v>
      </c>
      <c r="P631" s="406" t="s">
        <v>22</v>
      </c>
      <c r="Q631" s="7" t="s">
        <v>16</v>
      </c>
      <c r="R631" s="378" t="s">
        <v>22</v>
      </c>
      <c r="S631" s="378" t="s">
        <v>22</v>
      </c>
      <c r="T631" s="378" t="s">
        <v>22</v>
      </c>
      <c r="U631" s="378" t="s">
        <v>22</v>
      </c>
      <c r="V631" s="11" t="s">
        <v>17</v>
      </c>
      <c r="W631" s="9" t="s">
        <v>22</v>
      </c>
      <c r="X631" s="12" t="s">
        <v>22</v>
      </c>
      <c r="Y631" s="13" t="s">
        <v>22</v>
      </c>
      <c r="Z631" s="374" t="s">
        <v>22</v>
      </c>
    </row>
    <row r="632" spans="1:26" ht="13.5" customHeight="1" x14ac:dyDescent="0.15">
      <c r="A632" s="6" t="s">
        <v>22</v>
      </c>
      <c r="B632" s="12" t="s">
        <v>22</v>
      </c>
      <c r="C632" s="13" t="s">
        <v>22</v>
      </c>
      <c r="D632" s="410" t="s">
        <v>13</v>
      </c>
      <c r="E632" s="14" t="s">
        <v>11</v>
      </c>
      <c r="F632" s="382" t="s">
        <v>22</v>
      </c>
      <c r="G632" s="382" t="s">
        <v>22</v>
      </c>
      <c r="H632" s="382" t="s">
        <v>22</v>
      </c>
      <c r="I632" s="382" t="s">
        <v>22</v>
      </c>
      <c r="J632" s="420" t="s">
        <v>22</v>
      </c>
      <c r="K632" s="14" t="s">
        <v>22</v>
      </c>
      <c r="L632" s="412" t="s">
        <v>14</v>
      </c>
      <c r="M632" s="423" t="s">
        <v>22</v>
      </c>
      <c r="N632" s="424" t="s">
        <v>22</v>
      </c>
      <c r="O632" s="405" t="s">
        <v>22</v>
      </c>
      <c r="P632" s="406" t="s">
        <v>22</v>
      </c>
      <c r="Q632" s="8" t="s">
        <v>15</v>
      </c>
      <c r="R632" s="378" t="s">
        <v>22</v>
      </c>
      <c r="S632" s="378" t="s">
        <v>22</v>
      </c>
      <c r="T632" s="378" t="s">
        <v>22</v>
      </c>
      <c r="U632" s="378" t="s">
        <v>22</v>
      </c>
      <c r="V632" s="9" t="s">
        <v>13</v>
      </c>
      <c r="W632" s="417" t="s">
        <v>22</v>
      </c>
      <c r="X632" s="417" t="s">
        <v>22</v>
      </c>
      <c r="Y632" s="10" t="s">
        <v>14</v>
      </c>
      <c r="Z632" s="374" t="s">
        <v>22</v>
      </c>
    </row>
    <row r="633" spans="1:26" ht="13.5" customHeight="1" x14ac:dyDescent="0.15">
      <c r="A633" s="15" t="s">
        <v>22</v>
      </c>
      <c r="B633" s="16" t="s">
        <v>22</v>
      </c>
      <c r="C633" s="17" t="s">
        <v>22</v>
      </c>
      <c r="D633" s="418" t="s">
        <v>22</v>
      </c>
      <c r="E633" s="18" t="s">
        <v>22</v>
      </c>
      <c r="F633" s="419" t="s">
        <v>22</v>
      </c>
      <c r="G633" s="419" t="s">
        <v>22</v>
      </c>
      <c r="H633" s="419" t="s">
        <v>22</v>
      </c>
      <c r="I633" s="419" t="s">
        <v>22</v>
      </c>
      <c r="J633" s="421" t="s">
        <v>22</v>
      </c>
      <c r="K633" s="18" t="s">
        <v>22</v>
      </c>
      <c r="L633" s="422" t="s">
        <v>22</v>
      </c>
      <c r="M633" s="26" t="s">
        <v>18</v>
      </c>
      <c r="N633" s="27">
        <v>96.4</v>
      </c>
      <c r="O633" s="407" t="s">
        <v>22</v>
      </c>
      <c r="P633" s="408" t="s">
        <v>22</v>
      </c>
      <c r="Q633" s="19" t="s">
        <v>16</v>
      </c>
      <c r="R633" s="425" t="s">
        <v>22</v>
      </c>
      <c r="S633" s="425" t="s">
        <v>22</v>
      </c>
      <c r="T633" s="425" t="s">
        <v>22</v>
      </c>
      <c r="U633" s="425" t="s">
        <v>22</v>
      </c>
      <c r="V633" s="20" t="s">
        <v>17</v>
      </c>
      <c r="W633" s="21" t="s">
        <v>22</v>
      </c>
      <c r="X633" s="16" t="s">
        <v>22</v>
      </c>
      <c r="Y633" s="17" t="s">
        <v>22</v>
      </c>
      <c r="Z633" s="375" t="s">
        <v>22</v>
      </c>
    </row>
    <row r="634" spans="1:26" ht="13.5" customHeight="1" x14ac:dyDescent="0.15">
      <c r="A634" s="389" t="s">
        <v>7</v>
      </c>
      <c r="B634" s="390" t="s">
        <v>22</v>
      </c>
      <c r="C634" s="391" t="s">
        <v>22</v>
      </c>
      <c r="D634" s="395" t="s">
        <v>8</v>
      </c>
      <c r="E634" s="396" t="s">
        <v>22</v>
      </c>
      <c r="F634" s="397" t="s">
        <v>1013</v>
      </c>
      <c r="G634" s="397" t="s">
        <v>22</v>
      </c>
      <c r="H634" s="397" t="s">
        <v>22</v>
      </c>
      <c r="I634" s="397" t="s">
        <v>22</v>
      </c>
      <c r="J634" s="397" t="s">
        <v>22</v>
      </c>
      <c r="K634" s="397" t="s">
        <v>22</v>
      </c>
      <c r="L634" s="398" t="s">
        <v>22</v>
      </c>
      <c r="M634" s="401" t="s">
        <v>9</v>
      </c>
      <c r="N634" s="402" t="s">
        <v>22</v>
      </c>
      <c r="O634" s="403" t="s">
        <v>1489</v>
      </c>
      <c r="P634" s="404" t="s">
        <v>22</v>
      </c>
      <c r="Q634" s="5" t="s">
        <v>10</v>
      </c>
      <c r="R634" s="409" t="s">
        <v>1490</v>
      </c>
      <c r="S634" s="409" t="s">
        <v>22</v>
      </c>
      <c r="T634" s="409" t="s">
        <v>22</v>
      </c>
      <c r="U634" s="22">
        <v>14975</v>
      </c>
      <c r="V634" s="371" t="str">
        <f>IF(U634="","","千円")</f>
        <v>千円</v>
      </c>
      <c r="W634" s="371" t="s">
        <v>22</v>
      </c>
      <c r="X634" s="371" t="s">
        <v>22</v>
      </c>
      <c r="Y634" s="372" t="s">
        <v>22</v>
      </c>
      <c r="Z634" s="373">
        <v>333</v>
      </c>
    </row>
    <row r="635" spans="1:26" ht="13.5" customHeight="1" x14ac:dyDescent="0.15">
      <c r="A635" s="392" t="s">
        <v>22</v>
      </c>
      <c r="B635" s="393" t="s">
        <v>22</v>
      </c>
      <c r="C635" s="394" t="s">
        <v>22</v>
      </c>
      <c r="D635" s="25" t="s">
        <v>22</v>
      </c>
      <c r="E635" s="24" t="s">
        <v>22</v>
      </c>
      <c r="F635" s="399" t="s">
        <v>22</v>
      </c>
      <c r="G635" s="399" t="s">
        <v>22</v>
      </c>
      <c r="H635" s="399" t="s">
        <v>22</v>
      </c>
      <c r="I635" s="399" t="s">
        <v>22</v>
      </c>
      <c r="J635" s="399" t="s">
        <v>22</v>
      </c>
      <c r="K635" s="399" t="s">
        <v>22</v>
      </c>
      <c r="L635" s="400" t="s">
        <v>22</v>
      </c>
      <c r="M635" s="376">
        <v>112827000</v>
      </c>
      <c r="N635" s="377" t="s">
        <v>22</v>
      </c>
      <c r="O635" s="405" t="s">
        <v>22</v>
      </c>
      <c r="P635" s="406" t="s">
        <v>22</v>
      </c>
      <c r="Q635" s="6" t="s">
        <v>22</v>
      </c>
      <c r="R635" s="378" t="s">
        <v>1491</v>
      </c>
      <c r="S635" s="378" t="s">
        <v>22</v>
      </c>
      <c r="T635" s="378" t="s">
        <v>22</v>
      </c>
      <c r="U635" s="23">
        <v>90104</v>
      </c>
      <c r="V635" s="379" t="str">
        <f>IF(U635="","","千円")</f>
        <v>千円</v>
      </c>
      <c r="W635" s="379" t="s">
        <v>22</v>
      </c>
      <c r="X635" s="379" t="s">
        <v>22</v>
      </c>
      <c r="Y635" s="380" t="s">
        <v>22</v>
      </c>
      <c r="Z635" s="374" t="s">
        <v>22</v>
      </c>
    </row>
    <row r="636" spans="1:26" ht="13.5" customHeight="1" x14ac:dyDescent="0.15">
      <c r="A636" s="381" t="s">
        <v>1492</v>
      </c>
      <c r="B636" s="382" t="s">
        <v>22</v>
      </c>
      <c r="C636" s="383" t="s">
        <v>22</v>
      </c>
      <c r="D636" s="384" t="s">
        <v>1493</v>
      </c>
      <c r="E636" s="385" t="s">
        <v>22</v>
      </c>
      <c r="F636" s="385" t="s">
        <v>22</v>
      </c>
      <c r="G636" s="385" t="s">
        <v>22</v>
      </c>
      <c r="H636" s="385" t="s">
        <v>22</v>
      </c>
      <c r="I636" s="385" t="s">
        <v>22</v>
      </c>
      <c r="J636" s="385" t="s">
        <v>22</v>
      </c>
      <c r="K636" s="385" t="s">
        <v>22</v>
      </c>
      <c r="L636" s="380" t="s">
        <v>22</v>
      </c>
      <c r="M636" s="387" t="s">
        <v>12</v>
      </c>
      <c r="N636" s="388" t="s">
        <v>22</v>
      </c>
      <c r="O636" s="405" t="s">
        <v>22</v>
      </c>
      <c r="P636" s="406" t="s">
        <v>22</v>
      </c>
      <c r="Q636" s="6" t="s">
        <v>22</v>
      </c>
      <c r="R636" s="378" t="s">
        <v>22</v>
      </c>
      <c r="S636" s="378" t="s">
        <v>22</v>
      </c>
      <c r="T636" s="378" t="s">
        <v>22</v>
      </c>
      <c r="U636" s="23" t="s">
        <v>22</v>
      </c>
      <c r="V636" s="379" t="str">
        <f>IF(U636="","","千円")</f>
        <v/>
      </c>
      <c r="W636" s="379" t="s">
        <v>22</v>
      </c>
      <c r="X636" s="379" t="s">
        <v>22</v>
      </c>
      <c r="Y636" s="380" t="s">
        <v>22</v>
      </c>
      <c r="Z636" s="374" t="s">
        <v>22</v>
      </c>
    </row>
    <row r="637" spans="1:26" ht="13.5" customHeight="1" x14ac:dyDescent="0.15">
      <c r="A637" s="381" t="s">
        <v>22</v>
      </c>
      <c r="B637" s="382" t="s">
        <v>22</v>
      </c>
      <c r="C637" s="383" t="s">
        <v>22</v>
      </c>
      <c r="D637" s="386" t="s">
        <v>22</v>
      </c>
      <c r="E637" s="385" t="s">
        <v>22</v>
      </c>
      <c r="F637" s="385" t="s">
        <v>22</v>
      </c>
      <c r="G637" s="385" t="s">
        <v>22</v>
      </c>
      <c r="H637" s="385" t="s">
        <v>22</v>
      </c>
      <c r="I637" s="385" t="s">
        <v>22</v>
      </c>
      <c r="J637" s="385" t="s">
        <v>22</v>
      </c>
      <c r="K637" s="385" t="s">
        <v>22</v>
      </c>
      <c r="L637" s="380" t="s">
        <v>22</v>
      </c>
      <c r="M637" s="376">
        <v>105078686</v>
      </c>
      <c r="N637" s="377" t="s">
        <v>22</v>
      </c>
      <c r="O637" s="405" t="s">
        <v>22</v>
      </c>
      <c r="P637" s="406" t="s">
        <v>22</v>
      </c>
      <c r="Q637" s="6" t="s">
        <v>22</v>
      </c>
      <c r="R637" s="378" t="s">
        <v>22</v>
      </c>
      <c r="S637" s="378" t="s">
        <v>22</v>
      </c>
      <c r="T637" s="378" t="s">
        <v>22</v>
      </c>
      <c r="U637" s="23" t="s">
        <v>22</v>
      </c>
      <c r="V637" s="379" t="str">
        <f>IF(U637="","","千円")</f>
        <v/>
      </c>
      <c r="W637" s="379" t="s">
        <v>22</v>
      </c>
      <c r="X637" s="379" t="s">
        <v>22</v>
      </c>
      <c r="Y637" s="380" t="s">
        <v>22</v>
      </c>
      <c r="Z637" s="374" t="s">
        <v>22</v>
      </c>
    </row>
    <row r="638" spans="1:26" ht="13.5" customHeight="1" x14ac:dyDescent="0.15">
      <c r="A638" s="381" t="s">
        <v>22</v>
      </c>
      <c r="B638" s="382" t="s">
        <v>22</v>
      </c>
      <c r="C638" s="383" t="s">
        <v>22</v>
      </c>
      <c r="D638" s="410" t="s">
        <v>13</v>
      </c>
      <c r="E638" s="411" t="s">
        <v>1494</v>
      </c>
      <c r="F638" s="411" t="s">
        <v>22</v>
      </c>
      <c r="G638" s="411" t="s">
        <v>22</v>
      </c>
      <c r="H638" s="411" t="s">
        <v>22</v>
      </c>
      <c r="I638" s="411" t="s">
        <v>22</v>
      </c>
      <c r="J638" s="411" t="s">
        <v>22</v>
      </c>
      <c r="K638" s="411" t="s">
        <v>22</v>
      </c>
      <c r="L638" s="412" t="s">
        <v>14</v>
      </c>
      <c r="M638" s="413" t="s">
        <v>20</v>
      </c>
      <c r="N638" s="414" t="s">
        <v>22</v>
      </c>
      <c r="O638" s="405" t="s">
        <v>22</v>
      </c>
      <c r="P638" s="406" t="s">
        <v>22</v>
      </c>
      <c r="Q638" s="7" t="s">
        <v>22</v>
      </c>
      <c r="R638" s="378" t="s">
        <v>22</v>
      </c>
      <c r="S638" s="378" t="s">
        <v>22</v>
      </c>
      <c r="T638" s="378" t="s">
        <v>22</v>
      </c>
      <c r="U638" s="23" t="s">
        <v>22</v>
      </c>
      <c r="V638" s="379" t="str">
        <f>IF(U638="","","千円")</f>
        <v/>
      </c>
      <c r="W638" s="379" t="s">
        <v>22</v>
      </c>
      <c r="X638" s="379" t="s">
        <v>22</v>
      </c>
      <c r="Y638" s="380" t="s">
        <v>22</v>
      </c>
      <c r="Z638" s="374" t="s">
        <v>22</v>
      </c>
    </row>
    <row r="639" spans="1:26" ht="13.5" customHeight="1" x14ac:dyDescent="0.15">
      <c r="A639" s="381" t="s">
        <v>22</v>
      </c>
      <c r="B639" s="382" t="s">
        <v>22</v>
      </c>
      <c r="C639" s="383" t="s">
        <v>22</v>
      </c>
      <c r="D639" s="410" t="s">
        <v>22</v>
      </c>
      <c r="E639" s="411" t="s">
        <v>22</v>
      </c>
      <c r="F639" s="411" t="s">
        <v>22</v>
      </c>
      <c r="G639" s="411" t="s">
        <v>22</v>
      </c>
      <c r="H639" s="411" t="s">
        <v>22</v>
      </c>
      <c r="I639" s="411" t="s">
        <v>22</v>
      </c>
      <c r="J639" s="411" t="s">
        <v>22</v>
      </c>
      <c r="K639" s="411" t="s">
        <v>22</v>
      </c>
      <c r="L639" s="412" t="s">
        <v>22</v>
      </c>
      <c r="M639" s="415">
        <v>7748314</v>
      </c>
      <c r="N639" s="416" t="s">
        <v>22</v>
      </c>
      <c r="O639" s="405" t="s">
        <v>22</v>
      </c>
      <c r="P639" s="406" t="s">
        <v>22</v>
      </c>
      <c r="Q639" s="8" t="s">
        <v>15</v>
      </c>
      <c r="R639" s="378" t="s">
        <v>1495</v>
      </c>
      <c r="S639" s="378" t="s">
        <v>22</v>
      </c>
      <c r="T639" s="378" t="s">
        <v>22</v>
      </c>
      <c r="U639" s="378" t="s">
        <v>22</v>
      </c>
      <c r="V639" s="9" t="s">
        <v>13</v>
      </c>
      <c r="W639" s="417" t="s">
        <v>1496</v>
      </c>
      <c r="X639" s="417" t="s">
        <v>22</v>
      </c>
      <c r="Y639" s="10" t="s">
        <v>14</v>
      </c>
      <c r="Z639" s="374" t="s">
        <v>22</v>
      </c>
    </row>
    <row r="640" spans="1:26" ht="13.5" customHeight="1" x14ac:dyDescent="0.15">
      <c r="A640" s="381" t="s">
        <v>22</v>
      </c>
      <c r="B640" s="382" t="s">
        <v>22</v>
      </c>
      <c r="C640" s="383" t="s">
        <v>22</v>
      </c>
      <c r="D640" s="410" t="s">
        <v>22</v>
      </c>
      <c r="E640" s="411" t="s">
        <v>22</v>
      </c>
      <c r="F640" s="411" t="s">
        <v>22</v>
      </c>
      <c r="G640" s="411" t="s">
        <v>22</v>
      </c>
      <c r="H640" s="411" t="s">
        <v>22</v>
      </c>
      <c r="I640" s="411" t="s">
        <v>22</v>
      </c>
      <c r="J640" s="411" t="s">
        <v>22</v>
      </c>
      <c r="K640" s="411" t="s">
        <v>22</v>
      </c>
      <c r="L640" s="412" t="s">
        <v>22</v>
      </c>
      <c r="M640" s="387" t="s">
        <v>22</v>
      </c>
      <c r="N640" s="388" t="s">
        <v>22</v>
      </c>
      <c r="O640" s="405" t="s">
        <v>22</v>
      </c>
      <c r="P640" s="406" t="s">
        <v>22</v>
      </c>
      <c r="Q640" s="7" t="s">
        <v>16</v>
      </c>
      <c r="R640" s="378" t="s">
        <v>1497</v>
      </c>
      <c r="S640" s="378" t="s">
        <v>22</v>
      </c>
      <c r="T640" s="378" t="s">
        <v>22</v>
      </c>
      <c r="U640" s="378" t="s">
        <v>22</v>
      </c>
      <c r="V640" s="11" t="s">
        <v>17</v>
      </c>
      <c r="W640" s="9" t="s">
        <v>22</v>
      </c>
      <c r="X640" s="12" t="s">
        <v>22</v>
      </c>
      <c r="Y640" s="13" t="s">
        <v>22</v>
      </c>
      <c r="Z640" s="374" t="s">
        <v>22</v>
      </c>
    </row>
    <row r="641" spans="1:26" ht="13.5" customHeight="1" x14ac:dyDescent="0.15">
      <c r="A641" s="6" t="s">
        <v>22</v>
      </c>
      <c r="B641" s="12" t="s">
        <v>22</v>
      </c>
      <c r="C641" s="13" t="s">
        <v>22</v>
      </c>
      <c r="D641" s="410" t="s">
        <v>13</v>
      </c>
      <c r="E641" s="14" t="s">
        <v>11</v>
      </c>
      <c r="F641" s="382" t="s">
        <v>22</v>
      </c>
      <c r="G641" s="382" t="s">
        <v>22</v>
      </c>
      <c r="H641" s="382" t="s">
        <v>22</v>
      </c>
      <c r="I641" s="382" t="s">
        <v>152</v>
      </c>
      <c r="J641" s="420" t="s">
        <v>57</v>
      </c>
      <c r="K641" s="14" t="s">
        <v>22</v>
      </c>
      <c r="L641" s="412" t="s">
        <v>14</v>
      </c>
      <c r="M641" s="423" t="s">
        <v>22</v>
      </c>
      <c r="N641" s="424" t="s">
        <v>22</v>
      </c>
      <c r="O641" s="405" t="s">
        <v>22</v>
      </c>
      <c r="P641" s="406" t="s">
        <v>22</v>
      </c>
      <c r="Q641" s="8" t="s">
        <v>15</v>
      </c>
      <c r="R641" s="378" t="s">
        <v>1498</v>
      </c>
      <c r="S641" s="378" t="s">
        <v>22</v>
      </c>
      <c r="T641" s="378" t="s">
        <v>22</v>
      </c>
      <c r="U641" s="378" t="s">
        <v>22</v>
      </c>
      <c r="V641" s="9" t="s">
        <v>13</v>
      </c>
      <c r="W641" s="417" t="s">
        <v>1499</v>
      </c>
      <c r="X641" s="417" t="s">
        <v>22</v>
      </c>
      <c r="Y641" s="10" t="s">
        <v>14</v>
      </c>
      <c r="Z641" s="374" t="s">
        <v>22</v>
      </c>
    </row>
    <row r="642" spans="1:26" ht="13.5" customHeight="1" x14ac:dyDescent="0.15">
      <c r="A642" s="15" t="s">
        <v>22</v>
      </c>
      <c r="B642" s="16" t="s">
        <v>22</v>
      </c>
      <c r="C642" s="17" t="s">
        <v>22</v>
      </c>
      <c r="D642" s="418" t="s">
        <v>22</v>
      </c>
      <c r="E642" s="18" t="s">
        <v>22</v>
      </c>
      <c r="F642" s="419" t="s">
        <v>22</v>
      </c>
      <c r="G642" s="419" t="s">
        <v>22</v>
      </c>
      <c r="H642" s="419" t="s">
        <v>22</v>
      </c>
      <c r="I642" s="419" t="s">
        <v>22</v>
      </c>
      <c r="J642" s="421" t="s">
        <v>22</v>
      </c>
      <c r="K642" s="18" t="s">
        <v>22</v>
      </c>
      <c r="L642" s="422" t="s">
        <v>22</v>
      </c>
      <c r="M642" s="26" t="s">
        <v>18</v>
      </c>
      <c r="N642" s="27">
        <v>93.1</v>
      </c>
      <c r="O642" s="407" t="s">
        <v>22</v>
      </c>
      <c r="P642" s="408" t="s">
        <v>22</v>
      </c>
      <c r="Q642" s="19" t="s">
        <v>16</v>
      </c>
      <c r="R642" s="425" t="s">
        <v>1500</v>
      </c>
      <c r="S642" s="425" t="s">
        <v>22</v>
      </c>
      <c r="T642" s="425" t="s">
        <v>22</v>
      </c>
      <c r="U642" s="425" t="s">
        <v>22</v>
      </c>
      <c r="V642" s="20" t="s">
        <v>17</v>
      </c>
      <c r="W642" s="21" t="s">
        <v>22</v>
      </c>
      <c r="X642" s="16" t="s">
        <v>22</v>
      </c>
      <c r="Y642" s="17" t="s">
        <v>22</v>
      </c>
      <c r="Z642" s="375" t="s">
        <v>22</v>
      </c>
    </row>
    <row r="643" spans="1:26" ht="13.5" customHeight="1" x14ac:dyDescent="0.15">
      <c r="A643" s="389" t="s">
        <v>7</v>
      </c>
      <c r="B643" s="390" t="s">
        <v>22</v>
      </c>
      <c r="C643" s="391" t="s">
        <v>22</v>
      </c>
      <c r="D643" s="395" t="s">
        <v>8</v>
      </c>
      <c r="E643" s="396" t="s">
        <v>22</v>
      </c>
      <c r="F643" s="397" t="s">
        <v>1013</v>
      </c>
      <c r="G643" s="397" t="s">
        <v>22</v>
      </c>
      <c r="H643" s="397" t="s">
        <v>22</v>
      </c>
      <c r="I643" s="397" t="s">
        <v>22</v>
      </c>
      <c r="J643" s="397" t="s">
        <v>22</v>
      </c>
      <c r="K643" s="397" t="s">
        <v>22</v>
      </c>
      <c r="L643" s="398" t="s">
        <v>22</v>
      </c>
      <c r="M643" s="401" t="s">
        <v>9</v>
      </c>
      <c r="N643" s="402" t="s">
        <v>22</v>
      </c>
      <c r="O643" s="436" t="s">
        <v>5238</v>
      </c>
      <c r="P643" s="437" t="s">
        <v>22</v>
      </c>
      <c r="Q643" s="5" t="s">
        <v>10</v>
      </c>
      <c r="R643" s="409" t="s">
        <v>1501</v>
      </c>
      <c r="S643" s="409" t="s">
        <v>22</v>
      </c>
      <c r="T643" s="409" t="s">
        <v>22</v>
      </c>
      <c r="U643" s="22">
        <v>1398</v>
      </c>
      <c r="V643" s="371" t="str">
        <f>IF(U643="","","千円")</f>
        <v>千円</v>
      </c>
      <c r="W643" s="371" t="s">
        <v>22</v>
      </c>
      <c r="X643" s="371" t="s">
        <v>22</v>
      </c>
      <c r="Y643" s="372" t="s">
        <v>22</v>
      </c>
      <c r="Z643" s="373">
        <v>333</v>
      </c>
    </row>
    <row r="644" spans="1:26" ht="13.5" customHeight="1" x14ac:dyDescent="0.15">
      <c r="A644" s="392" t="s">
        <v>22</v>
      </c>
      <c r="B644" s="393" t="s">
        <v>22</v>
      </c>
      <c r="C644" s="394" t="s">
        <v>22</v>
      </c>
      <c r="D644" s="25" t="s">
        <v>22</v>
      </c>
      <c r="E644" s="24" t="s">
        <v>22</v>
      </c>
      <c r="F644" s="399" t="s">
        <v>22</v>
      </c>
      <c r="G644" s="399" t="s">
        <v>22</v>
      </c>
      <c r="H644" s="399" t="s">
        <v>22</v>
      </c>
      <c r="I644" s="399" t="s">
        <v>22</v>
      </c>
      <c r="J644" s="399" t="s">
        <v>22</v>
      </c>
      <c r="K644" s="399" t="s">
        <v>22</v>
      </c>
      <c r="L644" s="400" t="s">
        <v>22</v>
      </c>
      <c r="M644" s="376">
        <v>2874000</v>
      </c>
      <c r="N644" s="377" t="s">
        <v>22</v>
      </c>
      <c r="O644" s="438" t="s">
        <v>22</v>
      </c>
      <c r="P644" s="439" t="s">
        <v>22</v>
      </c>
      <c r="Q644" s="6" t="s">
        <v>22</v>
      </c>
      <c r="R644" s="378" t="s">
        <v>1502</v>
      </c>
      <c r="S644" s="378" t="s">
        <v>22</v>
      </c>
      <c r="T644" s="378" t="s">
        <v>22</v>
      </c>
      <c r="U644" s="23">
        <v>231</v>
      </c>
      <c r="V644" s="379" t="str">
        <f>IF(U644="","","千円")</f>
        <v>千円</v>
      </c>
      <c r="W644" s="379" t="s">
        <v>22</v>
      </c>
      <c r="X644" s="379" t="s">
        <v>22</v>
      </c>
      <c r="Y644" s="380" t="s">
        <v>22</v>
      </c>
      <c r="Z644" s="374" t="s">
        <v>22</v>
      </c>
    </row>
    <row r="645" spans="1:26" ht="13.5" customHeight="1" x14ac:dyDescent="0.15">
      <c r="A645" s="381" t="s">
        <v>1503</v>
      </c>
      <c r="B645" s="382" t="s">
        <v>22</v>
      </c>
      <c r="C645" s="383" t="s">
        <v>22</v>
      </c>
      <c r="D645" s="384" t="s">
        <v>1504</v>
      </c>
      <c r="E645" s="385" t="s">
        <v>22</v>
      </c>
      <c r="F645" s="385" t="s">
        <v>22</v>
      </c>
      <c r="G645" s="385" t="s">
        <v>22</v>
      </c>
      <c r="H645" s="385" t="s">
        <v>22</v>
      </c>
      <c r="I645" s="385" t="s">
        <v>22</v>
      </c>
      <c r="J645" s="385" t="s">
        <v>22</v>
      </c>
      <c r="K645" s="385" t="s">
        <v>22</v>
      </c>
      <c r="L645" s="380" t="s">
        <v>22</v>
      </c>
      <c r="M645" s="387" t="s">
        <v>12</v>
      </c>
      <c r="N645" s="388" t="s">
        <v>22</v>
      </c>
      <c r="O645" s="438" t="s">
        <v>22</v>
      </c>
      <c r="P645" s="439" t="s">
        <v>22</v>
      </c>
      <c r="Q645" s="6" t="s">
        <v>22</v>
      </c>
      <c r="R645" s="378" t="s">
        <v>1505</v>
      </c>
      <c r="S645" s="378" t="s">
        <v>22</v>
      </c>
      <c r="T645" s="378" t="s">
        <v>22</v>
      </c>
      <c r="U645" s="23">
        <v>424</v>
      </c>
      <c r="V645" s="379" t="str">
        <f>IF(U645="","","千円")</f>
        <v>千円</v>
      </c>
      <c r="W645" s="379" t="s">
        <v>22</v>
      </c>
      <c r="X645" s="379" t="s">
        <v>22</v>
      </c>
      <c r="Y645" s="380" t="s">
        <v>22</v>
      </c>
      <c r="Z645" s="374" t="s">
        <v>22</v>
      </c>
    </row>
    <row r="646" spans="1:26" ht="13.5" customHeight="1" x14ac:dyDescent="0.15">
      <c r="A646" s="381" t="s">
        <v>22</v>
      </c>
      <c r="B646" s="382" t="s">
        <v>22</v>
      </c>
      <c r="C646" s="383" t="s">
        <v>22</v>
      </c>
      <c r="D646" s="386" t="s">
        <v>22</v>
      </c>
      <c r="E646" s="385" t="s">
        <v>22</v>
      </c>
      <c r="F646" s="385" t="s">
        <v>22</v>
      </c>
      <c r="G646" s="385" t="s">
        <v>22</v>
      </c>
      <c r="H646" s="385" t="s">
        <v>22</v>
      </c>
      <c r="I646" s="385" t="s">
        <v>22</v>
      </c>
      <c r="J646" s="385" t="s">
        <v>22</v>
      </c>
      <c r="K646" s="385" t="s">
        <v>22</v>
      </c>
      <c r="L646" s="380" t="s">
        <v>22</v>
      </c>
      <c r="M646" s="376">
        <v>2053295</v>
      </c>
      <c r="N646" s="377" t="s">
        <v>22</v>
      </c>
      <c r="O646" s="438" t="s">
        <v>22</v>
      </c>
      <c r="P646" s="439" t="s">
        <v>22</v>
      </c>
      <c r="Q646" s="6" t="s">
        <v>22</v>
      </c>
      <c r="R646" s="378" t="s">
        <v>22</v>
      </c>
      <c r="S646" s="378" t="s">
        <v>22</v>
      </c>
      <c r="T646" s="378" t="s">
        <v>22</v>
      </c>
      <c r="U646" s="23" t="s">
        <v>22</v>
      </c>
      <c r="V646" s="379" t="str">
        <f>IF(U646="","","千円")</f>
        <v/>
      </c>
      <c r="W646" s="379" t="s">
        <v>22</v>
      </c>
      <c r="X646" s="379" t="s">
        <v>22</v>
      </c>
      <c r="Y646" s="380" t="s">
        <v>22</v>
      </c>
      <c r="Z646" s="374" t="s">
        <v>22</v>
      </c>
    </row>
    <row r="647" spans="1:26" ht="13.5" customHeight="1" x14ac:dyDescent="0.15">
      <c r="A647" s="381" t="s">
        <v>22</v>
      </c>
      <c r="B647" s="382" t="s">
        <v>22</v>
      </c>
      <c r="C647" s="383" t="s">
        <v>22</v>
      </c>
      <c r="D647" s="410" t="s">
        <v>13</v>
      </c>
      <c r="E647" s="411" t="s">
        <v>1494</v>
      </c>
      <c r="F647" s="411" t="s">
        <v>22</v>
      </c>
      <c r="G647" s="411" t="s">
        <v>22</v>
      </c>
      <c r="H647" s="411" t="s">
        <v>22</v>
      </c>
      <c r="I647" s="411" t="s">
        <v>22</v>
      </c>
      <c r="J647" s="411" t="s">
        <v>22</v>
      </c>
      <c r="K647" s="411" t="s">
        <v>22</v>
      </c>
      <c r="L647" s="412" t="s">
        <v>14</v>
      </c>
      <c r="M647" s="413" t="s">
        <v>20</v>
      </c>
      <c r="N647" s="414" t="s">
        <v>22</v>
      </c>
      <c r="O647" s="438" t="s">
        <v>22</v>
      </c>
      <c r="P647" s="439" t="s">
        <v>22</v>
      </c>
      <c r="Q647" s="7" t="s">
        <v>22</v>
      </c>
      <c r="R647" s="378" t="s">
        <v>22</v>
      </c>
      <c r="S647" s="378" t="s">
        <v>22</v>
      </c>
      <c r="T647" s="378" t="s">
        <v>22</v>
      </c>
      <c r="U647" s="23" t="s">
        <v>22</v>
      </c>
      <c r="V647" s="379" t="str">
        <f>IF(U647="","","千円")</f>
        <v/>
      </c>
      <c r="W647" s="379" t="s">
        <v>22</v>
      </c>
      <c r="X647" s="379" t="s">
        <v>22</v>
      </c>
      <c r="Y647" s="380" t="s">
        <v>22</v>
      </c>
      <c r="Z647" s="374" t="s">
        <v>22</v>
      </c>
    </row>
    <row r="648" spans="1:26" ht="13.5" customHeight="1" x14ac:dyDescent="0.15">
      <c r="A648" s="381" t="s">
        <v>22</v>
      </c>
      <c r="B648" s="382" t="s">
        <v>22</v>
      </c>
      <c r="C648" s="383" t="s">
        <v>22</v>
      </c>
      <c r="D648" s="410" t="s">
        <v>22</v>
      </c>
      <c r="E648" s="411" t="s">
        <v>22</v>
      </c>
      <c r="F648" s="411" t="s">
        <v>22</v>
      </c>
      <c r="G648" s="411" t="s">
        <v>22</v>
      </c>
      <c r="H648" s="411" t="s">
        <v>22</v>
      </c>
      <c r="I648" s="411" t="s">
        <v>22</v>
      </c>
      <c r="J648" s="411" t="s">
        <v>22</v>
      </c>
      <c r="K648" s="411" t="s">
        <v>22</v>
      </c>
      <c r="L648" s="412" t="s">
        <v>22</v>
      </c>
      <c r="M648" s="415">
        <v>820705</v>
      </c>
      <c r="N648" s="416" t="s">
        <v>22</v>
      </c>
      <c r="O648" s="438" t="s">
        <v>22</v>
      </c>
      <c r="P648" s="439" t="s">
        <v>22</v>
      </c>
      <c r="Q648" s="8" t="s">
        <v>15</v>
      </c>
      <c r="R648" s="378" t="s">
        <v>22</v>
      </c>
      <c r="S648" s="378" t="s">
        <v>22</v>
      </c>
      <c r="T648" s="378" t="s">
        <v>22</v>
      </c>
      <c r="U648" s="378" t="s">
        <v>22</v>
      </c>
      <c r="V648" s="9" t="s">
        <v>13</v>
      </c>
      <c r="W648" s="417" t="s">
        <v>22</v>
      </c>
      <c r="X648" s="417" t="s">
        <v>22</v>
      </c>
      <c r="Y648" s="10" t="s">
        <v>14</v>
      </c>
      <c r="Z648" s="374" t="s">
        <v>22</v>
      </c>
    </row>
    <row r="649" spans="1:26" ht="13.5" customHeight="1" x14ac:dyDescent="0.15">
      <c r="A649" s="381" t="s">
        <v>22</v>
      </c>
      <c r="B649" s="382" t="s">
        <v>22</v>
      </c>
      <c r="C649" s="383" t="s">
        <v>22</v>
      </c>
      <c r="D649" s="410" t="s">
        <v>22</v>
      </c>
      <c r="E649" s="411" t="s">
        <v>22</v>
      </c>
      <c r="F649" s="411" t="s">
        <v>22</v>
      </c>
      <c r="G649" s="411" t="s">
        <v>22</v>
      </c>
      <c r="H649" s="411" t="s">
        <v>22</v>
      </c>
      <c r="I649" s="411" t="s">
        <v>22</v>
      </c>
      <c r="J649" s="411" t="s">
        <v>22</v>
      </c>
      <c r="K649" s="411" t="s">
        <v>22</v>
      </c>
      <c r="L649" s="412" t="s">
        <v>22</v>
      </c>
      <c r="M649" s="387" t="s">
        <v>22</v>
      </c>
      <c r="N649" s="388" t="s">
        <v>22</v>
      </c>
      <c r="O649" s="438" t="s">
        <v>22</v>
      </c>
      <c r="P649" s="439" t="s">
        <v>22</v>
      </c>
      <c r="Q649" s="7" t="s">
        <v>16</v>
      </c>
      <c r="R649" s="378" t="s">
        <v>22</v>
      </c>
      <c r="S649" s="378" t="s">
        <v>22</v>
      </c>
      <c r="T649" s="378" t="s">
        <v>22</v>
      </c>
      <c r="U649" s="378" t="s">
        <v>22</v>
      </c>
      <c r="V649" s="11" t="s">
        <v>17</v>
      </c>
      <c r="W649" s="9" t="s">
        <v>22</v>
      </c>
      <c r="X649" s="12" t="s">
        <v>22</v>
      </c>
      <c r="Y649" s="13" t="s">
        <v>22</v>
      </c>
      <c r="Z649" s="374" t="s">
        <v>22</v>
      </c>
    </row>
    <row r="650" spans="1:26" ht="13.5" customHeight="1" x14ac:dyDescent="0.15">
      <c r="A650" s="6" t="s">
        <v>22</v>
      </c>
      <c r="B650" s="12" t="s">
        <v>22</v>
      </c>
      <c r="C650" s="13" t="s">
        <v>22</v>
      </c>
      <c r="D650" s="410" t="s">
        <v>13</v>
      </c>
      <c r="E650" s="14" t="s">
        <v>11</v>
      </c>
      <c r="F650" s="382" t="s">
        <v>22</v>
      </c>
      <c r="G650" s="382" t="s">
        <v>22</v>
      </c>
      <c r="H650" s="382" t="s">
        <v>22</v>
      </c>
      <c r="I650" s="382" t="s">
        <v>152</v>
      </c>
      <c r="J650" s="420" t="s">
        <v>57</v>
      </c>
      <c r="K650" s="14" t="s">
        <v>22</v>
      </c>
      <c r="L650" s="412" t="s">
        <v>14</v>
      </c>
      <c r="M650" s="423" t="s">
        <v>22</v>
      </c>
      <c r="N650" s="424" t="s">
        <v>22</v>
      </c>
      <c r="O650" s="438" t="s">
        <v>22</v>
      </c>
      <c r="P650" s="439" t="s">
        <v>22</v>
      </c>
      <c r="Q650" s="8" t="s">
        <v>15</v>
      </c>
      <c r="R650" s="378" t="s">
        <v>22</v>
      </c>
      <c r="S650" s="378" t="s">
        <v>22</v>
      </c>
      <c r="T650" s="378" t="s">
        <v>22</v>
      </c>
      <c r="U650" s="378" t="s">
        <v>22</v>
      </c>
      <c r="V650" s="9" t="s">
        <v>13</v>
      </c>
      <c r="W650" s="417" t="s">
        <v>22</v>
      </c>
      <c r="X650" s="417" t="s">
        <v>22</v>
      </c>
      <c r="Y650" s="10" t="s">
        <v>14</v>
      </c>
      <c r="Z650" s="374" t="s">
        <v>22</v>
      </c>
    </row>
    <row r="651" spans="1:26" ht="13.5" customHeight="1" x14ac:dyDescent="0.15">
      <c r="A651" s="15" t="s">
        <v>22</v>
      </c>
      <c r="B651" s="16" t="s">
        <v>22</v>
      </c>
      <c r="C651" s="17" t="s">
        <v>22</v>
      </c>
      <c r="D651" s="418" t="s">
        <v>22</v>
      </c>
      <c r="E651" s="18" t="s">
        <v>22</v>
      </c>
      <c r="F651" s="419" t="s">
        <v>22</v>
      </c>
      <c r="G651" s="419" t="s">
        <v>22</v>
      </c>
      <c r="H651" s="419" t="s">
        <v>22</v>
      </c>
      <c r="I651" s="419" t="s">
        <v>22</v>
      </c>
      <c r="J651" s="421" t="s">
        <v>22</v>
      </c>
      <c r="K651" s="18" t="s">
        <v>22</v>
      </c>
      <c r="L651" s="422" t="s">
        <v>22</v>
      </c>
      <c r="M651" s="26" t="s">
        <v>18</v>
      </c>
      <c r="N651" s="27">
        <v>71.400000000000006</v>
      </c>
      <c r="O651" s="440" t="s">
        <v>22</v>
      </c>
      <c r="P651" s="441" t="s">
        <v>22</v>
      </c>
      <c r="Q651" s="19" t="s">
        <v>16</v>
      </c>
      <c r="R651" s="425" t="s">
        <v>22</v>
      </c>
      <c r="S651" s="425" t="s">
        <v>22</v>
      </c>
      <c r="T651" s="425" t="s">
        <v>22</v>
      </c>
      <c r="U651" s="425" t="s">
        <v>22</v>
      </c>
      <c r="V651" s="20" t="s">
        <v>17</v>
      </c>
      <c r="W651" s="21" t="s">
        <v>22</v>
      </c>
      <c r="X651" s="16" t="s">
        <v>22</v>
      </c>
      <c r="Y651" s="17" t="s">
        <v>22</v>
      </c>
      <c r="Z651" s="375" t="s">
        <v>22</v>
      </c>
    </row>
    <row r="652" spans="1:26" ht="13.5" customHeight="1" x14ac:dyDescent="0.15">
      <c r="A652" s="389" t="s">
        <v>7</v>
      </c>
      <c r="B652" s="390" t="s">
        <v>22</v>
      </c>
      <c r="C652" s="391" t="s">
        <v>22</v>
      </c>
      <c r="D652" s="395" t="s">
        <v>8</v>
      </c>
      <c r="E652" s="396" t="s">
        <v>22</v>
      </c>
      <c r="F652" s="397" t="s">
        <v>1013</v>
      </c>
      <c r="G652" s="397" t="s">
        <v>22</v>
      </c>
      <c r="H652" s="397" t="s">
        <v>22</v>
      </c>
      <c r="I652" s="397" t="s">
        <v>22</v>
      </c>
      <c r="J652" s="397" t="s">
        <v>22</v>
      </c>
      <c r="K652" s="397" t="s">
        <v>22</v>
      </c>
      <c r="L652" s="398" t="s">
        <v>22</v>
      </c>
      <c r="M652" s="401" t="s">
        <v>9</v>
      </c>
      <c r="N652" s="402" t="s">
        <v>22</v>
      </c>
      <c r="O652" s="403" t="s">
        <v>1506</v>
      </c>
      <c r="P652" s="404" t="s">
        <v>22</v>
      </c>
      <c r="Q652" s="5" t="s">
        <v>10</v>
      </c>
      <c r="R652" s="409" t="s">
        <v>1507</v>
      </c>
      <c r="S652" s="409" t="s">
        <v>22</v>
      </c>
      <c r="T652" s="409" t="s">
        <v>22</v>
      </c>
      <c r="U652" s="22">
        <v>1517</v>
      </c>
      <c r="V652" s="371" t="str">
        <f>IF(U652="","","千円")</f>
        <v>千円</v>
      </c>
      <c r="W652" s="371" t="s">
        <v>22</v>
      </c>
      <c r="X652" s="371" t="s">
        <v>22</v>
      </c>
      <c r="Y652" s="372" t="s">
        <v>22</v>
      </c>
      <c r="Z652" s="373">
        <v>333</v>
      </c>
    </row>
    <row r="653" spans="1:26" ht="13.5" customHeight="1" x14ac:dyDescent="0.15">
      <c r="A653" s="392" t="s">
        <v>22</v>
      </c>
      <c r="B653" s="393" t="s">
        <v>22</v>
      </c>
      <c r="C653" s="394" t="s">
        <v>22</v>
      </c>
      <c r="D653" s="25" t="s">
        <v>22</v>
      </c>
      <c r="E653" s="24" t="s">
        <v>22</v>
      </c>
      <c r="F653" s="399" t="s">
        <v>22</v>
      </c>
      <c r="G653" s="399" t="s">
        <v>22</v>
      </c>
      <c r="H653" s="399" t="s">
        <v>22</v>
      </c>
      <c r="I653" s="399" t="s">
        <v>22</v>
      </c>
      <c r="J653" s="399" t="s">
        <v>22</v>
      </c>
      <c r="K653" s="399" t="s">
        <v>22</v>
      </c>
      <c r="L653" s="400" t="s">
        <v>22</v>
      </c>
      <c r="M653" s="376">
        <v>1518000</v>
      </c>
      <c r="N653" s="377" t="s">
        <v>22</v>
      </c>
      <c r="O653" s="405" t="s">
        <v>22</v>
      </c>
      <c r="P653" s="406" t="s">
        <v>22</v>
      </c>
      <c r="Q653" s="6" t="s">
        <v>22</v>
      </c>
      <c r="R653" s="378" t="s">
        <v>22</v>
      </c>
      <c r="S653" s="378" t="s">
        <v>22</v>
      </c>
      <c r="T653" s="378" t="s">
        <v>22</v>
      </c>
      <c r="U653" s="23" t="s">
        <v>22</v>
      </c>
      <c r="V653" s="379" t="str">
        <f>IF(U653="","","千円")</f>
        <v/>
      </c>
      <c r="W653" s="379" t="s">
        <v>22</v>
      </c>
      <c r="X653" s="379" t="s">
        <v>22</v>
      </c>
      <c r="Y653" s="380" t="s">
        <v>22</v>
      </c>
      <c r="Z653" s="374" t="s">
        <v>22</v>
      </c>
    </row>
    <row r="654" spans="1:26" ht="13.5" customHeight="1" x14ac:dyDescent="0.15">
      <c r="A654" s="381" t="s">
        <v>1508</v>
      </c>
      <c r="B654" s="382" t="s">
        <v>22</v>
      </c>
      <c r="C654" s="383" t="s">
        <v>22</v>
      </c>
      <c r="D654" s="384" t="s">
        <v>1509</v>
      </c>
      <c r="E654" s="385" t="s">
        <v>22</v>
      </c>
      <c r="F654" s="385" t="s">
        <v>22</v>
      </c>
      <c r="G654" s="385" t="s">
        <v>22</v>
      </c>
      <c r="H654" s="385" t="s">
        <v>22</v>
      </c>
      <c r="I654" s="385" t="s">
        <v>22</v>
      </c>
      <c r="J654" s="385" t="s">
        <v>22</v>
      </c>
      <c r="K654" s="385" t="s">
        <v>22</v>
      </c>
      <c r="L654" s="380" t="s">
        <v>22</v>
      </c>
      <c r="M654" s="387" t="s">
        <v>12</v>
      </c>
      <c r="N654" s="388" t="s">
        <v>22</v>
      </c>
      <c r="O654" s="405" t="s">
        <v>22</v>
      </c>
      <c r="P654" s="406" t="s">
        <v>22</v>
      </c>
      <c r="Q654" s="6" t="s">
        <v>22</v>
      </c>
      <c r="R654" s="378" t="s">
        <v>22</v>
      </c>
      <c r="S654" s="378" t="s">
        <v>22</v>
      </c>
      <c r="T654" s="378" t="s">
        <v>22</v>
      </c>
      <c r="U654" s="23" t="s">
        <v>22</v>
      </c>
      <c r="V654" s="379" t="str">
        <f>IF(U654="","","千円")</f>
        <v/>
      </c>
      <c r="W654" s="379" t="s">
        <v>22</v>
      </c>
      <c r="X654" s="379" t="s">
        <v>22</v>
      </c>
      <c r="Y654" s="380" t="s">
        <v>22</v>
      </c>
      <c r="Z654" s="374" t="s">
        <v>22</v>
      </c>
    </row>
    <row r="655" spans="1:26" ht="13.5" customHeight="1" x14ac:dyDescent="0.15">
      <c r="A655" s="381" t="s">
        <v>22</v>
      </c>
      <c r="B655" s="382" t="s">
        <v>22</v>
      </c>
      <c r="C655" s="383" t="s">
        <v>22</v>
      </c>
      <c r="D655" s="386" t="s">
        <v>22</v>
      </c>
      <c r="E655" s="385" t="s">
        <v>22</v>
      </c>
      <c r="F655" s="385" t="s">
        <v>22</v>
      </c>
      <c r="G655" s="385" t="s">
        <v>22</v>
      </c>
      <c r="H655" s="385" t="s">
        <v>22</v>
      </c>
      <c r="I655" s="385" t="s">
        <v>22</v>
      </c>
      <c r="J655" s="385" t="s">
        <v>22</v>
      </c>
      <c r="K655" s="385" t="s">
        <v>22</v>
      </c>
      <c r="L655" s="380" t="s">
        <v>22</v>
      </c>
      <c r="M655" s="376">
        <v>1516632</v>
      </c>
      <c r="N655" s="377" t="s">
        <v>22</v>
      </c>
      <c r="O655" s="405" t="s">
        <v>22</v>
      </c>
      <c r="P655" s="406" t="s">
        <v>22</v>
      </c>
      <c r="Q655" s="6" t="s">
        <v>22</v>
      </c>
      <c r="R655" s="378" t="s">
        <v>22</v>
      </c>
      <c r="S655" s="378" t="s">
        <v>22</v>
      </c>
      <c r="T655" s="378" t="s">
        <v>22</v>
      </c>
      <c r="U655" s="23" t="s">
        <v>22</v>
      </c>
      <c r="V655" s="379" t="str">
        <f>IF(U655="","","千円")</f>
        <v/>
      </c>
      <c r="W655" s="379" t="s">
        <v>22</v>
      </c>
      <c r="X655" s="379" t="s">
        <v>22</v>
      </c>
      <c r="Y655" s="380" t="s">
        <v>22</v>
      </c>
      <c r="Z655" s="374" t="s">
        <v>22</v>
      </c>
    </row>
    <row r="656" spans="1:26" ht="13.5" customHeight="1" x14ac:dyDescent="0.15">
      <c r="A656" s="381" t="s">
        <v>22</v>
      </c>
      <c r="B656" s="382" t="s">
        <v>22</v>
      </c>
      <c r="C656" s="383" t="s">
        <v>22</v>
      </c>
      <c r="D656" s="410" t="s">
        <v>13</v>
      </c>
      <c r="E656" s="411" t="s">
        <v>1433</v>
      </c>
      <c r="F656" s="411" t="s">
        <v>22</v>
      </c>
      <c r="G656" s="411" t="s">
        <v>22</v>
      </c>
      <c r="H656" s="411" t="s">
        <v>22</v>
      </c>
      <c r="I656" s="411" t="s">
        <v>22</v>
      </c>
      <c r="J656" s="411" t="s">
        <v>22</v>
      </c>
      <c r="K656" s="411" t="s">
        <v>22</v>
      </c>
      <c r="L656" s="412" t="s">
        <v>14</v>
      </c>
      <c r="M656" s="413" t="s">
        <v>20</v>
      </c>
      <c r="N656" s="414" t="s">
        <v>22</v>
      </c>
      <c r="O656" s="405" t="s">
        <v>22</v>
      </c>
      <c r="P656" s="406" t="s">
        <v>22</v>
      </c>
      <c r="Q656" s="7" t="s">
        <v>22</v>
      </c>
      <c r="R656" s="378" t="s">
        <v>22</v>
      </c>
      <c r="S656" s="378" t="s">
        <v>22</v>
      </c>
      <c r="T656" s="378" t="s">
        <v>22</v>
      </c>
      <c r="U656" s="23" t="s">
        <v>22</v>
      </c>
      <c r="V656" s="379" t="str">
        <f>IF(U656="","","千円")</f>
        <v/>
      </c>
      <c r="W656" s="379" t="s">
        <v>22</v>
      </c>
      <c r="X656" s="379" t="s">
        <v>22</v>
      </c>
      <c r="Y656" s="380" t="s">
        <v>22</v>
      </c>
      <c r="Z656" s="374" t="s">
        <v>22</v>
      </c>
    </row>
    <row r="657" spans="1:26" ht="13.5" customHeight="1" x14ac:dyDescent="0.15">
      <c r="A657" s="381" t="s">
        <v>22</v>
      </c>
      <c r="B657" s="382" t="s">
        <v>22</v>
      </c>
      <c r="C657" s="383" t="s">
        <v>22</v>
      </c>
      <c r="D657" s="410" t="s">
        <v>22</v>
      </c>
      <c r="E657" s="411" t="s">
        <v>22</v>
      </c>
      <c r="F657" s="411" t="s">
        <v>22</v>
      </c>
      <c r="G657" s="411" t="s">
        <v>22</v>
      </c>
      <c r="H657" s="411" t="s">
        <v>22</v>
      </c>
      <c r="I657" s="411" t="s">
        <v>22</v>
      </c>
      <c r="J657" s="411" t="s">
        <v>22</v>
      </c>
      <c r="K657" s="411" t="s">
        <v>22</v>
      </c>
      <c r="L657" s="412" t="s">
        <v>22</v>
      </c>
      <c r="M657" s="415">
        <v>1368</v>
      </c>
      <c r="N657" s="416" t="s">
        <v>22</v>
      </c>
      <c r="O657" s="405" t="s">
        <v>22</v>
      </c>
      <c r="P657" s="406" t="s">
        <v>22</v>
      </c>
      <c r="Q657" s="8" t="s">
        <v>15</v>
      </c>
      <c r="R657" s="378" t="s">
        <v>22</v>
      </c>
      <c r="S657" s="378" t="s">
        <v>22</v>
      </c>
      <c r="T657" s="378" t="s">
        <v>22</v>
      </c>
      <c r="U657" s="378" t="s">
        <v>22</v>
      </c>
      <c r="V657" s="9" t="s">
        <v>13</v>
      </c>
      <c r="W657" s="417" t="s">
        <v>22</v>
      </c>
      <c r="X657" s="417" t="s">
        <v>22</v>
      </c>
      <c r="Y657" s="10" t="s">
        <v>14</v>
      </c>
      <c r="Z657" s="374" t="s">
        <v>22</v>
      </c>
    </row>
    <row r="658" spans="1:26" ht="13.5" customHeight="1" x14ac:dyDescent="0.15">
      <c r="A658" s="381" t="s">
        <v>22</v>
      </c>
      <c r="B658" s="382" t="s">
        <v>22</v>
      </c>
      <c r="C658" s="383" t="s">
        <v>22</v>
      </c>
      <c r="D658" s="410" t="s">
        <v>22</v>
      </c>
      <c r="E658" s="411" t="s">
        <v>22</v>
      </c>
      <c r="F658" s="411" t="s">
        <v>22</v>
      </c>
      <c r="G658" s="411" t="s">
        <v>22</v>
      </c>
      <c r="H658" s="411" t="s">
        <v>22</v>
      </c>
      <c r="I658" s="411" t="s">
        <v>22</v>
      </c>
      <c r="J658" s="411" t="s">
        <v>22</v>
      </c>
      <c r="K658" s="411" t="s">
        <v>22</v>
      </c>
      <c r="L658" s="412" t="s">
        <v>22</v>
      </c>
      <c r="M658" s="387" t="s">
        <v>22</v>
      </c>
      <c r="N658" s="388" t="s">
        <v>22</v>
      </c>
      <c r="O658" s="405" t="s">
        <v>22</v>
      </c>
      <c r="P658" s="406" t="s">
        <v>22</v>
      </c>
      <c r="Q658" s="7" t="s">
        <v>16</v>
      </c>
      <c r="R658" s="378" t="s">
        <v>22</v>
      </c>
      <c r="S658" s="378" t="s">
        <v>22</v>
      </c>
      <c r="T658" s="378" t="s">
        <v>22</v>
      </c>
      <c r="U658" s="378" t="s">
        <v>22</v>
      </c>
      <c r="V658" s="11" t="s">
        <v>17</v>
      </c>
      <c r="W658" s="9" t="s">
        <v>22</v>
      </c>
      <c r="X658" s="12" t="s">
        <v>22</v>
      </c>
      <c r="Y658" s="13" t="s">
        <v>22</v>
      </c>
      <c r="Z658" s="374" t="s">
        <v>22</v>
      </c>
    </row>
    <row r="659" spans="1:26" ht="13.5" customHeight="1" x14ac:dyDescent="0.15">
      <c r="A659" s="6" t="s">
        <v>22</v>
      </c>
      <c r="B659" s="12" t="s">
        <v>22</v>
      </c>
      <c r="C659" s="13" t="s">
        <v>22</v>
      </c>
      <c r="D659" s="410" t="s">
        <v>13</v>
      </c>
      <c r="E659" s="14" t="s">
        <v>11</v>
      </c>
      <c r="F659" s="382" t="s">
        <v>22</v>
      </c>
      <c r="G659" s="382" t="s">
        <v>22</v>
      </c>
      <c r="H659" s="382" t="s">
        <v>22</v>
      </c>
      <c r="I659" s="382" t="s">
        <v>22</v>
      </c>
      <c r="J659" s="420" t="s">
        <v>22</v>
      </c>
      <c r="K659" s="14" t="s">
        <v>22</v>
      </c>
      <c r="L659" s="412" t="s">
        <v>14</v>
      </c>
      <c r="M659" s="423" t="s">
        <v>22</v>
      </c>
      <c r="N659" s="424" t="s">
        <v>22</v>
      </c>
      <c r="O659" s="405" t="s">
        <v>22</v>
      </c>
      <c r="P659" s="406" t="s">
        <v>22</v>
      </c>
      <c r="Q659" s="8" t="s">
        <v>15</v>
      </c>
      <c r="R659" s="378" t="s">
        <v>22</v>
      </c>
      <c r="S659" s="378" t="s">
        <v>22</v>
      </c>
      <c r="T659" s="378" t="s">
        <v>22</v>
      </c>
      <c r="U659" s="378" t="s">
        <v>22</v>
      </c>
      <c r="V659" s="9" t="s">
        <v>13</v>
      </c>
      <c r="W659" s="417" t="s">
        <v>22</v>
      </c>
      <c r="X659" s="417" t="s">
        <v>22</v>
      </c>
      <c r="Y659" s="10" t="s">
        <v>14</v>
      </c>
      <c r="Z659" s="374" t="s">
        <v>22</v>
      </c>
    </row>
    <row r="660" spans="1:26" ht="13.5" customHeight="1" x14ac:dyDescent="0.15">
      <c r="A660" s="15" t="s">
        <v>22</v>
      </c>
      <c r="B660" s="16" t="s">
        <v>22</v>
      </c>
      <c r="C660" s="17" t="s">
        <v>22</v>
      </c>
      <c r="D660" s="418" t="s">
        <v>22</v>
      </c>
      <c r="E660" s="18" t="s">
        <v>22</v>
      </c>
      <c r="F660" s="419" t="s">
        <v>22</v>
      </c>
      <c r="G660" s="419" t="s">
        <v>22</v>
      </c>
      <c r="H660" s="419" t="s">
        <v>22</v>
      </c>
      <c r="I660" s="419" t="s">
        <v>22</v>
      </c>
      <c r="J660" s="421" t="s">
        <v>22</v>
      </c>
      <c r="K660" s="18" t="s">
        <v>22</v>
      </c>
      <c r="L660" s="422" t="s">
        <v>22</v>
      </c>
      <c r="M660" s="26" t="s">
        <v>18</v>
      </c>
      <c r="N660" s="27">
        <v>99.9</v>
      </c>
      <c r="O660" s="407" t="s">
        <v>22</v>
      </c>
      <c r="P660" s="408" t="s">
        <v>22</v>
      </c>
      <c r="Q660" s="19" t="s">
        <v>16</v>
      </c>
      <c r="R660" s="425" t="s">
        <v>22</v>
      </c>
      <c r="S660" s="425" t="s">
        <v>22</v>
      </c>
      <c r="T660" s="425" t="s">
        <v>22</v>
      </c>
      <c r="U660" s="425" t="s">
        <v>22</v>
      </c>
      <c r="V660" s="20" t="s">
        <v>17</v>
      </c>
      <c r="W660" s="21" t="s">
        <v>22</v>
      </c>
      <c r="X660" s="16" t="s">
        <v>22</v>
      </c>
      <c r="Y660" s="17" t="s">
        <v>22</v>
      </c>
      <c r="Z660" s="375" t="s">
        <v>22</v>
      </c>
    </row>
    <row r="661" spans="1:26" ht="13.5" customHeight="1" x14ac:dyDescent="0.15">
      <c r="A661" s="389" t="s">
        <v>7</v>
      </c>
      <c r="B661" s="390" t="s">
        <v>22</v>
      </c>
      <c r="C661" s="391" t="s">
        <v>22</v>
      </c>
      <c r="D661" s="395" t="s">
        <v>8</v>
      </c>
      <c r="E661" s="396" t="s">
        <v>22</v>
      </c>
      <c r="F661" s="397" t="s">
        <v>1013</v>
      </c>
      <c r="G661" s="397" t="s">
        <v>22</v>
      </c>
      <c r="H661" s="397" t="s">
        <v>22</v>
      </c>
      <c r="I661" s="397" t="s">
        <v>22</v>
      </c>
      <c r="J661" s="397" t="s">
        <v>22</v>
      </c>
      <c r="K661" s="397" t="s">
        <v>22</v>
      </c>
      <c r="L661" s="398" t="s">
        <v>22</v>
      </c>
      <c r="M661" s="401" t="s">
        <v>9</v>
      </c>
      <c r="N661" s="402" t="s">
        <v>22</v>
      </c>
      <c r="O661" s="436" t="s">
        <v>1510</v>
      </c>
      <c r="P661" s="437" t="s">
        <v>22</v>
      </c>
      <c r="Q661" s="5" t="s">
        <v>10</v>
      </c>
      <c r="R661" s="409" t="s">
        <v>1511</v>
      </c>
      <c r="S661" s="409" t="s">
        <v>22</v>
      </c>
      <c r="T661" s="409" t="s">
        <v>22</v>
      </c>
      <c r="U661" s="22">
        <v>59557</v>
      </c>
      <c r="V661" s="371" t="str">
        <f>IF(U661="","","千円")</f>
        <v>千円</v>
      </c>
      <c r="W661" s="371" t="s">
        <v>22</v>
      </c>
      <c r="X661" s="371" t="s">
        <v>22</v>
      </c>
      <c r="Y661" s="372" t="s">
        <v>22</v>
      </c>
      <c r="Z661" s="373">
        <v>333</v>
      </c>
    </row>
    <row r="662" spans="1:26" ht="13.5" customHeight="1" x14ac:dyDescent="0.15">
      <c r="A662" s="392" t="s">
        <v>22</v>
      </c>
      <c r="B662" s="393" t="s">
        <v>22</v>
      </c>
      <c r="C662" s="394" t="s">
        <v>22</v>
      </c>
      <c r="D662" s="25" t="s">
        <v>22</v>
      </c>
      <c r="E662" s="24" t="s">
        <v>22</v>
      </c>
      <c r="F662" s="399" t="s">
        <v>22</v>
      </c>
      <c r="G662" s="399" t="s">
        <v>22</v>
      </c>
      <c r="H662" s="399" t="s">
        <v>22</v>
      </c>
      <c r="I662" s="399" t="s">
        <v>22</v>
      </c>
      <c r="J662" s="399" t="s">
        <v>22</v>
      </c>
      <c r="K662" s="399" t="s">
        <v>22</v>
      </c>
      <c r="L662" s="400" t="s">
        <v>22</v>
      </c>
      <c r="M662" s="376">
        <v>160047000</v>
      </c>
      <c r="N662" s="377" t="s">
        <v>22</v>
      </c>
      <c r="O662" s="438" t="s">
        <v>22</v>
      </c>
      <c r="P662" s="439" t="s">
        <v>22</v>
      </c>
      <c r="Q662" s="6" t="s">
        <v>22</v>
      </c>
      <c r="R662" s="378" t="s">
        <v>1512</v>
      </c>
      <c r="S662" s="378" t="s">
        <v>22</v>
      </c>
      <c r="T662" s="378" t="s">
        <v>22</v>
      </c>
      <c r="U662" s="23">
        <v>27324</v>
      </c>
      <c r="V662" s="379" t="str">
        <f>IF(U662="","","千円")</f>
        <v>千円</v>
      </c>
      <c r="W662" s="379" t="s">
        <v>22</v>
      </c>
      <c r="X662" s="379" t="s">
        <v>22</v>
      </c>
      <c r="Y662" s="380" t="s">
        <v>22</v>
      </c>
      <c r="Z662" s="374" t="s">
        <v>22</v>
      </c>
    </row>
    <row r="663" spans="1:26" ht="13.5" customHeight="1" x14ac:dyDescent="0.15">
      <c r="A663" s="381" t="s">
        <v>1513</v>
      </c>
      <c r="B663" s="382" t="s">
        <v>22</v>
      </c>
      <c r="C663" s="383" t="s">
        <v>22</v>
      </c>
      <c r="D663" s="384" t="s">
        <v>1514</v>
      </c>
      <c r="E663" s="385" t="s">
        <v>22</v>
      </c>
      <c r="F663" s="385" t="s">
        <v>22</v>
      </c>
      <c r="G663" s="385" t="s">
        <v>22</v>
      </c>
      <c r="H663" s="385" t="s">
        <v>22</v>
      </c>
      <c r="I663" s="385" t="s">
        <v>22</v>
      </c>
      <c r="J663" s="385" t="s">
        <v>22</v>
      </c>
      <c r="K663" s="385" t="s">
        <v>22</v>
      </c>
      <c r="L663" s="380" t="s">
        <v>22</v>
      </c>
      <c r="M663" s="387" t="s">
        <v>12</v>
      </c>
      <c r="N663" s="388" t="s">
        <v>22</v>
      </c>
      <c r="O663" s="438" t="s">
        <v>22</v>
      </c>
      <c r="P663" s="439" t="s">
        <v>22</v>
      </c>
      <c r="Q663" s="6" t="s">
        <v>22</v>
      </c>
      <c r="R663" s="378" t="s">
        <v>1515</v>
      </c>
      <c r="S663" s="378" t="s">
        <v>22</v>
      </c>
      <c r="T663" s="378" t="s">
        <v>22</v>
      </c>
      <c r="U663" s="23">
        <v>18913</v>
      </c>
      <c r="V663" s="379" t="str">
        <f>IF(U663="","","千円")</f>
        <v>千円</v>
      </c>
      <c r="W663" s="379" t="s">
        <v>22</v>
      </c>
      <c r="X663" s="379" t="s">
        <v>22</v>
      </c>
      <c r="Y663" s="380" t="s">
        <v>22</v>
      </c>
      <c r="Z663" s="374" t="s">
        <v>22</v>
      </c>
    </row>
    <row r="664" spans="1:26" ht="13.5" customHeight="1" x14ac:dyDescent="0.15">
      <c r="A664" s="381" t="s">
        <v>22</v>
      </c>
      <c r="B664" s="382" t="s">
        <v>22</v>
      </c>
      <c r="C664" s="383" t="s">
        <v>22</v>
      </c>
      <c r="D664" s="386" t="s">
        <v>22</v>
      </c>
      <c r="E664" s="385" t="s">
        <v>22</v>
      </c>
      <c r="F664" s="385" t="s">
        <v>22</v>
      </c>
      <c r="G664" s="385" t="s">
        <v>22</v>
      </c>
      <c r="H664" s="385" t="s">
        <v>22</v>
      </c>
      <c r="I664" s="385" t="s">
        <v>22</v>
      </c>
      <c r="J664" s="385" t="s">
        <v>22</v>
      </c>
      <c r="K664" s="385" t="s">
        <v>22</v>
      </c>
      <c r="L664" s="380" t="s">
        <v>22</v>
      </c>
      <c r="M664" s="376">
        <v>153647084</v>
      </c>
      <c r="N664" s="377" t="s">
        <v>22</v>
      </c>
      <c r="O664" s="438" t="s">
        <v>22</v>
      </c>
      <c r="P664" s="439" t="s">
        <v>22</v>
      </c>
      <c r="Q664" s="6" t="s">
        <v>22</v>
      </c>
      <c r="R664" s="378" t="s">
        <v>1516</v>
      </c>
      <c r="S664" s="378" t="s">
        <v>22</v>
      </c>
      <c r="T664" s="378" t="s">
        <v>22</v>
      </c>
      <c r="U664" s="23">
        <v>44221</v>
      </c>
      <c r="V664" s="379" t="str">
        <f>IF(U664="","","千円")</f>
        <v>千円</v>
      </c>
      <c r="W664" s="379" t="s">
        <v>22</v>
      </c>
      <c r="X664" s="379" t="s">
        <v>22</v>
      </c>
      <c r="Y664" s="380" t="s">
        <v>22</v>
      </c>
      <c r="Z664" s="374" t="s">
        <v>22</v>
      </c>
    </row>
    <row r="665" spans="1:26" ht="13.5" customHeight="1" x14ac:dyDescent="0.15">
      <c r="A665" s="381" t="s">
        <v>22</v>
      </c>
      <c r="B665" s="382" t="s">
        <v>22</v>
      </c>
      <c r="C665" s="383" t="s">
        <v>22</v>
      </c>
      <c r="D665" s="410" t="s">
        <v>13</v>
      </c>
      <c r="E665" s="411" t="s">
        <v>1494</v>
      </c>
      <c r="F665" s="411" t="s">
        <v>22</v>
      </c>
      <c r="G665" s="411" t="s">
        <v>22</v>
      </c>
      <c r="H665" s="411" t="s">
        <v>22</v>
      </c>
      <c r="I665" s="411" t="s">
        <v>22</v>
      </c>
      <c r="J665" s="411" t="s">
        <v>22</v>
      </c>
      <c r="K665" s="411" t="s">
        <v>22</v>
      </c>
      <c r="L665" s="412" t="s">
        <v>14</v>
      </c>
      <c r="M665" s="413" t="s">
        <v>20</v>
      </c>
      <c r="N665" s="414" t="s">
        <v>22</v>
      </c>
      <c r="O665" s="438" t="s">
        <v>22</v>
      </c>
      <c r="P665" s="439" t="s">
        <v>22</v>
      </c>
      <c r="Q665" s="7" t="s">
        <v>22</v>
      </c>
      <c r="R665" s="378" t="s">
        <v>1517</v>
      </c>
      <c r="S665" s="378" t="s">
        <v>22</v>
      </c>
      <c r="T665" s="378" t="s">
        <v>22</v>
      </c>
      <c r="U665" s="23">
        <v>3632</v>
      </c>
      <c r="V665" s="379" t="str">
        <f>IF(U665="","","千円")</f>
        <v>千円</v>
      </c>
      <c r="W665" s="379" t="s">
        <v>22</v>
      </c>
      <c r="X665" s="379" t="s">
        <v>22</v>
      </c>
      <c r="Y665" s="380" t="s">
        <v>22</v>
      </c>
      <c r="Z665" s="374" t="s">
        <v>22</v>
      </c>
    </row>
    <row r="666" spans="1:26" ht="13.5" customHeight="1" x14ac:dyDescent="0.15">
      <c r="A666" s="381" t="s">
        <v>22</v>
      </c>
      <c r="B666" s="382" t="s">
        <v>22</v>
      </c>
      <c r="C666" s="383" t="s">
        <v>22</v>
      </c>
      <c r="D666" s="410" t="s">
        <v>22</v>
      </c>
      <c r="E666" s="411" t="s">
        <v>22</v>
      </c>
      <c r="F666" s="411" t="s">
        <v>22</v>
      </c>
      <c r="G666" s="411" t="s">
        <v>22</v>
      </c>
      <c r="H666" s="411" t="s">
        <v>22</v>
      </c>
      <c r="I666" s="411" t="s">
        <v>22</v>
      </c>
      <c r="J666" s="411" t="s">
        <v>22</v>
      </c>
      <c r="K666" s="411" t="s">
        <v>22</v>
      </c>
      <c r="L666" s="412" t="s">
        <v>22</v>
      </c>
      <c r="M666" s="415">
        <v>6399916</v>
      </c>
      <c r="N666" s="416" t="s">
        <v>22</v>
      </c>
      <c r="O666" s="438" t="s">
        <v>22</v>
      </c>
      <c r="P666" s="439" t="s">
        <v>22</v>
      </c>
      <c r="Q666" s="8" t="s">
        <v>15</v>
      </c>
      <c r="R666" s="378" t="s">
        <v>1518</v>
      </c>
      <c r="S666" s="378" t="s">
        <v>22</v>
      </c>
      <c r="T666" s="378" t="s">
        <v>22</v>
      </c>
      <c r="U666" s="378" t="s">
        <v>22</v>
      </c>
      <c r="V666" s="9" t="s">
        <v>13</v>
      </c>
      <c r="W666" s="417" t="s">
        <v>1519</v>
      </c>
      <c r="X666" s="417" t="s">
        <v>22</v>
      </c>
      <c r="Y666" s="10" t="s">
        <v>14</v>
      </c>
      <c r="Z666" s="374" t="s">
        <v>22</v>
      </c>
    </row>
    <row r="667" spans="1:26" ht="13.5" customHeight="1" x14ac:dyDescent="0.15">
      <c r="A667" s="381" t="s">
        <v>22</v>
      </c>
      <c r="B667" s="382" t="s">
        <v>22</v>
      </c>
      <c r="C667" s="383" t="s">
        <v>22</v>
      </c>
      <c r="D667" s="410" t="s">
        <v>22</v>
      </c>
      <c r="E667" s="411" t="s">
        <v>22</v>
      </c>
      <c r="F667" s="411" t="s">
        <v>22</v>
      </c>
      <c r="G667" s="411" t="s">
        <v>22</v>
      </c>
      <c r="H667" s="411" t="s">
        <v>22</v>
      </c>
      <c r="I667" s="411" t="s">
        <v>22</v>
      </c>
      <c r="J667" s="411" t="s">
        <v>22</v>
      </c>
      <c r="K667" s="411" t="s">
        <v>22</v>
      </c>
      <c r="L667" s="412" t="s">
        <v>22</v>
      </c>
      <c r="M667" s="387" t="s">
        <v>22</v>
      </c>
      <c r="N667" s="388" t="s">
        <v>22</v>
      </c>
      <c r="O667" s="438" t="s">
        <v>22</v>
      </c>
      <c r="P667" s="439" t="s">
        <v>22</v>
      </c>
      <c r="Q667" s="7" t="s">
        <v>16</v>
      </c>
      <c r="R667" s="378" t="s">
        <v>1520</v>
      </c>
      <c r="S667" s="378" t="s">
        <v>22</v>
      </c>
      <c r="T667" s="378" t="s">
        <v>22</v>
      </c>
      <c r="U667" s="378" t="s">
        <v>22</v>
      </c>
      <c r="V667" s="11" t="s">
        <v>17</v>
      </c>
      <c r="W667" s="9" t="s">
        <v>22</v>
      </c>
      <c r="X667" s="12" t="s">
        <v>22</v>
      </c>
      <c r="Y667" s="13" t="s">
        <v>22</v>
      </c>
      <c r="Z667" s="374" t="s">
        <v>22</v>
      </c>
    </row>
    <row r="668" spans="1:26" ht="13.5" customHeight="1" x14ac:dyDescent="0.15">
      <c r="A668" s="6" t="s">
        <v>22</v>
      </c>
      <c r="B668" s="12" t="s">
        <v>22</v>
      </c>
      <c r="C668" s="13" t="s">
        <v>22</v>
      </c>
      <c r="D668" s="410" t="s">
        <v>13</v>
      </c>
      <c r="E668" s="14" t="s">
        <v>11</v>
      </c>
      <c r="F668" s="382" t="s">
        <v>22</v>
      </c>
      <c r="G668" s="382" t="s">
        <v>22</v>
      </c>
      <c r="H668" s="382" t="s">
        <v>22</v>
      </c>
      <c r="I668" s="382" t="s">
        <v>152</v>
      </c>
      <c r="J668" s="420" t="s">
        <v>22</v>
      </c>
      <c r="K668" s="14" t="s">
        <v>22</v>
      </c>
      <c r="L668" s="412" t="s">
        <v>14</v>
      </c>
      <c r="M668" s="423" t="s">
        <v>22</v>
      </c>
      <c r="N668" s="424" t="s">
        <v>22</v>
      </c>
      <c r="O668" s="438" t="s">
        <v>22</v>
      </c>
      <c r="P668" s="439" t="s">
        <v>22</v>
      </c>
      <c r="Q668" s="8" t="s">
        <v>15</v>
      </c>
      <c r="R668" s="378" t="s">
        <v>22</v>
      </c>
      <c r="S668" s="378" t="s">
        <v>22</v>
      </c>
      <c r="T668" s="378" t="s">
        <v>22</v>
      </c>
      <c r="U668" s="378" t="s">
        <v>22</v>
      </c>
      <c r="V668" s="9" t="s">
        <v>13</v>
      </c>
      <c r="W668" s="417" t="s">
        <v>22</v>
      </c>
      <c r="X668" s="417" t="s">
        <v>22</v>
      </c>
      <c r="Y668" s="10" t="s">
        <v>14</v>
      </c>
      <c r="Z668" s="374" t="s">
        <v>22</v>
      </c>
    </row>
    <row r="669" spans="1:26" ht="13.5" customHeight="1" x14ac:dyDescent="0.15">
      <c r="A669" s="15" t="s">
        <v>22</v>
      </c>
      <c r="B669" s="16" t="s">
        <v>22</v>
      </c>
      <c r="C669" s="17" t="s">
        <v>22</v>
      </c>
      <c r="D669" s="418" t="s">
        <v>22</v>
      </c>
      <c r="E669" s="18" t="s">
        <v>22</v>
      </c>
      <c r="F669" s="419" t="s">
        <v>22</v>
      </c>
      <c r="G669" s="419" t="s">
        <v>22</v>
      </c>
      <c r="H669" s="419" t="s">
        <v>22</v>
      </c>
      <c r="I669" s="419" t="s">
        <v>22</v>
      </c>
      <c r="J669" s="421" t="s">
        <v>22</v>
      </c>
      <c r="K669" s="18" t="s">
        <v>22</v>
      </c>
      <c r="L669" s="422" t="s">
        <v>22</v>
      </c>
      <c r="M669" s="26" t="s">
        <v>18</v>
      </c>
      <c r="N669" s="27">
        <v>96</v>
      </c>
      <c r="O669" s="440" t="s">
        <v>22</v>
      </c>
      <c r="P669" s="441" t="s">
        <v>22</v>
      </c>
      <c r="Q669" s="19" t="s">
        <v>16</v>
      </c>
      <c r="R669" s="425" t="s">
        <v>22</v>
      </c>
      <c r="S669" s="425" t="s">
        <v>22</v>
      </c>
      <c r="T669" s="425" t="s">
        <v>22</v>
      </c>
      <c r="U669" s="425" t="s">
        <v>22</v>
      </c>
      <c r="V669" s="20" t="s">
        <v>17</v>
      </c>
      <c r="W669" s="21" t="s">
        <v>22</v>
      </c>
      <c r="X669" s="16" t="s">
        <v>22</v>
      </c>
      <c r="Y669" s="17" t="s">
        <v>22</v>
      </c>
      <c r="Z669" s="375" t="s">
        <v>22</v>
      </c>
    </row>
    <row r="670" spans="1:26" ht="13.5" customHeight="1" x14ac:dyDescent="0.15">
      <c r="A670" s="389" t="s">
        <v>7</v>
      </c>
      <c r="B670" s="390" t="s">
        <v>22</v>
      </c>
      <c r="C670" s="391" t="s">
        <v>22</v>
      </c>
      <c r="D670" s="395" t="s">
        <v>8</v>
      </c>
      <c r="E670" s="396" t="s">
        <v>22</v>
      </c>
      <c r="F670" s="397" t="s">
        <v>4903</v>
      </c>
      <c r="G670" s="397" t="s">
        <v>22</v>
      </c>
      <c r="H670" s="397" t="s">
        <v>22</v>
      </c>
      <c r="I670" s="397" t="s">
        <v>22</v>
      </c>
      <c r="J670" s="397" t="s">
        <v>22</v>
      </c>
      <c r="K670" s="397" t="s">
        <v>22</v>
      </c>
      <c r="L670" s="398" t="s">
        <v>22</v>
      </c>
      <c r="M670" s="401" t="s">
        <v>9</v>
      </c>
      <c r="N670" s="402" t="s">
        <v>22</v>
      </c>
      <c r="O670" s="403" t="s">
        <v>1521</v>
      </c>
      <c r="P670" s="404" t="s">
        <v>22</v>
      </c>
      <c r="Q670" s="5" t="s">
        <v>10</v>
      </c>
      <c r="R670" s="409" t="s">
        <v>1522</v>
      </c>
      <c r="S670" s="409" t="s">
        <v>22</v>
      </c>
      <c r="T670" s="409" t="s">
        <v>22</v>
      </c>
      <c r="U670" s="22">
        <v>212761</v>
      </c>
      <c r="V670" s="371" t="str">
        <f>IF(U670="","","千円")</f>
        <v>千円</v>
      </c>
      <c r="W670" s="371" t="s">
        <v>22</v>
      </c>
      <c r="X670" s="371" t="s">
        <v>22</v>
      </c>
      <c r="Y670" s="372" t="s">
        <v>22</v>
      </c>
      <c r="Z670" s="373">
        <v>333</v>
      </c>
    </row>
    <row r="671" spans="1:26" ht="13.5" customHeight="1" x14ac:dyDescent="0.15">
      <c r="A671" s="392" t="s">
        <v>22</v>
      </c>
      <c r="B671" s="393" t="s">
        <v>22</v>
      </c>
      <c r="C671" s="394" t="s">
        <v>22</v>
      </c>
      <c r="D671" s="25" t="s">
        <v>22</v>
      </c>
      <c r="E671" s="24" t="s">
        <v>22</v>
      </c>
      <c r="F671" s="399" t="s">
        <v>22</v>
      </c>
      <c r="G671" s="399" t="s">
        <v>22</v>
      </c>
      <c r="H671" s="399" t="s">
        <v>22</v>
      </c>
      <c r="I671" s="399" t="s">
        <v>22</v>
      </c>
      <c r="J671" s="399" t="s">
        <v>22</v>
      </c>
      <c r="K671" s="399" t="s">
        <v>22</v>
      </c>
      <c r="L671" s="400" t="s">
        <v>22</v>
      </c>
      <c r="M671" s="376">
        <v>327787000</v>
      </c>
      <c r="N671" s="377" t="s">
        <v>22</v>
      </c>
      <c r="O671" s="405" t="s">
        <v>22</v>
      </c>
      <c r="P671" s="406" t="s">
        <v>22</v>
      </c>
      <c r="Q671" s="6" t="s">
        <v>22</v>
      </c>
      <c r="R671" s="378" t="s">
        <v>1523</v>
      </c>
      <c r="S671" s="378" t="s">
        <v>22</v>
      </c>
      <c r="T671" s="378" t="s">
        <v>22</v>
      </c>
      <c r="U671" s="23">
        <v>77294</v>
      </c>
      <c r="V671" s="379" t="str">
        <f>IF(U671="","","千円")</f>
        <v>千円</v>
      </c>
      <c r="W671" s="379" t="s">
        <v>22</v>
      </c>
      <c r="X671" s="379" t="s">
        <v>22</v>
      </c>
      <c r="Y671" s="380" t="s">
        <v>22</v>
      </c>
      <c r="Z671" s="374" t="s">
        <v>22</v>
      </c>
    </row>
    <row r="672" spans="1:26" ht="13.5" customHeight="1" x14ac:dyDescent="0.15">
      <c r="A672" s="381" t="s">
        <v>1524</v>
      </c>
      <c r="B672" s="382" t="s">
        <v>22</v>
      </c>
      <c r="C672" s="383" t="s">
        <v>22</v>
      </c>
      <c r="D672" s="384" t="s">
        <v>1525</v>
      </c>
      <c r="E672" s="385" t="s">
        <v>22</v>
      </c>
      <c r="F672" s="385" t="s">
        <v>22</v>
      </c>
      <c r="G672" s="385" t="s">
        <v>22</v>
      </c>
      <c r="H672" s="385" t="s">
        <v>22</v>
      </c>
      <c r="I672" s="385" t="s">
        <v>22</v>
      </c>
      <c r="J672" s="385" t="s">
        <v>22</v>
      </c>
      <c r="K672" s="385" t="s">
        <v>22</v>
      </c>
      <c r="L672" s="380" t="s">
        <v>22</v>
      </c>
      <c r="M672" s="387" t="s">
        <v>12</v>
      </c>
      <c r="N672" s="388" t="s">
        <v>22</v>
      </c>
      <c r="O672" s="405" t="s">
        <v>22</v>
      </c>
      <c r="P672" s="406" t="s">
        <v>22</v>
      </c>
      <c r="Q672" s="6" t="s">
        <v>22</v>
      </c>
      <c r="R672" s="378" t="s">
        <v>1526</v>
      </c>
      <c r="S672" s="378" t="s">
        <v>22</v>
      </c>
      <c r="T672" s="378" t="s">
        <v>22</v>
      </c>
      <c r="U672" s="23">
        <v>4034</v>
      </c>
      <c r="V672" s="379" t="str">
        <f>IF(U672="","","千円")</f>
        <v>千円</v>
      </c>
      <c r="W672" s="379" t="s">
        <v>22</v>
      </c>
      <c r="X672" s="379" t="s">
        <v>22</v>
      </c>
      <c r="Y672" s="380" t="s">
        <v>22</v>
      </c>
      <c r="Z672" s="374" t="s">
        <v>22</v>
      </c>
    </row>
    <row r="673" spans="1:26" ht="13.5" customHeight="1" x14ac:dyDescent="0.15">
      <c r="A673" s="381" t="s">
        <v>22</v>
      </c>
      <c r="B673" s="382" t="s">
        <v>22</v>
      </c>
      <c r="C673" s="383" t="s">
        <v>22</v>
      </c>
      <c r="D673" s="386" t="s">
        <v>22</v>
      </c>
      <c r="E673" s="385" t="s">
        <v>22</v>
      </c>
      <c r="F673" s="385" t="s">
        <v>22</v>
      </c>
      <c r="G673" s="385" t="s">
        <v>22</v>
      </c>
      <c r="H673" s="385" t="s">
        <v>22</v>
      </c>
      <c r="I673" s="385" t="s">
        <v>22</v>
      </c>
      <c r="J673" s="385" t="s">
        <v>22</v>
      </c>
      <c r="K673" s="385" t="s">
        <v>22</v>
      </c>
      <c r="L673" s="380" t="s">
        <v>22</v>
      </c>
      <c r="M673" s="376">
        <v>314851673</v>
      </c>
      <c r="N673" s="377" t="s">
        <v>22</v>
      </c>
      <c r="O673" s="405" t="s">
        <v>22</v>
      </c>
      <c r="P673" s="406" t="s">
        <v>22</v>
      </c>
      <c r="Q673" s="6" t="s">
        <v>22</v>
      </c>
      <c r="R673" s="378" t="s">
        <v>5225</v>
      </c>
      <c r="S673" s="378" t="s">
        <v>22</v>
      </c>
      <c r="T673" s="378" t="s">
        <v>22</v>
      </c>
      <c r="U673" s="23">
        <v>14965</v>
      </c>
      <c r="V673" s="379" t="str">
        <f>IF(U673="","","千円")</f>
        <v>千円</v>
      </c>
      <c r="W673" s="379" t="s">
        <v>22</v>
      </c>
      <c r="X673" s="379" t="s">
        <v>22</v>
      </c>
      <c r="Y673" s="380" t="s">
        <v>22</v>
      </c>
      <c r="Z673" s="374" t="s">
        <v>22</v>
      </c>
    </row>
    <row r="674" spans="1:26" ht="13.5" customHeight="1" x14ac:dyDescent="0.15">
      <c r="A674" s="381" t="s">
        <v>22</v>
      </c>
      <c r="B674" s="382" t="s">
        <v>22</v>
      </c>
      <c r="C674" s="383" t="s">
        <v>22</v>
      </c>
      <c r="D674" s="410" t="s">
        <v>13</v>
      </c>
      <c r="E674" s="411" t="s">
        <v>1494</v>
      </c>
      <c r="F674" s="411" t="s">
        <v>22</v>
      </c>
      <c r="G674" s="411" t="s">
        <v>22</v>
      </c>
      <c r="H674" s="411" t="s">
        <v>22</v>
      </c>
      <c r="I674" s="411" t="s">
        <v>22</v>
      </c>
      <c r="J674" s="411" t="s">
        <v>22</v>
      </c>
      <c r="K674" s="411" t="s">
        <v>22</v>
      </c>
      <c r="L674" s="412" t="s">
        <v>14</v>
      </c>
      <c r="M674" s="413" t="s">
        <v>20</v>
      </c>
      <c r="N674" s="414" t="s">
        <v>22</v>
      </c>
      <c r="O674" s="405" t="s">
        <v>22</v>
      </c>
      <c r="P674" s="406" t="s">
        <v>22</v>
      </c>
      <c r="Q674" s="7" t="s">
        <v>22</v>
      </c>
      <c r="R674" s="378" t="s">
        <v>1527</v>
      </c>
      <c r="S674" s="378" t="s">
        <v>22</v>
      </c>
      <c r="T674" s="378" t="s">
        <v>22</v>
      </c>
      <c r="U674" s="23">
        <v>5798</v>
      </c>
      <c r="V674" s="379" t="str">
        <f>IF(U674="","","千円")</f>
        <v>千円</v>
      </c>
      <c r="W674" s="379" t="s">
        <v>22</v>
      </c>
      <c r="X674" s="379" t="s">
        <v>22</v>
      </c>
      <c r="Y674" s="380" t="s">
        <v>22</v>
      </c>
      <c r="Z674" s="374" t="s">
        <v>22</v>
      </c>
    </row>
    <row r="675" spans="1:26" ht="13.5" customHeight="1" x14ac:dyDescent="0.15">
      <c r="A675" s="381" t="s">
        <v>22</v>
      </c>
      <c r="B675" s="382" t="s">
        <v>22</v>
      </c>
      <c r="C675" s="383" t="s">
        <v>22</v>
      </c>
      <c r="D675" s="410" t="s">
        <v>22</v>
      </c>
      <c r="E675" s="411" t="s">
        <v>22</v>
      </c>
      <c r="F675" s="411" t="s">
        <v>22</v>
      </c>
      <c r="G675" s="411" t="s">
        <v>22</v>
      </c>
      <c r="H675" s="411" t="s">
        <v>22</v>
      </c>
      <c r="I675" s="411" t="s">
        <v>22</v>
      </c>
      <c r="J675" s="411" t="s">
        <v>22</v>
      </c>
      <c r="K675" s="411" t="s">
        <v>22</v>
      </c>
      <c r="L675" s="412" t="s">
        <v>22</v>
      </c>
      <c r="M675" s="415">
        <v>12935327</v>
      </c>
      <c r="N675" s="416" t="s">
        <v>22</v>
      </c>
      <c r="O675" s="405" t="s">
        <v>22</v>
      </c>
      <c r="P675" s="406" t="s">
        <v>22</v>
      </c>
      <c r="Q675" s="8" t="s">
        <v>15</v>
      </c>
      <c r="R675" s="378" t="s">
        <v>22</v>
      </c>
      <c r="S675" s="378" t="s">
        <v>22</v>
      </c>
      <c r="T675" s="378" t="s">
        <v>22</v>
      </c>
      <c r="U675" s="378" t="s">
        <v>22</v>
      </c>
      <c r="V675" s="9" t="s">
        <v>13</v>
      </c>
      <c r="W675" s="417" t="s">
        <v>22</v>
      </c>
      <c r="X675" s="417" t="s">
        <v>22</v>
      </c>
      <c r="Y675" s="10" t="s">
        <v>14</v>
      </c>
      <c r="Z675" s="374" t="s">
        <v>22</v>
      </c>
    </row>
    <row r="676" spans="1:26" ht="13.5" customHeight="1" x14ac:dyDescent="0.15">
      <c r="A676" s="381" t="s">
        <v>22</v>
      </c>
      <c r="B676" s="382" t="s">
        <v>22</v>
      </c>
      <c r="C676" s="383" t="s">
        <v>22</v>
      </c>
      <c r="D676" s="410" t="s">
        <v>22</v>
      </c>
      <c r="E676" s="411" t="s">
        <v>22</v>
      </c>
      <c r="F676" s="411" t="s">
        <v>22</v>
      </c>
      <c r="G676" s="411" t="s">
        <v>22</v>
      </c>
      <c r="H676" s="411" t="s">
        <v>22</v>
      </c>
      <c r="I676" s="411" t="s">
        <v>22</v>
      </c>
      <c r="J676" s="411" t="s">
        <v>22</v>
      </c>
      <c r="K676" s="411" t="s">
        <v>22</v>
      </c>
      <c r="L676" s="412" t="s">
        <v>22</v>
      </c>
      <c r="M676" s="387" t="s">
        <v>22</v>
      </c>
      <c r="N676" s="388" t="s">
        <v>22</v>
      </c>
      <c r="O676" s="405" t="s">
        <v>22</v>
      </c>
      <c r="P676" s="406" t="s">
        <v>22</v>
      </c>
      <c r="Q676" s="7" t="s">
        <v>16</v>
      </c>
      <c r="R676" s="378" t="s">
        <v>22</v>
      </c>
      <c r="S676" s="378" t="s">
        <v>22</v>
      </c>
      <c r="T676" s="378" t="s">
        <v>22</v>
      </c>
      <c r="U676" s="378" t="s">
        <v>22</v>
      </c>
      <c r="V676" s="11" t="s">
        <v>17</v>
      </c>
      <c r="W676" s="9" t="s">
        <v>22</v>
      </c>
      <c r="X676" s="12" t="s">
        <v>22</v>
      </c>
      <c r="Y676" s="13" t="s">
        <v>22</v>
      </c>
      <c r="Z676" s="374" t="s">
        <v>22</v>
      </c>
    </row>
    <row r="677" spans="1:26" ht="13.5" customHeight="1" x14ac:dyDescent="0.15">
      <c r="A677" s="6" t="s">
        <v>22</v>
      </c>
      <c r="B677" s="12" t="s">
        <v>22</v>
      </c>
      <c r="C677" s="13" t="s">
        <v>22</v>
      </c>
      <c r="D677" s="410" t="s">
        <v>13</v>
      </c>
      <c r="E677" s="14" t="s">
        <v>11</v>
      </c>
      <c r="F677" s="382" t="s">
        <v>22</v>
      </c>
      <c r="G677" s="382" t="s">
        <v>22</v>
      </c>
      <c r="H677" s="382" t="s">
        <v>22</v>
      </c>
      <c r="I677" s="382" t="s">
        <v>22</v>
      </c>
      <c r="J677" s="420" t="s">
        <v>57</v>
      </c>
      <c r="K677" s="14" t="s">
        <v>22</v>
      </c>
      <c r="L677" s="412" t="s">
        <v>14</v>
      </c>
      <c r="M677" s="423" t="s">
        <v>22</v>
      </c>
      <c r="N677" s="424" t="s">
        <v>22</v>
      </c>
      <c r="O677" s="405" t="s">
        <v>22</v>
      </c>
      <c r="P677" s="406" t="s">
        <v>22</v>
      </c>
      <c r="Q677" s="8" t="s">
        <v>15</v>
      </c>
      <c r="R677" s="378" t="s">
        <v>22</v>
      </c>
      <c r="S677" s="378" t="s">
        <v>22</v>
      </c>
      <c r="T677" s="378" t="s">
        <v>22</v>
      </c>
      <c r="U677" s="378" t="s">
        <v>22</v>
      </c>
      <c r="V677" s="9" t="s">
        <v>13</v>
      </c>
      <c r="W677" s="417" t="s">
        <v>22</v>
      </c>
      <c r="X677" s="417" t="s">
        <v>22</v>
      </c>
      <c r="Y677" s="10" t="s">
        <v>14</v>
      </c>
      <c r="Z677" s="374" t="s">
        <v>22</v>
      </c>
    </row>
    <row r="678" spans="1:26" ht="13.5" customHeight="1" x14ac:dyDescent="0.15">
      <c r="A678" s="15" t="s">
        <v>22</v>
      </c>
      <c r="B678" s="16" t="s">
        <v>22</v>
      </c>
      <c r="C678" s="17" t="s">
        <v>22</v>
      </c>
      <c r="D678" s="418" t="s">
        <v>22</v>
      </c>
      <c r="E678" s="18" t="s">
        <v>22</v>
      </c>
      <c r="F678" s="419" t="s">
        <v>22</v>
      </c>
      <c r="G678" s="419" t="s">
        <v>22</v>
      </c>
      <c r="H678" s="419" t="s">
        <v>22</v>
      </c>
      <c r="I678" s="419" t="s">
        <v>22</v>
      </c>
      <c r="J678" s="421" t="s">
        <v>22</v>
      </c>
      <c r="K678" s="18" t="s">
        <v>22</v>
      </c>
      <c r="L678" s="422" t="s">
        <v>22</v>
      </c>
      <c r="M678" s="26" t="s">
        <v>18</v>
      </c>
      <c r="N678" s="27">
        <v>96.1</v>
      </c>
      <c r="O678" s="407" t="s">
        <v>22</v>
      </c>
      <c r="P678" s="408" t="s">
        <v>22</v>
      </c>
      <c r="Q678" s="19" t="s">
        <v>16</v>
      </c>
      <c r="R678" s="425" t="s">
        <v>22</v>
      </c>
      <c r="S678" s="425" t="s">
        <v>22</v>
      </c>
      <c r="T678" s="425" t="s">
        <v>22</v>
      </c>
      <c r="U678" s="425" t="s">
        <v>22</v>
      </c>
      <c r="V678" s="20" t="s">
        <v>17</v>
      </c>
      <c r="W678" s="21" t="s">
        <v>22</v>
      </c>
      <c r="X678" s="16" t="s">
        <v>22</v>
      </c>
      <c r="Y678" s="17" t="s">
        <v>22</v>
      </c>
      <c r="Z678" s="375" t="s">
        <v>22</v>
      </c>
    </row>
    <row r="679" spans="1:26" ht="13.5" customHeight="1" x14ac:dyDescent="0.15">
      <c r="A679" s="389" t="s">
        <v>7</v>
      </c>
      <c r="B679" s="390" t="s">
        <v>22</v>
      </c>
      <c r="C679" s="391" t="s">
        <v>22</v>
      </c>
      <c r="D679" s="395" t="s">
        <v>8</v>
      </c>
      <c r="E679" s="396" t="s">
        <v>22</v>
      </c>
      <c r="F679" s="397" t="s">
        <v>1013</v>
      </c>
      <c r="G679" s="397" t="s">
        <v>22</v>
      </c>
      <c r="H679" s="397" t="s">
        <v>22</v>
      </c>
      <c r="I679" s="397" t="s">
        <v>22</v>
      </c>
      <c r="J679" s="397" t="s">
        <v>22</v>
      </c>
      <c r="K679" s="397" t="s">
        <v>22</v>
      </c>
      <c r="L679" s="398" t="s">
        <v>22</v>
      </c>
      <c r="M679" s="401" t="s">
        <v>9</v>
      </c>
      <c r="N679" s="402" t="s">
        <v>22</v>
      </c>
      <c r="O679" s="403" t="s">
        <v>1528</v>
      </c>
      <c r="P679" s="404" t="s">
        <v>22</v>
      </c>
      <c r="Q679" s="5" t="s">
        <v>10</v>
      </c>
      <c r="R679" s="409" t="s">
        <v>1529</v>
      </c>
      <c r="S679" s="409" t="s">
        <v>22</v>
      </c>
      <c r="T679" s="409" t="s">
        <v>22</v>
      </c>
      <c r="U679" s="22">
        <v>4422</v>
      </c>
      <c r="V679" s="371" t="str">
        <f>IF(U679="","","千円")</f>
        <v>千円</v>
      </c>
      <c r="W679" s="371" t="s">
        <v>22</v>
      </c>
      <c r="X679" s="371" t="s">
        <v>22</v>
      </c>
      <c r="Y679" s="372" t="s">
        <v>22</v>
      </c>
      <c r="Z679" s="373">
        <v>335</v>
      </c>
    </row>
    <row r="680" spans="1:26" ht="13.5" customHeight="1" x14ac:dyDescent="0.15">
      <c r="A680" s="392" t="s">
        <v>22</v>
      </c>
      <c r="B680" s="393" t="s">
        <v>22</v>
      </c>
      <c r="C680" s="394" t="s">
        <v>22</v>
      </c>
      <c r="D680" s="25" t="s">
        <v>22</v>
      </c>
      <c r="E680" s="24" t="s">
        <v>22</v>
      </c>
      <c r="F680" s="399" t="s">
        <v>22</v>
      </c>
      <c r="G680" s="399" t="s">
        <v>22</v>
      </c>
      <c r="H680" s="399" t="s">
        <v>22</v>
      </c>
      <c r="I680" s="399" t="s">
        <v>22</v>
      </c>
      <c r="J680" s="399" t="s">
        <v>22</v>
      </c>
      <c r="K680" s="399" t="s">
        <v>22</v>
      </c>
      <c r="L680" s="400" t="s">
        <v>22</v>
      </c>
      <c r="M680" s="376">
        <v>822192000</v>
      </c>
      <c r="N680" s="377" t="s">
        <v>22</v>
      </c>
      <c r="O680" s="405" t="s">
        <v>22</v>
      </c>
      <c r="P680" s="406" t="s">
        <v>22</v>
      </c>
      <c r="Q680" s="6" t="s">
        <v>22</v>
      </c>
      <c r="R680" s="378" t="s">
        <v>1530</v>
      </c>
      <c r="S680" s="378" t="s">
        <v>22</v>
      </c>
      <c r="T680" s="378" t="s">
        <v>22</v>
      </c>
      <c r="U680" s="23">
        <v>300238</v>
      </c>
      <c r="V680" s="379" t="str">
        <f>IF(U680="","","千円")</f>
        <v>千円</v>
      </c>
      <c r="W680" s="379" t="s">
        <v>22</v>
      </c>
      <c r="X680" s="379" t="s">
        <v>22</v>
      </c>
      <c r="Y680" s="380" t="s">
        <v>22</v>
      </c>
      <c r="Z680" s="374" t="s">
        <v>22</v>
      </c>
    </row>
    <row r="681" spans="1:26" ht="13.5" customHeight="1" x14ac:dyDescent="0.15">
      <c r="A681" s="381" t="s">
        <v>1531</v>
      </c>
      <c r="B681" s="382" t="s">
        <v>22</v>
      </c>
      <c r="C681" s="383" t="s">
        <v>22</v>
      </c>
      <c r="D681" s="384" t="s">
        <v>1532</v>
      </c>
      <c r="E681" s="385" t="s">
        <v>22</v>
      </c>
      <c r="F681" s="385" t="s">
        <v>22</v>
      </c>
      <c r="G681" s="385" t="s">
        <v>22</v>
      </c>
      <c r="H681" s="385" t="s">
        <v>22</v>
      </c>
      <c r="I681" s="385" t="s">
        <v>22</v>
      </c>
      <c r="J681" s="385" t="s">
        <v>22</v>
      </c>
      <c r="K681" s="385" t="s">
        <v>22</v>
      </c>
      <c r="L681" s="380" t="s">
        <v>22</v>
      </c>
      <c r="M681" s="387" t="s">
        <v>12</v>
      </c>
      <c r="N681" s="388" t="s">
        <v>22</v>
      </c>
      <c r="O681" s="405" t="s">
        <v>22</v>
      </c>
      <c r="P681" s="406" t="s">
        <v>22</v>
      </c>
      <c r="Q681" s="6" t="s">
        <v>22</v>
      </c>
      <c r="R681" s="378" t="s">
        <v>1533</v>
      </c>
      <c r="S681" s="378" t="s">
        <v>22</v>
      </c>
      <c r="T681" s="378" t="s">
        <v>22</v>
      </c>
      <c r="U681" s="23">
        <v>47930</v>
      </c>
      <c r="V681" s="379" t="str">
        <f>IF(U681="","","千円")</f>
        <v>千円</v>
      </c>
      <c r="W681" s="379" t="s">
        <v>22</v>
      </c>
      <c r="X681" s="379" t="s">
        <v>22</v>
      </c>
      <c r="Y681" s="380" t="s">
        <v>22</v>
      </c>
      <c r="Z681" s="374" t="s">
        <v>22</v>
      </c>
    </row>
    <row r="682" spans="1:26" ht="13.5" customHeight="1" x14ac:dyDescent="0.15">
      <c r="A682" s="381" t="s">
        <v>22</v>
      </c>
      <c r="B682" s="382" t="s">
        <v>22</v>
      </c>
      <c r="C682" s="383" t="s">
        <v>22</v>
      </c>
      <c r="D682" s="386" t="s">
        <v>22</v>
      </c>
      <c r="E682" s="385" t="s">
        <v>22</v>
      </c>
      <c r="F682" s="385" t="s">
        <v>22</v>
      </c>
      <c r="G682" s="385" t="s">
        <v>22</v>
      </c>
      <c r="H682" s="385" t="s">
        <v>22</v>
      </c>
      <c r="I682" s="385" t="s">
        <v>22</v>
      </c>
      <c r="J682" s="385" t="s">
        <v>22</v>
      </c>
      <c r="K682" s="385" t="s">
        <v>22</v>
      </c>
      <c r="L682" s="380" t="s">
        <v>22</v>
      </c>
      <c r="M682" s="376">
        <v>793721946</v>
      </c>
      <c r="N682" s="377" t="s">
        <v>22</v>
      </c>
      <c r="O682" s="405" t="s">
        <v>22</v>
      </c>
      <c r="P682" s="406" t="s">
        <v>22</v>
      </c>
      <c r="Q682" s="6" t="s">
        <v>22</v>
      </c>
      <c r="R682" s="378" t="s">
        <v>1534</v>
      </c>
      <c r="S682" s="378" t="s">
        <v>22</v>
      </c>
      <c r="T682" s="378" t="s">
        <v>22</v>
      </c>
      <c r="U682" s="23">
        <v>116069</v>
      </c>
      <c r="V682" s="379" t="str">
        <f>IF(U682="","","千円")</f>
        <v>千円</v>
      </c>
      <c r="W682" s="379" t="s">
        <v>22</v>
      </c>
      <c r="X682" s="379" t="s">
        <v>22</v>
      </c>
      <c r="Y682" s="380" t="s">
        <v>22</v>
      </c>
      <c r="Z682" s="374" t="s">
        <v>22</v>
      </c>
    </row>
    <row r="683" spans="1:26" ht="13.5" customHeight="1" x14ac:dyDescent="0.15">
      <c r="A683" s="381" t="s">
        <v>22</v>
      </c>
      <c r="B683" s="382" t="s">
        <v>22</v>
      </c>
      <c r="C683" s="383" t="s">
        <v>22</v>
      </c>
      <c r="D683" s="410" t="s">
        <v>13</v>
      </c>
      <c r="E683" s="411" t="s">
        <v>1494</v>
      </c>
      <c r="F683" s="411" t="s">
        <v>22</v>
      </c>
      <c r="G683" s="411" t="s">
        <v>22</v>
      </c>
      <c r="H683" s="411" t="s">
        <v>22</v>
      </c>
      <c r="I683" s="411" t="s">
        <v>22</v>
      </c>
      <c r="J683" s="411" t="s">
        <v>22</v>
      </c>
      <c r="K683" s="411" t="s">
        <v>22</v>
      </c>
      <c r="L683" s="412" t="s">
        <v>14</v>
      </c>
      <c r="M683" s="413" t="s">
        <v>20</v>
      </c>
      <c r="N683" s="414" t="s">
        <v>22</v>
      </c>
      <c r="O683" s="405" t="s">
        <v>22</v>
      </c>
      <c r="P683" s="406" t="s">
        <v>22</v>
      </c>
      <c r="Q683" s="7" t="s">
        <v>22</v>
      </c>
      <c r="R683" s="378" t="s">
        <v>1535</v>
      </c>
      <c r="S683" s="378" t="s">
        <v>22</v>
      </c>
      <c r="T683" s="378" t="s">
        <v>22</v>
      </c>
      <c r="U683" s="23">
        <v>325063</v>
      </c>
      <c r="V683" s="379" t="str">
        <f>IF(U683="","","千円")</f>
        <v>千円</v>
      </c>
      <c r="W683" s="379" t="s">
        <v>22</v>
      </c>
      <c r="X683" s="379" t="s">
        <v>22</v>
      </c>
      <c r="Y683" s="380" t="s">
        <v>22</v>
      </c>
      <c r="Z683" s="374" t="s">
        <v>22</v>
      </c>
    </row>
    <row r="684" spans="1:26" ht="13.5" customHeight="1" x14ac:dyDescent="0.15">
      <c r="A684" s="381" t="s">
        <v>22</v>
      </c>
      <c r="B684" s="382" t="s">
        <v>22</v>
      </c>
      <c r="C684" s="383" t="s">
        <v>22</v>
      </c>
      <c r="D684" s="410" t="s">
        <v>22</v>
      </c>
      <c r="E684" s="411" t="s">
        <v>22</v>
      </c>
      <c r="F684" s="411" t="s">
        <v>22</v>
      </c>
      <c r="G684" s="411" t="s">
        <v>22</v>
      </c>
      <c r="H684" s="411" t="s">
        <v>22</v>
      </c>
      <c r="I684" s="411" t="s">
        <v>22</v>
      </c>
      <c r="J684" s="411" t="s">
        <v>22</v>
      </c>
      <c r="K684" s="411" t="s">
        <v>22</v>
      </c>
      <c r="L684" s="412" t="s">
        <v>22</v>
      </c>
      <c r="M684" s="415">
        <v>28470054</v>
      </c>
      <c r="N684" s="416" t="s">
        <v>22</v>
      </c>
      <c r="O684" s="405" t="s">
        <v>22</v>
      </c>
      <c r="P684" s="406" t="s">
        <v>22</v>
      </c>
      <c r="Q684" s="8" t="s">
        <v>15</v>
      </c>
      <c r="R684" s="378" t="s">
        <v>1536</v>
      </c>
      <c r="S684" s="378" t="s">
        <v>22</v>
      </c>
      <c r="T684" s="378" t="s">
        <v>22</v>
      </c>
      <c r="U684" s="378" t="s">
        <v>22</v>
      </c>
      <c r="V684" s="9" t="s">
        <v>13</v>
      </c>
      <c r="W684" s="417" t="s">
        <v>1537</v>
      </c>
      <c r="X684" s="417" t="s">
        <v>22</v>
      </c>
      <c r="Y684" s="10" t="s">
        <v>14</v>
      </c>
      <c r="Z684" s="374" t="s">
        <v>22</v>
      </c>
    </row>
    <row r="685" spans="1:26" ht="13.5" customHeight="1" x14ac:dyDescent="0.15">
      <c r="A685" s="381" t="s">
        <v>22</v>
      </c>
      <c r="B685" s="382" t="s">
        <v>22</v>
      </c>
      <c r="C685" s="383" t="s">
        <v>22</v>
      </c>
      <c r="D685" s="410" t="s">
        <v>22</v>
      </c>
      <c r="E685" s="411" t="s">
        <v>22</v>
      </c>
      <c r="F685" s="411" t="s">
        <v>22</v>
      </c>
      <c r="G685" s="411" t="s">
        <v>22</v>
      </c>
      <c r="H685" s="411" t="s">
        <v>22</v>
      </c>
      <c r="I685" s="411" t="s">
        <v>22</v>
      </c>
      <c r="J685" s="411" t="s">
        <v>22</v>
      </c>
      <c r="K685" s="411" t="s">
        <v>22</v>
      </c>
      <c r="L685" s="412" t="s">
        <v>22</v>
      </c>
      <c r="M685" s="387" t="s">
        <v>22</v>
      </c>
      <c r="N685" s="388" t="s">
        <v>22</v>
      </c>
      <c r="O685" s="405" t="s">
        <v>22</v>
      </c>
      <c r="P685" s="406" t="s">
        <v>22</v>
      </c>
      <c r="Q685" s="7" t="s">
        <v>16</v>
      </c>
      <c r="R685" s="378" t="s">
        <v>1538</v>
      </c>
      <c r="S685" s="378" t="s">
        <v>22</v>
      </c>
      <c r="T685" s="378" t="s">
        <v>22</v>
      </c>
      <c r="U685" s="378" t="s">
        <v>22</v>
      </c>
      <c r="V685" s="11" t="s">
        <v>17</v>
      </c>
      <c r="W685" s="9" t="s">
        <v>22</v>
      </c>
      <c r="X685" s="12" t="s">
        <v>22</v>
      </c>
      <c r="Y685" s="13" t="s">
        <v>22</v>
      </c>
      <c r="Z685" s="374" t="s">
        <v>22</v>
      </c>
    </row>
    <row r="686" spans="1:26" ht="13.5" customHeight="1" x14ac:dyDescent="0.15">
      <c r="A686" s="6" t="s">
        <v>22</v>
      </c>
      <c r="B686" s="12" t="s">
        <v>22</v>
      </c>
      <c r="C686" s="13" t="s">
        <v>22</v>
      </c>
      <c r="D686" s="410" t="s">
        <v>13</v>
      </c>
      <c r="E686" s="14" t="s">
        <v>11</v>
      </c>
      <c r="F686" s="382" t="s">
        <v>22</v>
      </c>
      <c r="G686" s="382" t="s">
        <v>22</v>
      </c>
      <c r="H686" s="382" t="s">
        <v>22</v>
      </c>
      <c r="I686" s="382" t="s">
        <v>22</v>
      </c>
      <c r="J686" s="420" t="s">
        <v>22</v>
      </c>
      <c r="K686" s="14" t="s">
        <v>22</v>
      </c>
      <c r="L686" s="412" t="s">
        <v>14</v>
      </c>
      <c r="M686" s="423" t="s">
        <v>22</v>
      </c>
      <c r="N686" s="424" t="s">
        <v>22</v>
      </c>
      <c r="O686" s="405" t="s">
        <v>22</v>
      </c>
      <c r="P686" s="406" t="s">
        <v>22</v>
      </c>
      <c r="Q686" s="8" t="s">
        <v>15</v>
      </c>
      <c r="R686" s="378" t="s">
        <v>1539</v>
      </c>
      <c r="S686" s="378" t="s">
        <v>22</v>
      </c>
      <c r="T686" s="378" t="s">
        <v>22</v>
      </c>
      <c r="U686" s="378" t="s">
        <v>22</v>
      </c>
      <c r="V686" s="9" t="s">
        <v>13</v>
      </c>
      <c r="W686" s="417" t="s">
        <v>1540</v>
      </c>
      <c r="X686" s="417" t="s">
        <v>22</v>
      </c>
      <c r="Y686" s="10" t="s">
        <v>14</v>
      </c>
      <c r="Z686" s="374" t="s">
        <v>22</v>
      </c>
    </row>
    <row r="687" spans="1:26" ht="13.5" customHeight="1" x14ac:dyDescent="0.15">
      <c r="A687" s="15" t="s">
        <v>22</v>
      </c>
      <c r="B687" s="16" t="s">
        <v>22</v>
      </c>
      <c r="C687" s="17" t="s">
        <v>22</v>
      </c>
      <c r="D687" s="418" t="s">
        <v>22</v>
      </c>
      <c r="E687" s="18" t="s">
        <v>22</v>
      </c>
      <c r="F687" s="419" t="s">
        <v>22</v>
      </c>
      <c r="G687" s="419" t="s">
        <v>22</v>
      </c>
      <c r="H687" s="419" t="s">
        <v>22</v>
      </c>
      <c r="I687" s="419" t="s">
        <v>22</v>
      </c>
      <c r="J687" s="421" t="s">
        <v>22</v>
      </c>
      <c r="K687" s="18" t="s">
        <v>22</v>
      </c>
      <c r="L687" s="422" t="s">
        <v>22</v>
      </c>
      <c r="M687" s="26" t="s">
        <v>18</v>
      </c>
      <c r="N687" s="27">
        <v>96.5</v>
      </c>
      <c r="O687" s="407" t="s">
        <v>22</v>
      </c>
      <c r="P687" s="408" t="s">
        <v>22</v>
      </c>
      <c r="Q687" s="19" t="s">
        <v>16</v>
      </c>
      <c r="R687" s="425" t="s">
        <v>22</v>
      </c>
      <c r="S687" s="425" t="s">
        <v>22</v>
      </c>
      <c r="T687" s="425" t="s">
        <v>22</v>
      </c>
      <c r="U687" s="425" t="s">
        <v>22</v>
      </c>
      <c r="V687" s="20" t="s">
        <v>17</v>
      </c>
      <c r="W687" s="21" t="s">
        <v>22</v>
      </c>
      <c r="X687" s="16" t="s">
        <v>22</v>
      </c>
      <c r="Y687" s="17" t="s">
        <v>22</v>
      </c>
      <c r="Z687" s="375" t="s">
        <v>22</v>
      </c>
    </row>
    <row r="688" spans="1:26" ht="13.5" customHeight="1" x14ac:dyDescent="0.15">
      <c r="A688" s="389" t="s">
        <v>7</v>
      </c>
      <c r="B688" s="390" t="s">
        <v>22</v>
      </c>
      <c r="C688" s="391" t="s">
        <v>22</v>
      </c>
      <c r="D688" s="395" t="s">
        <v>8</v>
      </c>
      <c r="E688" s="396" t="s">
        <v>22</v>
      </c>
      <c r="F688" s="397" t="s">
        <v>1013</v>
      </c>
      <c r="G688" s="397" t="s">
        <v>22</v>
      </c>
      <c r="H688" s="397" t="s">
        <v>22</v>
      </c>
      <c r="I688" s="397" t="s">
        <v>22</v>
      </c>
      <c r="J688" s="397" t="s">
        <v>22</v>
      </c>
      <c r="K688" s="397" t="s">
        <v>22</v>
      </c>
      <c r="L688" s="398" t="s">
        <v>22</v>
      </c>
      <c r="M688" s="401" t="s">
        <v>9</v>
      </c>
      <c r="N688" s="402" t="s">
        <v>22</v>
      </c>
      <c r="O688" s="403" t="s">
        <v>1541</v>
      </c>
      <c r="P688" s="404" t="s">
        <v>22</v>
      </c>
      <c r="Q688" s="5" t="s">
        <v>10</v>
      </c>
      <c r="R688" s="409" t="s">
        <v>1542</v>
      </c>
      <c r="S688" s="409" t="s">
        <v>22</v>
      </c>
      <c r="T688" s="409" t="s">
        <v>22</v>
      </c>
      <c r="U688" s="22">
        <v>103</v>
      </c>
      <c r="V688" s="371" t="str">
        <f>IF(U688="","","千円")</f>
        <v>千円</v>
      </c>
      <c r="W688" s="371" t="s">
        <v>22</v>
      </c>
      <c r="X688" s="371" t="s">
        <v>22</v>
      </c>
      <c r="Y688" s="372" t="s">
        <v>22</v>
      </c>
      <c r="Z688" s="373">
        <v>335</v>
      </c>
    </row>
    <row r="689" spans="1:26" ht="13.5" customHeight="1" x14ac:dyDescent="0.15">
      <c r="A689" s="392" t="s">
        <v>22</v>
      </c>
      <c r="B689" s="393" t="s">
        <v>22</v>
      </c>
      <c r="C689" s="394" t="s">
        <v>22</v>
      </c>
      <c r="D689" s="25" t="s">
        <v>22</v>
      </c>
      <c r="E689" s="24" t="s">
        <v>22</v>
      </c>
      <c r="F689" s="399" t="s">
        <v>22</v>
      </c>
      <c r="G689" s="399" t="s">
        <v>22</v>
      </c>
      <c r="H689" s="399" t="s">
        <v>22</v>
      </c>
      <c r="I689" s="399" t="s">
        <v>22</v>
      </c>
      <c r="J689" s="399" t="s">
        <v>22</v>
      </c>
      <c r="K689" s="399" t="s">
        <v>22</v>
      </c>
      <c r="L689" s="400" t="s">
        <v>22</v>
      </c>
      <c r="M689" s="376">
        <v>1343000</v>
      </c>
      <c r="N689" s="377" t="s">
        <v>22</v>
      </c>
      <c r="O689" s="405" t="s">
        <v>22</v>
      </c>
      <c r="P689" s="406" t="s">
        <v>22</v>
      </c>
      <c r="Q689" s="6" t="s">
        <v>22</v>
      </c>
      <c r="R689" s="378" t="s">
        <v>1543</v>
      </c>
      <c r="S689" s="378" t="s">
        <v>22</v>
      </c>
      <c r="T689" s="378" t="s">
        <v>22</v>
      </c>
      <c r="U689" s="23">
        <v>649</v>
      </c>
      <c r="V689" s="379" t="str">
        <f>IF(U689="","","千円")</f>
        <v>千円</v>
      </c>
      <c r="W689" s="379" t="s">
        <v>22</v>
      </c>
      <c r="X689" s="379" t="s">
        <v>22</v>
      </c>
      <c r="Y689" s="380" t="s">
        <v>22</v>
      </c>
      <c r="Z689" s="374" t="s">
        <v>22</v>
      </c>
    </row>
    <row r="690" spans="1:26" ht="13.5" customHeight="1" x14ac:dyDescent="0.15">
      <c r="A690" s="381" t="s">
        <v>1544</v>
      </c>
      <c r="B690" s="382" t="s">
        <v>22</v>
      </c>
      <c r="C690" s="383" t="s">
        <v>22</v>
      </c>
      <c r="D690" s="384" t="s">
        <v>1545</v>
      </c>
      <c r="E690" s="385" t="s">
        <v>22</v>
      </c>
      <c r="F690" s="385" t="s">
        <v>22</v>
      </c>
      <c r="G690" s="385" t="s">
        <v>22</v>
      </c>
      <c r="H690" s="385" t="s">
        <v>22</v>
      </c>
      <c r="I690" s="385" t="s">
        <v>22</v>
      </c>
      <c r="J690" s="385" t="s">
        <v>22</v>
      </c>
      <c r="K690" s="385" t="s">
        <v>22</v>
      </c>
      <c r="L690" s="380" t="s">
        <v>22</v>
      </c>
      <c r="M690" s="387" t="s">
        <v>12</v>
      </c>
      <c r="N690" s="388" t="s">
        <v>22</v>
      </c>
      <c r="O690" s="405" t="s">
        <v>22</v>
      </c>
      <c r="P690" s="406" t="s">
        <v>22</v>
      </c>
      <c r="Q690" s="6" t="s">
        <v>22</v>
      </c>
      <c r="R690" s="378" t="s">
        <v>1546</v>
      </c>
      <c r="S690" s="378" t="s">
        <v>22</v>
      </c>
      <c r="T690" s="378" t="s">
        <v>22</v>
      </c>
      <c r="U690" s="23">
        <v>89</v>
      </c>
      <c r="V690" s="379" t="str">
        <f>IF(U690="","","千円")</f>
        <v>千円</v>
      </c>
      <c r="W690" s="379" t="s">
        <v>22</v>
      </c>
      <c r="X690" s="379" t="s">
        <v>22</v>
      </c>
      <c r="Y690" s="380" t="s">
        <v>22</v>
      </c>
      <c r="Z690" s="374" t="s">
        <v>22</v>
      </c>
    </row>
    <row r="691" spans="1:26" ht="13.5" customHeight="1" x14ac:dyDescent="0.15">
      <c r="A691" s="381" t="s">
        <v>22</v>
      </c>
      <c r="B691" s="382" t="s">
        <v>22</v>
      </c>
      <c r="C691" s="383" t="s">
        <v>22</v>
      </c>
      <c r="D691" s="386" t="s">
        <v>22</v>
      </c>
      <c r="E691" s="385" t="s">
        <v>22</v>
      </c>
      <c r="F691" s="385" t="s">
        <v>22</v>
      </c>
      <c r="G691" s="385" t="s">
        <v>22</v>
      </c>
      <c r="H691" s="385" t="s">
        <v>22</v>
      </c>
      <c r="I691" s="385" t="s">
        <v>22</v>
      </c>
      <c r="J691" s="385" t="s">
        <v>22</v>
      </c>
      <c r="K691" s="385" t="s">
        <v>22</v>
      </c>
      <c r="L691" s="380" t="s">
        <v>22</v>
      </c>
      <c r="M691" s="376">
        <v>841162</v>
      </c>
      <c r="N691" s="377" t="s">
        <v>22</v>
      </c>
      <c r="O691" s="405" t="s">
        <v>22</v>
      </c>
      <c r="P691" s="406" t="s">
        <v>22</v>
      </c>
      <c r="Q691" s="6" t="s">
        <v>22</v>
      </c>
      <c r="R691" s="378" t="s">
        <v>22</v>
      </c>
      <c r="S691" s="378" t="s">
        <v>22</v>
      </c>
      <c r="T691" s="378" t="s">
        <v>22</v>
      </c>
      <c r="U691" s="23" t="s">
        <v>22</v>
      </c>
      <c r="V691" s="379" t="str">
        <f>IF(U691="","","千円")</f>
        <v/>
      </c>
      <c r="W691" s="379" t="s">
        <v>22</v>
      </c>
      <c r="X691" s="379" t="s">
        <v>22</v>
      </c>
      <c r="Y691" s="380" t="s">
        <v>22</v>
      </c>
      <c r="Z691" s="374" t="s">
        <v>22</v>
      </c>
    </row>
    <row r="692" spans="1:26" ht="13.5" customHeight="1" x14ac:dyDescent="0.15">
      <c r="A692" s="381" t="s">
        <v>22</v>
      </c>
      <c r="B692" s="382" t="s">
        <v>22</v>
      </c>
      <c r="C692" s="383" t="s">
        <v>22</v>
      </c>
      <c r="D692" s="410" t="s">
        <v>13</v>
      </c>
      <c r="E692" s="411" t="s">
        <v>1494</v>
      </c>
      <c r="F692" s="411" t="s">
        <v>22</v>
      </c>
      <c r="G692" s="411" t="s">
        <v>22</v>
      </c>
      <c r="H692" s="411" t="s">
        <v>22</v>
      </c>
      <c r="I692" s="411" t="s">
        <v>22</v>
      </c>
      <c r="J692" s="411" t="s">
        <v>22</v>
      </c>
      <c r="K692" s="411" t="s">
        <v>22</v>
      </c>
      <c r="L692" s="412" t="s">
        <v>14</v>
      </c>
      <c r="M692" s="413" t="s">
        <v>20</v>
      </c>
      <c r="N692" s="414" t="s">
        <v>22</v>
      </c>
      <c r="O692" s="405" t="s">
        <v>22</v>
      </c>
      <c r="P692" s="406" t="s">
        <v>22</v>
      </c>
      <c r="Q692" s="7" t="s">
        <v>22</v>
      </c>
      <c r="R692" s="378" t="s">
        <v>22</v>
      </c>
      <c r="S692" s="378" t="s">
        <v>22</v>
      </c>
      <c r="T692" s="378" t="s">
        <v>22</v>
      </c>
      <c r="U692" s="23" t="s">
        <v>22</v>
      </c>
      <c r="V692" s="379" t="str">
        <f>IF(U692="","","千円")</f>
        <v/>
      </c>
      <c r="W692" s="379" t="s">
        <v>22</v>
      </c>
      <c r="X692" s="379" t="s">
        <v>22</v>
      </c>
      <c r="Y692" s="380" t="s">
        <v>22</v>
      </c>
      <c r="Z692" s="374" t="s">
        <v>22</v>
      </c>
    </row>
    <row r="693" spans="1:26" ht="13.5" customHeight="1" x14ac:dyDescent="0.15">
      <c r="A693" s="381" t="s">
        <v>22</v>
      </c>
      <c r="B693" s="382" t="s">
        <v>22</v>
      </c>
      <c r="C693" s="383" t="s">
        <v>22</v>
      </c>
      <c r="D693" s="410" t="s">
        <v>22</v>
      </c>
      <c r="E693" s="411" t="s">
        <v>22</v>
      </c>
      <c r="F693" s="411" t="s">
        <v>22</v>
      </c>
      <c r="G693" s="411" t="s">
        <v>22</v>
      </c>
      <c r="H693" s="411" t="s">
        <v>22</v>
      </c>
      <c r="I693" s="411" t="s">
        <v>22</v>
      </c>
      <c r="J693" s="411" t="s">
        <v>22</v>
      </c>
      <c r="K693" s="411" t="s">
        <v>22</v>
      </c>
      <c r="L693" s="412" t="s">
        <v>22</v>
      </c>
      <c r="M693" s="415">
        <v>501838</v>
      </c>
      <c r="N693" s="416" t="s">
        <v>22</v>
      </c>
      <c r="O693" s="405" t="s">
        <v>22</v>
      </c>
      <c r="P693" s="406" t="s">
        <v>22</v>
      </c>
      <c r="Q693" s="8" t="s">
        <v>15</v>
      </c>
      <c r="R693" s="378" t="s">
        <v>1547</v>
      </c>
      <c r="S693" s="378" t="s">
        <v>22</v>
      </c>
      <c r="T693" s="378" t="s">
        <v>22</v>
      </c>
      <c r="U693" s="378" t="s">
        <v>22</v>
      </c>
      <c r="V693" s="9" t="s">
        <v>13</v>
      </c>
      <c r="W693" s="417" t="s">
        <v>1548</v>
      </c>
      <c r="X693" s="417" t="s">
        <v>22</v>
      </c>
      <c r="Y693" s="10" t="s">
        <v>14</v>
      </c>
      <c r="Z693" s="374" t="s">
        <v>22</v>
      </c>
    </row>
    <row r="694" spans="1:26" ht="13.5" customHeight="1" x14ac:dyDescent="0.15">
      <c r="A694" s="381" t="s">
        <v>22</v>
      </c>
      <c r="B694" s="382" t="s">
        <v>22</v>
      </c>
      <c r="C694" s="383" t="s">
        <v>22</v>
      </c>
      <c r="D694" s="410" t="s">
        <v>22</v>
      </c>
      <c r="E694" s="411" t="s">
        <v>22</v>
      </c>
      <c r="F694" s="411" t="s">
        <v>22</v>
      </c>
      <c r="G694" s="411" t="s">
        <v>22</v>
      </c>
      <c r="H694" s="411" t="s">
        <v>22</v>
      </c>
      <c r="I694" s="411" t="s">
        <v>22</v>
      </c>
      <c r="J694" s="411" t="s">
        <v>22</v>
      </c>
      <c r="K694" s="411" t="s">
        <v>22</v>
      </c>
      <c r="L694" s="412" t="s">
        <v>22</v>
      </c>
      <c r="M694" s="387" t="s">
        <v>22</v>
      </c>
      <c r="N694" s="388" t="s">
        <v>22</v>
      </c>
      <c r="O694" s="405" t="s">
        <v>22</v>
      </c>
      <c r="P694" s="406" t="s">
        <v>22</v>
      </c>
      <c r="Q694" s="7" t="s">
        <v>16</v>
      </c>
      <c r="R694" s="378" t="s">
        <v>22</v>
      </c>
      <c r="S694" s="378" t="s">
        <v>22</v>
      </c>
      <c r="T694" s="378" t="s">
        <v>22</v>
      </c>
      <c r="U694" s="378" t="s">
        <v>22</v>
      </c>
      <c r="V694" s="11" t="s">
        <v>17</v>
      </c>
      <c r="W694" s="9" t="s">
        <v>22</v>
      </c>
      <c r="X694" s="12" t="s">
        <v>22</v>
      </c>
      <c r="Y694" s="13" t="s">
        <v>22</v>
      </c>
      <c r="Z694" s="374" t="s">
        <v>22</v>
      </c>
    </row>
    <row r="695" spans="1:26" ht="13.5" customHeight="1" x14ac:dyDescent="0.15">
      <c r="A695" s="6" t="s">
        <v>22</v>
      </c>
      <c r="B695" s="12" t="s">
        <v>22</v>
      </c>
      <c r="C695" s="13" t="s">
        <v>22</v>
      </c>
      <c r="D695" s="410" t="s">
        <v>13</v>
      </c>
      <c r="E695" s="14" t="s">
        <v>11</v>
      </c>
      <c r="F695" s="382" t="s">
        <v>22</v>
      </c>
      <c r="G695" s="382" t="s">
        <v>22</v>
      </c>
      <c r="H695" s="382" t="s">
        <v>22</v>
      </c>
      <c r="I695" s="382" t="s">
        <v>152</v>
      </c>
      <c r="J695" s="420" t="s">
        <v>57</v>
      </c>
      <c r="K695" s="14" t="s">
        <v>22</v>
      </c>
      <c r="L695" s="412" t="s">
        <v>14</v>
      </c>
      <c r="M695" s="423" t="s">
        <v>22</v>
      </c>
      <c r="N695" s="424" t="s">
        <v>22</v>
      </c>
      <c r="O695" s="405" t="s">
        <v>22</v>
      </c>
      <c r="P695" s="406" t="s">
        <v>22</v>
      </c>
      <c r="Q695" s="8" t="s">
        <v>15</v>
      </c>
      <c r="R695" s="378" t="s">
        <v>1549</v>
      </c>
      <c r="S695" s="378" t="s">
        <v>22</v>
      </c>
      <c r="T695" s="378" t="s">
        <v>22</v>
      </c>
      <c r="U695" s="378" t="s">
        <v>22</v>
      </c>
      <c r="V695" s="9" t="s">
        <v>13</v>
      </c>
      <c r="W695" s="417" t="s">
        <v>1550</v>
      </c>
      <c r="X695" s="417" t="s">
        <v>22</v>
      </c>
      <c r="Y695" s="10" t="s">
        <v>14</v>
      </c>
      <c r="Z695" s="374" t="s">
        <v>22</v>
      </c>
    </row>
    <row r="696" spans="1:26" ht="13.5" customHeight="1" x14ac:dyDescent="0.15">
      <c r="A696" s="15" t="s">
        <v>22</v>
      </c>
      <c r="B696" s="16" t="s">
        <v>22</v>
      </c>
      <c r="C696" s="17" t="s">
        <v>22</v>
      </c>
      <c r="D696" s="418" t="s">
        <v>22</v>
      </c>
      <c r="E696" s="18" t="s">
        <v>22</v>
      </c>
      <c r="F696" s="419" t="s">
        <v>22</v>
      </c>
      <c r="G696" s="419" t="s">
        <v>22</v>
      </c>
      <c r="H696" s="419" t="s">
        <v>22</v>
      </c>
      <c r="I696" s="419" t="s">
        <v>22</v>
      </c>
      <c r="J696" s="421" t="s">
        <v>22</v>
      </c>
      <c r="K696" s="18" t="s">
        <v>22</v>
      </c>
      <c r="L696" s="422" t="s">
        <v>22</v>
      </c>
      <c r="M696" s="26" t="s">
        <v>18</v>
      </c>
      <c r="N696" s="27">
        <v>62.6</v>
      </c>
      <c r="O696" s="407" t="s">
        <v>22</v>
      </c>
      <c r="P696" s="408" t="s">
        <v>22</v>
      </c>
      <c r="Q696" s="19" t="s">
        <v>16</v>
      </c>
      <c r="R696" s="425" t="s">
        <v>5226</v>
      </c>
      <c r="S696" s="425" t="s">
        <v>22</v>
      </c>
      <c r="T696" s="425" t="s">
        <v>22</v>
      </c>
      <c r="U696" s="425" t="s">
        <v>22</v>
      </c>
      <c r="V696" s="20" t="s">
        <v>17</v>
      </c>
      <c r="W696" s="21" t="s">
        <v>22</v>
      </c>
      <c r="X696" s="16" t="s">
        <v>22</v>
      </c>
      <c r="Y696" s="17" t="s">
        <v>22</v>
      </c>
      <c r="Z696" s="375" t="s">
        <v>22</v>
      </c>
    </row>
    <row r="697" spans="1:26" ht="13.5" customHeight="1" x14ac:dyDescent="0.15">
      <c r="A697" s="389" t="s">
        <v>7</v>
      </c>
      <c r="B697" s="390" t="s">
        <v>22</v>
      </c>
      <c r="C697" s="391" t="s">
        <v>22</v>
      </c>
      <c r="D697" s="395" t="s">
        <v>8</v>
      </c>
      <c r="E697" s="396" t="s">
        <v>22</v>
      </c>
      <c r="F697" s="397" t="s">
        <v>1013</v>
      </c>
      <c r="G697" s="397" t="s">
        <v>22</v>
      </c>
      <c r="H697" s="397" t="s">
        <v>22</v>
      </c>
      <c r="I697" s="397" t="s">
        <v>22</v>
      </c>
      <c r="J697" s="397" t="s">
        <v>22</v>
      </c>
      <c r="K697" s="397" t="s">
        <v>22</v>
      </c>
      <c r="L697" s="398" t="s">
        <v>22</v>
      </c>
      <c r="M697" s="401" t="s">
        <v>9</v>
      </c>
      <c r="N697" s="402" t="s">
        <v>22</v>
      </c>
      <c r="O697" s="403" t="s">
        <v>1551</v>
      </c>
      <c r="P697" s="404" t="s">
        <v>22</v>
      </c>
      <c r="Q697" s="5" t="s">
        <v>10</v>
      </c>
      <c r="R697" s="409" t="s">
        <v>1552</v>
      </c>
      <c r="S697" s="409" t="s">
        <v>22</v>
      </c>
      <c r="T697" s="409" t="s">
        <v>22</v>
      </c>
      <c r="U697" s="22">
        <v>85857</v>
      </c>
      <c r="V697" s="371" t="str">
        <f>IF(U697="","","千円")</f>
        <v>千円</v>
      </c>
      <c r="W697" s="371" t="s">
        <v>22</v>
      </c>
      <c r="X697" s="371" t="s">
        <v>22</v>
      </c>
      <c r="Y697" s="372" t="s">
        <v>22</v>
      </c>
      <c r="Z697" s="373">
        <v>335</v>
      </c>
    </row>
    <row r="698" spans="1:26" ht="13.5" customHeight="1" x14ac:dyDescent="0.15">
      <c r="A698" s="392" t="s">
        <v>22</v>
      </c>
      <c r="B698" s="393" t="s">
        <v>22</v>
      </c>
      <c r="C698" s="394" t="s">
        <v>22</v>
      </c>
      <c r="D698" s="25" t="s">
        <v>22</v>
      </c>
      <c r="E698" s="24" t="s">
        <v>22</v>
      </c>
      <c r="F698" s="399" t="s">
        <v>22</v>
      </c>
      <c r="G698" s="399" t="s">
        <v>22</v>
      </c>
      <c r="H698" s="399" t="s">
        <v>22</v>
      </c>
      <c r="I698" s="399" t="s">
        <v>22</v>
      </c>
      <c r="J698" s="399" t="s">
        <v>22</v>
      </c>
      <c r="K698" s="399" t="s">
        <v>22</v>
      </c>
      <c r="L698" s="400" t="s">
        <v>22</v>
      </c>
      <c r="M698" s="376">
        <v>161789000</v>
      </c>
      <c r="N698" s="377" t="s">
        <v>22</v>
      </c>
      <c r="O698" s="405" t="s">
        <v>22</v>
      </c>
      <c r="P698" s="406" t="s">
        <v>22</v>
      </c>
      <c r="Q698" s="6" t="s">
        <v>22</v>
      </c>
      <c r="R698" s="378" t="s">
        <v>1553</v>
      </c>
      <c r="S698" s="378" t="s">
        <v>22</v>
      </c>
      <c r="T698" s="378" t="s">
        <v>22</v>
      </c>
      <c r="U698" s="23">
        <v>62219</v>
      </c>
      <c r="V698" s="379" t="str">
        <f>IF(U698="","","千円")</f>
        <v>千円</v>
      </c>
      <c r="W698" s="379" t="s">
        <v>22</v>
      </c>
      <c r="X698" s="379" t="s">
        <v>22</v>
      </c>
      <c r="Y698" s="380" t="s">
        <v>22</v>
      </c>
      <c r="Z698" s="374" t="s">
        <v>22</v>
      </c>
    </row>
    <row r="699" spans="1:26" ht="13.5" customHeight="1" x14ac:dyDescent="0.15">
      <c r="A699" s="381" t="s">
        <v>1554</v>
      </c>
      <c r="B699" s="382" t="s">
        <v>22</v>
      </c>
      <c r="C699" s="383" t="s">
        <v>22</v>
      </c>
      <c r="D699" s="384" t="s">
        <v>1555</v>
      </c>
      <c r="E699" s="385" t="s">
        <v>22</v>
      </c>
      <c r="F699" s="385" t="s">
        <v>22</v>
      </c>
      <c r="G699" s="385" t="s">
        <v>22</v>
      </c>
      <c r="H699" s="385" t="s">
        <v>22</v>
      </c>
      <c r="I699" s="385" t="s">
        <v>22</v>
      </c>
      <c r="J699" s="385" t="s">
        <v>22</v>
      </c>
      <c r="K699" s="385" t="s">
        <v>22</v>
      </c>
      <c r="L699" s="380" t="s">
        <v>22</v>
      </c>
      <c r="M699" s="387" t="s">
        <v>12</v>
      </c>
      <c r="N699" s="388" t="s">
        <v>22</v>
      </c>
      <c r="O699" s="405" t="s">
        <v>22</v>
      </c>
      <c r="P699" s="406" t="s">
        <v>22</v>
      </c>
      <c r="Q699" s="6" t="s">
        <v>22</v>
      </c>
      <c r="R699" s="378" t="s">
        <v>22</v>
      </c>
      <c r="S699" s="378" t="s">
        <v>22</v>
      </c>
      <c r="T699" s="378" t="s">
        <v>22</v>
      </c>
      <c r="U699" s="23" t="s">
        <v>22</v>
      </c>
      <c r="V699" s="379" t="str">
        <f>IF(U699="","","千円")</f>
        <v/>
      </c>
      <c r="W699" s="379" t="s">
        <v>22</v>
      </c>
      <c r="X699" s="379" t="s">
        <v>22</v>
      </c>
      <c r="Y699" s="380" t="s">
        <v>22</v>
      </c>
      <c r="Z699" s="374" t="s">
        <v>22</v>
      </c>
    </row>
    <row r="700" spans="1:26" ht="13.5" customHeight="1" x14ac:dyDescent="0.15">
      <c r="A700" s="381" t="s">
        <v>22</v>
      </c>
      <c r="B700" s="382" t="s">
        <v>22</v>
      </c>
      <c r="C700" s="383" t="s">
        <v>22</v>
      </c>
      <c r="D700" s="386" t="s">
        <v>22</v>
      </c>
      <c r="E700" s="385" t="s">
        <v>22</v>
      </c>
      <c r="F700" s="385" t="s">
        <v>22</v>
      </c>
      <c r="G700" s="385" t="s">
        <v>22</v>
      </c>
      <c r="H700" s="385" t="s">
        <v>22</v>
      </c>
      <c r="I700" s="385" t="s">
        <v>22</v>
      </c>
      <c r="J700" s="385" t="s">
        <v>22</v>
      </c>
      <c r="K700" s="385" t="s">
        <v>22</v>
      </c>
      <c r="L700" s="380" t="s">
        <v>22</v>
      </c>
      <c r="M700" s="376">
        <v>153250711</v>
      </c>
      <c r="N700" s="377" t="s">
        <v>22</v>
      </c>
      <c r="O700" s="405" t="s">
        <v>22</v>
      </c>
      <c r="P700" s="406" t="s">
        <v>22</v>
      </c>
      <c r="Q700" s="6" t="s">
        <v>22</v>
      </c>
      <c r="R700" s="378" t="s">
        <v>22</v>
      </c>
      <c r="S700" s="378" t="s">
        <v>22</v>
      </c>
      <c r="T700" s="378" t="s">
        <v>22</v>
      </c>
      <c r="U700" s="23" t="s">
        <v>22</v>
      </c>
      <c r="V700" s="379" t="str">
        <f>IF(U700="","","千円")</f>
        <v/>
      </c>
      <c r="W700" s="379" t="s">
        <v>22</v>
      </c>
      <c r="X700" s="379" t="s">
        <v>22</v>
      </c>
      <c r="Y700" s="380" t="s">
        <v>22</v>
      </c>
      <c r="Z700" s="374" t="s">
        <v>22</v>
      </c>
    </row>
    <row r="701" spans="1:26" ht="13.5" customHeight="1" x14ac:dyDescent="0.15">
      <c r="A701" s="381" t="s">
        <v>22</v>
      </c>
      <c r="B701" s="382" t="s">
        <v>22</v>
      </c>
      <c r="C701" s="383" t="s">
        <v>22</v>
      </c>
      <c r="D701" s="410" t="s">
        <v>13</v>
      </c>
      <c r="E701" s="411" t="s">
        <v>4916</v>
      </c>
      <c r="F701" s="411" t="s">
        <v>22</v>
      </c>
      <c r="G701" s="411" t="s">
        <v>22</v>
      </c>
      <c r="H701" s="411" t="s">
        <v>22</v>
      </c>
      <c r="I701" s="411" t="s">
        <v>22</v>
      </c>
      <c r="J701" s="411" t="s">
        <v>22</v>
      </c>
      <c r="K701" s="411" t="s">
        <v>22</v>
      </c>
      <c r="L701" s="412" t="s">
        <v>14</v>
      </c>
      <c r="M701" s="413" t="s">
        <v>20</v>
      </c>
      <c r="N701" s="414" t="s">
        <v>22</v>
      </c>
      <c r="O701" s="405" t="s">
        <v>22</v>
      </c>
      <c r="P701" s="406" t="s">
        <v>22</v>
      </c>
      <c r="Q701" s="7" t="s">
        <v>22</v>
      </c>
      <c r="R701" s="378" t="s">
        <v>1556</v>
      </c>
      <c r="S701" s="378" t="s">
        <v>22</v>
      </c>
      <c r="T701" s="378" t="s">
        <v>22</v>
      </c>
      <c r="U701" s="23">
        <v>5175</v>
      </c>
      <c r="V701" s="379" t="str">
        <f>IF(U701="","","千円")</f>
        <v>千円</v>
      </c>
      <c r="W701" s="379" t="s">
        <v>22</v>
      </c>
      <c r="X701" s="379" t="s">
        <v>22</v>
      </c>
      <c r="Y701" s="380" t="s">
        <v>22</v>
      </c>
      <c r="Z701" s="374" t="s">
        <v>22</v>
      </c>
    </row>
    <row r="702" spans="1:26" ht="13.5" customHeight="1" x14ac:dyDescent="0.15">
      <c r="A702" s="381" t="s">
        <v>22</v>
      </c>
      <c r="B702" s="382" t="s">
        <v>22</v>
      </c>
      <c r="C702" s="383" t="s">
        <v>22</v>
      </c>
      <c r="D702" s="410" t="s">
        <v>22</v>
      </c>
      <c r="E702" s="411" t="s">
        <v>22</v>
      </c>
      <c r="F702" s="411" t="s">
        <v>22</v>
      </c>
      <c r="G702" s="411" t="s">
        <v>22</v>
      </c>
      <c r="H702" s="411" t="s">
        <v>22</v>
      </c>
      <c r="I702" s="411" t="s">
        <v>22</v>
      </c>
      <c r="J702" s="411" t="s">
        <v>22</v>
      </c>
      <c r="K702" s="411" t="s">
        <v>22</v>
      </c>
      <c r="L702" s="412" t="s">
        <v>22</v>
      </c>
      <c r="M702" s="415">
        <v>8538289</v>
      </c>
      <c r="N702" s="416" t="s">
        <v>22</v>
      </c>
      <c r="O702" s="405" t="s">
        <v>22</v>
      </c>
      <c r="P702" s="406" t="s">
        <v>22</v>
      </c>
      <c r="Q702" s="8" t="s">
        <v>15</v>
      </c>
      <c r="R702" s="378" t="s">
        <v>1557</v>
      </c>
      <c r="S702" s="378" t="s">
        <v>22</v>
      </c>
      <c r="T702" s="378" t="s">
        <v>22</v>
      </c>
      <c r="U702" s="378" t="s">
        <v>22</v>
      </c>
      <c r="V702" s="9" t="s">
        <v>13</v>
      </c>
      <c r="W702" s="417" t="s">
        <v>1558</v>
      </c>
      <c r="X702" s="417" t="s">
        <v>22</v>
      </c>
      <c r="Y702" s="10" t="s">
        <v>14</v>
      </c>
      <c r="Z702" s="374" t="s">
        <v>22</v>
      </c>
    </row>
    <row r="703" spans="1:26" ht="13.5" customHeight="1" x14ac:dyDescent="0.15">
      <c r="A703" s="381" t="s">
        <v>22</v>
      </c>
      <c r="B703" s="382" t="s">
        <v>22</v>
      </c>
      <c r="C703" s="383" t="s">
        <v>22</v>
      </c>
      <c r="D703" s="410" t="s">
        <v>22</v>
      </c>
      <c r="E703" s="411" t="s">
        <v>22</v>
      </c>
      <c r="F703" s="411" t="s">
        <v>22</v>
      </c>
      <c r="G703" s="411" t="s">
        <v>22</v>
      </c>
      <c r="H703" s="411" t="s">
        <v>22</v>
      </c>
      <c r="I703" s="411" t="s">
        <v>22</v>
      </c>
      <c r="J703" s="411" t="s">
        <v>22</v>
      </c>
      <c r="K703" s="411" t="s">
        <v>22</v>
      </c>
      <c r="L703" s="412" t="s">
        <v>22</v>
      </c>
      <c r="M703" s="387" t="s">
        <v>22</v>
      </c>
      <c r="N703" s="388" t="s">
        <v>22</v>
      </c>
      <c r="O703" s="405" t="s">
        <v>22</v>
      </c>
      <c r="P703" s="406" t="s">
        <v>22</v>
      </c>
      <c r="Q703" s="7" t="s">
        <v>16</v>
      </c>
      <c r="R703" s="378" t="s">
        <v>1559</v>
      </c>
      <c r="S703" s="378" t="s">
        <v>22</v>
      </c>
      <c r="T703" s="378" t="s">
        <v>22</v>
      </c>
      <c r="U703" s="378" t="s">
        <v>22</v>
      </c>
      <c r="V703" s="11" t="s">
        <v>17</v>
      </c>
      <c r="W703" s="9" t="s">
        <v>22</v>
      </c>
      <c r="X703" s="12" t="s">
        <v>22</v>
      </c>
      <c r="Y703" s="13" t="s">
        <v>22</v>
      </c>
      <c r="Z703" s="374" t="s">
        <v>22</v>
      </c>
    </row>
    <row r="704" spans="1:26" ht="13.5" customHeight="1" x14ac:dyDescent="0.15">
      <c r="A704" s="6" t="s">
        <v>22</v>
      </c>
      <c r="B704" s="12" t="s">
        <v>22</v>
      </c>
      <c r="C704" s="13" t="s">
        <v>22</v>
      </c>
      <c r="D704" s="410" t="s">
        <v>13</v>
      </c>
      <c r="E704" s="14" t="s">
        <v>11</v>
      </c>
      <c r="F704" s="382" t="s">
        <v>22</v>
      </c>
      <c r="G704" s="382" t="s">
        <v>22</v>
      </c>
      <c r="H704" s="382" t="s">
        <v>22</v>
      </c>
      <c r="I704" s="382" t="s">
        <v>22</v>
      </c>
      <c r="J704" s="420" t="s">
        <v>22</v>
      </c>
      <c r="K704" s="14" t="s">
        <v>22</v>
      </c>
      <c r="L704" s="412" t="s">
        <v>14</v>
      </c>
      <c r="M704" s="423" t="s">
        <v>22</v>
      </c>
      <c r="N704" s="424" t="s">
        <v>22</v>
      </c>
      <c r="O704" s="405" t="s">
        <v>22</v>
      </c>
      <c r="P704" s="406" t="s">
        <v>22</v>
      </c>
      <c r="Q704" s="8" t="s">
        <v>15</v>
      </c>
      <c r="R704" s="378" t="s">
        <v>22</v>
      </c>
      <c r="S704" s="378" t="s">
        <v>22</v>
      </c>
      <c r="T704" s="378" t="s">
        <v>22</v>
      </c>
      <c r="U704" s="378" t="s">
        <v>22</v>
      </c>
      <c r="V704" s="9" t="s">
        <v>13</v>
      </c>
      <c r="W704" s="417" t="s">
        <v>22</v>
      </c>
      <c r="X704" s="417" t="s">
        <v>22</v>
      </c>
      <c r="Y704" s="10" t="s">
        <v>14</v>
      </c>
      <c r="Z704" s="374" t="s">
        <v>22</v>
      </c>
    </row>
    <row r="705" spans="1:26" ht="13.5" customHeight="1" x14ac:dyDescent="0.15">
      <c r="A705" s="15" t="s">
        <v>22</v>
      </c>
      <c r="B705" s="16" t="s">
        <v>22</v>
      </c>
      <c r="C705" s="17" t="s">
        <v>22</v>
      </c>
      <c r="D705" s="418" t="s">
        <v>22</v>
      </c>
      <c r="E705" s="18" t="s">
        <v>22</v>
      </c>
      <c r="F705" s="419" t="s">
        <v>22</v>
      </c>
      <c r="G705" s="419" t="s">
        <v>22</v>
      </c>
      <c r="H705" s="419" t="s">
        <v>22</v>
      </c>
      <c r="I705" s="419" t="s">
        <v>22</v>
      </c>
      <c r="J705" s="421" t="s">
        <v>22</v>
      </c>
      <c r="K705" s="18" t="s">
        <v>22</v>
      </c>
      <c r="L705" s="422" t="s">
        <v>22</v>
      </c>
      <c r="M705" s="26" t="s">
        <v>18</v>
      </c>
      <c r="N705" s="27">
        <v>94.7</v>
      </c>
      <c r="O705" s="407" t="s">
        <v>22</v>
      </c>
      <c r="P705" s="408" t="s">
        <v>22</v>
      </c>
      <c r="Q705" s="19" t="s">
        <v>16</v>
      </c>
      <c r="R705" s="425" t="s">
        <v>22</v>
      </c>
      <c r="S705" s="425" t="s">
        <v>22</v>
      </c>
      <c r="T705" s="425" t="s">
        <v>22</v>
      </c>
      <c r="U705" s="425" t="s">
        <v>22</v>
      </c>
      <c r="V705" s="20" t="s">
        <v>17</v>
      </c>
      <c r="W705" s="21" t="s">
        <v>22</v>
      </c>
      <c r="X705" s="16" t="s">
        <v>22</v>
      </c>
      <c r="Y705" s="17" t="s">
        <v>22</v>
      </c>
      <c r="Z705" s="375" t="s">
        <v>22</v>
      </c>
    </row>
    <row r="706" spans="1:26" ht="13.5" customHeight="1" x14ac:dyDescent="0.15">
      <c r="A706" s="389" t="s">
        <v>7</v>
      </c>
      <c r="B706" s="390" t="s">
        <v>22</v>
      </c>
      <c r="C706" s="391" t="s">
        <v>22</v>
      </c>
      <c r="D706" s="395" t="s">
        <v>8</v>
      </c>
      <c r="E706" s="396" t="s">
        <v>22</v>
      </c>
      <c r="F706" s="397" t="s">
        <v>1013</v>
      </c>
      <c r="G706" s="397" t="s">
        <v>22</v>
      </c>
      <c r="H706" s="397" t="s">
        <v>22</v>
      </c>
      <c r="I706" s="397" t="s">
        <v>22</v>
      </c>
      <c r="J706" s="397" t="s">
        <v>22</v>
      </c>
      <c r="K706" s="397" t="s">
        <v>22</v>
      </c>
      <c r="L706" s="398" t="s">
        <v>22</v>
      </c>
      <c r="M706" s="401" t="s">
        <v>9</v>
      </c>
      <c r="N706" s="402" t="s">
        <v>22</v>
      </c>
      <c r="O706" s="403" t="s">
        <v>1560</v>
      </c>
      <c r="P706" s="404" t="s">
        <v>22</v>
      </c>
      <c r="Q706" s="5" t="s">
        <v>10</v>
      </c>
      <c r="R706" s="409" t="s">
        <v>1561</v>
      </c>
      <c r="S706" s="409" t="s">
        <v>22</v>
      </c>
      <c r="T706" s="409" t="s">
        <v>22</v>
      </c>
      <c r="U706" s="22">
        <v>150</v>
      </c>
      <c r="V706" s="371" t="str">
        <f>IF(U706="","","千円")</f>
        <v>千円</v>
      </c>
      <c r="W706" s="371" t="s">
        <v>22</v>
      </c>
      <c r="X706" s="371" t="s">
        <v>22</v>
      </c>
      <c r="Y706" s="372" t="s">
        <v>22</v>
      </c>
      <c r="Z706" s="373">
        <v>337</v>
      </c>
    </row>
    <row r="707" spans="1:26" ht="13.5" customHeight="1" x14ac:dyDescent="0.15">
      <c r="A707" s="392" t="s">
        <v>22</v>
      </c>
      <c r="B707" s="393" t="s">
        <v>22</v>
      </c>
      <c r="C707" s="394" t="s">
        <v>22</v>
      </c>
      <c r="D707" s="25" t="s">
        <v>22</v>
      </c>
      <c r="E707" s="24" t="s">
        <v>22</v>
      </c>
      <c r="F707" s="399" t="s">
        <v>22</v>
      </c>
      <c r="G707" s="399" t="s">
        <v>22</v>
      </c>
      <c r="H707" s="399" t="s">
        <v>22</v>
      </c>
      <c r="I707" s="399" t="s">
        <v>22</v>
      </c>
      <c r="J707" s="399" t="s">
        <v>22</v>
      </c>
      <c r="K707" s="399" t="s">
        <v>22</v>
      </c>
      <c r="L707" s="400" t="s">
        <v>22</v>
      </c>
      <c r="M707" s="376">
        <v>3770000</v>
      </c>
      <c r="N707" s="377" t="s">
        <v>22</v>
      </c>
      <c r="O707" s="405" t="s">
        <v>22</v>
      </c>
      <c r="P707" s="406" t="s">
        <v>22</v>
      </c>
      <c r="Q707" s="6" t="s">
        <v>22</v>
      </c>
      <c r="R707" s="378" t="s">
        <v>1562</v>
      </c>
      <c r="S707" s="378" t="s">
        <v>22</v>
      </c>
      <c r="T707" s="378" t="s">
        <v>22</v>
      </c>
      <c r="U707" s="23">
        <v>2300</v>
      </c>
      <c r="V707" s="379" t="str">
        <f>IF(U707="","","千円")</f>
        <v>千円</v>
      </c>
      <c r="W707" s="379" t="s">
        <v>22</v>
      </c>
      <c r="X707" s="379" t="s">
        <v>22</v>
      </c>
      <c r="Y707" s="380" t="s">
        <v>22</v>
      </c>
      <c r="Z707" s="374" t="s">
        <v>22</v>
      </c>
    </row>
    <row r="708" spans="1:26" ht="13.5" customHeight="1" x14ac:dyDescent="0.15">
      <c r="A708" s="381" t="s">
        <v>1563</v>
      </c>
      <c r="B708" s="382" t="s">
        <v>22</v>
      </c>
      <c r="C708" s="383" t="s">
        <v>22</v>
      </c>
      <c r="D708" s="384" t="s">
        <v>1564</v>
      </c>
      <c r="E708" s="385" t="s">
        <v>22</v>
      </c>
      <c r="F708" s="385" t="s">
        <v>22</v>
      </c>
      <c r="G708" s="385" t="s">
        <v>22</v>
      </c>
      <c r="H708" s="385" t="s">
        <v>22</v>
      </c>
      <c r="I708" s="385" t="s">
        <v>22</v>
      </c>
      <c r="J708" s="385" t="s">
        <v>22</v>
      </c>
      <c r="K708" s="385" t="s">
        <v>22</v>
      </c>
      <c r="L708" s="380" t="s">
        <v>22</v>
      </c>
      <c r="M708" s="387" t="s">
        <v>12</v>
      </c>
      <c r="N708" s="388" t="s">
        <v>22</v>
      </c>
      <c r="O708" s="405" t="s">
        <v>22</v>
      </c>
      <c r="P708" s="406" t="s">
        <v>22</v>
      </c>
      <c r="Q708" s="6" t="s">
        <v>22</v>
      </c>
      <c r="R708" s="378" t="s">
        <v>1565</v>
      </c>
      <c r="S708" s="378" t="s">
        <v>22</v>
      </c>
      <c r="T708" s="378" t="s">
        <v>22</v>
      </c>
      <c r="U708" s="23">
        <v>386</v>
      </c>
      <c r="V708" s="379" t="str">
        <f>IF(U708="","","千円")</f>
        <v>千円</v>
      </c>
      <c r="W708" s="379" t="s">
        <v>22</v>
      </c>
      <c r="X708" s="379" t="s">
        <v>22</v>
      </c>
      <c r="Y708" s="380" t="s">
        <v>22</v>
      </c>
      <c r="Z708" s="374" t="s">
        <v>22</v>
      </c>
    </row>
    <row r="709" spans="1:26" ht="13.5" customHeight="1" x14ac:dyDescent="0.15">
      <c r="A709" s="381" t="s">
        <v>22</v>
      </c>
      <c r="B709" s="382" t="s">
        <v>22</v>
      </c>
      <c r="C709" s="383" t="s">
        <v>22</v>
      </c>
      <c r="D709" s="386" t="s">
        <v>22</v>
      </c>
      <c r="E709" s="385" t="s">
        <v>22</v>
      </c>
      <c r="F709" s="385" t="s">
        <v>22</v>
      </c>
      <c r="G709" s="385" t="s">
        <v>22</v>
      </c>
      <c r="H709" s="385" t="s">
        <v>22</v>
      </c>
      <c r="I709" s="385" t="s">
        <v>22</v>
      </c>
      <c r="J709" s="385" t="s">
        <v>22</v>
      </c>
      <c r="K709" s="385" t="s">
        <v>22</v>
      </c>
      <c r="L709" s="380" t="s">
        <v>22</v>
      </c>
      <c r="M709" s="376">
        <v>3366240</v>
      </c>
      <c r="N709" s="377" t="s">
        <v>22</v>
      </c>
      <c r="O709" s="405" t="s">
        <v>22</v>
      </c>
      <c r="P709" s="406" t="s">
        <v>22</v>
      </c>
      <c r="Q709" s="6" t="s">
        <v>22</v>
      </c>
      <c r="R709" s="378" t="s">
        <v>22</v>
      </c>
      <c r="S709" s="378" t="s">
        <v>22</v>
      </c>
      <c r="T709" s="378" t="s">
        <v>22</v>
      </c>
      <c r="U709" s="23" t="s">
        <v>22</v>
      </c>
      <c r="V709" s="379" t="str">
        <f>IF(U709="","","千円")</f>
        <v/>
      </c>
      <c r="W709" s="379" t="s">
        <v>22</v>
      </c>
      <c r="X709" s="379" t="s">
        <v>22</v>
      </c>
      <c r="Y709" s="380" t="s">
        <v>22</v>
      </c>
      <c r="Z709" s="374" t="s">
        <v>22</v>
      </c>
    </row>
    <row r="710" spans="1:26" ht="13.5" customHeight="1" x14ac:dyDescent="0.15">
      <c r="A710" s="381" t="s">
        <v>22</v>
      </c>
      <c r="B710" s="382" t="s">
        <v>22</v>
      </c>
      <c r="C710" s="383" t="s">
        <v>22</v>
      </c>
      <c r="D710" s="410" t="s">
        <v>13</v>
      </c>
      <c r="E710" s="411" t="s">
        <v>1433</v>
      </c>
      <c r="F710" s="411" t="s">
        <v>22</v>
      </c>
      <c r="G710" s="411" t="s">
        <v>22</v>
      </c>
      <c r="H710" s="411" t="s">
        <v>22</v>
      </c>
      <c r="I710" s="411" t="s">
        <v>22</v>
      </c>
      <c r="J710" s="411" t="s">
        <v>22</v>
      </c>
      <c r="K710" s="411" t="s">
        <v>22</v>
      </c>
      <c r="L710" s="412" t="s">
        <v>14</v>
      </c>
      <c r="M710" s="413" t="s">
        <v>20</v>
      </c>
      <c r="N710" s="414" t="s">
        <v>22</v>
      </c>
      <c r="O710" s="405" t="s">
        <v>22</v>
      </c>
      <c r="P710" s="406" t="s">
        <v>22</v>
      </c>
      <c r="Q710" s="7" t="s">
        <v>22</v>
      </c>
      <c r="R710" s="378" t="s">
        <v>1566</v>
      </c>
      <c r="S710" s="378" t="s">
        <v>22</v>
      </c>
      <c r="T710" s="378" t="s">
        <v>22</v>
      </c>
      <c r="U710" s="23">
        <v>530</v>
      </c>
      <c r="V710" s="379" t="str">
        <f>IF(U710="","","千円")</f>
        <v>千円</v>
      </c>
      <c r="W710" s="379" t="s">
        <v>22</v>
      </c>
      <c r="X710" s="379" t="s">
        <v>22</v>
      </c>
      <c r="Y710" s="380" t="s">
        <v>22</v>
      </c>
      <c r="Z710" s="374" t="s">
        <v>22</v>
      </c>
    </row>
    <row r="711" spans="1:26" ht="13.5" customHeight="1" x14ac:dyDescent="0.15">
      <c r="A711" s="381" t="s">
        <v>22</v>
      </c>
      <c r="B711" s="382" t="s">
        <v>22</v>
      </c>
      <c r="C711" s="383" t="s">
        <v>22</v>
      </c>
      <c r="D711" s="410" t="s">
        <v>22</v>
      </c>
      <c r="E711" s="411" t="s">
        <v>22</v>
      </c>
      <c r="F711" s="411" t="s">
        <v>22</v>
      </c>
      <c r="G711" s="411" t="s">
        <v>22</v>
      </c>
      <c r="H711" s="411" t="s">
        <v>22</v>
      </c>
      <c r="I711" s="411" t="s">
        <v>22</v>
      </c>
      <c r="J711" s="411" t="s">
        <v>22</v>
      </c>
      <c r="K711" s="411" t="s">
        <v>22</v>
      </c>
      <c r="L711" s="412" t="s">
        <v>22</v>
      </c>
      <c r="M711" s="415">
        <v>403760</v>
      </c>
      <c r="N711" s="416" t="s">
        <v>22</v>
      </c>
      <c r="O711" s="405" t="s">
        <v>22</v>
      </c>
      <c r="P711" s="406" t="s">
        <v>22</v>
      </c>
      <c r="Q711" s="8" t="s">
        <v>15</v>
      </c>
      <c r="R711" s="378" t="s">
        <v>1567</v>
      </c>
      <c r="S711" s="378" t="s">
        <v>22</v>
      </c>
      <c r="T711" s="378" t="s">
        <v>22</v>
      </c>
      <c r="U711" s="378" t="s">
        <v>22</v>
      </c>
      <c r="V711" s="9" t="s">
        <v>13</v>
      </c>
      <c r="W711" s="417" t="s">
        <v>1568</v>
      </c>
      <c r="X711" s="417" t="s">
        <v>22</v>
      </c>
      <c r="Y711" s="10" t="s">
        <v>14</v>
      </c>
      <c r="Z711" s="374" t="s">
        <v>22</v>
      </c>
    </row>
    <row r="712" spans="1:26" ht="13.5" customHeight="1" x14ac:dyDescent="0.15">
      <c r="A712" s="381" t="s">
        <v>22</v>
      </c>
      <c r="B712" s="382" t="s">
        <v>22</v>
      </c>
      <c r="C712" s="383" t="s">
        <v>22</v>
      </c>
      <c r="D712" s="410" t="s">
        <v>22</v>
      </c>
      <c r="E712" s="411" t="s">
        <v>22</v>
      </c>
      <c r="F712" s="411" t="s">
        <v>22</v>
      </c>
      <c r="G712" s="411" t="s">
        <v>22</v>
      </c>
      <c r="H712" s="411" t="s">
        <v>22</v>
      </c>
      <c r="I712" s="411" t="s">
        <v>22</v>
      </c>
      <c r="J712" s="411" t="s">
        <v>22</v>
      </c>
      <c r="K712" s="411" t="s">
        <v>22</v>
      </c>
      <c r="L712" s="412" t="s">
        <v>22</v>
      </c>
      <c r="M712" s="387" t="s">
        <v>22</v>
      </c>
      <c r="N712" s="388" t="s">
        <v>22</v>
      </c>
      <c r="O712" s="405" t="s">
        <v>22</v>
      </c>
      <c r="P712" s="406" t="s">
        <v>22</v>
      </c>
      <c r="Q712" s="7" t="s">
        <v>16</v>
      </c>
      <c r="R712" s="378" t="s">
        <v>22</v>
      </c>
      <c r="S712" s="378" t="s">
        <v>22</v>
      </c>
      <c r="T712" s="378" t="s">
        <v>22</v>
      </c>
      <c r="U712" s="378" t="s">
        <v>22</v>
      </c>
      <c r="V712" s="11" t="s">
        <v>17</v>
      </c>
      <c r="W712" s="9" t="s">
        <v>22</v>
      </c>
      <c r="X712" s="12" t="s">
        <v>22</v>
      </c>
      <c r="Y712" s="13" t="s">
        <v>22</v>
      </c>
      <c r="Z712" s="374" t="s">
        <v>22</v>
      </c>
    </row>
    <row r="713" spans="1:26" ht="13.5" customHeight="1" x14ac:dyDescent="0.15">
      <c r="A713" s="6" t="s">
        <v>22</v>
      </c>
      <c r="B713" s="12" t="s">
        <v>22</v>
      </c>
      <c r="C713" s="13" t="s">
        <v>22</v>
      </c>
      <c r="D713" s="410" t="s">
        <v>13</v>
      </c>
      <c r="E713" s="14" t="s">
        <v>11</v>
      </c>
      <c r="F713" s="382" t="s">
        <v>22</v>
      </c>
      <c r="G713" s="382" t="s">
        <v>22</v>
      </c>
      <c r="H713" s="382" t="s">
        <v>22</v>
      </c>
      <c r="I713" s="382" t="s">
        <v>152</v>
      </c>
      <c r="J713" s="420" t="s">
        <v>57</v>
      </c>
      <c r="K713" s="14" t="s">
        <v>22</v>
      </c>
      <c r="L713" s="412" t="s">
        <v>14</v>
      </c>
      <c r="M713" s="423" t="s">
        <v>22</v>
      </c>
      <c r="N713" s="424" t="s">
        <v>22</v>
      </c>
      <c r="O713" s="405" t="s">
        <v>22</v>
      </c>
      <c r="P713" s="406" t="s">
        <v>22</v>
      </c>
      <c r="Q713" s="8" t="s">
        <v>15</v>
      </c>
      <c r="R713" s="378" t="s">
        <v>1569</v>
      </c>
      <c r="S713" s="378" t="s">
        <v>22</v>
      </c>
      <c r="T713" s="378" t="s">
        <v>22</v>
      </c>
      <c r="U713" s="378" t="s">
        <v>22</v>
      </c>
      <c r="V713" s="9" t="s">
        <v>13</v>
      </c>
      <c r="W713" s="417" t="s">
        <v>1570</v>
      </c>
      <c r="X713" s="417" t="s">
        <v>22</v>
      </c>
      <c r="Y713" s="10" t="s">
        <v>14</v>
      </c>
      <c r="Z713" s="374" t="s">
        <v>22</v>
      </c>
    </row>
    <row r="714" spans="1:26" ht="13.5" customHeight="1" x14ac:dyDescent="0.15">
      <c r="A714" s="15" t="s">
        <v>22</v>
      </c>
      <c r="B714" s="16" t="s">
        <v>22</v>
      </c>
      <c r="C714" s="17" t="s">
        <v>22</v>
      </c>
      <c r="D714" s="418" t="s">
        <v>22</v>
      </c>
      <c r="E714" s="18" t="s">
        <v>22</v>
      </c>
      <c r="F714" s="419" t="s">
        <v>22</v>
      </c>
      <c r="G714" s="419" t="s">
        <v>22</v>
      </c>
      <c r="H714" s="419" t="s">
        <v>22</v>
      </c>
      <c r="I714" s="419" t="s">
        <v>22</v>
      </c>
      <c r="J714" s="421" t="s">
        <v>22</v>
      </c>
      <c r="K714" s="18" t="s">
        <v>22</v>
      </c>
      <c r="L714" s="422" t="s">
        <v>22</v>
      </c>
      <c r="M714" s="26" t="s">
        <v>18</v>
      </c>
      <c r="N714" s="27">
        <v>89.3</v>
      </c>
      <c r="O714" s="407" t="s">
        <v>22</v>
      </c>
      <c r="P714" s="408" t="s">
        <v>22</v>
      </c>
      <c r="Q714" s="19" t="s">
        <v>16</v>
      </c>
      <c r="R714" s="425" t="s">
        <v>518</v>
      </c>
      <c r="S714" s="425" t="s">
        <v>22</v>
      </c>
      <c r="T714" s="425" t="s">
        <v>22</v>
      </c>
      <c r="U714" s="425" t="s">
        <v>22</v>
      </c>
      <c r="V714" s="20" t="s">
        <v>17</v>
      </c>
      <c r="W714" s="21" t="s">
        <v>22</v>
      </c>
      <c r="X714" s="16" t="s">
        <v>22</v>
      </c>
      <c r="Y714" s="17" t="s">
        <v>22</v>
      </c>
      <c r="Z714" s="375" t="s">
        <v>22</v>
      </c>
    </row>
    <row r="715" spans="1:26" ht="13.5" customHeight="1" x14ac:dyDescent="0.15">
      <c r="A715" s="389" t="s">
        <v>7</v>
      </c>
      <c r="B715" s="390" t="s">
        <v>22</v>
      </c>
      <c r="C715" s="391" t="s">
        <v>22</v>
      </c>
      <c r="D715" s="395" t="s">
        <v>8</v>
      </c>
      <c r="E715" s="396" t="s">
        <v>22</v>
      </c>
      <c r="F715" s="397" t="s">
        <v>1013</v>
      </c>
      <c r="G715" s="397" t="s">
        <v>22</v>
      </c>
      <c r="H715" s="397" t="s">
        <v>22</v>
      </c>
      <c r="I715" s="397" t="s">
        <v>22</v>
      </c>
      <c r="J715" s="397" t="s">
        <v>22</v>
      </c>
      <c r="K715" s="397" t="s">
        <v>22</v>
      </c>
      <c r="L715" s="398" t="s">
        <v>22</v>
      </c>
      <c r="M715" s="401" t="s">
        <v>9</v>
      </c>
      <c r="N715" s="402" t="s">
        <v>22</v>
      </c>
      <c r="O715" s="403" t="s">
        <v>1571</v>
      </c>
      <c r="P715" s="404" t="s">
        <v>22</v>
      </c>
      <c r="Q715" s="5" t="s">
        <v>10</v>
      </c>
      <c r="R715" s="409" t="s">
        <v>1572</v>
      </c>
      <c r="S715" s="409" t="s">
        <v>22</v>
      </c>
      <c r="T715" s="409" t="s">
        <v>22</v>
      </c>
      <c r="U715" s="22">
        <v>1200</v>
      </c>
      <c r="V715" s="371" t="str">
        <f>IF(U715="","","千円")</f>
        <v>千円</v>
      </c>
      <c r="W715" s="371" t="s">
        <v>22</v>
      </c>
      <c r="X715" s="371" t="s">
        <v>22</v>
      </c>
      <c r="Y715" s="372" t="s">
        <v>22</v>
      </c>
      <c r="Z715" s="373">
        <v>337</v>
      </c>
    </row>
    <row r="716" spans="1:26" ht="13.5" customHeight="1" x14ac:dyDescent="0.15">
      <c r="A716" s="392" t="s">
        <v>22</v>
      </c>
      <c r="B716" s="393" t="s">
        <v>22</v>
      </c>
      <c r="C716" s="394" t="s">
        <v>22</v>
      </c>
      <c r="D716" s="25" t="s">
        <v>22</v>
      </c>
      <c r="E716" s="24" t="s">
        <v>22</v>
      </c>
      <c r="F716" s="399" t="s">
        <v>22</v>
      </c>
      <c r="G716" s="399" t="s">
        <v>22</v>
      </c>
      <c r="H716" s="399" t="s">
        <v>22</v>
      </c>
      <c r="I716" s="399" t="s">
        <v>22</v>
      </c>
      <c r="J716" s="399" t="s">
        <v>22</v>
      </c>
      <c r="K716" s="399" t="s">
        <v>22</v>
      </c>
      <c r="L716" s="400" t="s">
        <v>22</v>
      </c>
      <c r="M716" s="376">
        <v>1420000</v>
      </c>
      <c r="N716" s="377" t="s">
        <v>22</v>
      </c>
      <c r="O716" s="405" t="s">
        <v>22</v>
      </c>
      <c r="P716" s="406" t="s">
        <v>22</v>
      </c>
      <c r="Q716" s="6" t="s">
        <v>22</v>
      </c>
      <c r="R716" s="378" t="s">
        <v>22</v>
      </c>
      <c r="S716" s="378" t="s">
        <v>22</v>
      </c>
      <c r="T716" s="378" t="s">
        <v>22</v>
      </c>
      <c r="U716" s="23" t="s">
        <v>22</v>
      </c>
      <c r="V716" s="379" t="str">
        <f>IF(U716="","","千円")</f>
        <v/>
      </c>
      <c r="W716" s="379" t="s">
        <v>22</v>
      </c>
      <c r="X716" s="379" t="s">
        <v>22</v>
      </c>
      <c r="Y716" s="380" t="s">
        <v>22</v>
      </c>
      <c r="Z716" s="374" t="s">
        <v>22</v>
      </c>
    </row>
    <row r="717" spans="1:26" ht="13.5" customHeight="1" x14ac:dyDescent="0.15">
      <c r="A717" s="381" t="s">
        <v>1573</v>
      </c>
      <c r="B717" s="382" t="s">
        <v>22</v>
      </c>
      <c r="C717" s="383" t="s">
        <v>22</v>
      </c>
      <c r="D717" s="384" t="s">
        <v>1574</v>
      </c>
      <c r="E717" s="385" t="s">
        <v>22</v>
      </c>
      <c r="F717" s="385" t="s">
        <v>22</v>
      </c>
      <c r="G717" s="385" t="s">
        <v>22</v>
      </c>
      <c r="H717" s="385" t="s">
        <v>22</v>
      </c>
      <c r="I717" s="385" t="s">
        <v>22</v>
      </c>
      <c r="J717" s="385" t="s">
        <v>22</v>
      </c>
      <c r="K717" s="385" t="s">
        <v>22</v>
      </c>
      <c r="L717" s="380" t="s">
        <v>22</v>
      </c>
      <c r="M717" s="387" t="s">
        <v>12</v>
      </c>
      <c r="N717" s="388" t="s">
        <v>22</v>
      </c>
      <c r="O717" s="405" t="s">
        <v>22</v>
      </c>
      <c r="P717" s="406" t="s">
        <v>22</v>
      </c>
      <c r="Q717" s="6" t="s">
        <v>22</v>
      </c>
      <c r="R717" s="378" t="s">
        <v>22</v>
      </c>
      <c r="S717" s="378" t="s">
        <v>22</v>
      </c>
      <c r="T717" s="378" t="s">
        <v>22</v>
      </c>
      <c r="U717" s="23" t="s">
        <v>22</v>
      </c>
      <c r="V717" s="379" t="str">
        <f>IF(U717="","","千円")</f>
        <v/>
      </c>
      <c r="W717" s="379" t="s">
        <v>22</v>
      </c>
      <c r="X717" s="379" t="s">
        <v>22</v>
      </c>
      <c r="Y717" s="380" t="s">
        <v>22</v>
      </c>
      <c r="Z717" s="374" t="s">
        <v>22</v>
      </c>
    </row>
    <row r="718" spans="1:26" ht="13.5" customHeight="1" x14ac:dyDescent="0.15">
      <c r="A718" s="381" t="s">
        <v>22</v>
      </c>
      <c r="B718" s="382" t="s">
        <v>22</v>
      </c>
      <c r="C718" s="383" t="s">
        <v>22</v>
      </c>
      <c r="D718" s="386" t="s">
        <v>22</v>
      </c>
      <c r="E718" s="385" t="s">
        <v>22</v>
      </c>
      <c r="F718" s="385" t="s">
        <v>22</v>
      </c>
      <c r="G718" s="385" t="s">
        <v>22</v>
      </c>
      <c r="H718" s="385" t="s">
        <v>22</v>
      </c>
      <c r="I718" s="385" t="s">
        <v>22</v>
      </c>
      <c r="J718" s="385" t="s">
        <v>22</v>
      </c>
      <c r="K718" s="385" t="s">
        <v>22</v>
      </c>
      <c r="L718" s="380" t="s">
        <v>22</v>
      </c>
      <c r="M718" s="376">
        <v>1419780</v>
      </c>
      <c r="N718" s="377" t="s">
        <v>22</v>
      </c>
      <c r="O718" s="405" t="s">
        <v>22</v>
      </c>
      <c r="P718" s="406" t="s">
        <v>22</v>
      </c>
      <c r="Q718" s="6" t="s">
        <v>22</v>
      </c>
      <c r="R718" s="378" t="s">
        <v>22</v>
      </c>
      <c r="S718" s="378" t="s">
        <v>22</v>
      </c>
      <c r="T718" s="378" t="s">
        <v>22</v>
      </c>
      <c r="U718" s="23" t="s">
        <v>22</v>
      </c>
      <c r="V718" s="379" t="str">
        <f>IF(U718="","","千円")</f>
        <v/>
      </c>
      <c r="W718" s="379" t="s">
        <v>22</v>
      </c>
      <c r="X718" s="379" t="s">
        <v>22</v>
      </c>
      <c r="Y718" s="380" t="s">
        <v>22</v>
      </c>
      <c r="Z718" s="374" t="s">
        <v>22</v>
      </c>
    </row>
    <row r="719" spans="1:26" ht="13.5" customHeight="1" x14ac:dyDescent="0.15">
      <c r="A719" s="381" t="s">
        <v>22</v>
      </c>
      <c r="B719" s="382" t="s">
        <v>22</v>
      </c>
      <c r="C719" s="383" t="s">
        <v>22</v>
      </c>
      <c r="D719" s="410" t="s">
        <v>13</v>
      </c>
      <c r="E719" s="411" t="s">
        <v>1433</v>
      </c>
      <c r="F719" s="411" t="s">
        <v>22</v>
      </c>
      <c r="G719" s="411" t="s">
        <v>22</v>
      </c>
      <c r="H719" s="411" t="s">
        <v>22</v>
      </c>
      <c r="I719" s="411" t="s">
        <v>22</v>
      </c>
      <c r="J719" s="411" t="s">
        <v>22</v>
      </c>
      <c r="K719" s="411" t="s">
        <v>22</v>
      </c>
      <c r="L719" s="412" t="s">
        <v>14</v>
      </c>
      <c r="M719" s="413" t="s">
        <v>20</v>
      </c>
      <c r="N719" s="414" t="s">
        <v>22</v>
      </c>
      <c r="O719" s="405" t="s">
        <v>22</v>
      </c>
      <c r="P719" s="406" t="s">
        <v>22</v>
      </c>
      <c r="Q719" s="7" t="s">
        <v>22</v>
      </c>
      <c r="R719" s="378" t="s">
        <v>1575</v>
      </c>
      <c r="S719" s="378" t="s">
        <v>22</v>
      </c>
      <c r="T719" s="378" t="s">
        <v>22</v>
      </c>
      <c r="U719" s="23">
        <v>220</v>
      </c>
      <c r="V719" s="379" t="str">
        <f>IF(U719="","","千円")</f>
        <v>千円</v>
      </c>
      <c r="W719" s="379" t="s">
        <v>22</v>
      </c>
      <c r="X719" s="379" t="s">
        <v>22</v>
      </c>
      <c r="Y719" s="380" t="s">
        <v>22</v>
      </c>
      <c r="Z719" s="374" t="s">
        <v>22</v>
      </c>
    </row>
    <row r="720" spans="1:26" ht="13.5" customHeight="1" x14ac:dyDescent="0.15">
      <c r="A720" s="381" t="s">
        <v>22</v>
      </c>
      <c r="B720" s="382" t="s">
        <v>22</v>
      </c>
      <c r="C720" s="383" t="s">
        <v>22</v>
      </c>
      <c r="D720" s="410" t="s">
        <v>22</v>
      </c>
      <c r="E720" s="411" t="s">
        <v>22</v>
      </c>
      <c r="F720" s="411" t="s">
        <v>22</v>
      </c>
      <c r="G720" s="411" t="s">
        <v>22</v>
      </c>
      <c r="H720" s="411" t="s">
        <v>22</v>
      </c>
      <c r="I720" s="411" t="s">
        <v>22</v>
      </c>
      <c r="J720" s="411" t="s">
        <v>22</v>
      </c>
      <c r="K720" s="411" t="s">
        <v>22</v>
      </c>
      <c r="L720" s="412" t="s">
        <v>22</v>
      </c>
      <c r="M720" s="415">
        <v>220</v>
      </c>
      <c r="N720" s="416" t="s">
        <v>22</v>
      </c>
      <c r="O720" s="405" t="s">
        <v>22</v>
      </c>
      <c r="P720" s="406" t="s">
        <v>22</v>
      </c>
      <c r="Q720" s="8" t="s">
        <v>15</v>
      </c>
      <c r="R720" s="378" t="s">
        <v>1576</v>
      </c>
      <c r="S720" s="378" t="s">
        <v>22</v>
      </c>
      <c r="T720" s="378" t="s">
        <v>22</v>
      </c>
      <c r="U720" s="378" t="s">
        <v>22</v>
      </c>
      <c r="V720" s="9" t="s">
        <v>13</v>
      </c>
      <c r="W720" s="417" t="s">
        <v>1577</v>
      </c>
      <c r="X720" s="417" t="s">
        <v>22</v>
      </c>
      <c r="Y720" s="10" t="s">
        <v>14</v>
      </c>
      <c r="Z720" s="374" t="s">
        <v>22</v>
      </c>
    </row>
    <row r="721" spans="1:26" ht="13.5" customHeight="1" x14ac:dyDescent="0.15">
      <c r="A721" s="381" t="s">
        <v>22</v>
      </c>
      <c r="B721" s="382" t="s">
        <v>22</v>
      </c>
      <c r="C721" s="383" t="s">
        <v>22</v>
      </c>
      <c r="D721" s="410" t="s">
        <v>22</v>
      </c>
      <c r="E721" s="411" t="s">
        <v>22</v>
      </c>
      <c r="F721" s="411" t="s">
        <v>22</v>
      </c>
      <c r="G721" s="411" t="s">
        <v>22</v>
      </c>
      <c r="H721" s="411" t="s">
        <v>22</v>
      </c>
      <c r="I721" s="411" t="s">
        <v>22</v>
      </c>
      <c r="J721" s="411" t="s">
        <v>22</v>
      </c>
      <c r="K721" s="411" t="s">
        <v>22</v>
      </c>
      <c r="L721" s="412" t="s">
        <v>22</v>
      </c>
      <c r="M721" s="387" t="s">
        <v>22</v>
      </c>
      <c r="N721" s="388" t="s">
        <v>22</v>
      </c>
      <c r="O721" s="405" t="s">
        <v>22</v>
      </c>
      <c r="P721" s="406" t="s">
        <v>22</v>
      </c>
      <c r="Q721" s="7" t="s">
        <v>16</v>
      </c>
      <c r="R721" s="378" t="s">
        <v>22</v>
      </c>
      <c r="S721" s="378" t="s">
        <v>22</v>
      </c>
      <c r="T721" s="378" t="s">
        <v>22</v>
      </c>
      <c r="U721" s="378" t="s">
        <v>22</v>
      </c>
      <c r="V721" s="11" t="s">
        <v>17</v>
      </c>
      <c r="W721" s="9" t="s">
        <v>22</v>
      </c>
      <c r="X721" s="12" t="s">
        <v>22</v>
      </c>
      <c r="Y721" s="13" t="s">
        <v>22</v>
      </c>
      <c r="Z721" s="374" t="s">
        <v>22</v>
      </c>
    </row>
    <row r="722" spans="1:26" ht="13.5" customHeight="1" x14ac:dyDescent="0.15">
      <c r="A722" s="6" t="s">
        <v>22</v>
      </c>
      <c r="B722" s="12" t="s">
        <v>22</v>
      </c>
      <c r="C722" s="13" t="s">
        <v>22</v>
      </c>
      <c r="D722" s="410" t="s">
        <v>13</v>
      </c>
      <c r="E722" s="14" t="s">
        <v>11</v>
      </c>
      <c r="F722" s="382" t="s">
        <v>22</v>
      </c>
      <c r="G722" s="382" t="s">
        <v>22</v>
      </c>
      <c r="H722" s="382" t="s">
        <v>22</v>
      </c>
      <c r="I722" s="382" t="s">
        <v>152</v>
      </c>
      <c r="J722" s="420" t="s">
        <v>22</v>
      </c>
      <c r="K722" s="14" t="s">
        <v>22</v>
      </c>
      <c r="L722" s="412" t="s">
        <v>14</v>
      </c>
      <c r="M722" s="423" t="s">
        <v>22</v>
      </c>
      <c r="N722" s="424" t="s">
        <v>22</v>
      </c>
      <c r="O722" s="405" t="s">
        <v>22</v>
      </c>
      <c r="P722" s="406" t="s">
        <v>22</v>
      </c>
      <c r="Q722" s="8" t="s">
        <v>15</v>
      </c>
      <c r="R722" s="378" t="s">
        <v>1578</v>
      </c>
      <c r="S722" s="378" t="s">
        <v>22</v>
      </c>
      <c r="T722" s="378" t="s">
        <v>22</v>
      </c>
      <c r="U722" s="378" t="s">
        <v>22</v>
      </c>
      <c r="V722" s="9" t="s">
        <v>13</v>
      </c>
      <c r="W722" s="417" t="s">
        <v>1579</v>
      </c>
      <c r="X722" s="417" t="s">
        <v>22</v>
      </c>
      <c r="Y722" s="10" t="s">
        <v>14</v>
      </c>
      <c r="Z722" s="374" t="s">
        <v>22</v>
      </c>
    </row>
    <row r="723" spans="1:26" ht="13.5" customHeight="1" x14ac:dyDescent="0.15">
      <c r="A723" s="15" t="s">
        <v>22</v>
      </c>
      <c r="B723" s="16" t="s">
        <v>22</v>
      </c>
      <c r="C723" s="17" t="s">
        <v>22</v>
      </c>
      <c r="D723" s="418" t="s">
        <v>22</v>
      </c>
      <c r="E723" s="18" t="s">
        <v>22</v>
      </c>
      <c r="F723" s="419" t="s">
        <v>22</v>
      </c>
      <c r="G723" s="419" t="s">
        <v>22</v>
      </c>
      <c r="H723" s="419" t="s">
        <v>22</v>
      </c>
      <c r="I723" s="419" t="s">
        <v>22</v>
      </c>
      <c r="J723" s="421" t="s">
        <v>22</v>
      </c>
      <c r="K723" s="18" t="s">
        <v>22</v>
      </c>
      <c r="L723" s="422" t="s">
        <v>22</v>
      </c>
      <c r="M723" s="26" t="s">
        <v>18</v>
      </c>
      <c r="N723" s="29">
        <v>100</v>
      </c>
      <c r="O723" s="407" t="s">
        <v>22</v>
      </c>
      <c r="P723" s="408" t="s">
        <v>22</v>
      </c>
      <c r="Q723" s="19" t="s">
        <v>16</v>
      </c>
      <c r="R723" s="425" t="s">
        <v>22</v>
      </c>
      <c r="S723" s="425" t="s">
        <v>22</v>
      </c>
      <c r="T723" s="425" t="s">
        <v>22</v>
      </c>
      <c r="U723" s="425" t="s">
        <v>22</v>
      </c>
      <c r="V723" s="20" t="s">
        <v>17</v>
      </c>
      <c r="W723" s="21" t="s">
        <v>22</v>
      </c>
      <c r="X723" s="16" t="s">
        <v>22</v>
      </c>
      <c r="Y723" s="17" t="s">
        <v>22</v>
      </c>
      <c r="Z723" s="375" t="s">
        <v>22</v>
      </c>
    </row>
    <row r="724" spans="1:26" ht="13.5" customHeight="1" x14ac:dyDescent="0.15">
      <c r="A724" s="389" t="s">
        <v>7</v>
      </c>
      <c r="B724" s="390" t="s">
        <v>22</v>
      </c>
      <c r="C724" s="391" t="s">
        <v>22</v>
      </c>
      <c r="D724" s="395" t="s">
        <v>8</v>
      </c>
      <c r="E724" s="396" t="s">
        <v>22</v>
      </c>
      <c r="F724" s="397" t="s">
        <v>1013</v>
      </c>
      <c r="G724" s="397" t="s">
        <v>22</v>
      </c>
      <c r="H724" s="397" t="s">
        <v>22</v>
      </c>
      <c r="I724" s="397" t="s">
        <v>22</v>
      </c>
      <c r="J724" s="397" t="s">
        <v>22</v>
      </c>
      <c r="K724" s="397" t="s">
        <v>22</v>
      </c>
      <c r="L724" s="398" t="s">
        <v>22</v>
      </c>
      <c r="M724" s="401" t="s">
        <v>9</v>
      </c>
      <c r="N724" s="402" t="s">
        <v>22</v>
      </c>
      <c r="O724" s="403" t="s">
        <v>1580</v>
      </c>
      <c r="P724" s="404" t="s">
        <v>22</v>
      </c>
      <c r="Q724" s="5" t="s">
        <v>10</v>
      </c>
      <c r="R724" s="409" t="s">
        <v>1581</v>
      </c>
      <c r="S724" s="409" t="s">
        <v>22</v>
      </c>
      <c r="T724" s="409" t="s">
        <v>22</v>
      </c>
      <c r="U724" s="22">
        <v>155895</v>
      </c>
      <c r="V724" s="371" t="str">
        <f>IF(U724="","","千円")</f>
        <v>千円</v>
      </c>
      <c r="W724" s="371" t="s">
        <v>22</v>
      </c>
      <c r="X724" s="371" t="s">
        <v>22</v>
      </c>
      <c r="Y724" s="372" t="s">
        <v>22</v>
      </c>
      <c r="Z724" s="373">
        <v>337</v>
      </c>
    </row>
    <row r="725" spans="1:26" ht="13.5" customHeight="1" x14ac:dyDescent="0.15">
      <c r="A725" s="392" t="s">
        <v>22</v>
      </c>
      <c r="B725" s="393" t="s">
        <v>22</v>
      </c>
      <c r="C725" s="394" t="s">
        <v>22</v>
      </c>
      <c r="D725" s="25" t="s">
        <v>22</v>
      </c>
      <c r="E725" s="24" t="s">
        <v>22</v>
      </c>
      <c r="F725" s="399" t="s">
        <v>22</v>
      </c>
      <c r="G725" s="399" t="s">
        <v>22</v>
      </c>
      <c r="H725" s="399" t="s">
        <v>22</v>
      </c>
      <c r="I725" s="399" t="s">
        <v>22</v>
      </c>
      <c r="J725" s="399" t="s">
        <v>22</v>
      </c>
      <c r="K725" s="399" t="s">
        <v>22</v>
      </c>
      <c r="L725" s="400" t="s">
        <v>22</v>
      </c>
      <c r="M725" s="376">
        <v>274102000</v>
      </c>
      <c r="N725" s="377" t="s">
        <v>22</v>
      </c>
      <c r="O725" s="405" t="s">
        <v>22</v>
      </c>
      <c r="P725" s="406" t="s">
        <v>22</v>
      </c>
      <c r="Q725" s="6" t="s">
        <v>22</v>
      </c>
      <c r="R725" s="378" t="s">
        <v>1582</v>
      </c>
      <c r="S725" s="378" t="s">
        <v>22</v>
      </c>
      <c r="T725" s="378" t="s">
        <v>22</v>
      </c>
      <c r="U725" s="23">
        <v>17899</v>
      </c>
      <c r="V725" s="379" t="str">
        <f>IF(U725="","","千円")</f>
        <v>千円</v>
      </c>
      <c r="W725" s="379" t="s">
        <v>22</v>
      </c>
      <c r="X725" s="379" t="s">
        <v>22</v>
      </c>
      <c r="Y725" s="380" t="s">
        <v>22</v>
      </c>
      <c r="Z725" s="374" t="s">
        <v>22</v>
      </c>
    </row>
    <row r="726" spans="1:26" ht="13.5" customHeight="1" x14ac:dyDescent="0.15">
      <c r="A726" s="381" t="s">
        <v>1583</v>
      </c>
      <c r="B726" s="382" t="s">
        <v>22</v>
      </c>
      <c r="C726" s="383" t="s">
        <v>22</v>
      </c>
      <c r="D726" s="384" t="s">
        <v>1584</v>
      </c>
      <c r="E726" s="385" t="s">
        <v>22</v>
      </c>
      <c r="F726" s="385" t="s">
        <v>22</v>
      </c>
      <c r="G726" s="385" t="s">
        <v>22</v>
      </c>
      <c r="H726" s="385" t="s">
        <v>22</v>
      </c>
      <c r="I726" s="385" t="s">
        <v>22</v>
      </c>
      <c r="J726" s="385" t="s">
        <v>22</v>
      </c>
      <c r="K726" s="385" t="s">
        <v>22</v>
      </c>
      <c r="L726" s="380" t="s">
        <v>22</v>
      </c>
      <c r="M726" s="387" t="s">
        <v>12</v>
      </c>
      <c r="N726" s="388" t="s">
        <v>22</v>
      </c>
      <c r="O726" s="405" t="s">
        <v>22</v>
      </c>
      <c r="P726" s="406" t="s">
        <v>22</v>
      </c>
      <c r="Q726" s="6" t="s">
        <v>22</v>
      </c>
      <c r="R726" s="378" t="s">
        <v>1585</v>
      </c>
      <c r="S726" s="378" t="s">
        <v>22</v>
      </c>
      <c r="T726" s="378" t="s">
        <v>22</v>
      </c>
      <c r="U726" s="23">
        <v>6885</v>
      </c>
      <c r="V726" s="379" t="str">
        <f>IF(U726="","","千円")</f>
        <v>千円</v>
      </c>
      <c r="W726" s="379" t="s">
        <v>22</v>
      </c>
      <c r="X726" s="379" t="s">
        <v>22</v>
      </c>
      <c r="Y726" s="380" t="s">
        <v>22</v>
      </c>
      <c r="Z726" s="374" t="s">
        <v>22</v>
      </c>
    </row>
    <row r="727" spans="1:26" ht="13.5" customHeight="1" x14ac:dyDescent="0.15">
      <c r="A727" s="381" t="s">
        <v>22</v>
      </c>
      <c r="B727" s="382" t="s">
        <v>22</v>
      </c>
      <c r="C727" s="383" t="s">
        <v>22</v>
      </c>
      <c r="D727" s="386" t="s">
        <v>22</v>
      </c>
      <c r="E727" s="385" t="s">
        <v>22</v>
      </c>
      <c r="F727" s="385" t="s">
        <v>22</v>
      </c>
      <c r="G727" s="385" t="s">
        <v>22</v>
      </c>
      <c r="H727" s="385" t="s">
        <v>22</v>
      </c>
      <c r="I727" s="385" t="s">
        <v>22</v>
      </c>
      <c r="J727" s="385" t="s">
        <v>22</v>
      </c>
      <c r="K727" s="385" t="s">
        <v>22</v>
      </c>
      <c r="L727" s="380" t="s">
        <v>22</v>
      </c>
      <c r="M727" s="376">
        <v>241684329</v>
      </c>
      <c r="N727" s="377" t="s">
        <v>22</v>
      </c>
      <c r="O727" s="405" t="s">
        <v>22</v>
      </c>
      <c r="P727" s="406" t="s">
        <v>22</v>
      </c>
      <c r="Q727" s="6" t="s">
        <v>22</v>
      </c>
      <c r="R727" s="378" t="s">
        <v>1586</v>
      </c>
      <c r="S727" s="378" t="s">
        <v>22</v>
      </c>
      <c r="T727" s="378" t="s">
        <v>22</v>
      </c>
      <c r="U727" s="23">
        <v>4620</v>
      </c>
      <c r="V727" s="379" t="str">
        <f>IF(U727="","","千円")</f>
        <v>千円</v>
      </c>
      <c r="W727" s="379" t="s">
        <v>22</v>
      </c>
      <c r="X727" s="379" t="s">
        <v>22</v>
      </c>
      <c r="Y727" s="380" t="s">
        <v>22</v>
      </c>
      <c r="Z727" s="374" t="s">
        <v>22</v>
      </c>
    </row>
    <row r="728" spans="1:26" ht="13.5" customHeight="1" x14ac:dyDescent="0.15">
      <c r="A728" s="381" t="s">
        <v>22</v>
      </c>
      <c r="B728" s="382" t="s">
        <v>22</v>
      </c>
      <c r="C728" s="383" t="s">
        <v>22</v>
      </c>
      <c r="D728" s="410" t="s">
        <v>13</v>
      </c>
      <c r="E728" s="411" t="s">
        <v>1433</v>
      </c>
      <c r="F728" s="411" t="s">
        <v>22</v>
      </c>
      <c r="G728" s="411" t="s">
        <v>22</v>
      </c>
      <c r="H728" s="411" t="s">
        <v>22</v>
      </c>
      <c r="I728" s="411" t="s">
        <v>22</v>
      </c>
      <c r="J728" s="411" t="s">
        <v>22</v>
      </c>
      <c r="K728" s="411" t="s">
        <v>22</v>
      </c>
      <c r="L728" s="412" t="s">
        <v>14</v>
      </c>
      <c r="M728" s="413" t="s">
        <v>20</v>
      </c>
      <c r="N728" s="414" t="s">
        <v>22</v>
      </c>
      <c r="O728" s="405" t="s">
        <v>22</v>
      </c>
      <c r="P728" s="406" t="s">
        <v>22</v>
      </c>
      <c r="Q728" s="7" t="s">
        <v>22</v>
      </c>
      <c r="R728" s="378" t="s">
        <v>1587</v>
      </c>
      <c r="S728" s="378" t="s">
        <v>22</v>
      </c>
      <c r="T728" s="378" t="s">
        <v>22</v>
      </c>
      <c r="U728" s="23">
        <v>56385</v>
      </c>
      <c r="V728" s="379" t="str">
        <f>IF(U728="","","千円")</f>
        <v>千円</v>
      </c>
      <c r="W728" s="379" t="s">
        <v>22</v>
      </c>
      <c r="X728" s="379" t="s">
        <v>22</v>
      </c>
      <c r="Y728" s="380" t="s">
        <v>22</v>
      </c>
      <c r="Z728" s="374" t="s">
        <v>22</v>
      </c>
    </row>
    <row r="729" spans="1:26" ht="13.5" customHeight="1" x14ac:dyDescent="0.15">
      <c r="A729" s="381" t="s">
        <v>22</v>
      </c>
      <c r="B729" s="382" t="s">
        <v>22</v>
      </c>
      <c r="C729" s="383" t="s">
        <v>22</v>
      </c>
      <c r="D729" s="410" t="s">
        <v>22</v>
      </c>
      <c r="E729" s="411" t="s">
        <v>22</v>
      </c>
      <c r="F729" s="411" t="s">
        <v>22</v>
      </c>
      <c r="G729" s="411" t="s">
        <v>22</v>
      </c>
      <c r="H729" s="411" t="s">
        <v>22</v>
      </c>
      <c r="I729" s="411" t="s">
        <v>22</v>
      </c>
      <c r="J729" s="411" t="s">
        <v>22</v>
      </c>
      <c r="K729" s="411" t="s">
        <v>22</v>
      </c>
      <c r="L729" s="412" t="s">
        <v>22</v>
      </c>
      <c r="M729" s="415">
        <v>32417671</v>
      </c>
      <c r="N729" s="416" t="s">
        <v>22</v>
      </c>
      <c r="O729" s="405" t="s">
        <v>22</v>
      </c>
      <c r="P729" s="406" t="s">
        <v>22</v>
      </c>
      <c r="Q729" s="8" t="s">
        <v>15</v>
      </c>
      <c r="R729" s="378" t="s">
        <v>5227</v>
      </c>
      <c r="S729" s="378" t="s">
        <v>22</v>
      </c>
      <c r="T729" s="378" t="s">
        <v>22</v>
      </c>
      <c r="U729" s="378" t="s">
        <v>22</v>
      </c>
      <c r="V729" s="9" t="s">
        <v>13</v>
      </c>
      <c r="W729" s="417" t="s">
        <v>1588</v>
      </c>
      <c r="X729" s="417" t="s">
        <v>22</v>
      </c>
      <c r="Y729" s="10" t="s">
        <v>14</v>
      </c>
      <c r="Z729" s="374" t="s">
        <v>22</v>
      </c>
    </row>
    <row r="730" spans="1:26" ht="13.5" customHeight="1" x14ac:dyDescent="0.15">
      <c r="A730" s="381" t="s">
        <v>22</v>
      </c>
      <c r="B730" s="382" t="s">
        <v>22</v>
      </c>
      <c r="C730" s="383" t="s">
        <v>22</v>
      </c>
      <c r="D730" s="410" t="s">
        <v>22</v>
      </c>
      <c r="E730" s="411" t="s">
        <v>22</v>
      </c>
      <c r="F730" s="411" t="s">
        <v>22</v>
      </c>
      <c r="G730" s="411" t="s">
        <v>22</v>
      </c>
      <c r="H730" s="411" t="s">
        <v>22</v>
      </c>
      <c r="I730" s="411" t="s">
        <v>22</v>
      </c>
      <c r="J730" s="411" t="s">
        <v>22</v>
      </c>
      <c r="K730" s="411" t="s">
        <v>22</v>
      </c>
      <c r="L730" s="412" t="s">
        <v>22</v>
      </c>
      <c r="M730" s="387" t="s">
        <v>22</v>
      </c>
      <c r="N730" s="388" t="s">
        <v>22</v>
      </c>
      <c r="O730" s="405" t="s">
        <v>22</v>
      </c>
      <c r="P730" s="406" t="s">
        <v>22</v>
      </c>
      <c r="Q730" s="7" t="s">
        <v>16</v>
      </c>
      <c r="R730" s="378" t="s">
        <v>1589</v>
      </c>
      <c r="S730" s="378" t="s">
        <v>22</v>
      </c>
      <c r="T730" s="378" t="s">
        <v>22</v>
      </c>
      <c r="U730" s="378" t="s">
        <v>22</v>
      </c>
      <c r="V730" s="11" t="s">
        <v>17</v>
      </c>
      <c r="W730" s="9" t="s">
        <v>22</v>
      </c>
      <c r="X730" s="12" t="s">
        <v>22</v>
      </c>
      <c r="Y730" s="13" t="s">
        <v>22</v>
      </c>
      <c r="Z730" s="374" t="s">
        <v>22</v>
      </c>
    </row>
    <row r="731" spans="1:26" ht="13.5" customHeight="1" x14ac:dyDescent="0.15">
      <c r="A731" s="6" t="s">
        <v>22</v>
      </c>
      <c r="B731" s="12" t="s">
        <v>22</v>
      </c>
      <c r="C731" s="13" t="s">
        <v>22</v>
      </c>
      <c r="D731" s="410" t="s">
        <v>13</v>
      </c>
      <c r="E731" s="14" t="s">
        <v>11</v>
      </c>
      <c r="F731" s="382" t="s">
        <v>22</v>
      </c>
      <c r="G731" s="382" t="s">
        <v>22</v>
      </c>
      <c r="H731" s="382" t="s">
        <v>22</v>
      </c>
      <c r="I731" s="382" t="s">
        <v>152</v>
      </c>
      <c r="J731" s="420" t="s">
        <v>57</v>
      </c>
      <c r="K731" s="14" t="s">
        <v>22</v>
      </c>
      <c r="L731" s="412" t="s">
        <v>14</v>
      </c>
      <c r="M731" s="423" t="s">
        <v>22</v>
      </c>
      <c r="N731" s="424" t="s">
        <v>22</v>
      </c>
      <c r="O731" s="405" t="s">
        <v>22</v>
      </c>
      <c r="P731" s="406" t="s">
        <v>22</v>
      </c>
      <c r="Q731" s="8" t="s">
        <v>15</v>
      </c>
      <c r="R731" s="378" t="s">
        <v>22</v>
      </c>
      <c r="S731" s="378" t="s">
        <v>22</v>
      </c>
      <c r="T731" s="378" t="s">
        <v>22</v>
      </c>
      <c r="U731" s="378" t="s">
        <v>22</v>
      </c>
      <c r="V731" s="9" t="s">
        <v>13</v>
      </c>
      <c r="W731" s="417" t="s">
        <v>22</v>
      </c>
      <c r="X731" s="417" t="s">
        <v>22</v>
      </c>
      <c r="Y731" s="10" t="s">
        <v>14</v>
      </c>
      <c r="Z731" s="374" t="s">
        <v>22</v>
      </c>
    </row>
    <row r="732" spans="1:26" ht="13.5" customHeight="1" x14ac:dyDescent="0.15">
      <c r="A732" s="15" t="s">
        <v>22</v>
      </c>
      <c r="B732" s="16" t="s">
        <v>22</v>
      </c>
      <c r="C732" s="17" t="s">
        <v>22</v>
      </c>
      <c r="D732" s="418" t="s">
        <v>22</v>
      </c>
      <c r="E732" s="18" t="s">
        <v>22</v>
      </c>
      <c r="F732" s="419" t="s">
        <v>22</v>
      </c>
      <c r="G732" s="419" t="s">
        <v>22</v>
      </c>
      <c r="H732" s="419" t="s">
        <v>22</v>
      </c>
      <c r="I732" s="419" t="s">
        <v>22</v>
      </c>
      <c r="J732" s="421" t="s">
        <v>22</v>
      </c>
      <c r="K732" s="18" t="s">
        <v>22</v>
      </c>
      <c r="L732" s="422" t="s">
        <v>22</v>
      </c>
      <c r="M732" s="26" t="s">
        <v>18</v>
      </c>
      <c r="N732" s="27">
        <v>88.2</v>
      </c>
      <c r="O732" s="407" t="s">
        <v>22</v>
      </c>
      <c r="P732" s="408" t="s">
        <v>22</v>
      </c>
      <c r="Q732" s="19" t="s">
        <v>16</v>
      </c>
      <c r="R732" s="425" t="s">
        <v>22</v>
      </c>
      <c r="S732" s="425" t="s">
        <v>22</v>
      </c>
      <c r="T732" s="425" t="s">
        <v>22</v>
      </c>
      <c r="U732" s="425" t="s">
        <v>22</v>
      </c>
      <c r="V732" s="20" t="s">
        <v>17</v>
      </c>
      <c r="W732" s="21" t="s">
        <v>22</v>
      </c>
      <c r="X732" s="16" t="s">
        <v>22</v>
      </c>
      <c r="Y732" s="17" t="s">
        <v>22</v>
      </c>
      <c r="Z732" s="375" t="s">
        <v>22</v>
      </c>
    </row>
    <row r="733" spans="1:26" ht="13.5" customHeight="1" x14ac:dyDescent="0.15">
      <c r="A733" s="389" t="s">
        <v>7</v>
      </c>
      <c r="B733" s="390" t="s">
        <v>22</v>
      </c>
      <c r="C733" s="391" t="s">
        <v>22</v>
      </c>
      <c r="D733" s="395" t="s">
        <v>8</v>
      </c>
      <c r="E733" s="396" t="s">
        <v>22</v>
      </c>
      <c r="F733" s="397" t="s">
        <v>1013</v>
      </c>
      <c r="G733" s="397" t="s">
        <v>22</v>
      </c>
      <c r="H733" s="397" t="s">
        <v>22</v>
      </c>
      <c r="I733" s="397" t="s">
        <v>22</v>
      </c>
      <c r="J733" s="397" t="s">
        <v>22</v>
      </c>
      <c r="K733" s="397" t="s">
        <v>22</v>
      </c>
      <c r="L733" s="398" t="s">
        <v>22</v>
      </c>
      <c r="M733" s="401" t="s">
        <v>9</v>
      </c>
      <c r="N733" s="402" t="s">
        <v>22</v>
      </c>
      <c r="O733" s="403" t="s">
        <v>1590</v>
      </c>
      <c r="P733" s="404" t="s">
        <v>22</v>
      </c>
      <c r="Q733" s="5" t="s">
        <v>10</v>
      </c>
      <c r="R733" s="409" t="s">
        <v>1591</v>
      </c>
      <c r="S733" s="409" t="s">
        <v>22</v>
      </c>
      <c r="T733" s="409" t="s">
        <v>22</v>
      </c>
      <c r="U733" s="22">
        <v>216</v>
      </c>
      <c r="V733" s="371" t="str">
        <f>IF(U733="","","千円")</f>
        <v>千円</v>
      </c>
      <c r="W733" s="371" t="s">
        <v>22</v>
      </c>
      <c r="X733" s="371" t="s">
        <v>22</v>
      </c>
      <c r="Y733" s="372" t="s">
        <v>22</v>
      </c>
      <c r="Z733" s="373">
        <v>339</v>
      </c>
    </row>
    <row r="734" spans="1:26" ht="13.5" customHeight="1" x14ac:dyDescent="0.15">
      <c r="A734" s="392" t="s">
        <v>22</v>
      </c>
      <c r="B734" s="393" t="s">
        <v>22</v>
      </c>
      <c r="C734" s="394" t="s">
        <v>22</v>
      </c>
      <c r="D734" s="25" t="s">
        <v>22</v>
      </c>
      <c r="E734" s="24" t="s">
        <v>22</v>
      </c>
      <c r="F734" s="399" t="s">
        <v>22</v>
      </c>
      <c r="G734" s="399" t="s">
        <v>22</v>
      </c>
      <c r="H734" s="399" t="s">
        <v>22</v>
      </c>
      <c r="I734" s="399" t="s">
        <v>22</v>
      </c>
      <c r="J734" s="399" t="s">
        <v>22</v>
      </c>
      <c r="K734" s="399" t="s">
        <v>22</v>
      </c>
      <c r="L734" s="400" t="s">
        <v>22</v>
      </c>
      <c r="M734" s="376">
        <v>1364000</v>
      </c>
      <c r="N734" s="377" t="s">
        <v>22</v>
      </c>
      <c r="O734" s="405" t="s">
        <v>22</v>
      </c>
      <c r="P734" s="406" t="s">
        <v>22</v>
      </c>
      <c r="Q734" s="6" t="s">
        <v>22</v>
      </c>
      <c r="R734" s="378" t="s">
        <v>1592</v>
      </c>
      <c r="S734" s="378" t="s">
        <v>22</v>
      </c>
      <c r="T734" s="378" t="s">
        <v>22</v>
      </c>
      <c r="U734" s="23">
        <v>980</v>
      </c>
      <c r="V734" s="379" t="str">
        <f>IF(U734="","","千円")</f>
        <v>千円</v>
      </c>
      <c r="W734" s="379" t="s">
        <v>22</v>
      </c>
      <c r="X734" s="379" t="s">
        <v>22</v>
      </c>
      <c r="Y734" s="380" t="s">
        <v>22</v>
      </c>
      <c r="Z734" s="374" t="s">
        <v>22</v>
      </c>
    </row>
    <row r="735" spans="1:26" ht="13.5" customHeight="1" x14ac:dyDescent="0.15">
      <c r="A735" s="381" t="s">
        <v>1593</v>
      </c>
      <c r="B735" s="382" t="s">
        <v>22</v>
      </c>
      <c r="C735" s="383" t="s">
        <v>22</v>
      </c>
      <c r="D735" s="384" t="s">
        <v>1594</v>
      </c>
      <c r="E735" s="385" t="s">
        <v>22</v>
      </c>
      <c r="F735" s="385" t="s">
        <v>22</v>
      </c>
      <c r="G735" s="385" t="s">
        <v>22</v>
      </c>
      <c r="H735" s="385" t="s">
        <v>22</v>
      </c>
      <c r="I735" s="385" t="s">
        <v>22</v>
      </c>
      <c r="J735" s="385" t="s">
        <v>22</v>
      </c>
      <c r="K735" s="385" t="s">
        <v>22</v>
      </c>
      <c r="L735" s="380" t="s">
        <v>22</v>
      </c>
      <c r="M735" s="387" t="s">
        <v>12</v>
      </c>
      <c r="N735" s="388" t="s">
        <v>22</v>
      </c>
      <c r="O735" s="405" t="s">
        <v>22</v>
      </c>
      <c r="P735" s="406" t="s">
        <v>22</v>
      </c>
      <c r="Q735" s="6" t="s">
        <v>22</v>
      </c>
      <c r="R735" s="378" t="s">
        <v>1595</v>
      </c>
      <c r="S735" s="378" t="s">
        <v>22</v>
      </c>
      <c r="T735" s="378" t="s">
        <v>22</v>
      </c>
      <c r="U735" s="23">
        <v>53</v>
      </c>
      <c r="V735" s="379" t="str">
        <f>IF(U735="","","千円")</f>
        <v>千円</v>
      </c>
      <c r="W735" s="379" t="s">
        <v>22</v>
      </c>
      <c r="X735" s="379" t="s">
        <v>22</v>
      </c>
      <c r="Y735" s="380" t="s">
        <v>22</v>
      </c>
      <c r="Z735" s="374" t="s">
        <v>22</v>
      </c>
    </row>
    <row r="736" spans="1:26" ht="13.5" customHeight="1" x14ac:dyDescent="0.15">
      <c r="A736" s="381" t="s">
        <v>22</v>
      </c>
      <c r="B736" s="382" t="s">
        <v>22</v>
      </c>
      <c r="C736" s="383" t="s">
        <v>22</v>
      </c>
      <c r="D736" s="386" t="s">
        <v>22</v>
      </c>
      <c r="E736" s="385" t="s">
        <v>22</v>
      </c>
      <c r="F736" s="385" t="s">
        <v>22</v>
      </c>
      <c r="G736" s="385" t="s">
        <v>22</v>
      </c>
      <c r="H736" s="385" t="s">
        <v>22</v>
      </c>
      <c r="I736" s="385" t="s">
        <v>22</v>
      </c>
      <c r="J736" s="385" t="s">
        <v>22</v>
      </c>
      <c r="K736" s="385" t="s">
        <v>22</v>
      </c>
      <c r="L736" s="380" t="s">
        <v>22</v>
      </c>
      <c r="M736" s="376">
        <v>1250318</v>
      </c>
      <c r="N736" s="377" t="s">
        <v>22</v>
      </c>
      <c r="O736" s="405" t="s">
        <v>22</v>
      </c>
      <c r="P736" s="406" t="s">
        <v>22</v>
      </c>
      <c r="Q736" s="6" t="s">
        <v>22</v>
      </c>
      <c r="R736" s="378" t="s">
        <v>22</v>
      </c>
      <c r="S736" s="378" t="s">
        <v>22</v>
      </c>
      <c r="T736" s="378" t="s">
        <v>22</v>
      </c>
      <c r="U736" s="23" t="s">
        <v>22</v>
      </c>
      <c r="V736" s="379" t="str">
        <f>IF(U736="","","千円")</f>
        <v/>
      </c>
      <c r="W736" s="379" t="s">
        <v>22</v>
      </c>
      <c r="X736" s="379" t="s">
        <v>22</v>
      </c>
      <c r="Y736" s="380" t="s">
        <v>22</v>
      </c>
      <c r="Z736" s="374" t="s">
        <v>22</v>
      </c>
    </row>
    <row r="737" spans="1:26" ht="13.5" customHeight="1" x14ac:dyDescent="0.15">
      <c r="A737" s="381" t="s">
        <v>22</v>
      </c>
      <c r="B737" s="382" t="s">
        <v>22</v>
      </c>
      <c r="C737" s="383" t="s">
        <v>22</v>
      </c>
      <c r="D737" s="410" t="s">
        <v>13</v>
      </c>
      <c r="E737" s="411" t="s">
        <v>1433</v>
      </c>
      <c r="F737" s="411" t="s">
        <v>22</v>
      </c>
      <c r="G737" s="411" t="s">
        <v>22</v>
      </c>
      <c r="H737" s="411" t="s">
        <v>22</v>
      </c>
      <c r="I737" s="411" t="s">
        <v>22</v>
      </c>
      <c r="J737" s="411" t="s">
        <v>22</v>
      </c>
      <c r="K737" s="411" t="s">
        <v>22</v>
      </c>
      <c r="L737" s="412" t="s">
        <v>14</v>
      </c>
      <c r="M737" s="413" t="s">
        <v>20</v>
      </c>
      <c r="N737" s="414" t="s">
        <v>22</v>
      </c>
      <c r="O737" s="405" t="s">
        <v>22</v>
      </c>
      <c r="P737" s="406" t="s">
        <v>22</v>
      </c>
      <c r="Q737" s="7" t="s">
        <v>22</v>
      </c>
      <c r="R737" s="378" t="s">
        <v>1596</v>
      </c>
      <c r="S737" s="378" t="s">
        <v>22</v>
      </c>
      <c r="T737" s="378" t="s">
        <v>22</v>
      </c>
      <c r="U737" s="23">
        <v>1</v>
      </c>
      <c r="V737" s="379" t="str">
        <f>IF(U737="","","千円")</f>
        <v>千円</v>
      </c>
      <c r="W737" s="379" t="s">
        <v>22</v>
      </c>
      <c r="X737" s="379" t="s">
        <v>22</v>
      </c>
      <c r="Y737" s="380" t="s">
        <v>22</v>
      </c>
      <c r="Z737" s="374" t="s">
        <v>22</v>
      </c>
    </row>
    <row r="738" spans="1:26" ht="13.5" customHeight="1" x14ac:dyDescent="0.15">
      <c r="A738" s="381" t="s">
        <v>22</v>
      </c>
      <c r="B738" s="382" t="s">
        <v>22</v>
      </c>
      <c r="C738" s="383" t="s">
        <v>22</v>
      </c>
      <c r="D738" s="410" t="s">
        <v>22</v>
      </c>
      <c r="E738" s="411" t="s">
        <v>22</v>
      </c>
      <c r="F738" s="411" t="s">
        <v>22</v>
      </c>
      <c r="G738" s="411" t="s">
        <v>22</v>
      </c>
      <c r="H738" s="411" t="s">
        <v>22</v>
      </c>
      <c r="I738" s="411" t="s">
        <v>22</v>
      </c>
      <c r="J738" s="411" t="s">
        <v>22</v>
      </c>
      <c r="K738" s="411" t="s">
        <v>22</v>
      </c>
      <c r="L738" s="412" t="s">
        <v>22</v>
      </c>
      <c r="M738" s="415">
        <v>113682</v>
      </c>
      <c r="N738" s="416" t="s">
        <v>22</v>
      </c>
      <c r="O738" s="405" t="s">
        <v>22</v>
      </c>
      <c r="P738" s="406" t="s">
        <v>22</v>
      </c>
      <c r="Q738" s="8" t="s">
        <v>15</v>
      </c>
      <c r="R738" s="378" t="s">
        <v>22</v>
      </c>
      <c r="S738" s="378" t="s">
        <v>22</v>
      </c>
      <c r="T738" s="378" t="s">
        <v>22</v>
      </c>
      <c r="U738" s="378" t="s">
        <v>22</v>
      </c>
      <c r="V738" s="9" t="s">
        <v>13</v>
      </c>
      <c r="W738" s="417" t="s">
        <v>22</v>
      </c>
      <c r="X738" s="417" t="s">
        <v>22</v>
      </c>
      <c r="Y738" s="10" t="s">
        <v>14</v>
      </c>
      <c r="Z738" s="374" t="s">
        <v>22</v>
      </c>
    </row>
    <row r="739" spans="1:26" ht="13.5" customHeight="1" x14ac:dyDescent="0.15">
      <c r="A739" s="381" t="s">
        <v>22</v>
      </c>
      <c r="B739" s="382" t="s">
        <v>22</v>
      </c>
      <c r="C739" s="383" t="s">
        <v>22</v>
      </c>
      <c r="D739" s="410" t="s">
        <v>22</v>
      </c>
      <c r="E739" s="411" t="s">
        <v>22</v>
      </c>
      <c r="F739" s="411" t="s">
        <v>22</v>
      </c>
      <c r="G739" s="411" t="s">
        <v>22</v>
      </c>
      <c r="H739" s="411" t="s">
        <v>22</v>
      </c>
      <c r="I739" s="411" t="s">
        <v>22</v>
      </c>
      <c r="J739" s="411" t="s">
        <v>22</v>
      </c>
      <c r="K739" s="411" t="s">
        <v>22</v>
      </c>
      <c r="L739" s="412" t="s">
        <v>22</v>
      </c>
      <c r="M739" s="387" t="s">
        <v>22</v>
      </c>
      <c r="N739" s="388" t="s">
        <v>22</v>
      </c>
      <c r="O739" s="405" t="s">
        <v>22</v>
      </c>
      <c r="P739" s="406" t="s">
        <v>22</v>
      </c>
      <c r="Q739" s="7" t="s">
        <v>16</v>
      </c>
      <c r="R739" s="378" t="s">
        <v>22</v>
      </c>
      <c r="S739" s="378" t="s">
        <v>22</v>
      </c>
      <c r="T739" s="378" t="s">
        <v>22</v>
      </c>
      <c r="U739" s="378" t="s">
        <v>22</v>
      </c>
      <c r="V739" s="11" t="s">
        <v>17</v>
      </c>
      <c r="W739" s="9" t="s">
        <v>22</v>
      </c>
      <c r="X739" s="12" t="s">
        <v>22</v>
      </c>
      <c r="Y739" s="13" t="s">
        <v>22</v>
      </c>
      <c r="Z739" s="374" t="s">
        <v>22</v>
      </c>
    </row>
    <row r="740" spans="1:26" ht="13.5" customHeight="1" x14ac:dyDescent="0.15">
      <c r="A740" s="6" t="s">
        <v>22</v>
      </c>
      <c r="B740" s="12" t="s">
        <v>22</v>
      </c>
      <c r="C740" s="13" t="s">
        <v>22</v>
      </c>
      <c r="D740" s="410" t="s">
        <v>13</v>
      </c>
      <c r="E740" s="14" t="s">
        <v>11</v>
      </c>
      <c r="F740" s="382" t="s">
        <v>22</v>
      </c>
      <c r="G740" s="382" t="s">
        <v>22</v>
      </c>
      <c r="H740" s="382" t="s">
        <v>22</v>
      </c>
      <c r="I740" s="382" t="s">
        <v>22</v>
      </c>
      <c r="J740" s="420" t="s">
        <v>22</v>
      </c>
      <c r="K740" s="14" t="s">
        <v>22</v>
      </c>
      <c r="L740" s="412" t="s">
        <v>14</v>
      </c>
      <c r="M740" s="423" t="s">
        <v>22</v>
      </c>
      <c r="N740" s="424" t="s">
        <v>22</v>
      </c>
      <c r="O740" s="405" t="s">
        <v>22</v>
      </c>
      <c r="P740" s="406" t="s">
        <v>22</v>
      </c>
      <c r="Q740" s="8" t="s">
        <v>15</v>
      </c>
      <c r="R740" s="378" t="s">
        <v>22</v>
      </c>
      <c r="S740" s="378" t="s">
        <v>22</v>
      </c>
      <c r="T740" s="378" t="s">
        <v>22</v>
      </c>
      <c r="U740" s="378" t="s">
        <v>22</v>
      </c>
      <c r="V740" s="9" t="s">
        <v>13</v>
      </c>
      <c r="W740" s="417" t="s">
        <v>22</v>
      </c>
      <c r="X740" s="417" t="s">
        <v>22</v>
      </c>
      <c r="Y740" s="10" t="s">
        <v>14</v>
      </c>
      <c r="Z740" s="374" t="s">
        <v>22</v>
      </c>
    </row>
    <row r="741" spans="1:26" ht="13.5" customHeight="1" x14ac:dyDescent="0.15">
      <c r="A741" s="15" t="s">
        <v>22</v>
      </c>
      <c r="B741" s="16" t="s">
        <v>22</v>
      </c>
      <c r="C741" s="17" t="s">
        <v>22</v>
      </c>
      <c r="D741" s="418" t="s">
        <v>22</v>
      </c>
      <c r="E741" s="18" t="s">
        <v>22</v>
      </c>
      <c r="F741" s="419" t="s">
        <v>22</v>
      </c>
      <c r="G741" s="419" t="s">
        <v>22</v>
      </c>
      <c r="H741" s="419" t="s">
        <v>22</v>
      </c>
      <c r="I741" s="419" t="s">
        <v>22</v>
      </c>
      <c r="J741" s="421" t="s">
        <v>22</v>
      </c>
      <c r="K741" s="18" t="s">
        <v>22</v>
      </c>
      <c r="L741" s="422" t="s">
        <v>22</v>
      </c>
      <c r="M741" s="26" t="s">
        <v>18</v>
      </c>
      <c r="N741" s="27">
        <v>91.7</v>
      </c>
      <c r="O741" s="407" t="s">
        <v>22</v>
      </c>
      <c r="P741" s="408" t="s">
        <v>22</v>
      </c>
      <c r="Q741" s="19" t="s">
        <v>16</v>
      </c>
      <c r="R741" s="425" t="s">
        <v>22</v>
      </c>
      <c r="S741" s="425" t="s">
        <v>22</v>
      </c>
      <c r="T741" s="425" t="s">
        <v>22</v>
      </c>
      <c r="U741" s="425" t="s">
        <v>22</v>
      </c>
      <c r="V741" s="20" t="s">
        <v>17</v>
      </c>
      <c r="W741" s="21" t="s">
        <v>22</v>
      </c>
      <c r="X741" s="16" t="s">
        <v>22</v>
      </c>
      <c r="Y741" s="17" t="s">
        <v>22</v>
      </c>
      <c r="Z741" s="375" t="s">
        <v>22</v>
      </c>
    </row>
    <row r="742" spans="1:26" ht="13.5" customHeight="1" x14ac:dyDescent="0.15">
      <c r="A742" s="389" t="s">
        <v>7</v>
      </c>
      <c r="B742" s="390" t="s">
        <v>22</v>
      </c>
      <c r="C742" s="391" t="s">
        <v>22</v>
      </c>
      <c r="D742" s="395" t="s">
        <v>8</v>
      </c>
      <c r="E742" s="396" t="s">
        <v>22</v>
      </c>
      <c r="F742" s="397" t="s">
        <v>1013</v>
      </c>
      <c r="G742" s="397" t="s">
        <v>22</v>
      </c>
      <c r="H742" s="397" t="s">
        <v>22</v>
      </c>
      <c r="I742" s="397" t="s">
        <v>22</v>
      </c>
      <c r="J742" s="397" t="s">
        <v>22</v>
      </c>
      <c r="K742" s="397" t="s">
        <v>22</v>
      </c>
      <c r="L742" s="398" t="s">
        <v>22</v>
      </c>
      <c r="M742" s="401" t="s">
        <v>9</v>
      </c>
      <c r="N742" s="402" t="s">
        <v>22</v>
      </c>
      <c r="O742" s="403" t="s">
        <v>1597</v>
      </c>
      <c r="P742" s="404" t="s">
        <v>22</v>
      </c>
      <c r="Q742" s="5" t="s">
        <v>10</v>
      </c>
      <c r="R742" s="409" t="s">
        <v>1598</v>
      </c>
      <c r="S742" s="409" t="s">
        <v>22</v>
      </c>
      <c r="T742" s="409" t="s">
        <v>22</v>
      </c>
      <c r="U742" s="22">
        <v>76572</v>
      </c>
      <c r="V742" s="371" t="str">
        <f>IF(U742="","","千円")</f>
        <v>千円</v>
      </c>
      <c r="W742" s="371" t="s">
        <v>22</v>
      </c>
      <c r="X742" s="371" t="s">
        <v>22</v>
      </c>
      <c r="Y742" s="372" t="s">
        <v>22</v>
      </c>
      <c r="Z742" s="373">
        <v>339</v>
      </c>
    </row>
    <row r="743" spans="1:26" ht="13.5" customHeight="1" x14ac:dyDescent="0.15">
      <c r="A743" s="392" t="s">
        <v>22</v>
      </c>
      <c r="B743" s="393" t="s">
        <v>22</v>
      </c>
      <c r="C743" s="394" t="s">
        <v>22</v>
      </c>
      <c r="D743" s="25" t="s">
        <v>22</v>
      </c>
      <c r="E743" s="24" t="s">
        <v>22</v>
      </c>
      <c r="F743" s="399" t="s">
        <v>22</v>
      </c>
      <c r="G743" s="399" t="s">
        <v>22</v>
      </c>
      <c r="H743" s="399" t="s">
        <v>22</v>
      </c>
      <c r="I743" s="399" t="s">
        <v>22</v>
      </c>
      <c r="J743" s="399" t="s">
        <v>22</v>
      </c>
      <c r="K743" s="399" t="s">
        <v>22</v>
      </c>
      <c r="L743" s="400" t="s">
        <v>22</v>
      </c>
      <c r="M743" s="376">
        <v>82039000</v>
      </c>
      <c r="N743" s="377" t="s">
        <v>22</v>
      </c>
      <c r="O743" s="405" t="s">
        <v>22</v>
      </c>
      <c r="P743" s="406" t="s">
        <v>22</v>
      </c>
      <c r="Q743" s="6" t="s">
        <v>22</v>
      </c>
      <c r="R743" s="378" t="s">
        <v>1599</v>
      </c>
      <c r="S743" s="378" t="s">
        <v>22</v>
      </c>
      <c r="T743" s="378" t="s">
        <v>22</v>
      </c>
      <c r="U743" s="23">
        <v>1389</v>
      </c>
      <c r="V743" s="379" t="str">
        <f>IF(U743="","","千円")</f>
        <v>千円</v>
      </c>
      <c r="W743" s="379" t="s">
        <v>22</v>
      </c>
      <c r="X743" s="379" t="s">
        <v>22</v>
      </c>
      <c r="Y743" s="380" t="s">
        <v>22</v>
      </c>
      <c r="Z743" s="374" t="s">
        <v>22</v>
      </c>
    </row>
    <row r="744" spans="1:26" ht="13.5" customHeight="1" x14ac:dyDescent="0.15">
      <c r="A744" s="381" t="s">
        <v>1600</v>
      </c>
      <c r="B744" s="382" t="s">
        <v>22</v>
      </c>
      <c r="C744" s="383" t="s">
        <v>22</v>
      </c>
      <c r="D744" s="384" t="s">
        <v>1601</v>
      </c>
      <c r="E744" s="385" t="s">
        <v>22</v>
      </c>
      <c r="F744" s="385" t="s">
        <v>22</v>
      </c>
      <c r="G744" s="385" t="s">
        <v>22</v>
      </c>
      <c r="H744" s="385" t="s">
        <v>22</v>
      </c>
      <c r="I744" s="385" t="s">
        <v>22</v>
      </c>
      <c r="J744" s="385" t="s">
        <v>22</v>
      </c>
      <c r="K744" s="385" t="s">
        <v>22</v>
      </c>
      <c r="L744" s="380" t="s">
        <v>22</v>
      </c>
      <c r="M744" s="387" t="s">
        <v>12</v>
      </c>
      <c r="N744" s="388" t="s">
        <v>22</v>
      </c>
      <c r="O744" s="405" t="s">
        <v>22</v>
      </c>
      <c r="P744" s="406" t="s">
        <v>22</v>
      </c>
      <c r="Q744" s="6" t="s">
        <v>22</v>
      </c>
      <c r="R744" s="378" t="s">
        <v>1602</v>
      </c>
      <c r="S744" s="378" t="s">
        <v>22</v>
      </c>
      <c r="T744" s="378" t="s">
        <v>22</v>
      </c>
      <c r="U744" s="23">
        <v>948</v>
      </c>
      <c r="V744" s="379" t="str">
        <f>IF(U744="","","千円")</f>
        <v>千円</v>
      </c>
      <c r="W744" s="379" t="s">
        <v>22</v>
      </c>
      <c r="X744" s="379" t="s">
        <v>22</v>
      </c>
      <c r="Y744" s="380" t="s">
        <v>22</v>
      </c>
      <c r="Z744" s="374" t="s">
        <v>22</v>
      </c>
    </row>
    <row r="745" spans="1:26" ht="13.5" customHeight="1" x14ac:dyDescent="0.15">
      <c r="A745" s="381" t="s">
        <v>22</v>
      </c>
      <c r="B745" s="382" t="s">
        <v>22</v>
      </c>
      <c r="C745" s="383" t="s">
        <v>22</v>
      </c>
      <c r="D745" s="386" t="s">
        <v>22</v>
      </c>
      <c r="E745" s="385" t="s">
        <v>22</v>
      </c>
      <c r="F745" s="385" t="s">
        <v>22</v>
      </c>
      <c r="G745" s="385" t="s">
        <v>22</v>
      </c>
      <c r="H745" s="385" t="s">
        <v>22</v>
      </c>
      <c r="I745" s="385" t="s">
        <v>22</v>
      </c>
      <c r="J745" s="385" t="s">
        <v>22</v>
      </c>
      <c r="K745" s="385" t="s">
        <v>22</v>
      </c>
      <c r="L745" s="380" t="s">
        <v>22</v>
      </c>
      <c r="M745" s="376">
        <v>80174570</v>
      </c>
      <c r="N745" s="377" t="s">
        <v>22</v>
      </c>
      <c r="O745" s="405" t="s">
        <v>22</v>
      </c>
      <c r="P745" s="406" t="s">
        <v>22</v>
      </c>
      <c r="Q745" s="6" t="s">
        <v>22</v>
      </c>
      <c r="R745" s="378" t="s">
        <v>1603</v>
      </c>
      <c r="S745" s="378" t="s">
        <v>22</v>
      </c>
      <c r="T745" s="378" t="s">
        <v>22</v>
      </c>
      <c r="U745" s="23">
        <v>1075</v>
      </c>
      <c r="V745" s="379" t="str">
        <f>IF(U745="","","千円")</f>
        <v>千円</v>
      </c>
      <c r="W745" s="379" t="s">
        <v>22</v>
      </c>
      <c r="X745" s="379" t="s">
        <v>22</v>
      </c>
      <c r="Y745" s="380" t="s">
        <v>22</v>
      </c>
      <c r="Z745" s="374" t="s">
        <v>22</v>
      </c>
    </row>
    <row r="746" spans="1:26" ht="13.5" customHeight="1" x14ac:dyDescent="0.15">
      <c r="A746" s="381" t="s">
        <v>22</v>
      </c>
      <c r="B746" s="382" t="s">
        <v>22</v>
      </c>
      <c r="C746" s="383" t="s">
        <v>22</v>
      </c>
      <c r="D746" s="410" t="s">
        <v>13</v>
      </c>
      <c r="E746" s="411" t="s">
        <v>1433</v>
      </c>
      <c r="F746" s="411" t="s">
        <v>22</v>
      </c>
      <c r="G746" s="411" t="s">
        <v>22</v>
      </c>
      <c r="H746" s="411" t="s">
        <v>22</v>
      </c>
      <c r="I746" s="411" t="s">
        <v>22</v>
      </c>
      <c r="J746" s="411" t="s">
        <v>22</v>
      </c>
      <c r="K746" s="411" t="s">
        <v>22</v>
      </c>
      <c r="L746" s="412" t="s">
        <v>14</v>
      </c>
      <c r="M746" s="413" t="s">
        <v>20</v>
      </c>
      <c r="N746" s="414" t="s">
        <v>22</v>
      </c>
      <c r="O746" s="405" t="s">
        <v>22</v>
      </c>
      <c r="P746" s="406" t="s">
        <v>22</v>
      </c>
      <c r="Q746" s="7" t="s">
        <v>22</v>
      </c>
      <c r="R746" s="378" t="s">
        <v>1604</v>
      </c>
      <c r="S746" s="378" t="s">
        <v>22</v>
      </c>
      <c r="T746" s="378" t="s">
        <v>22</v>
      </c>
      <c r="U746" s="23">
        <v>191</v>
      </c>
      <c r="V746" s="379" t="str">
        <f>IF(U746="","","千円")</f>
        <v>千円</v>
      </c>
      <c r="W746" s="379" t="s">
        <v>22</v>
      </c>
      <c r="X746" s="379" t="s">
        <v>22</v>
      </c>
      <c r="Y746" s="380" t="s">
        <v>22</v>
      </c>
      <c r="Z746" s="374" t="s">
        <v>22</v>
      </c>
    </row>
    <row r="747" spans="1:26" ht="13.5" customHeight="1" x14ac:dyDescent="0.15">
      <c r="A747" s="381" t="s">
        <v>22</v>
      </c>
      <c r="B747" s="382" t="s">
        <v>22</v>
      </c>
      <c r="C747" s="383" t="s">
        <v>22</v>
      </c>
      <c r="D747" s="410" t="s">
        <v>22</v>
      </c>
      <c r="E747" s="411" t="s">
        <v>22</v>
      </c>
      <c r="F747" s="411" t="s">
        <v>22</v>
      </c>
      <c r="G747" s="411" t="s">
        <v>22</v>
      </c>
      <c r="H747" s="411" t="s">
        <v>22</v>
      </c>
      <c r="I747" s="411" t="s">
        <v>22</v>
      </c>
      <c r="J747" s="411" t="s">
        <v>22</v>
      </c>
      <c r="K747" s="411" t="s">
        <v>22</v>
      </c>
      <c r="L747" s="412" t="s">
        <v>22</v>
      </c>
      <c r="M747" s="415">
        <v>1864430</v>
      </c>
      <c r="N747" s="416" t="s">
        <v>22</v>
      </c>
      <c r="O747" s="405" t="s">
        <v>22</v>
      </c>
      <c r="P747" s="406" t="s">
        <v>22</v>
      </c>
      <c r="Q747" s="8" t="s">
        <v>15</v>
      </c>
      <c r="R747" s="378" t="s">
        <v>1605</v>
      </c>
      <c r="S747" s="378" t="s">
        <v>22</v>
      </c>
      <c r="T747" s="378" t="s">
        <v>22</v>
      </c>
      <c r="U747" s="378" t="s">
        <v>22</v>
      </c>
      <c r="V747" s="9" t="s">
        <v>13</v>
      </c>
      <c r="W747" s="417" t="s">
        <v>1606</v>
      </c>
      <c r="X747" s="417" t="s">
        <v>22</v>
      </c>
      <c r="Y747" s="10" t="s">
        <v>14</v>
      </c>
      <c r="Z747" s="374" t="s">
        <v>22</v>
      </c>
    </row>
    <row r="748" spans="1:26" ht="13.5" customHeight="1" x14ac:dyDescent="0.15">
      <c r="A748" s="381" t="s">
        <v>22</v>
      </c>
      <c r="B748" s="382" t="s">
        <v>22</v>
      </c>
      <c r="C748" s="383" t="s">
        <v>22</v>
      </c>
      <c r="D748" s="410" t="s">
        <v>22</v>
      </c>
      <c r="E748" s="411" t="s">
        <v>22</v>
      </c>
      <c r="F748" s="411" t="s">
        <v>22</v>
      </c>
      <c r="G748" s="411" t="s">
        <v>22</v>
      </c>
      <c r="H748" s="411" t="s">
        <v>22</v>
      </c>
      <c r="I748" s="411" t="s">
        <v>22</v>
      </c>
      <c r="J748" s="411" t="s">
        <v>22</v>
      </c>
      <c r="K748" s="411" t="s">
        <v>22</v>
      </c>
      <c r="L748" s="412" t="s">
        <v>22</v>
      </c>
      <c r="M748" s="387" t="s">
        <v>22</v>
      </c>
      <c r="N748" s="388" t="s">
        <v>22</v>
      </c>
      <c r="O748" s="405" t="s">
        <v>22</v>
      </c>
      <c r="P748" s="406" t="s">
        <v>22</v>
      </c>
      <c r="Q748" s="7" t="s">
        <v>16</v>
      </c>
      <c r="R748" s="378" t="s">
        <v>22</v>
      </c>
      <c r="S748" s="378" t="s">
        <v>22</v>
      </c>
      <c r="T748" s="378" t="s">
        <v>22</v>
      </c>
      <c r="U748" s="378" t="s">
        <v>22</v>
      </c>
      <c r="V748" s="11" t="s">
        <v>17</v>
      </c>
      <c r="W748" s="9" t="s">
        <v>22</v>
      </c>
      <c r="X748" s="12" t="s">
        <v>22</v>
      </c>
      <c r="Y748" s="13" t="s">
        <v>22</v>
      </c>
      <c r="Z748" s="374" t="s">
        <v>22</v>
      </c>
    </row>
    <row r="749" spans="1:26" ht="13.5" customHeight="1" x14ac:dyDescent="0.15">
      <c r="A749" s="6" t="s">
        <v>22</v>
      </c>
      <c r="B749" s="12" t="s">
        <v>22</v>
      </c>
      <c r="C749" s="13" t="s">
        <v>22</v>
      </c>
      <c r="D749" s="410" t="s">
        <v>13</v>
      </c>
      <c r="E749" s="14" t="s">
        <v>11</v>
      </c>
      <c r="F749" s="382" t="s">
        <v>22</v>
      </c>
      <c r="G749" s="382" t="s">
        <v>22</v>
      </c>
      <c r="H749" s="382" t="s">
        <v>22</v>
      </c>
      <c r="I749" s="382" t="s">
        <v>22</v>
      </c>
      <c r="J749" s="420" t="s">
        <v>22</v>
      </c>
      <c r="K749" s="14" t="s">
        <v>22</v>
      </c>
      <c r="L749" s="412" t="s">
        <v>14</v>
      </c>
      <c r="M749" s="423" t="s">
        <v>22</v>
      </c>
      <c r="N749" s="424" t="s">
        <v>22</v>
      </c>
      <c r="O749" s="405" t="s">
        <v>22</v>
      </c>
      <c r="P749" s="406" t="s">
        <v>22</v>
      </c>
      <c r="Q749" s="8" t="s">
        <v>15</v>
      </c>
      <c r="R749" s="378" t="s">
        <v>1607</v>
      </c>
      <c r="S749" s="378" t="s">
        <v>22</v>
      </c>
      <c r="T749" s="378" t="s">
        <v>22</v>
      </c>
      <c r="U749" s="378" t="s">
        <v>22</v>
      </c>
      <c r="V749" s="9" t="s">
        <v>13</v>
      </c>
      <c r="W749" s="417" t="s">
        <v>1608</v>
      </c>
      <c r="X749" s="417" t="s">
        <v>22</v>
      </c>
      <c r="Y749" s="10" t="s">
        <v>14</v>
      </c>
      <c r="Z749" s="374" t="s">
        <v>22</v>
      </c>
    </row>
    <row r="750" spans="1:26" ht="13.5" customHeight="1" x14ac:dyDescent="0.15">
      <c r="A750" s="15" t="s">
        <v>22</v>
      </c>
      <c r="B750" s="16" t="s">
        <v>22</v>
      </c>
      <c r="C750" s="17" t="s">
        <v>22</v>
      </c>
      <c r="D750" s="418" t="s">
        <v>22</v>
      </c>
      <c r="E750" s="18" t="s">
        <v>22</v>
      </c>
      <c r="F750" s="419" t="s">
        <v>22</v>
      </c>
      <c r="G750" s="419" t="s">
        <v>22</v>
      </c>
      <c r="H750" s="419" t="s">
        <v>22</v>
      </c>
      <c r="I750" s="419" t="s">
        <v>22</v>
      </c>
      <c r="J750" s="421" t="s">
        <v>22</v>
      </c>
      <c r="K750" s="18" t="s">
        <v>22</v>
      </c>
      <c r="L750" s="422" t="s">
        <v>22</v>
      </c>
      <c r="M750" s="26" t="s">
        <v>18</v>
      </c>
      <c r="N750" s="27">
        <v>97.7</v>
      </c>
      <c r="O750" s="407" t="s">
        <v>22</v>
      </c>
      <c r="P750" s="408" t="s">
        <v>22</v>
      </c>
      <c r="Q750" s="19" t="s">
        <v>16</v>
      </c>
      <c r="R750" s="425" t="s">
        <v>22</v>
      </c>
      <c r="S750" s="425" t="s">
        <v>22</v>
      </c>
      <c r="T750" s="425" t="s">
        <v>22</v>
      </c>
      <c r="U750" s="425" t="s">
        <v>22</v>
      </c>
      <c r="V750" s="20" t="s">
        <v>17</v>
      </c>
      <c r="W750" s="21" t="s">
        <v>22</v>
      </c>
      <c r="X750" s="16" t="s">
        <v>22</v>
      </c>
      <c r="Y750" s="17" t="s">
        <v>22</v>
      </c>
      <c r="Z750" s="375" t="s">
        <v>22</v>
      </c>
    </row>
    <row r="751" spans="1:26" ht="13.5" customHeight="1" x14ac:dyDescent="0.15">
      <c r="A751" s="389" t="s">
        <v>7</v>
      </c>
      <c r="B751" s="390" t="s">
        <v>22</v>
      </c>
      <c r="C751" s="391" t="s">
        <v>22</v>
      </c>
      <c r="D751" s="395" t="s">
        <v>8</v>
      </c>
      <c r="E751" s="396" t="s">
        <v>22</v>
      </c>
      <c r="F751" s="397" t="s">
        <v>1013</v>
      </c>
      <c r="G751" s="397" t="s">
        <v>22</v>
      </c>
      <c r="H751" s="397" t="s">
        <v>22</v>
      </c>
      <c r="I751" s="397" t="s">
        <v>22</v>
      </c>
      <c r="J751" s="397" t="s">
        <v>22</v>
      </c>
      <c r="K751" s="397" t="s">
        <v>22</v>
      </c>
      <c r="L751" s="398" t="s">
        <v>22</v>
      </c>
      <c r="M751" s="401" t="s">
        <v>9</v>
      </c>
      <c r="N751" s="402" t="s">
        <v>22</v>
      </c>
      <c r="O751" s="403" t="s">
        <v>1609</v>
      </c>
      <c r="P751" s="404" t="s">
        <v>22</v>
      </c>
      <c r="Q751" s="5" t="s">
        <v>10</v>
      </c>
      <c r="R751" s="409" t="s">
        <v>1610</v>
      </c>
      <c r="S751" s="409" t="s">
        <v>22</v>
      </c>
      <c r="T751" s="409" t="s">
        <v>22</v>
      </c>
      <c r="U751" s="22">
        <v>174543</v>
      </c>
      <c r="V751" s="371" t="str">
        <f>IF(U751="","","千円")</f>
        <v>千円</v>
      </c>
      <c r="W751" s="371" t="s">
        <v>22</v>
      </c>
      <c r="X751" s="371" t="s">
        <v>22</v>
      </c>
      <c r="Y751" s="372" t="s">
        <v>22</v>
      </c>
      <c r="Z751" s="373">
        <v>339</v>
      </c>
    </row>
    <row r="752" spans="1:26" ht="13.5" customHeight="1" x14ac:dyDescent="0.15">
      <c r="A752" s="392" t="s">
        <v>22</v>
      </c>
      <c r="B752" s="393" t="s">
        <v>22</v>
      </c>
      <c r="C752" s="394" t="s">
        <v>22</v>
      </c>
      <c r="D752" s="25" t="s">
        <v>22</v>
      </c>
      <c r="E752" s="24" t="s">
        <v>22</v>
      </c>
      <c r="F752" s="399" t="s">
        <v>22</v>
      </c>
      <c r="G752" s="399" t="s">
        <v>22</v>
      </c>
      <c r="H752" s="399" t="s">
        <v>22</v>
      </c>
      <c r="I752" s="399" t="s">
        <v>22</v>
      </c>
      <c r="J752" s="399" t="s">
        <v>22</v>
      </c>
      <c r="K752" s="399" t="s">
        <v>22</v>
      </c>
      <c r="L752" s="400" t="s">
        <v>22</v>
      </c>
      <c r="M752" s="376">
        <v>1975182000</v>
      </c>
      <c r="N752" s="377" t="s">
        <v>22</v>
      </c>
      <c r="O752" s="405" t="s">
        <v>22</v>
      </c>
      <c r="P752" s="406" t="s">
        <v>22</v>
      </c>
      <c r="Q752" s="6" t="s">
        <v>22</v>
      </c>
      <c r="R752" s="378" t="s">
        <v>1611</v>
      </c>
      <c r="S752" s="378" t="s">
        <v>22</v>
      </c>
      <c r="T752" s="378" t="s">
        <v>22</v>
      </c>
      <c r="U752" s="23">
        <v>905329</v>
      </c>
      <c r="V752" s="379" t="str">
        <f>IF(U752="","","千円")</f>
        <v>千円</v>
      </c>
      <c r="W752" s="379" t="s">
        <v>22</v>
      </c>
      <c r="X752" s="379" t="s">
        <v>22</v>
      </c>
      <c r="Y752" s="380" t="s">
        <v>22</v>
      </c>
      <c r="Z752" s="374" t="s">
        <v>22</v>
      </c>
    </row>
    <row r="753" spans="1:26" ht="13.5" customHeight="1" x14ac:dyDescent="0.15">
      <c r="A753" s="381" t="s">
        <v>1612</v>
      </c>
      <c r="B753" s="382" t="s">
        <v>22</v>
      </c>
      <c r="C753" s="383" t="s">
        <v>22</v>
      </c>
      <c r="D753" s="384" t="s">
        <v>1613</v>
      </c>
      <c r="E753" s="385" t="s">
        <v>22</v>
      </c>
      <c r="F753" s="385" t="s">
        <v>22</v>
      </c>
      <c r="G753" s="385" t="s">
        <v>22</v>
      </c>
      <c r="H753" s="385" t="s">
        <v>22</v>
      </c>
      <c r="I753" s="385" t="s">
        <v>22</v>
      </c>
      <c r="J753" s="385" t="s">
        <v>22</v>
      </c>
      <c r="K753" s="385" t="s">
        <v>22</v>
      </c>
      <c r="L753" s="380" t="s">
        <v>22</v>
      </c>
      <c r="M753" s="387" t="s">
        <v>12</v>
      </c>
      <c r="N753" s="388" t="s">
        <v>22</v>
      </c>
      <c r="O753" s="405" t="s">
        <v>22</v>
      </c>
      <c r="P753" s="406" t="s">
        <v>22</v>
      </c>
      <c r="Q753" s="6" t="s">
        <v>22</v>
      </c>
      <c r="R753" s="378" t="s">
        <v>1614</v>
      </c>
      <c r="S753" s="378" t="s">
        <v>22</v>
      </c>
      <c r="T753" s="378" t="s">
        <v>22</v>
      </c>
      <c r="U753" s="23">
        <v>563277</v>
      </c>
      <c r="V753" s="379" t="str">
        <f>IF(U753="","","千円")</f>
        <v>千円</v>
      </c>
      <c r="W753" s="379" t="s">
        <v>22</v>
      </c>
      <c r="X753" s="379" t="s">
        <v>22</v>
      </c>
      <c r="Y753" s="380" t="s">
        <v>22</v>
      </c>
      <c r="Z753" s="374" t="s">
        <v>22</v>
      </c>
    </row>
    <row r="754" spans="1:26" ht="13.5" customHeight="1" x14ac:dyDescent="0.15">
      <c r="A754" s="381" t="s">
        <v>22</v>
      </c>
      <c r="B754" s="382" t="s">
        <v>22</v>
      </c>
      <c r="C754" s="383" t="s">
        <v>22</v>
      </c>
      <c r="D754" s="386" t="s">
        <v>22</v>
      </c>
      <c r="E754" s="385" t="s">
        <v>22</v>
      </c>
      <c r="F754" s="385" t="s">
        <v>22</v>
      </c>
      <c r="G754" s="385" t="s">
        <v>22</v>
      </c>
      <c r="H754" s="385" t="s">
        <v>22</v>
      </c>
      <c r="I754" s="385" t="s">
        <v>22</v>
      </c>
      <c r="J754" s="385" t="s">
        <v>22</v>
      </c>
      <c r="K754" s="385" t="s">
        <v>22</v>
      </c>
      <c r="L754" s="380" t="s">
        <v>22</v>
      </c>
      <c r="M754" s="376">
        <v>1953126832</v>
      </c>
      <c r="N754" s="377" t="s">
        <v>22</v>
      </c>
      <c r="O754" s="405" t="s">
        <v>22</v>
      </c>
      <c r="P754" s="406" t="s">
        <v>22</v>
      </c>
      <c r="Q754" s="6" t="s">
        <v>22</v>
      </c>
      <c r="R754" s="378" t="s">
        <v>1615</v>
      </c>
      <c r="S754" s="378" t="s">
        <v>22</v>
      </c>
      <c r="T754" s="378" t="s">
        <v>22</v>
      </c>
      <c r="U754" s="23">
        <v>261902</v>
      </c>
      <c r="V754" s="379" t="str">
        <f>IF(U754="","","千円")</f>
        <v>千円</v>
      </c>
      <c r="W754" s="379" t="s">
        <v>22</v>
      </c>
      <c r="X754" s="379" t="s">
        <v>22</v>
      </c>
      <c r="Y754" s="380" t="s">
        <v>22</v>
      </c>
      <c r="Z754" s="374" t="s">
        <v>22</v>
      </c>
    </row>
    <row r="755" spans="1:26" ht="13.5" customHeight="1" x14ac:dyDescent="0.15">
      <c r="A755" s="381" t="s">
        <v>22</v>
      </c>
      <c r="B755" s="382" t="s">
        <v>22</v>
      </c>
      <c r="C755" s="383" t="s">
        <v>22</v>
      </c>
      <c r="D755" s="410" t="s">
        <v>13</v>
      </c>
      <c r="E755" s="411" t="s">
        <v>1433</v>
      </c>
      <c r="F755" s="411" t="s">
        <v>22</v>
      </c>
      <c r="G755" s="411" t="s">
        <v>22</v>
      </c>
      <c r="H755" s="411" t="s">
        <v>22</v>
      </c>
      <c r="I755" s="411" t="s">
        <v>22</v>
      </c>
      <c r="J755" s="411" t="s">
        <v>22</v>
      </c>
      <c r="K755" s="411" t="s">
        <v>22</v>
      </c>
      <c r="L755" s="412" t="s">
        <v>14</v>
      </c>
      <c r="M755" s="413" t="s">
        <v>20</v>
      </c>
      <c r="N755" s="414" t="s">
        <v>22</v>
      </c>
      <c r="O755" s="405" t="s">
        <v>22</v>
      </c>
      <c r="P755" s="406" t="s">
        <v>22</v>
      </c>
      <c r="Q755" s="7" t="s">
        <v>22</v>
      </c>
      <c r="R755" s="378" t="s">
        <v>1616</v>
      </c>
      <c r="S755" s="378" t="s">
        <v>22</v>
      </c>
      <c r="T755" s="378" t="s">
        <v>22</v>
      </c>
      <c r="U755" s="23">
        <v>48076</v>
      </c>
      <c r="V755" s="379" t="str">
        <f>IF(U755="","","千円")</f>
        <v>千円</v>
      </c>
      <c r="W755" s="379" t="s">
        <v>22</v>
      </c>
      <c r="X755" s="379" t="s">
        <v>22</v>
      </c>
      <c r="Y755" s="380" t="s">
        <v>22</v>
      </c>
      <c r="Z755" s="374" t="s">
        <v>22</v>
      </c>
    </row>
    <row r="756" spans="1:26" ht="13.5" customHeight="1" x14ac:dyDescent="0.15">
      <c r="A756" s="381" t="s">
        <v>22</v>
      </c>
      <c r="B756" s="382" t="s">
        <v>22</v>
      </c>
      <c r="C756" s="383" t="s">
        <v>22</v>
      </c>
      <c r="D756" s="410" t="s">
        <v>22</v>
      </c>
      <c r="E756" s="411" t="s">
        <v>22</v>
      </c>
      <c r="F756" s="411" t="s">
        <v>22</v>
      </c>
      <c r="G756" s="411" t="s">
        <v>22</v>
      </c>
      <c r="H756" s="411" t="s">
        <v>22</v>
      </c>
      <c r="I756" s="411" t="s">
        <v>22</v>
      </c>
      <c r="J756" s="411" t="s">
        <v>22</v>
      </c>
      <c r="K756" s="411" t="s">
        <v>22</v>
      </c>
      <c r="L756" s="412" t="s">
        <v>22</v>
      </c>
      <c r="M756" s="415">
        <v>22055168</v>
      </c>
      <c r="N756" s="416" t="s">
        <v>22</v>
      </c>
      <c r="O756" s="405" t="s">
        <v>22</v>
      </c>
      <c r="P756" s="406" t="s">
        <v>22</v>
      </c>
      <c r="Q756" s="8" t="s">
        <v>15</v>
      </c>
      <c r="R756" s="378" t="s">
        <v>1617</v>
      </c>
      <c r="S756" s="378" t="s">
        <v>22</v>
      </c>
      <c r="T756" s="378" t="s">
        <v>22</v>
      </c>
      <c r="U756" s="378" t="s">
        <v>22</v>
      </c>
      <c r="V756" s="9" t="s">
        <v>13</v>
      </c>
      <c r="W756" s="417" t="s">
        <v>1618</v>
      </c>
      <c r="X756" s="417" t="s">
        <v>22</v>
      </c>
      <c r="Y756" s="10" t="s">
        <v>14</v>
      </c>
      <c r="Z756" s="374" t="s">
        <v>22</v>
      </c>
    </row>
    <row r="757" spans="1:26" ht="13.5" customHeight="1" x14ac:dyDescent="0.15">
      <c r="A757" s="381" t="s">
        <v>22</v>
      </c>
      <c r="B757" s="382" t="s">
        <v>22</v>
      </c>
      <c r="C757" s="383" t="s">
        <v>22</v>
      </c>
      <c r="D757" s="410" t="s">
        <v>22</v>
      </c>
      <c r="E757" s="411" t="s">
        <v>22</v>
      </c>
      <c r="F757" s="411" t="s">
        <v>22</v>
      </c>
      <c r="G757" s="411" t="s">
        <v>22</v>
      </c>
      <c r="H757" s="411" t="s">
        <v>22</v>
      </c>
      <c r="I757" s="411" t="s">
        <v>22</v>
      </c>
      <c r="J757" s="411" t="s">
        <v>22</v>
      </c>
      <c r="K757" s="411" t="s">
        <v>22</v>
      </c>
      <c r="L757" s="412" t="s">
        <v>22</v>
      </c>
      <c r="M757" s="387" t="s">
        <v>22</v>
      </c>
      <c r="N757" s="388" t="s">
        <v>22</v>
      </c>
      <c r="O757" s="405" t="s">
        <v>22</v>
      </c>
      <c r="P757" s="406" t="s">
        <v>22</v>
      </c>
      <c r="Q757" s="7" t="s">
        <v>16</v>
      </c>
      <c r="R757" s="378" t="s">
        <v>22</v>
      </c>
      <c r="S757" s="378" t="s">
        <v>22</v>
      </c>
      <c r="T757" s="378" t="s">
        <v>22</v>
      </c>
      <c r="U757" s="378" t="s">
        <v>22</v>
      </c>
      <c r="V757" s="11" t="s">
        <v>17</v>
      </c>
      <c r="W757" s="9" t="s">
        <v>22</v>
      </c>
      <c r="X757" s="12" t="s">
        <v>22</v>
      </c>
      <c r="Y757" s="13" t="s">
        <v>22</v>
      </c>
      <c r="Z757" s="374" t="s">
        <v>22</v>
      </c>
    </row>
    <row r="758" spans="1:26" ht="13.5" customHeight="1" x14ac:dyDescent="0.15">
      <c r="A758" s="6" t="s">
        <v>22</v>
      </c>
      <c r="B758" s="12" t="s">
        <v>22</v>
      </c>
      <c r="C758" s="13" t="s">
        <v>22</v>
      </c>
      <c r="D758" s="410" t="s">
        <v>13</v>
      </c>
      <c r="E758" s="14" t="s">
        <v>11</v>
      </c>
      <c r="F758" s="382" t="s">
        <v>22</v>
      </c>
      <c r="G758" s="382" t="s">
        <v>22</v>
      </c>
      <c r="H758" s="382" t="s">
        <v>22</v>
      </c>
      <c r="I758" s="382" t="s">
        <v>22</v>
      </c>
      <c r="J758" s="420" t="s">
        <v>22</v>
      </c>
      <c r="K758" s="14" t="s">
        <v>22</v>
      </c>
      <c r="L758" s="412" t="s">
        <v>14</v>
      </c>
      <c r="M758" s="423" t="s">
        <v>22</v>
      </c>
      <c r="N758" s="424" t="s">
        <v>22</v>
      </c>
      <c r="O758" s="405" t="s">
        <v>22</v>
      </c>
      <c r="P758" s="406" t="s">
        <v>22</v>
      </c>
      <c r="Q758" s="8" t="s">
        <v>15</v>
      </c>
      <c r="R758" s="378" t="s">
        <v>1619</v>
      </c>
      <c r="S758" s="378" t="s">
        <v>22</v>
      </c>
      <c r="T758" s="378" t="s">
        <v>22</v>
      </c>
      <c r="U758" s="378" t="s">
        <v>22</v>
      </c>
      <c r="V758" s="9" t="s">
        <v>13</v>
      </c>
      <c r="W758" s="417" t="s">
        <v>1620</v>
      </c>
      <c r="X758" s="417" t="s">
        <v>22</v>
      </c>
      <c r="Y758" s="10" t="s">
        <v>14</v>
      </c>
      <c r="Z758" s="374" t="s">
        <v>22</v>
      </c>
    </row>
    <row r="759" spans="1:26" ht="13.5" customHeight="1" x14ac:dyDescent="0.15">
      <c r="A759" s="15" t="s">
        <v>22</v>
      </c>
      <c r="B759" s="16" t="s">
        <v>22</v>
      </c>
      <c r="C759" s="17" t="s">
        <v>22</v>
      </c>
      <c r="D759" s="418" t="s">
        <v>22</v>
      </c>
      <c r="E759" s="18" t="s">
        <v>22</v>
      </c>
      <c r="F759" s="419" t="s">
        <v>22</v>
      </c>
      <c r="G759" s="419" t="s">
        <v>22</v>
      </c>
      <c r="H759" s="419" t="s">
        <v>22</v>
      </c>
      <c r="I759" s="419" t="s">
        <v>22</v>
      </c>
      <c r="J759" s="421" t="s">
        <v>22</v>
      </c>
      <c r="K759" s="18" t="s">
        <v>22</v>
      </c>
      <c r="L759" s="422" t="s">
        <v>22</v>
      </c>
      <c r="M759" s="26" t="s">
        <v>18</v>
      </c>
      <c r="N759" s="27">
        <v>98.9</v>
      </c>
      <c r="O759" s="407" t="s">
        <v>22</v>
      </c>
      <c r="P759" s="408" t="s">
        <v>22</v>
      </c>
      <c r="Q759" s="19" t="s">
        <v>16</v>
      </c>
      <c r="R759" s="425" t="s">
        <v>1621</v>
      </c>
      <c r="S759" s="425" t="s">
        <v>22</v>
      </c>
      <c r="T759" s="425" t="s">
        <v>22</v>
      </c>
      <c r="U759" s="425" t="s">
        <v>22</v>
      </c>
      <c r="V759" s="20" t="s">
        <v>17</v>
      </c>
      <c r="W759" s="21" t="s">
        <v>22</v>
      </c>
      <c r="X759" s="16" t="s">
        <v>22</v>
      </c>
      <c r="Y759" s="17" t="s">
        <v>22</v>
      </c>
      <c r="Z759" s="375" t="s">
        <v>22</v>
      </c>
    </row>
    <row r="760" spans="1:26" ht="13.5" customHeight="1" x14ac:dyDescent="0.15">
      <c r="A760" s="389" t="s">
        <v>7</v>
      </c>
      <c r="B760" s="390" t="s">
        <v>22</v>
      </c>
      <c r="C760" s="391" t="s">
        <v>22</v>
      </c>
      <c r="D760" s="395" t="s">
        <v>8</v>
      </c>
      <c r="E760" s="396" t="s">
        <v>22</v>
      </c>
      <c r="F760" s="397" t="s">
        <v>1013</v>
      </c>
      <c r="G760" s="397" t="s">
        <v>22</v>
      </c>
      <c r="H760" s="397" t="s">
        <v>22</v>
      </c>
      <c r="I760" s="397" t="s">
        <v>22</v>
      </c>
      <c r="J760" s="397" t="s">
        <v>22</v>
      </c>
      <c r="K760" s="397" t="s">
        <v>22</v>
      </c>
      <c r="L760" s="398" t="s">
        <v>22</v>
      </c>
      <c r="M760" s="401" t="s">
        <v>9</v>
      </c>
      <c r="N760" s="402" t="s">
        <v>22</v>
      </c>
      <c r="O760" s="403" t="s">
        <v>1622</v>
      </c>
      <c r="P760" s="404" t="s">
        <v>22</v>
      </c>
      <c r="Q760" s="5" t="s">
        <v>10</v>
      </c>
      <c r="R760" s="409" t="s">
        <v>1623</v>
      </c>
      <c r="S760" s="409" t="s">
        <v>22</v>
      </c>
      <c r="T760" s="409" t="s">
        <v>22</v>
      </c>
      <c r="U760" s="22">
        <v>530</v>
      </c>
      <c r="V760" s="371" t="str">
        <f>IF(U760="","","千円")</f>
        <v>千円</v>
      </c>
      <c r="W760" s="371" t="s">
        <v>22</v>
      </c>
      <c r="X760" s="371" t="s">
        <v>22</v>
      </c>
      <c r="Y760" s="372" t="s">
        <v>22</v>
      </c>
      <c r="Z760" s="373">
        <v>341</v>
      </c>
    </row>
    <row r="761" spans="1:26" ht="13.5" customHeight="1" x14ac:dyDescent="0.15">
      <c r="A761" s="392" t="s">
        <v>22</v>
      </c>
      <c r="B761" s="393" t="s">
        <v>22</v>
      </c>
      <c r="C761" s="394" t="s">
        <v>22</v>
      </c>
      <c r="D761" s="25" t="s">
        <v>22</v>
      </c>
      <c r="E761" s="24" t="s">
        <v>22</v>
      </c>
      <c r="F761" s="399" t="s">
        <v>22</v>
      </c>
      <c r="G761" s="399" t="s">
        <v>22</v>
      </c>
      <c r="H761" s="399" t="s">
        <v>22</v>
      </c>
      <c r="I761" s="399" t="s">
        <v>22</v>
      </c>
      <c r="J761" s="399" t="s">
        <v>22</v>
      </c>
      <c r="K761" s="399" t="s">
        <v>22</v>
      </c>
      <c r="L761" s="400" t="s">
        <v>22</v>
      </c>
      <c r="M761" s="376">
        <v>1790000</v>
      </c>
      <c r="N761" s="377" t="s">
        <v>22</v>
      </c>
      <c r="O761" s="405" t="s">
        <v>22</v>
      </c>
      <c r="P761" s="406" t="s">
        <v>22</v>
      </c>
      <c r="Q761" s="6" t="s">
        <v>22</v>
      </c>
      <c r="R761" s="378" t="s">
        <v>1624</v>
      </c>
      <c r="S761" s="378" t="s">
        <v>22</v>
      </c>
      <c r="T761" s="378" t="s">
        <v>22</v>
      </c>
      <c r="U761" s="23">
        <v>490</v>
      </c>
      <c r="V761" s="379" t="str">
        <f>IF(U761="","","千円")</f>
        <v>千円</v>
      </c>
      <c r="W761" s="379" t="s">
        <v>22</v>
      </c>
      <c r="X761" s="379" t="s">
        <v>22</v>
      </c>
      <c r="Y761" s="380" t="s">
        <v>22</v>
      </c>
      <c r="Z761" s="374" t="s">
        <v>22</v>
      </c>
    </row>
    <row r="762" spans="1:26" ht="13.5" customHeight="1" x14ac:dyDescent="0.15">
      <c r="A762" s="381" t="s">
        <v>1625</v>
      </c>
      <c r="B762" s="382" t="s">
        <v>22</v>
      </c>
      <c r="C762" s="383" t="s">
        <v>22</v>
      </c>
      <c r="D762" s="384" t="s">
        <v>1626</v>
      </c>
      <c r="E762" s="385" t="s">
        <v>22</v>
      </c>
      <c r="F762" s="385" t="s">
        <v>22</v>
      </c>
      <c r="G762" s="385" t="s">
        <v>22</v>
      </c>
      <c r="H762" s="385" t="s">
        <v>22</v>
      </c>
      <c r="I762" s="385" t="s">
        <v>22</v>
      </c>
      <c r="J762" s="385" t="s">
        <v>22</v>
      </c>
      <c r="K762" s="385" t="s">
        <v>22</v>
      </c>
      <c r="L762" s="380" t="s">
        <v>22</v>
      </c>
      <c r="M762" s="387" t="s">
        <v>12</v>
      </c>
      <c r="N762" s="388" t="s">
        <v>22</v>
      </c>
      <c r="O762" s="405" t="s">
        <v>22</v>
      </c>
      <c r="P762" s="406" t="s">
        <v>22</v>
      </c>
      <c r="Q762" s="6" t="s">
        <v>22</v>
      </c>
      <c r="R762" s="378" t="s">
        <v>22</v>
      </c>
      <c r="S762" s="378" t="s">
        <v>22</v>
      </c>
      <c r="T762" s="378" t="s">
        <v>22</v>
      </c>
      <c r="U762" s="23" t="s">
        <v>22</v>
      </c>
      <c r="V762" s="379" t="str">
        <f>IF(U762="","","千円")</f>
        <v/>
      </c>
      <c r="W762" s="379" t="s">
        <v>22</v>
      </c>
      <c r="X762" s="379" t="s">
        <v>22</v>
      </c>
      <c r="Y762" s="380" t="s">
        <v>22</v>
      </c>
      <c r="Z762" s="374" t="s">
        <v>22</v>
      </c>
    </row>
    <row r="763" spans="1:26" ht="13.5" customHeight="1" x14ac:dyDescent="0.15">
      <c r="A763" s="381" t="s">
        <v>22</v>
      </c>
      <c r="B763" s="382" t="s">
        <v>22</v>
      </c>
      <c r="C763" s="383" t="s">
        <v>22</v>
      </c>
      <c r="D763" s="386" t="s">
        <v>22</v>
      </c>
      <c r="E763" s="385" t="s">
        <v>22</v>
      </c>
      <c r="F763" s="385" t="s">
        <v>22</v>
      </c>
      <c r="G763" s="385" t="s">
        <v>22</v>
      </c>
      <c r="H763" s="385" t="s">
        <v>22</v>
      </c>
      <c r="I763" s="385" t="s">
        <v>22</v>
      </c>
      <c r="J763" s="385" t="s">
        <v>22</v>
      </c>
      <c r="K763" s="385" t="s">
        <v>22</v>
      </c>
      <c r="L763" s="380" t="s">
        <v>22</v>
      </c>
      <c r="M763" s="376">
        <v>1672681</v>
      </c>
      <c r="N763" s="377" t="s">
        <v>22</v>
      </c>
      <c r="O763" s="405" t="s">
        <v>22</v>
      </c>
      <c r="P763" s="406" t="s">
        <v>22</v>
      </c>
      <c r="Q763" s="6" t="s">
        <v>22</v>
      </c>
      <c r="R763" s="378" t="s">
        <v>22</v>
      </c>
      <c r="S763" s="378" t="s">
        <v>22</v>
      </c>
      <c r="T763" s="378" t="s">
        <v>22</v>
      </c>
      <c r="U763" s="23" t="s">
        <v>22</v>
      </c>
      <c r="V763" s="379" t="str">
        <f>IF(U763="","","千円")</f>
        <v/>
      </c>
      <c r="W763" s="379" t="s">
        <v>22</v>
      </c>
      <c r="X763" s="379" t="s">
        <v>22</v>
      </c>
      <c r="Y763" s="380" t="s">
        <v>22</v>
      </c>
      <c r="Z763" s="374" t="s">
        <v>22</v>
      </c>
    </row>
    <row r="764" spans="1:26" ht="13.5" customHeight="1" x14ac:dyDescent="0.15">
      <c r="A764" s="381" t="s">
        <v>22</v>
      </c>
      <c r="B764" s="382" t="s">
        <v>22</v>
      </c>
      <c r="C764" s="383" t="s">
        <v>22</v>
      </c>
      <c r="D764" s="410" t="s">
        <v>13</v>
      </c>
      <c r="E764" s="411" t="s">
        <v>1494</v>
      </c>
      <c r="F764" s="411" t="s">
        <v>22</v>
      </c>
      <c r="G764" s="411" t="s">
        <v>22</v>
      </c>
      <c r="H764" s="411" t="s">
        <v>22</v>
      </c>
      <c r="I764" s="411" t="s">
        <v>22</v>
      </c>
      <c r="J764" s="411" t="s">
        <v>22</v>
      </c>
      <c r="K764" s="411" t="s">
        <v>22</v>
      </c>
      <c r="L764" s="412" t="s">
        <v>14</v>
      </c>
      <c r="M764" s="413" t="s">
        <v>20</v>
      </c>
      <c r="N764" s="414" t="s">
        <v>22</v>
      </c>
      <c r="O764" s="405" t="s">
        <v>22</v>
      </c>
      <c r="P764" s="406" t="s">
        <v>22</v>
      </c>
      <c r="Q764" s="7" t="s">
        <v>22</v>
      </c>
      <c r="R764" s="378" t="s">
        <v>1627</v>
      </c>
      <c r="S764" s="378" t="s">
        <v>22</v>
      </c>
      <c r="T764" s="378" t="s">
        <v>22</v>
      </c>
      <c r="U764" s="23">
        <v>653</v>
      </c>
      <c r="V764" s="379" t="str">
        <f>IF(U764="","","千円")</f>
        <v>千円</v>
      </c>
      <c r="W764" s="379" t="s">
        <v>22</v>
      </c>
      <c r="X764" s="379" t="s">
        <v>22</v>
      </c>
      <c r="Y764" s="380" t="s">
        <v>22</v>
      </c>
      <c r="Z764" s="374" t="s">
        <v>22</v>
      </c>
    </row>
    <row r="765" spans="1:26" ht="13.5" customHeight="1" x14ac:dyDescent="0.15">
      <c r="A765" s="381" t="s">
        <v>22</v>
      </c>
      <c r="B765" s="382" t="s">
        <v>22</v>
      </c>
      <c r="C765" s="383" t="s">
        <v>22</v>
      </c>
      <c r="D765" s="410" t="s">
        <v>22</v>
      </c>
      <c r="E765" s="411" t="s">
        <v>22</v>
      </c>
      <c r="F765" s="411" t="s">
        <v>22</v>
      </c>
      <c r="G765" s="411" t="s">
        <v>22</v>
      </c>
      <c r="H765" s="411" t="s">
        <v>22</v>
      </c>
      <c r="I765" s="411" t="s">
        <v>22</v>
      </c>
      <c r="J765" s="411" t="s">
        <v>22</v>
      </c>
      <c r="K765" s="411" t="s">
        <v>22</v>
      </c>
      <c r="L765" s="412" t="s">
        <v>22</v>
      </c>
      <c r="M765" s="415">
        <v>117319</v>
      </c>
      <c r="N765" s="416" t="s">
        <v>22</v>
      </c>
      <c r="O765" s="405" t="s">
        <v>22</v>
      </c>
      <c r="P765" s="406" t="s">
        <v>22</v>
      </c>
      <c r="Q765" s="8" t="s">
        <v>15</v>
      </c>
      <c r="R765" s="378" t="s">
        <v>1628</v>
      </c>
      <c r="S765" s="378" t="s">
        <v>22</v>
      </c>
      <c r="T765" s="378" t="s">
        <v>22</v>
      </c>
      <c r="U765" s="378" t="s">
        <v>22</v>
      </c>
      <c r="V765" s="9" t="s">
        <v>13</v>
      </c>
      <c r="W765" s="417" t="s">
        <v>1629</v>
      </c>
      <c r="X765" s="417" t="s">
        <v>22</v>
      </c>
      <c r="Y765" s="10" t="s">
        <v>14</v>
      </c>
      <c r="Z765" s="374" t="s">
        <v>22</v>
      </c>
    </row>
    <row r="766" spans="1:26" ht="13.5" customHeight="1" x14ac:dyDescent="0.15">
      <c r="A766" s="381" t="s">
        <v>22</v>
      </c>
      <c r="B766" s="382" t="s">
        <v>22</v>
      </c>
      <c r="C766" s="383" t="s">
        <v>22</v>
      </c>
      <c r="D766" s="410" t="s">
        <v>22</v>
      </c>
      <c r="E766" s="411" t="s">
        <v>22</v>
      </c>
      <c r="F766" s="411" t="s">
        <v>22</v>
      </c>
      <c r="G766" s="411" t="s">
        <v>22</v>
      </c>
      <c r="H766" s="411" t="s">
        <v>22</v>
      </c>
      <c r="I766" s="411" t="s">
        <v>22</v>
      </c>
      <c r="J766" s="411" t="s">
        <v>22</v>
      </c>
      <c r="K766" s="411" t="s">
        <v>22</v>
      </c>
      <c r="L766" s="412" t="s">
        <v>22</v>
      </c>
      <c r="M766" s="387" t="s">
        <v>22</v>
      </c>
      <c r="N766" s="388" t="s">
        <v>22</v>
      </c>
      <c r="O766" s="405" t="s">
        <v>22</v>
      </c>
      <c r="P766" s="406" t="s">
        <v>22</v>
      </c>
      <c r="Q766" s="7" t="s">
        <v>16</v>
      </c>
      <c r="R766" s="378" t="s">
        <v>22</v>
      </c>
      <c r="S766" s="378" t="s">
        <v>22</v>
      </c>
      <c r="T766" s="378" t="s">
        <v>22</v>
      </c>
      <c r="U766" s="378" t="s">
        <v>22</v>
      </c>
      <c r="V766" s="11" t="s">
        <v>17</v>
      </c>
      <c r="W766" s="9" t="s">
        <v>22</v>
      </c>
      <c r="X766" s="12" t="s">
        <v>22</v>
      </c>
      <c r="Y766" s="13" t="s">
        <v>22</v>
      </c>
      <c r="Z766" s="374" t="s">
        <v>22</v>
      </c>
    </row>
    <row r="767" spans="1:26" ht="13.5" customHeight="1" x14ac:dyDescent="0.15">
      <c r="A767" s="6" t="s">
        <v>22</v>
      </c>
      <c r="B767" s="12" t="s">
        <v>22</v>
      </c>
      <c r="C767" s="13" t="s">
        <v>22</v>
      </c>
      <c r="D767" s="410" t="s">
        <v>13</v>
      </c>
      <c r="E767" s="14" t="s">
        <v>11</v>
      </c>
      <c r="F767" s="382" t="s">
        <v>22</v>
      </c>
      <c r="G767" s="382" t="s">
        <v>22</v>
      </c>
      <c r="H767" s="382" t="s">
        <v>22</v>
      </c>
      <c r="I767" s="382" t="s">
        <v>152</v>
      </c>
      <c r="J767" s="420" t="s">
        <v>22</v>
      </c>
      <c r="K767" s="14" t="s">
        <v>22</v>
      </c>
      <c r="L767" s="412" t="s">
        <v>14</v>
      </c>
      <c r="M767" s="423" t="s">
        <v>22</v>
      </c>
      <c r="N767" s="424" t="s">
        <v>22</v>
      </c>
      <c r="O767" s="405" t="s">
        <v>22</v>
      </c>
      <c r="P767" s="406" t="s">
        <v>22</v>
      </c>
      <c r="Q767" s="8" t="s">
        <v>15</v>
      </c>
      <c r="R767" s="378" t="s">
        <v>1630</v>
      </c>
      <c r="S767" s="378" t="s">
        <v>22</v>
      </c>
      <c r="T767" s="378" t="s">
        <v>22</v>
      </c>
      <c r="U767" s="378" t="s">
        <v>22</v>
      </c>
      <c r="V767" s="9" t="s">
        <v>13</v>
      </c>
      <c r="W767" s="417" t="s">
        <v>1631</v>
      </c>
      <c r="X767" s="417" t="s">
        <v>22</v>
      </c>
      <c r="Y767" s="10" t="s">
        <v>14</v>
      </c>
      <c r="Z767" s="374" t="s">
        <v>22</v>
      </c>
    </row>
    <row r="768" spans="1:26" ht="13.5" customHeight="1" x14ac:dyDescent="0.15">
      <c r="A768" s="15" t="s">
        <v>22</v>
      </c>
      <c r="B768" s="16" t="s">
        <v>22</v>
      </c>
      <c r="C768" s="17" t="s">
        <v>22</v>
      </c>
      <c r="D768" s="418" t="s">
        <v>22</v>
      </c>
      <c r="E768" s="18" t="s">
        <v>22</v>
      </c>
      <c r="F768" s="419" t="s">
        <v>22</v>
      </c>
      <c r="G768" s="419" t="s">
        <v>22</v>
      </c>
      <c r="H768" s="419" t="s">
        <v>22</v>
      </c>
      <c r="I768" s="419" t="s">
        <v>22</v>
      </c>
      <c r="J768" s="421" t="s">
        <v>22</v>
      </c>
      <c r="K768" s="18" t="s">
        <v>22</v>
      </c>
      <c r="L768" s="422" t="s">
        <v>22</v>
      </c>
      <c r="M768" s="26" t="s">
        <v>18</v>
      </c>
      <c r="N768" s="27">
        <v>93.4</v>
      </c>
      <c r="O768" s="407" t="s">
        <v>22</v>
      </c>
      <c r="P768" s="408" t="s">
        <v>22</v>
      </c>
      <c r="Q768" s="19" t="s">
        <v>16</v>
      </c>
      <c r="R768" s="425" t="s">
        <v>22</v>
      </c>
      <c r="S768" s="425" t="s">
        <v>22</v>
      </c>
      <c r="T768" s="425" t="s">
        <v>22</v>
      </c>
      <c r="U768" s="425" t="s">
        <v>22</v>
      </c>
      <c r="V768" s="20" t="s">
        <v>17</v>
      </c>
      <c r="W768" s="21" t="s">
        <v>22</v>
      </c>
      <c r="X768" s="16" t="s">
        <v>22</v>
      </c>
      <c r="Y768" s="17" t="s">
        <v>22</v>
      </c>
      <c r="Z768" s="375" t="s">
        <v>22</v>
      </c>
    </row>
    <row r="769" spans="1:26" ht="13.5" customHeight="1" x14ac:dyDescent="0.15">
      <c r="A769" s="389" t="s">
        <v>7</v>
      </c>
      <c r="B769" s="390" t="s">
        <v>22</v>
      </c>
      <c r="C769" s="391" t="s">
        <v>22</v>
      </c>
      <c r="D769" s="395" t="s">
        <v>8</v>
      </c>
      <c r="E769" s="396" t="s">
        <v>22</v>
      </c>
      <c r="F769" s="397" t="s">
        <v>1013</v>
      </c>
      <c r="G769" s="397" t="s">
        <v>22</v>
      </c>
      <c r="H769" s="397" t="s">
        <v>22</v>
      </c>
      <c r="I769" s="397" t="s">
        <v>22</v>
      </c>
      <c r="J769" s="397" t="s">
        <v>22</v>
      </c>
      <c r="K769" s="397" t="s">
        <v>22</v>
      </c>
      <c r="L769" s="398" t="s">
        <v>22</v>
      </c>
      <c r="M769" s="401" t="s">
        <v>9</v>
      </c>
      <c r="N769" s="402" t="s">
        <v>22</v>
      </c>
      <c r="O769" s="403" t="s">
        <v>1632</v>
      </c>
      <c r="P769" s="404" t="s">
        <v>22</v>
      </c>
      <c r="Q769" s="5" t="s">
        <v>10</v>
      </c>
      <c r="R769" s="409" t="s">
        <v>1633</v>
      </c>
      <c r="S769" s="409" t="s">
        <v>22</v>
      </c>
      <c r="T769" s="409" t="s">
        <v>22</v>
      </c>
      <c r="U769" s="22">
        <v>1328</v>
      </c>
      <c r="V769" s="371" t="str">
        <f>IF(U769="","","千円")</f>
        <v>千円</v>
      </c>
      <c r="W769" s="371" t="s">
        <v>22</v>
      </c>
      <c r="X769" s="371" t="s">
        <v>22</v>
      </c>
      <c r="Y769" s="372" t="s">
        <v>22</v>
      </c>
      <c r="Z769" s="373">
        <v>341</v>
      </c>
    </row>
    <row r="770" spans="1:26" ht="13.5" customHeight="1" x14ac:dyDescent="0.15">
      <c r="A770" s="392" t="s">
        <v>22</v>
      </c>
      <c r="B770" s="393" t="s">
        <v>22</v>
      </c>
      <c r="C770" s="394" t="s">
        <v>22</v>
      </c>
      <c r="D770" s="25" t="s">
        <v>22</v>
      </c>
      <c r="E770" s="24" t="s">
        <v>22</v>
      </c>
      <c r="F770" s="399" t="s">
        <v>22</v>
      </c>
      <c r="G770" s="399" t="s">
        <v>22</v>
      </c>
      <c r="H770" s="399" t="s">
        <v>22</v>
      </c>
      <c r="I770" s="399" t="s">
        <v>22</v>
      </c>
      <c r="J770" s="399" t="s">
        <v>22</v>
      </c>
      <c r="K770" s="399" t="s">
        <v>22</v>
      </c>
      <c r="L770" s="400" t="s">
        <v>22</v>
      </c>
      <c r="M770" s="376">
        <v>3706000</v>
      </c>
      <c r="N770" s="377" t="s">
        <v>22</v>
      </c>
      <c r="O770" s="405" t="s">
        <v>22</v>
      </c>
      <c r="P770" s="406" t="s">
        <v>22</v>
      </c>
      <c r="Q770" s="6" t="s">
        <v>22</v>
      </c>
      <c r="R770" s="378" t="s">
        <v>1634</v>
      </c>
      <c r="S770" s="378" t="s">
        <v>22</v>
      </c>
      <c r="T770" s="378" t="s">
        <v>22</v>
      </c>
      <c r="U770" s="23">
        <v>315</v>
      </c>
      <c r="V770" s="379" t="str">
        <f>IF(U770="","","千円")</f>
        <v>千円</v>
      </c>
      <c r="W770" s="379" t="s">
        <v>22</v>
      </c>
      <c r="X770" s="379" t="s">
        <v>22</v>
      </c>
      <c r="Y770" s="380" t="s">
        <v>22</v>
      </c>
      <c r="Z770" s="374" t="s">
        <v>22</v>
      </c>
    </row>
    <row r="771" spans="1:26" ht="13.5" customHeight="1" x14ac:dyDescent="0.15">
      <c r="A771" s="381" t="s">
        <v>1635</v>
      </c>
      <c r="B771" s="382" t="s">
        <v>22</v>
      </c>
      <c r="C771" s="383" t="s">
        <v>22</v>
      </c>
      <c r="D771" s="384" t="s">
        <v>1636</v>
      </c>
      <c r="E771" s="385" t="s">
        <v>22</v>
      </c>
      <c r="F771" s="385" t="s">
        <v>22</v>
      </c>
      <c r="G771" s="385" t="s">
        <v>22</v>
      </c>
      <c r="H771" s="385" t="s">
        <v>22</v>
      </c>
      <c r="I771" s="385" t="s">
        <v>22</v>
      </c>
      <c r="J771" s="385" t="s">
        <v>22</v>
      </c>
      <c r="K771" s="385" t="s">
        <v>22</v>
      </c>
      <c r="L771" s="380" t="s">
        <v>22</v>
      </c>
      <c r="M771" s="387" t="s">
        <v>12</v>
      </c>
      <c r="N771" s="388" t="s">
        <v>22</v>
      </c>
      <c r="O771" s="405" t="s">
        <v>22</v>
      </c>
      <c r="P771" s="406" t="s">
        <v>22</v>
      </c>
      <c r="Q771" s="6" t="s">
        <v>22</v>
      </c>
      <c r="R771" s="378" t="s">
        <v>1637</v>
      </c>
      <c r="S771" s="378" t="s">
        <v>22</v>
      </c>
      <c r="T771" s="378" t="s">
        <v>22</v>
      </c>
      <c r="U771" s="23">
        <v>39</v>
      </c>
      <c r="V771" s="379" t="str">
        <f>IF(U771="","","千円")</f>
        <v>千円</v>
      </c>
      <c r="W771" s="379" t="s">
        <v>22</v>
      </c>
      <c r="X771" s="379" t="s">
        <v>22</v>
      </c>
      <c r="Y771" s="380" t="s">
        <v>22</v>
      </c>
      <c r="Z771" s="374" t="s">
        <v>22</v>
      </c>
    </row>
    <row r="772" spans="1:26" ht="13.5" customHeight="1" x14ac:dyDescent="0.15">
      <c r="A772" s="381" t="s">
        <v>22</v>
      </c>
      <c r="B772" s="382" t="s">
        <v>22</v>
      </c>
      <c r="C772" s="383" t="s">
        <v>22</v>
      </c>
      <c r="D772" s="386" t="s">
        <v>22</v>
      </c>
      <c r="E772" s="385" t="s">
        <v>22</v>
      </c>
      <c r="F772" s="385" t="s">
        <v>22</v>
      </c>
      <c r="G772" s="385" t="s">
        <v>22</v>
      </c>
      <c r="H772" s="385" t="s">
        <v>22</v>
      </c>
      <c r="I772" s="385" t="s">
        <v>22</v>
      </c>
      <c r="J772" s="385" t="s">
        <v>22</v>
      </c>
      <c r="K772" s="385" t="s">
        <v>22</v>
      </c>
      <c r="L772" s="380" t="s">
        <v>22</v>
      </c>
      <c r="M772" s="376">
        <v>1783764</v>
      </c>
      <c r="N772" s="377" t="s">
        <v>22</v>
      </c>
      <c r="O772" s="405" t="s">
        <v>22</v>
      </c>
      <c r="P772" s="406" t="s">
        <v>22</v>
      </c>
      <c r="Q772" s="6" t="s">
        <v>22</v>
      </c>
      <c r="R772" s="378" t="s">
        <v>22</v>
      </c>
      <c r="S772" s="378" t="s">
        <v>22</v>
      </c>
      <c r="T772" s="378" t="s">
        <v>22</v>
      </c>
      <c r="U772" s="23" t="s">
        <v>22</v>
      </c>
      <c r="V772" s="379" t="str">
        <f>IF(U772="","","千円")</f>
        <v/>
      </c>
      <c r="W772" s="379" t="s">
        <v>22</v>
      </c>
      <c r="X772" s="379" t="s">
        <v>22</v>
      </c>
      <c r="Y772" s="380" t="s">
        <v>22</v>
      </c>
      <c r="Z772" s="374" t="s">
        <v>22</v>
      </c>
    </row>
    <row r="773" spans="1:26" ht="13.5" customHeight="1" x14ac:dyDescent="0.15">
      <c r="A773" s="381" t="s">
        <v>22</v>
      </c>
      <c r="B773" s="382" t="s">
        <v>22</v>
      </c>
      <c r="C773" s="383" t="s">
        <v>22</v>
      </c>
      <c r="D773" s="410" t="s">
        <v>13</v>
      </c>
      <c r="E773" s="411" t="s">
        <v>1494</v>
      </c>
      <c r="F773" s="411" t="s">
        <v>22</v>
      </c>
      <c r="G773" s="411" t="s">
        <v>22</v>
      </c>
      <c r="H773" s="411" t="s">
        <v>22</v>
      </c>
      <c r="I773" s="411" t="s">
        <v>22</v>
      </c>
      <c r="J773" s="411" t="s">
        <v>22</v>
      </c>
      <c r="K773" s="411" t="s">
        <v>22</v>
      </c>
      <c r="L773" s="412" t="s">
        <v>14</v>
      </c>
      <c r="M773" s="413" t="s">
        <v>20</v>
      </c>
      <c r="N773" s="414" t="s">
        <v>22</v>
      </c>
      <c r="O773" s="405" t="s">
        <v>22</v>
      </c>
      <c r="P773" s="406" t="s">
        <v>22</v>
      </c>
      <c r="Q773" s="7" t="s">
        <v>22</v>
      </c>
      <c r="R773" s="378" t="s">
        <v>1638</v>
      </c>
      <c r="S773" s="378" t="s">
        <v>22</v>
      </c>
      <c r="T773" s="378" t="s">
        <v>22</v>
      </c>
      <c r="U773" s="23">
        <v>102</v>
      </c>
      <c r="V773" s="379" t="str">
        <f>IF(U773="","","千円")</f>
        <v>千円</v>
      </c>
      <c r="W773" s="379" t="s">
        <v>22</v>
      </c>
      <c r="X773" s="379" t="s">
        <v>22</v>
      </c>
      <c r="Y773" s="380" t="s">
        <v>22</v>
      </c>
      <c r="Z773" s="374" t="s">
        <v>22</v>
      </c>
    </row>
    <row r="774" spans="1:26" ht="13.5" customHeight="1" x14ac:dyDescent="0.15">
      <c r="A774" s="381" t="s">
        <v>22</v>
      </c>
      <c r="B774" s="382" t="s">
        <v>22</v>
      </c>
      <c r="C774" s="383" t="s">
        <v>22</v>
      </c>
      <c r="D774" s="410" t="s">
        <v>22</v>
      </c>
      <c r="E774" s="411" t="s">
        <v>22</v>
      </c>
      <c r="F774" s="411" t="s">
        <v>22</v>
      </c>
      <c r="G774" s="411" t="s">
        <v>22</v>
      </c>
      <c r="H774" s="411" t="s">
        <v>22</v>
      </c>
      <c r="I774" s="411" t="s">
        <v>22</v>
      </c>
      <c r="J774" s="411" t="s">
        <v>22</v>
      </c>
      <c r="K774" s="411" t="s">
        <v>22</v>
      </c>
      <c r="L774" s="412" t="s">
        <v>22</v>
      </c>
      <c r="M774" s="415">
        <v>1922236</v>
      </c>
      <c r="N774" s="416" t="s">
        <v>22</v>
      </c>
      <c r="O774" s="405" t="s">
        <v>22</v>
      </c>
      <c r="P774" s="406" t="s">
        <v>22</v>
      </c>
      <c r="Q774" s="8" t="s">
        <v>15</v>
      </c>
      <c r="R774" s="378" t="s">
        <v>1639</v>
      </c>
      <c r="S774" s="378" t="s">
        <v>22</v>
      </c>
      <c r="T774" s="378" t="s">
        <v>22</v>
      </c>
      <c r="U774" s="378" t="s">
        <v>22</v>
      </c>
      <c r="V774" s="9" t="s">
        <v>13</v>
      </c>
      <c r="W774" s="417" t="s">
        <v>1640</v>
      </c>
      <c r="X774" s="417" t="s">
        <v>22</v>
      </c>
      <c r="Y774" s="10" t="s">
        <v>14</v>
      </c>
      <c r="Z774" s="374" t="s">
        <v>22</v>
      </c>
    </row>
    <row r="775" spans="1:26" ht="13.5" customHeight="1" x14ac:dyDescent="0.15">
      <c r="A775" s="381" t="s">
        <v>22</v>
      </c>
      <c r="B775" s="382" t="s">
        <v>22</v>
      </c>
      <c r="C775" s="383" t="s">
        <v>22</v>
      </c>
      <c r="D775" s="410" t="s">
        <v>22</v>
      </c>
      <c r="E775" s="411" t="s">
        <v>22</v>
      </c>
      <c r="F775" s="411" t="s">
        <v>22</v>
      </c>
      <c r="G775" s="411" t="s">
        <v>22</v>
      </c>
      <c r="H775" s="411" t="s">
        <v>22</v>
      </c>
      <c r="I775" s="411" t="s">
        <v>22</v>
      </c>
      <c r="J775" s="411" t="s">
        <v>22</v>
      </c>
      <c r="K775" s="411" t="s">
        <v>22</v>
      </c>
      <c r="L775" s="412" t="s">
        <v>22</v>
      </c>
      <c r="M775" s="387" t="s">
        <v>22</v>
      </c>
      <c r="N775" s="388" t="s">
        <v>22</v>
      </c>
      <c r="O775" s="405" t="s">
        <v>22</v>
      </c>
      <c r="P775" s="406" t="s">
        <v>22</v>
      </c>
      <c r="Q775" s="7" t="s">
        <v>16</v>
      </c>
      <c r="R775" s="378" t="s">
        <v>22</v>
      </c>
      <c r="S775" s="378" t="s">
        <v>22</v>
      </c>
      <c r="T775" s="378" t="s">
        <v>22</v>
      </c>
      <c r="U775" s="378" t="s">
        <v>22</v>
      </c>
      <c r="V775" s="11" t="s">
        <v>17</v>
      </c>
      <c r="W775" s="9" t="s">
        <v>22</v>
      </c>
      <c r="X775" s="12" t="s">
        <v>22</v>
      </c>
      <c r="Y775" s="13" t="s">
        <v>22</v>
      </c>
      <c r="Z775" s="374" t="s">
        <v>22</v>
      </c>
    </row>
    <row r="776" spans="1:26" ht="13.5" customHeight="1" x14ac:dyDescent="0.15">
      <c r="A776" s="6" t="s">
        <v>22</v>
      </c>
      <c r="B776" s="12" t="s">
        <v>22</v>
      </c>
      <c r="C776" s="13" t="s">
        <v>22</v>
      </c>
      <c r="D776" s="410" t="s">
        <v>13</v>
      </c>
      <c r="E776" s="14" t="s">
        <v>11</v>
      </c>
      <c r="F776" s="382" t="s">
        <v>22</v>
      </c>
      <c r="G776" s="382" t="s">
        <v>22</v>
      </c>
      <c r="H776" s="382" t="s">
        <v>22</v>
      </c>
      <c r="I776" s="382" t="s">
        <v>152</v>
      </c>
      <c r="J776" s="420" t="s">
        <v>57</v>
      </c>
      <c r="K776" s="14" t="s">
        <v>22</v>
      </c>
      <c r="L776" s="412" t="s">
        <v>14</v>
      </c>
      <c r="M776" s="423" t="s">
        <v>22</v>
      </c>
      <c r="N776" s="424" t="s">
        <v>22</v>
      </c>
      <c r="O776" s="405" t="s">
        <v>22</v>
      </c>
      <c r="P776" s="406" t="s">
        <v>22</v>
      </c>
      <c r="Q776" s="8" t="s">
        <v>15</v>
      </c>
      <c r="R776" s="378" t="s">
        <v>1641</v>
      </c>
      <c r="S776" s="378" t="s">
        <v>22</v>
      </c>
      <c r="T776" s="378" t="s">
        <v>22</v>
      </c>
      <c r="U776" s="378" t="s">
        <v>22</v>
      </c>
      <c r="V776" s="9" t="s">
        <v>13</v>
      </c>
      <c r="W776" s="417" t="s">
        <v>1642</v>
      </c>
      <c r="X776" s="417" t="s">
        <v>22</v>
      </c>
      <c r="Y776" s="10" t="s">
        <v>14</v>
      </c>
      <c r="Z776" s="374" t="s">
        <v>22</v>
      </c>
    </row>
    <row r="777" spans="1:26" ht="13.5" customHeight="1" x14ac:dyDescent="0.15">
      <c r="A777" s="15" t="s">
        <v>22</v>
      </c>
      <c r="B777" s="16" t="s">
        <v>22</v>
      </c>
      <c r="C777" s="17" t="s">
        <v>22</v>
      </c>
      <c r="D777" s="418" t="s">
        <v>22</v>
      </c>
      <c r="E777" s="18" t="s">
        <v>22</v>
      </c>
      <c r="F777" s="419" t="s">
        <v>22</v>
      </c>
      <c r="G777" s="419" t="s">
        <v>22</v>
      </c>
      <c r="H777" s="419" t="s">
        <v>22</v>
      </c>
      <c r="I777" s="419" t="s">
        <v>22</v>
      </c>
      <c r="J777" s="421" t="s">
        <v>22</v>
      </c>
      <c r="K777" s="18" t="s">
        <v>22</v>
      </c>
      <c r="L777" s="422" t="s">
        <v>22</v>
      </c>
      <c r="M777" s="26" t="s">
        <v>18</v>
      </c>
      <c r="N777" s="27">
        <v>48.1</v>
      </c>
      <c r="O777" s="407" t="s">
        <v>22</v>
      </c>
      <c r="P777" s="408" t="s">
        <v>22</v>
      </c>
      <c r="Q777" s="19" t="s">
        <v>16</v>
      </c>
      <c r="R777" s="425" t="s">
        <v>22</v>
      </c>
      <c r="S777" s="425" t="s">
        <v>22</v>
      </c>
      <c r="T777" s="425" t="s">
        <v>22</v>
      </c>
      <c r="U777" s="425" t="s">
        <v>22</v>
      </c>
      <c r="V777" s="20" t="s">
        <v>17</v>
      </c>
      <c r="W777" s="21" t="s">
        <v>22</v>
      </c>
      <c r="X777" s="16" t="s">
        <v>22</v>
      </c>
      <c r="Y777" s="17" t="s">
        <v>22</v>
      </c>
      <c r="Z777" s="375" t="s">
        <v>22</v>
      </c>
    </row>
    <row r="778" spans="1:26" ht="13.5" customHeight="1" x14ac:dyDescent="0.15">
      <c r="A778" s="389" t="s">
        <v>7</v>
      </c>
      <c r="B778" s="390" t="s">
        <v>22</v>
      </c>
      <c r="C778" s="391" t="s">
        <v>22</v>
      </c>
      <c r="D778" s="395" t="s">
        <v>8</v>
      </c>
      <c r="E778" s="396" t="s">
        <v>22</v>
      </c>
      <c r="F778" s="397" t="s">
        <v>1643</v>
      </c>
      <c r="G778" s="397" t="s">
        <v>22</v>
      </c>
      <c r="H778" s="397" t="s">
        <v>22</v>
      </c>
      <c r="I778" s="397" t="s">
        <v>22</v>
      </c>
      <c r="J778" s="397" t="s">
        <v>22</v>
      </c>
      <c r="K778" s="397" t="s">
        <v>22</v>
      </c>
      <c r="L778" s="398" t="s">
        <v>22</v>
      </c>
      <c r="M778" s="401" t="s">
        <v>9</v>
      </c>
      <c r="N778" s="402" t="s">
        <v>22</v>
      </c>
      <c r="O778" s="403" t="s">
        <v>1644</v>
      </c>
      <c r="P778" s="404" t="s">
        <v>22</v>
      </c>
      <c r="Q778" s="5" t="s">
        <v>10</v>
      </c>
      <c r="R778" s="409" t="s">
        <v>1645</v>
      </c>
      <c r="S778" s="409" t="s">
        <v>22</v>
      </c>
      <c r="T778" s="409" t="s">
        <v>22</v>
      </c>
      <c r="U778" s="22">
        <v>219</v>
      </c>
      <c r="V778" s="371" t="str">
        <f>IF(U778="","","千円")</f>
        <v>千円</v>
      </c>
      <c r="W778" s="371" t="s">
        <v>22</v>
      </c>
      <c r="X778" s="371" t="s">
        <v>22</v>
      </c>
      <c r="Y778" s="372" t="s">
        <v>22</v>
      </c>
      <c r="Z778" s="373">
        <v>341</v>
      </c>
    </row>
    <row r="779" spans="1:26" ht="13.5" customHeight="1" x14ac:dyDescent="0.15">
      <c r="A779" s="392" t="s">
        <v>22</v>
      </c>
      <c r="B779" s="393" t="s">
        <v>22</v>
      </c>
      <c r="C779" s="394" t="s">
        <v>22</v>
      </c>
      <c r="D779" s="25" t="s">
        <v>22</v>
      </c>
      <c r="E779" s="24" t="s">
        <v>22</v>
      </c>
      <c r="F779" s="399" t="s">
        <v>22</v>
      </c>
      <c r="G779" s="399" t="s">
        <v>22</v>
      </c>
      <c r="H779" s="399" t="s">
        <v>22</v>
      </c>
      <c r="I779" s="399" t="s">
        <v>22</v>
      </c>
      <c r="J779" s="399" t="s">
        <v>22</v>
      </c>
      <c r="K779" s="399" t="s">
        <v>22</v>
      </c>
      <c r="L779" s="400" t="s">
        <v>22</v>
      </c>
      <c r="M779" s="376">
        <v>449000</v>
      </c>
      <c r="N779" s="377" t="s">
        <v>22</v>
      </c>
      <c r="O779" s="405" t="s">
        <v>22</v>
      </c>
      <c r="P779" s="406" t="s">
        <v>22</v>
      </c>
      <c r="Q779" s="6" t="s">
        <v>22</v>
      </c>
      <c r="R779" s="378" t="s">
        <v>1646</v>
      </c>
      <c r="S779" s="378" t="s">
        <v>22</v>
      </c>
      <c r="T779" s="378" t="s">
        <v>22</v>
      </c>
      <c r="U779" s="23">
        <v>91</v>
      </c>
      <c r="V779" s="379" t="str">
        <f>IF(U779="","","千円")</f>
        <v>千円</v>
      </c>
      <c r="W779" s="379" t="s">
        <v>22</v>
      </c>
      <c r="X779" s="379" t="s">
        <v>22</v>
      </c>
      <c r="Y779" s="380" t="s">
        <v>22</v>
      </c>
      <c r="Z779" s="374" t="s">
        <v>22</v>
      </c>
    </row>
    <row r="780" spans="1:26" ht="13.5" customHeight="1" x14ac:dyDescent="0.15">
      <c r="A780" s="381" t="s">
        <v>1647</v>
      </c>
      <c r="B780" s="382" t="s">
        <v>22</v>
      </c>
      <c r="C780" s="383" t="s">
        <v>22</v>
      </c>
      <c r="D780" s="384" t="s">
        <v>1648</v>
      </c>
      <c r="E780" s="385" t="s">
        <v>22</v>
      </c>
      <c r="F780" s="385" t="s">
        <v>22</v>
      </c>
      <c r="G780" s="385" t="s">
        <v>22</v>
      </c>
      <c r="H780" s="385" t="s">
        <v>22</v>
      </c>
      <c r="I780" s="385" t="s">
        <v>22</v>
      </c>
      <c r="J780" s="385" t="s">
        <v>22</v>
      </c>
      <c r="K780" s="385" t="s">
        <v>22</v>
      </c>
      <c r="L780" s="380" t="s">
        <v>22</v>
      </c>
      <c r="M780" s="387" t="s">
        <v>12</v>
      </c>
      <c r="N780" s="388" t="s">
        <v>22</v>
      </c>
      <c r="O780" s="405" t="s">
        <v>22</v>
      </c>
      <c r="P780" s="406" t="s">
        <v>22</v>
      </c>
      <c r="Q780" s="6" t="s">
        <v>22</v>
      </c>
      <c r="R780" s="378" t="s">
        <v>22</v>
      </c>
      <c r="S780" s="378" t="s">
        <v>22</v>
      </c>
      <c r="T780" s="378" t="s">
        <v>22</v>
      </c>
      <c r="U780" s="23" t="s">
        <v>22</v>
      </c>
      <c r="V780" s="379" t="str">
        <f>IF(U780="","","千円")</f>
        <v/>
      </c>
      <c r="W780" s="379" t="s">
        <v>22</v>
      </c>
      <c r="X780" s="379" t="s">
        <v>22</v>
      </c>
      <c r="Y780" s="380" t="s">
        <v>22</v>
      </c>
      <c r="Z780" s="374" t="s">
        <v>22</v>
      </c>
    </row>
    <row r="781" spans="1:26" ht="13.5" customHeight="1" x14ac:dyDescent="0.15">
      <c r="A781" s="381" t="s">
        <v>22</v>
      </c>
      <c r="B781" s="382" t="s">
        <v>22</v>
      </c>
      <c r="C781" s="383" t="s">
        <v>22</v>
      </c>
      <c r="D781" s="386" t="s">
        <v>22</v>
      </c>
      <c r="E781" s="385" t="s">
        <v>22</v>
      </c>
      <c r="F781" s="385" t="s">
        <v>22</v>
      </c>
      <c r="G781" s="385" t="s">
        <v>22</v>
      </c>
      <c r="H781" s="385" t="s">
        <v>22</v>
      </c>
      <c r="I781" s="385" t="s">
        <v>22</v>
      </c>
      <c r="J781" s="385" t="s">
        <v>22</v>
      </c>
      <c r="K781" s="385" t="s">
        <v>22</v>
      </c>
      <c r="L781" s="380" t="s">
        <v>22</v>
      </c>
      <c r="M781" s="376">
        <v>309600</v>
      </c>
      <c r="N781" s="377" t="s">
        <v>22</v>
      </c>
      <c r="O781" s="405" t="s">
        <v>22</v>
      </c>
      <c r="P781" s="406" t="s">
        <v>22</v>
      </c>
      <c r="Q781" s="6" t="s">
        <v>22</v>
      </c>
      <c r="R781" s="378" t="s">
        <v>22</v>
      </c>
      <c r="S781" s="378" t="s">
        <v>22</v>
      </c>
      <c r="T781" s="378" t="s">
        <v>22</v>
      </c>
      <c r="U781" s="23" t="s">
        <v>22</v>
      </c>
      <c r="V781" s="379" t="str">
        <f>IF(U781="","","千円")</f>
        <v/>
      </c>
      <c r="W781" s="379" t="s">
        <v>22</v>
      </c>
      <c r="X781" s="379" t="s">
        <v>22</v>
      </c>
      <c r="Y781" s="380" t="s">
        <v>22</v>
      </c>
      <c r="Z781" s="374" t="s">
        <v>22</v>
      </c>
    </row>
    <row r="782" spans="1:26" ht="13.5" customHeight="1" x14ac:dyDescent="0.15">
      <c r="A782" s="381" t="s">
        <v>22</v>
      </c>
      <c r="B782" s="382" t="s">
        <v>22</v>
      </c>
      <c r="C782" s="383" t="s">
        <v>22</v>
      </c>
      <c r="D782" s="410" t="s">
        <v>13</v>
      </c>
      <c r="E782" s="411" t="s">
        <v>1433</v>
      </c>
      <c r="F782" s="411" t="s">
        <v>22</v>
      </c>
      <c r="G782" s="411" t="s">
        <v>22</v>
      </c>
      <c r="H782" s="411" t="s">
        <v>22</v>
      </c>
      <c r="I782" s="411" t="s">
        <v>22</v>
      </c>
      <c r="J782" s="411" t="s">
        <v>22</v>
      </c>
      <c r="K782" s="411" t="s">
        <v>22</v>
      </c>
      <c r="L782" s="412" t="s">
        <v>14</v>
      </c>
      <c r="M782" s="413" t="s">
        <v>20</v>
      </c>
      <c r="N782" s="414" t="s">
        <v>22</v>
      </c>
      <c r="O782" s="405" t="s">
        <v>22</v>
      </c>
      <c r="P782" s="406" t="s">
        <v>22</v>
      </c>
      <c r="Q782" s="7" t="s">
        <v>22</v>
      </c>
      <c r="R782" s="378" t="s">
        <v>22</v>
      </c>
      <c r="S782" s="378" t="s">
        <v>22</v>
      </c>
      <c r="T782" s="378" t="s">
        <v>22</v>
      </c>
      <c r="U782" s="23" t="s">
        <v>22</v>
      </c>
      <c r="V782" s="379" t="str">
        <f>IF(U782="","","千円")</f>
        <v/>
      </c>
      <c r="W782" s="379" t="s">
        <v>22</v>
      </c>
      <c r="X782" s="379" t="s">
        <v>22</v>
      </c>
      <c r="Y782" s="380" t="s">
        <v>22</v>
      </c>
      <c r="Z782" s="374" t="s">
        <v>22</v>
      </c>
    </row>
    <row r="783" spans="1:26" ht="13.5" customHeight="1" x14ac:dyDescent="0.15">
      <c r="A783" s="381" t="s">
        <v>22</v>
      </c>
      <c r="B783" s="382" t="s">
        <v>22</v>
      </c>
      <c r="C783" s="383" t="s">
        <v>22</v>
      </c>
      <c r="D783" s="410" t="s">
        <v>22</v>
      </c>
      <c r="E783" s="411" t="s">
        <v>22</v>
      </c>
      <c r="F783" s="411" t="s">
        <v>22</v>
      </c>
      <c r="G783" s="411" t="s">
        <v>22</v>
      </c>
      <c r="H783" s="411" t="s">
        <v>22</v>
      </c>
      <c r="I783" s="411" t="s">
        <v>22</v>
      </c>
      <c r="J783" s="411" t="s">
        <v>22</v>
      </c>
      <c r="K783" s="411" t="s">
        <v>22</v>
      </c>
      <c r="L783" s="412" t="s">
        <v>22</v>
      </c>
      <c r="M783" s="415">
        <v>139400</v>
      </c>
      <c r="N783" s="416" t="s">
        <v>22</v>
      </c>
      <c r="O783" s="405" t="s">
        <v>22</v>
      </c>
      <c r="P783" s="406" t="s">
        <v>22</v>
      </c>
      <c r="Q783" s="8" t="s">
        <v>15</v>
      </c>
      <c r="R783" s="378" t="s">
        <v>4917</v>
      </c>
      <c r="S783" s="378" t="s">
        <v>22</v>
      </c>
      <c r="T783" s="378" t="s">
        <v>22</v>
      </c>
      <c r="U783" s="378" t="s">
        <v>22</v>
      </c>
      <c r="V783" s="9" t="s">
        <v>13</v>
      </c>
      <c r="W783" s="417" t="s">
        <v>4918</v>
      </c>
      <c r="X783" s="417" t="s">
        <v>22</v>
      </c>
      <c r="Y783" s="10" t="s">
        <v>14</v>
      </c>
      <c r="Z783" s="374" t="s">
        <v>22</v>
      </c>
    </row>
    <row r="784" spans="1:26" ht="13.5" customHeight="1" x14ac:dyDescent="0.15">
      <c r="A784" s="381" t="s">
        <v>22</v>
      </c>
      <c r="B784" s="382" t="s">
        <v>22</v>
      </c>
      <c r="C784" s="383" t="s">
        <v>22</v>
      </c>
      <c r="D784" s="410" t="s">
        <v>22</v>
      </c>
      <c r="E784" s="411" t="s">
        <v>22</v>
      </c>
      <c r="F784" s="411" t="s">
        <v>22</v>
      </c>
      <c r="G784" s="411" t="s">
        <v>22</v>
      </c>
      <c r="H784" s="411" t="s">
        <v>22</v>
      </c>
      <c r="I784" s="411" t="s">
        <v>22</v>
      </c>
      <c r="J784" s="411" t="s">
        <v>22</v>
      </c>
      <c r="K784" s="411" t="s">
        <v>22</v>
      </c>
      <c r="L784" s="412" t="s">
        <v>22</v>
      </c>
      <c r="M784" s="387" t="s">
        <v>22</v>
      </c>
      <c r="N784" s="388" t="s">
        <v>22</v>
      </c>
      <c r="O784" s="405" t="s">
        <v>22</v>
      </c>
      <c r="P784" s="406" t="s">
        <v>22</v>
      </c>
      <c r="Q784" s="7" t="s">
        <v>16</v>
      </c>
      <c r="R784" s="378" t="s">
        <v>1649</v>
      </c>
      <c r="S784" s="378" t="s">
        <v>22</v>
      </c>
      <c r="T784" s="378" t="s">
        <v>22</v>
      </c>
      <c r="U784" s="378" t="s">
        <v>22</v>
      </c>
      <c r="V784" s="11" t="s">
        <v>17</v>
      </c>
      <c r="W784" s="9" t="s">
        <v>22</v>
      </c>
      <c r="X784" s="12" t="s">
        <v>22</v>
      </c>
      <c r="Y784" s="13" t="s">
        <v>22</v>
      </c>
      <c r="Z784" s="374" t="s">
        <v>22</v>
      </c>
    </row>
    <row r="785" spans="1:26" ht="13.5" customHeight="1" x14ac:dyDescent="0.15">
      <c r="A785" s="6" t="s">
        <v>22</v>
      </c>
      <c r="B785" s="12" t="s">
        <v>22</v>
      </c>
      <c r="C785" s="13" t="s">
        <v>22</v>
      </c>
      <c r="D785" s="410" t="s">
        <v>13</v>
      </c>
      <c r="E785" s="14" t="s">
        <v>11</v>
      </c>
      <c r="F785" s="382" t="s">
        <v>22</v>
      </c>
      <c r="G785" s="382" t="s">
        <v>22</v>
      </c>
      <c r="H785" s="382" t="s">
        <v>22</v>
      </c>
      <c r="I785" s="382" t="s">
        <v>152</v>
      </c>
      <c r="J785" s="420" t="s">
        <v>22</v>
      </c>
      <c r="K785" s="14" t="s">
        <v>22</v>
      </c>
      <c r="L785" s="412" t="s">
        <v>14</v>
      </c>
      <c r="M785" s="423" t="s">
        <v>22</v>
      </c>
      <c r="N785" s="424" t="s">
        <v>22</v>
      </c>
      <c r="O785" s="405" t="s">
        <v>22</v>
      </c>
      <c r="P785" s="406" t="s">
        <v>22</v>
      </c>
      <c r="Q785" s="8" t="s">
        <v>15</v>
      </c>
      <c r="R785" s="378" t="s">
        <v>22</v>
      </c>
      <c r="S785" s="378" t="s">
        <v>22</v>
      </c>
      <c r="T785" s="378" t="s">
        <v>22</v>
      </c>
      <c r="U785" s="378" t="s">
        <v>22</v>
      </c>
      <c r="V785" s="9" t="s">
        <v>13</v>
      </c>
      <c r="W785" s="417" t="s">
        <v>22</v>
      </c>
      <c r="X785" s="417" t="s">
        <v>22</v>
      </c>
      <c r="Y785" s="10" t="s">
        <v>14</v>
      </c>
      <c r="Z785" s="374" t="s">
        <v>22</v>
      </c>
    </row>
    <row r="786" spans="1:26" ht="13.5" customHeight="1" x14ac:dyDescent="0.15">
      <c r="A786" s="15" t="s">
        <v>22</v>
      </c>
      <c r="B786" s="16" t="s">
        <v>22</v>
      </c>
      <c r="C786" s="17" t="s">
        <v>22</v>
      </c>
      <c r="D786" s="418" t="s">
        <v>22</v>
      </c>
      <c r="E786" s="18" t="s">
        <v>22</v>
      </c>
      <c r="F786" s="419" t="s">
        <v>22</v>
      </c>
      <c r="G786" s="419" t="s">
        <v>22</v>
      </c>
      <c r="H786" s="419" t="s">
        <v>22</v>
      </c>
      <c r="I786" s="419" t="s">
        <v>22</v>
      </c>
      <c r="J786" s="421" t="s">
        <v>22</v>
      </c>
      <c r="K786" s="18" t="s">
        <v>22</v>
      </c>
      <c r="L786" s="422" t="s">
        <v>22</v>
      </c>
      <c r="M786" s="26" t="s">
        <v>18</v>
      </c>
      <c r="N786" s="27">
        <v>69</v>
      </c>
      <c r="O786" s="407" t="s">
        <v>22</v>
      </c>
      <c r="P786" s="408" t="s">
        <v>22</v>
      </c>
      <c r="Q786" s="19" t="s">
        <v>16</v>
      </c>
      <c r="R786" s="425" t="s">
        <v>22</v>
      </c>
      <c r="S786" s="425" t="s">
        <v>22</v>
      </c>
      <c r="T786" s="425" t="s">
        <v>22</v>
      </c>
      <c r="U786" s="425" t="s">
        <v>22</v>
      </c>
      <c r="V786" s="20" t="s">
        <v>17</v>
      </c>
      <c r="W786" s="21" t="s">
        <v>22</v>
      </c>
      <c r="X786" s="16" t="s">
        <v>22</v>
      </c>
      <c r="Y786" s="17" t="s">
        <v>22</v>
      </c>
      <c r="Z786" s="375" t="s">
        <v>22</v>
      </c>
    </row>
    <row r="787" spans="1:26" ht="13.5" customHeight="1" x14ac:dyDescent="0.15">
      <c r="A787" s="389" t="s">
        <v>7</v>
      </c>
      <c r="B787" s="390" t="s">
        <v>22</v>
      </c>
      <c r="C787" s="391" t="s">
        <v>22</v>
      </c>
      <c r="D787" s="395" t="s">
        <v>8</v>
      </c>
      <c r="E787" s="396" t="s">
        <v>22</v>
      </c>
      <c r="F787" s="397" t="s">
        <v>913</v>
      </c>
      <c r="G787" s="397" t="s">
        <v>22</v>
      </c>
      <c r="H787" s="397" t="s">
        <v>22</v>
      </c>
      <c r="I787" s="397" t="s">
        <v>22</v>
      </c>
      <c r="J787" s="397" t="s">
        <v>22</v>
      </c>
      <c r="K787" s="397" t="s">
        <v>22</v>
      </c>
      <c r="L787" s="398" t="s">
        <v>22</v>
      </c>
      <c r="M787" s="401" t="s">
        <v>9</v>
      </c>
      <c r="N787" s="402" t="s">
        <v>22</v>
      </c>
      <c r="O787" s="403" t="s">
        <v>1650</v>
      </c>
      <c r="P787" s="404" t="s">
        <v>22</v>
      </c>
      <c r="Q787" s="5" t="s">
        <v>10</v>
      </c>
      <c r="R787" s="409" t="s">
        <v>1651</v>
      </c>
      <c r="S787" s="409" t="s">
        <v>22</v>
      </c>
      <c r="T787" s="409" t="s">
        <v>22</v>
      </c>
      <c r="U787" s="22">
        <v>1614</v>
      </c>
      <c r="V787" s="371" t="str">
        <f>IF(U787="","","千円")</f>
        <v>千円</v>
      </c>
      <c r="W787" s="371" t="s">
        <v>22</v>
      </c>
      <c r="X787" s="371" t="s">
        <v>22</v>
      </c>
      <c r="Y787" s="372" t="s">
        <v>22</v>
      </c>
      <c r="Z787" s="373">
        <v>341</v>
      </c>
    </row>
    <row r="788" spans="1:26" ht="13.5" customHeight="1" x14ac:dyDescent="0.15">
      <c r="A788" s="392" t="s">
        <v>22</v>
      </c>
      <c r="B788" s="393" t="s">
        <v>22</v>
      </c>
      <c r="C788" s="394" t="s">
        <v>22</v>
      </c>
      <c r="D788" s="25" t="s">
        <v>22</v>
      </c>
      <c r="E788" s="24" t="s">
        <v>22</v>
      </c>
      <c r="F788" s="399" t="s">
        <v>22</v>
      </c>
      <c r="G788" s="399" t="s">
        <v>22</v>
      </c>
      <c r="H788" s="399" t="s">
        <v>22</v>
      </c>
      <c r="I788" s="399" t="s">
        <v>22</v>
      </c>
      <c r="J788" s="399" t="s">
        <v>22</v>
      </c>
      <c r="K788" s="399" t="s">
        <v>22</v>
      </c>
      <c r="L788" s="400" t="s">
        <v>22</v>
      </c>
      <c r="M788" s="376">
        <v>3818000</v>
      </c>
      <c r="N788" s="377" t="s">
        <v>22</v>
      </c>
      <c r="O788" s="405" t="s">
        <v>22</v>
      </c>
      <c r="P788" s="406" t="s">
        <v>22</v>
      </c>
      <c r="Q788" s="6" t="s">
        <v>22</v>
      </c>
      <c r="R788" s="378" t="s">
        <v>1652</v>
      </c>
      <c r="S788" s="378" t="s">
        <v>22</v>
      </c>
      <c r="T788" s="378" t="s">
        <v>22</v>
      </c>
      <c r="U788" s="23">
        <v>304</v>
      </c>
      <c r="V788" s="379" t="str">
        <f>IF(U788="","","千円")</f>
        <v>千円</v>
      </c>
      <c r="W788" s="379" t="s">
        <v>22</v>
      </c>
      <c r="X788" s="379" t="s">
        <v>22</v>
      </c>
      <c r="Y788" s="380" t="s">
        <v>22</v>
      </c>
      <c r="Z788" s="374" t="s">
        <v>22</v>
      </c>
    </row>
    <row r="789" spans="1:26" ht="13.5" customHeight="1" x14ac:dyDescent="0.15">
      <c r="A789" s="381" t="s">
        <v>1653</v>
      </c>
      <c r="B789" s="382" t="s">
        <v>22</v>
      </c>
      <c r="C789" s="383" t="s">
        <v>22</v>
      </c>
      <c r="D789" s="384" t="s">
        <v>1654</v>
      </c>
      <c r="E789" s="385" t="s">
        <v>22</v>
      </c>
      <c r="F789" s="385" t="s">
        <v>22</v>
      </c>
      <c r="G789" s="385" t="s">
        <v>22</v>
      </c>
      <c r="H789" s="385" t="s">
        <v>22</v>
      </c>
      <c r="I789" s="385" t="s">
        <v>22</v>
      </c>
      <c r="J789" s="385" t="s">
        <v>22</v>
      </c>
      <c r="K789" s="385" t="s">
        <v>22</v>
      </c>
      <c r="L789" s="380" t="s">
        <v>22</v>
      </c>
      <c r="M789" s="387" t="s">
        <v>12</v>
      </c>
      <c r="N789" s="388" t="s">
        <v>22</v>
      </c>
      <c r="O789" s="405" t="s">
        <v>22</v>
      </c>
      <c r="P789" s="406" t="s">
        <v>22</v>
      </c>
      <c r="Q789" s="6" t="s">
        <v>22</v>
      </c>
      <c r="R789" s="378" t="s">
        <v>1655</v>
      </c>
      <c r="S789" s="378" t="s">
        <v>22</v>
      </c>
      <c r="T789" s="378" t="s">
        <v>22</v>
      </c>
      <c r="U789" s="23">
        <v>151</v>
      </c>
      <c r="V789" s="379" t="str">
        <f>IF(U789="","","千円")</f>
        <v>千円</v>
      </c>
      <c r="W789" s="379" t="s">
        <v>22</v>
      </c>
      <c r="X789" s="379" t="s">
        <v>22</v>
      </c>
      <c r="Y789" s="380" t="s">
        <v>22</v>
      </c>
      <c r="Z789" s="374" t="s">
        <v>22</v>
      </c>
    </row>
    <row r="790" spans="1:26" ht="13.5" customHeight="1" x14ac:dyDescent="0.15">
      <c r="A790" s="381" t="s">
        <v>22</v>
      </c>
      <c r="B790" s="382" t="s">
        <v>22</v>
      </c>
      <c r="C790" s="383" t="s">
        <v>22</v>
      </c>
      <c r="D790" s="386" t="s">
        <v>22</v>
      </c>
      <c r="E790" s="385" t="s">
        <v>22</v>
      </c>
      <c r="F790" s="385" t="s">
        <v>22</v>
      </c>
      <c r="G790" s="385" t="s">
        <v>22</v>
      </c>
      <c r="H790" s="385" t="s">
        <v>22</v>
      </c>
      <c r="I790" s="385" t="s">
        <v>22</v>
      </c>
      <c r="J790" s="385" t="s">
        <v>22</v>
      </c>
      <c r="K790" s="385" t="s">
        <v>22</v>
      </c>
      <c r="L790" s="380" t="s">
        <v>22</v>
      </c>
      <c r="M790" s="376">
        <v>2068559</v>
      </c>
      <c r="N790" s="377" t="s">
        <v>22</v>
      </c>
      <c r="O790" s="405" t="s">
        <v>22</v>
      </c>
      <c r="P790" s="406" t="s">
        <v>22</v>
      </c>
      <c r="Q790" s="6" t="s">
        <v>22</v>
      </c>
      <c r="R790" s="378" t="s">
        <v>22</v>
      </c>
      <c r="S790" s="378" t="s">
        <v>22</v>
      </c>
      <c r="T790" s="378" t="s">
        <v>22</v>
      </c>
      <c r="U790" s="23" t="s">
        <v>22</v>
      </c>
      <c r="V790" s="379" t="str">
        <f>IF(U790="","","千円")</f>
        <v/>
      </c>
      <c r="W790" s="379" t="s">
        <v>22</v>
      </c>
      <c r="X790" s="379" t="s">
        <v>22</v>
      </c>
      <c r="Y790" s="380" t="s">
        <v>22</v>
      </c>
      <c r="Z790" s="374" t="s">
        <v>22</v>
      </c>
    </row>
    <row r="791" spans="1:26" ht="13.5" customHeight="1" x14ac:dyDescent="0.15">
      <c r="A791" s="381" t="s">
        <v>22</v>
      </c>
      <c r="B791" s="382" t="s">
        <v>22</v>
      </c>
      <c r="C791" s="383" t="s">
        <v>22</v>
      </c>
      <c r="D791" s="410" t="s">
        <v>13</v>
      </c>
      <c r="E791" s="411" t="s">
        <v>912</v>
      </c>
      <c r="F791" s="411" t="s">
        <v>22</v>
      </c>
      <c r="G791" s="411" t="s">
        <v>22</v>
      </c>
      <c r="H791" s="411" t="s">
        <v>22</v>
      </c>
      <c r="I791" s="411" t="s">
        <v>22</v>
      </c>
      <c r="J791" s="411" t="s">
        <v>22</v>
      </c>
      <c r="K791" s="411" t="s">
        <v>22</v>
      </c>
      <c r="L791" s="412" t="s">
        <v>14</v>
      </c>
      <c r="M791" s="413" t="s">
        <v>20</v>
      </c>
      <c r="N791" s="414" t="s">
        <v>22</v>
      </c>
      <c r="O791" s="405" t="s">
        <v>22</v>
      </c>
      <c r="P791" s="406" t="s">
        <v>22</v>
      </c>
      <c r="Q791" s="7" t="s">
        <v>22</v>
      </c>
      <c r="R791" s="378" t="s">
        <v>22</v>
      </c>
      <c r="S791" s="378" t="s">
        <v>22</v>
      </c>
      <c r="T791" s="378" t="s">
        <v>22</v>
      </c>
      <c r="U791" s="23" t="s">
        <v>22</v>
      </c>
      <c r="V791" s="379" t="str">
        <f>IF(U791="","","千円")</f>
        <v/>
      </c>
      <c r="W791" s="379" t="s">
        <v>22</v>
      </c>
      <c r="X791" s="379" t="s">
        <v>22</v>
      </c>
      <c r="Y791" s="380" t="s">
        <v>22</v>
      </c>
      <c r="Z791" s="374" t="s">
        <v>22</v>
      </c>
    </row>
    <row r="792" spans="1:26" ht="13.5" customHeight="1" x14ac:dyDescent="0.15">
      <c r="A792" s="381" t="s">
        <v>22</v>
      </c>
      <c r="B792" s="382" t="s">
        <v>22</v>
      </c>
      <c r="C792" s="383" t="s">
        <v>22</v>
      </c>
      <c r="D792" s="410" t="s">
        <v>22</v>
      </c>
      <c r="E792" s="411" t="s">
        <v>22</v>
      </c>
      <c r="F792" s="411" t="s">
        <v>22</v>
      </c>
      <c r="G792" s="411" t="s">
        <v>22</v>
      </c>
      <c r="H792" s="411" t="s">
        <v>22</v>
      </c>
      <c r="I792" s="411" t="s">
        <v>22</v>
      </c>
      <c r="J792" s="411" t="s">
        <v>22</v>
      </c>
      <c r="K792" s="411" t="s">
        <v>22</v>
      </c>
      <c r="L792" s="412" t="s">
        <v>22</v>
      </c>
      <c r="M792" s="415">
        <v>1749441</v>
      </c>
      <c r="N792" s="416" t="s">
        <v>22</v>
      </c>
      <c r="O792" s="405" t="s">
        <v>22</v>
      </c>
      <c r="P792" s="406" t="s">
        <v>22</v>
      </c>
      <c r="Q792" s="8" t="s">
        <v>15</v>
      </c>
      <c r="R792" s="378" t="s">
        <v>1656</v>
      </c>
      <c r="S792" s="378" t="s">
        <v>22</v>
      </c>
      <c r="T792" s="378" t="s">
        <v>22</v>
      </c>
      <c r="U792" s="378" t="s">
        <v>22</v>
      </c>
      <c r="V792" s="9" t="s">
        <v>13</v>
      </c>
      <c r="W792" s="417" t="s">
        <v>1657</v>
      </c>
      <c r="X792" s="417" t="s">
        <v>22</v>
      </c>
      <c r="Y792" s="10" t="s">
        <v>14</v>
      </c>
      <c r="Z792" s="374" t="s">
        <v>22</v>
      </c>
    </row>
    <row r="793" spans="1:26" ht="13.5" customHeight="1" x14ac:dyDescent="0.15">
      <c r="A793" s="381" t="s">
        <v>22</v>
      </c>
      <c r="B793" s="382" t="s">
        <v>22</v>
      </c>
      <c r="C793" s="383" t="s">
        <v>22</v>
      </c>
      <c r="D793" s="410" t="s">
        <v>22</v>
      </c>
      <c r="E793" s="411" t="s">
        <v>22</v>
      </c>
      <c r="F793" s="411" t="s">
        <v>22</v>
      </c>
      <c r="G793" s="411" t="s">
        <v>22</v>
      </c>
      <c r="H793" s="411" t="s">
        <v>22</v>
      </c>
      <c r="I793" s="411" t="s">
        <v>22</v>
      </c>
      <c r="J793" s="411" t="s">
        <v>22</v>
      </c>
      <c r="K793" s="411" t="s">
        <v>22</v>
      </c>
      <c r="L793" s="412" t="s">
        <v>22</v>
      </c>
      <c r="M793" s="387" t="s">
        <v>22</v>
      </c>
      <c r="N793" s="388" t="s">
        <v>22</v>
      </c>
      <c r="O793" s="405" t="s">
        <v>22</v>
      </c>
      <c r="P793" s="406" t="s">
        <v>22</v>
      </c>
      <c r="Q793" s="7" t="s">
        <v>16</v>
      </c>
      <c r="R793" s="378" t="s">
        <v>1658</v>
      </c>
      <c r="S793" s="378" t="s">
        <v>22</v>
      </c>
      <c r="T793" s="378" t="s">
        <v>22</v>
      </c>
      <c r="U793" s="378" t="s">
        <v>22</v>
      </c>
      <c r="V793" s="11" t="s">
        <v>17</v>
      </c>
      <c r="W793" s="9" t="s">
        <v>22</v>
      </c>
      <c r="X793" s="12" t="s">
        <v>22</v>
      </c>
      <c r="Y793" s="13" t="s">
        <v>22</v>
      </c>
      <c r="Z793" s="374" t="s">
        <v>22</v>
      </c>
    </row>
    <row r="794" spans="1:26" ht="13.5" customHeight="1" x14ac:dyDescent="0.15">
      <c r="A794" s="6" t="s">
        <v>22</v>
      </c>
      <c r="B794" s="12" t="s">
        <v>22</v>
      </c>
      <c r="C794" s="13" t="s">
        <v>22</v>
      </c>
      <c r="D794" s="410" t="s">
        <v>13</v>
      </c>
      <c r="E794" s="14" t="s">
        <v>11</v>
      </c>
      <c r="F794" s="382" t="s">
        <v>22</v>
      </c>
      <c r="G794" s="382" t="s">
        <v>22</v>
      </c>
      <c r="H794" s="382" t="s">
        <v>22</v>
      </c>
      <c r="I794" s="382" t="s">
        <v>152</v>
      </c>
      <c r="J794" s="420" t="s">
        <v>22</v>
      </c>
      <c r="K794" s="14" t="s">
        <v>22</v>
      </c>
      <c r="L794" s="412" t="s">
        <v>14</v>
      </c>
      <c r="M794" s="423" t="s">
        <v>22</v>
      </c>
      <c r="N794" s="424" t="s">
        <v>22</v>
      </c>
      <c r="O794" s="405" t="s">
        <v>22</v>
      </c>
      <c r="P794" s="406" t="s">
        <v>22</v>
      </c>
      <c r="Q794" s="8" t="s">
        <v>15</v>
      </c>
      <c r="R794" s="378" t="s">
        <v>1659</v>
      </c>
      <c r="S794" s="378" t="s">
        <v>22</v>
      </c>
      <c r="T794" s="378" t="s">
        <v>22</v>
      </c>
      <c r="U794" s="378" t="s">
        <v>22</v>
      </c>
      <c r="V794" s="9" t="s">
        <v>13</v>
      </c>
      <c r="W794" s="417" t="s">
        <v>1660</v>
      </c>
      <c r="X794" s="417" t="s">
        <v>22</v>
      </c>
      <c r="Y794" s="10" t="s">
        <v>14</v>
      </c>
      <c r="Z794" s="374" t="s">
        <v>22</v>
      </c>
    </row>
    <row r="795" spans="1:26" ht="13.5" customHeight="1" x14ac:dyDescent="0.15">
      <c r="A795" s="15" t="s">
        <v>22</v>
      </c>
      <c r="B795" s="16" t="s">
        <v>22</v>
      </c>
      <c r="C795" s="17" t="s">
        <v>22</v>
      </c>
      <c r="D795" s="418" t="s">
        <v>22</v>
      </c>
      <c r="E795" s="18" t="s">
        <v>22</v>
      </c>
      <c r="F795" s="419" t="s">
        <v>22</v>
      </c>
      <c r="G795" s="419" t="s">
        <v>22</v>
      </c>
      <c r="H795" s="419" t="s">
        <v>22</v>
      </c>
      <c r="I795" s="419" t="s">
        <v>22</v>
      </c>
      <c r="J795" s="421" t="s">
        <v>22</v>
      </c>
      <c r="K795" s="18" t="s">
        <v>22</v>
      </c>
      <c r="L795" s="422" t="s">
        <v>22</v>
      </c>
      <c r="M795" s="26" t="s">
        <v>18</v>
      </c>
      <c r="N795" s="27">
        <v>54.2</v>
      </c>
      <c r="O795" s="407" t="s">
        <v>22</v>
      </c>
      <c r="P795" s="408" t="s">
        <v>22</v>
      </c>
      <c r="Q795" s="19" t="s">
        <v>16</v>
      </c>
      <c r="R795" s="425" t="s">
        <v>1661</v>
      </c>
      <c r="S795" s="425" t="s">
        <v>22</v>
      </c>
      <c r="T795" s="425" t="s">
        <v>22</v>
      </c>
      <c r="U795" s="425" t="s">
        <v>22</v>
      </c>
      <c r="V795" s="20" t="s">
        <v>17</v>
      </c>
      <c r="W795" s="21" t="s">
        <v>22</v>
      </c>
      <c r="X795" s="16" t="s">
        <v>22</v>
      </c>
      <c r="Y795" s="17" t="s">
        <v>22</v>
      </c>
      <c r="Z795" s="375" t="s">
        <v>22</v>
      </c>
    </row>
    <row r="796" spans="1:26" ht="13.5" customHeight="1" x14ac:dyDescent="0.15">
      <c r="A796" s="389" t="s">
        <v>7</v>
      </c>
      <c r="B796" s="390" t="s">
        <v>22</v>
      </c>
      <c r="C796" s="391" t="s">
        <v>22</v>
      </c>
      <c r="D796" s="395" t="s">
        <v>8</v>
      </c>
      <c r="E796" s="396" t="s">
        <v>22</v>
      </c>
      <c r="F796" s="397" t="s">
        <v>1662</v>
      </c>
      <c r="G796" s="397" t="s">
        <v>22</v>
      </c>
      <c r="H796" s="397" t="s">
        <v>22</v>
      </c>
      <c r="I796" s="397" t="s">
        <v>22</v>
      </c>
      <c r="J796" s="397" t="s">
        <v>22</v>
      </c>
      <c r="K796" s="397" t="s">
        <v>22</v>
      </c>
      <c r="L796" s="398" t="s">
        <v>22</v>
      </c>
      <c r="M796" s="401" t="s">
        <v>9</v>
      </c>
      <c r="N796" s="402" t="s">
        <v>22</v>
      </c>
      <c r="O796" s="403" t="s">
        <v>1663</v>
      </c>
      <c r="P796" s="404" t="s">
        <v>22</v>
      </c>
      <c r="Q796" s="5" t="s">
        <v>10</v>
      </c>
      <c r="R796" s="409" t="s">
        <v>1664</v>
      </c>
      <c r="S796" s="409" t="s">
        <v>22</v>
      </c>
      <c r="T796" s="409" t="s">
        <v>22</v>
      </c>
      <c r="U796" s="22">
        <v>144</v>
      </c>
      <c r="V796" s="371" t="str">
        <f>IF(U796="","","千円")</f>
        <v>千円</v>
      </c>
      <c r="W796" s="371" t="s">
        <v>22</v>
      </c>
      <c r="X796" s="371" t="s">
        <v>22</v>
      </c>
      <c r="Y796" s="372" t="s">
        <v>22</v>
      </c>
      <c r="Z796" s="373">
        <v>343</v>
      </c>
    </row>
    <row r="797" spans="1:26" ht="13.5" customHeight="1" x14ac:dyDescent="0.15">
      <c r="A797" s="392" t="s">
        <v>22</v>
      </c>
      <c r="B797" s="393" t="s">
        <v>22</v>
      </c>
      <c r="C797" s="394" t="s">
        <v>22</v>
      </c>
      <c r="D797" s="25" t="s">
        <v>22</v>
      </c>
      <c r="E797" s="24" t="s">
        <v>22</v>
      </c>
      <c r="F797" s="399" t="s">
        <v>22</v>
      </c>
      <c r="G797" s="399" t="s">
        <v>22</v>
      </c>
      <c r="H797" s="399" t="s">
        <v>22</v>
      </c>
      <c r="I797" s="399" t="s">
        <v>22</v>
      </c>
      <c r="J797" s="399" t="s">
        <v>22</v>
      </c>
      <c r="K797" s="399" t="s">
        <v>22</v>
      </c>
      <c r="L797" s="400" t="s">
        <v>22</v>
      </c>
      <c r="M797" s="376">
        <v>720000</v>
      </c>
      <c r="N797" s="377" t="s">
        <v>22</v>
      </c>
      <c r="O797" s="405" t="s">
        <v>22</v>
      </c>
      <c r="P797" s="406" t="s">
        <v>22</v>
      </c>
      <c r="Q797" s="6" t="s">
        <v>22</v>
      </c>
      <c r="R797" s="378" t="s">
        <v>965</v>
      </c>
      <c r="S797" s="378" t="s">
        <v>22</v>
      </c>
      <c r="T797" s="378" t="s">
        <v>22</v>
      </c>
      <c r="U797" s="23">
        <v>555</v>
      </c>
      <c r="V797" s="379" t="str">
        <f>IF(U797="","","千円")</f>
        <v>千円</v>
      </c>
      <c r="W797" s="379" t="s">
        <v>22</v>
      </c>
      <c r="X797" s="379" t="s">
        <v>22</v>
      </c>
      <c r="Y797" s="380" t="s">
        <v>22</v>
      </c>
      <c r="Z797" s="374" t="s">
        <v>22</v>
      </c>
    </row>
    <row r="798" spans="1:26" ht="13.5" customHeight="1" x14ac:dyDescent="0.15">
      <c r="A798" s="381" t="s">
        <v>1665</v>
      </c>
      <c r="B798" s="382" t="s">
        <v>22</v>
      </c>
      <c r="C798" s="383" t="s">
        <v>22</v>
      </c>
      <c r="D798" s="384" t="s">
        <v>1666</v>
      </c>
      <c r="E798" s="385" t="s">
        <v>22</v>
      </c>
      <c r="F798" s="385" t="s">
        <v>22</v>
      </c>
      <c r="G798" s="385" t="s">
        <v>22</v>
      </c>
      <c r="H798" s="385" t="s">
        <v>22</v>
      </c>
      <c r="I798" s="385" t="s">
        <v>22</v>
      </c>
      <c r="J798" s="385" t="s">
        <v>22</v>
      </c>
      <c r="K798" s="385" t="s">
        <v>22</v>
      </c>
      <c r="L798" s="380" t="s">
        <v>22</v>
      </c>
      <c r="M798" s="387" t="s">
        <v>12</v>
      </c>
      <c r="N798" s="388" t="s">
        <v>22</v>
      </c>
      <c r="O798" s="405" t="s">
        <v>22</v>
      </c>
      <c r="P798" s="406" t="s">
        <v>22</v>
      </c>
      <c r="Q798" s="6" t="s">
        <v>22</v>
      </c>
      <c r="R798" s="378" t="s">
        <v>22</v>
      </c>
      <c r="S798" s="378" t="s">
        <v>22</v>
      </c>
      <c r="T798" s="378" t="s">
        <v>22</v>
      </c>
      <c r="U798" s="23" t="s">
        <v>22</v>
      </c>
      <c r="V798" s="379" t="str">
        <f>IF(U798="","","千円")</f>
        <v/>
      </c>
      <c r="W798" s="379" t="s">
        <v>22</v>
      </c>
      <c r="X798" s="379" t="s">
        <v>22</v>
      </c>
      <c r="Y798" s="380" t="s">
        <v>22</v>
      </c>
      <c r="Z798" s="374" t="s">
        <v>22</v>
      </c>
    </row>
    <row r="799" spans="1:26" ht="13.5" customHeight="1" x14ac:dyDescent="0.15">
      <c r="A799" s="381" t="s">
        <v>22</v>
      </c>
      <c r="B799" s="382" t="s">
        <v>22</v>
      </c>
      <c r="C799" s="383" t="s">
        <v>22</v>
      </c>
      <c r="D799" s="386" t="s">
        <v>22</v>
      </c>
      <c r="E799" s="385" t="s">
        <v>22</v>
      </c>
      <c r="F799" s="385" t="s">
        <v>22</v>
      </c>
      <c r="G799" s="385" t="s">
        <v>22</v>
      </c>
      <c r="H799" s="385" t="s">
        <v>22</v>
      </c>
      <c r="I799" s="385" t="s">
        <v>22</v>
      </c>
      <c r="J799" s="385" t="s">
        <v>22</v>
      </c>
      <c r="K799" s="385" t="s">
        <v>22</v>
      </c>
      <c r="L799" s="380" t="s">
        <v>22</v>
      </c>
      <c r="M799" s="376">
        <v>699130</v>
      </c>
      <c r="N799" s="377" t="s">
        <v>22</v>
      </c>
      <c r="O799" s="405" t="s">
        <v>22</v>
      </c>
      <c r="P799" s="406" t="s">
        <v>22</v>
      </c>
      <c r="Q799" s="6" t="s">
        <v>22</v>
      </c>
      <c r="R799" s="378" t="s">
        <v>22</v>
      </c>
      <c r="S799" s="378" t="s">
        <v>22</v>
      </c>
      <c r="T799" s="378" t="s">
        <v>22</v>
      </c>
      <c r="U799" s="23" t="s">
        <v>22</v>
      </c>
      <c r="V799" s="379" t="str">
        <f>IF(U799="","","千円")</f>
        <v/>
      </c>
      <c r="W799" s="379" t="s">
        <v>22</v>
      </c>
      <c r="X799" s="379" t="s">
        <v>22</v>
      </c>
      <c r="Y799" s="380" t="s">
        <v>22</v>
      </c>
      <c r="Z799" s="374" t="s">
        <v>22</v>
      </c>
    </row>
    <row r="800" spans="1:26" ht="13.5" customHeight="1" x14ac:dyDescent="0.15">
      <c r="A800" s="381" t="s">
        <v>22</v>
      </c>
      <c r="B800" s="382" t="s">
        <v>22</v>
      </c>
      <c r="C800" s="383" t="s">
        <v>22</v>
      </c>
      <c r="D800" s="410" t="s">
        <v>13</v>
      </c>
      <c r="E800" s="411" t="s">
        <v>912</v>
      </c>
      <c r="F800" s="411" t="s">
        <v>22</v>
      </c>
      <c r="G800" s="411" t="s">
        <v>22</v>
      </c>
      <c r="H800" s="411" t="s">
        <v>22</v>
      </c>
      <c r="I800" s="411" t="s">
        <v>22</v>
      </c>
      <c r="J800" s="411" t="s">
        <v>22</v>
      </c>
      <c r="K800" s="411" t="s">
        <v>22</v>
      </c>
      <c r="L800" s="412" t="s">
        <v>14</v>
      </c>
      <c r="M800" s="413" t="s">
        <v>20</v>
      </c>
      <c r="N800" s="414" t="s">
        <v>22</v>
      </c>
      <c r="O800" s="405" t="s">
        <v>22</v>
      </c>
      <c r="P800" s="406" t="s">
        <v>22</v>
      </c>
      <c r="Q800" s="7" t="s">
        <v>22</v>
      </c>
      <c r="R800" s="378" t="s">
        <v>22</v>
      </c>
      <c r="S800" s="378" t="s">
        <v>22</v>
      </c>
      <c r="T800" s="378" t="s">
        <v>22</v>
      </c>
      <c r="U800" s="23" t="s">
        <v>22</v>
      </c>
      <c r="V800" s="379" t="str">
        <f>IF(U800="","","千円")</f>
        <v/>
      </c>
      <c r="W800" s="379" t="s">
        <v>22</v>
      </c>
      <c r="X800" s="379" t="s">
        <v>22</v>
      </c>
      <c r="Y800" s="380" t="s">
        <v>22</v>
      </c>
      <c r="Z800" s="374" t="s">
        <v>22</v>
      </c>
    </row>
    <row r="801" spans="1:26" ht="13.5" customHeight="1" x14ac:dyDescent="0.15">
      <c r="A801" s="381" t="s">
        <v>22</v>
      </c>
      <c r="B801" s="382" t="s">
        <v>22</v>
      </c>
      <c r="C801" s="383" t="s">
        <v>22</v>
      </c>
      <c r="D801" s="410" t="s">
        <v>22</v>
      </c>
      <c r="E801" s="411" t="s">
        <v>22</v>
      </c>
      <c r="F801" s="411" t="s">
        <v>22</v>
      </c>
      <c r="G801" s="411" t="s">
        <v>22</v>
      </c>
      <c r="H801" s="411" t="s">
        <v>22</v>
      </c>
      <c r="I801" s="411" t="s">
        <v>22</v>
      </c>
      <c r="J801" s="411" t="s">
        <v>22</v>
      </c>
      <c r="K801" s="411" t="s">
        <v>22</v>
      </c>
      <c r="L801" s="412" t="s">
        <v>22</v>
      </c>
      <c r="M801" s="415">
        <v>20870</v>
      </c>
      <c r="N801" s="416" t="s">
        <v>22</v>
      </c>
      <c r="O801" s="405" t="s">
        <v>22</v>
      </c>
      <c r="P801" s="406" t="s">
        <v>22</v>
      </c>
      <c r="Q801" s="8" t="s">
        <v>15</v>
      </c>
      <c r="R801" s="378" t="s">
        <v>1667</v>
      </c>
      <c r="S801" s="378" t="s">
        <v>22</v>
      </c>
      <c r="T801" s="378" t="s">
        <v>22</v>
      </c>
      <c r="U801" s="378" t="s">
        <v>22</v>
      </c>
      <c r="V801" s="9" t="s">
        <v>13</v>
      </c>
      <c r="W801" s="417" t="s">
        <v>1668</v>
      </c>
      <c r="X801" s="417" t="s">
        <v>22</v>
      </c>
      <c r="Y801" s="10" t="s">
        <v>14</v>
      </c>
      <c r="Z801" s="374" t="s">
        <v>22</v>
      </c>
    </row>
    <row r="802" spans="1:26" ht="13.5" customHeight="1" x14ac:dyDescent="0.15">
      <c r="A802" s="381" t="s">
        <v>22</v>
      </c>
      <c r="B802" s="382" t="s">
        <v>22</v>
      </c>
      <c r="C802" s="383" t="s">
        <v>22</v>
      </c>
      <c r="D802" s="410" t="s">
        <v>22</v>
      </c>
      <c r="E802" s="411" t="s">
        <v>22</v>
      </c>
      <c r="F802" s="411" t="s">
        <v>22</v>
      </c>
      <c r="G802" s="411" t="s">
        <v>22</v>
      </c>
      <c r="H802" s="411" t="s">
        <v>22</v>
      </c>
      <c r="I802" s="411" t="s">
        <v>22</v>
      </c>
      <c r="J802" s="411" t="s">
        <v>22</v>
      </c>
      <c r="K802" s="411" t="s">
        <v>22</v>
      </c>
      <c r="L802" s="412" t="s">
        <v>22</v>
      </c>
      <c r="M802" s="387" t="s">
        <v>22</v>
      </c>
      <c r="N802" s="388" t="s">
        <v>22</v>
      </c>
      <c r="O802" s="405" t="s">
        <v>22</v>
      </c>
      <c r="P802" s="406" t="s">
        <v>22</v>
      </c>
      <c r="Q802" s="7" t="s">
        <v>16</v>
      </c>
      <c r="R802" s="378" t="s">
        <v>968</v>
      </c>
      <c r="S802" s="378" t="s">
        <v>22</v>
      </c>
      <c r="T802" s="378" t="s">
        <v>22</v>
      </c>
      <c r="U802" s="378" t="s">
        <v>22</v>
      </c>
      <c r="V802" s="11" t="s">
        <v>17</v>
      </c>
      <c r="W802" s="9" t="s">
        <v>22</v>
      </c>
      <c r="X802" s="12" t="s">
        <v>22</v>
      </c>
      <c r="Y802" s="13" t="s">
        <v>22</v>
      </c>
      <c r="Z802" s="374" t="s">
        <v>22</v>
      </c>
    </row>
    <row r="803" spans="1:26" ht="13.5" customHeight="1" x14ac:dyDescent="0.15">
      <c r="A803" s="6" t="s">
        <v>22</v>
      </c>
      <c r="B803" s="12" t="s">
        <v>22</v>
      </c>
      <c r="C803" s="13" t="s">
        <v>22</v>
      </c>
      <c r="D803" s="410" t="s">
        <v>13</v>
      </c>
      <c r="E803" s="14" t="s">
        <v>11</v>
      </c>
      <c r="F803" s="382" t="s">
        <v>22</v>
      </c>
      <c r="G803" s="382" t="s">
        <v>22</v>
      </c>
      <c r="H803" s="382" t="s">
        <v>22</v>
      </c>
      <c r="I803" s="382" t="s">
        <v>22</v>
      </c>
      <c r="J803" s="420" t="s">
        <v>22</v>
      </c>
      <c r="K803" s="14" t="s">
        <v>22</v>
      </c>
      <c r="L803" s="412" t="s">
        <v>14</v>
      </c>
      <c r="M803" s="423" t="s">
        <v>22</v>
      </c>
      <c r="N803" s="424" t="s">
        <v>22</v>
      </c>
      <c r="O803" s="405" t="s">
        <v>22</v>
      </c>
      <c r="P803" s="406" t="s">
        <v>22</v>
      </c>
      <c r="Q803" s="8" t="s">
        <v>15</v>
      </c>
      <c r="R803" s="378" t="s">
        <v>22</v>
      </c>
      <c r="S803" s="378" t="s">
        <v>22</v>
      </c>
      <c r="T803" s="378" t="s">
        <v>22</v>
      </c>
      <c r="U803" s="378" t="s">
        <v>22</v>
      </c>
      <c r="V803" s="9" t="s">
        <v>13</v>
      </c>
      <c r="W803" s="417" t="s">
        <v>22</v>
      </c>
      <c r="X803" s="417" t="s">
        <v>22</v>
      </c>
      <c r="Y803" s="10" t="s">
        <v>14</v>
      </c>
      <c r="Z803" s="374" t="s">
        <v>22</v>
      </c>
    </row>
    <row r="804" spans="1:26" ht="13.5" customHeight="1" x14ac:dyDescent="0.15">
      <c r="A804" s="15" t="s">
        <v>22</v>
      </c>
      <c r="B804" s="16" t="s">
        <v>22</v>
      </c>
      <c r="C804" s="17" t="s">
        <v>22</v>
      </c>
      <c r="D804" s="418" t="s">
        <v>22</v>
      </c>
      <c r="E804" s="18" t="s">
        <v>22</v>
      </c>
      <c r="F804" s="419" t="s">
        <v>22</v>
      </c>
      <c r="G804" s="419" t="s">
        <v>22</v>
      </c>
      <c r="H804" s="419" t="s">
        <v>22</v>
      </c>
      <c r="I804" s="419" t="s">
        <v>22</v>
      </c>
      <c r="J804" s="421" t="s">
        <v>22</v>
      </c>
      <c r="K804" s="18" t="s">
        <v>22</v>
      </c>
      <c r="L804" s="422" t="s">
        <v>22</v>
      </c>
      <c r="M804" s="26" t="s">
        <v>18</v>
      </c>
      <c r="N804" s="27">
        <v>97.1</v>
      </c>
      <c r="O804" s="407" t="s">
        <v>22</v>
      </c>
      <c r="P804" s="408" t="s">
        <v>22</v>
      </c>
      <c r="Q804" s="19" t="s">
        <v>16</v>
      </c>
      <c r="R804" s="425" t="s">
        <v>22</v>
      </c>
      <c r="S804" s="425" t="s">
        <v>22</v>
      </c>
      <c r="T804" s="425" t="s">
        <v>22</v>
      </c>
      <c r="U804" s="425" t="s">
        <v>22</v>
      </c>
      <c r="V804" s="20" t="s">
        <v>17</v>
      </c>
      <c r="W804" s="21" t="s">
        <v>22</v>
      </c>
      <c r="X804" s="16" t="s">
        <v>22</v>
      </c>
      <c r="Y804" s="17" t="s">
        <v>22</v>
      </c>
      <c r="Z804" s="375" t="s">
        <v>22</v>
      </c>
    </row>
    <row r="805" spans="1:26" ht="13.5" customHeight="1" x14ac:dyDescent="0.15">
      <c r="A805" s="389" t="s">
        <v>7</v>
      </c>
      <c r="B805" s="390" t="s">
        <v>22</v>
      </c>
      <c r="C805" s="391" t="s">
        <v>22</v>
      </c>
      <c r="D805" s="395" t="s">
        <v>8</v>
      </c>
      <c r="E805" s="396" t="s">
        <v>22</v>
      </c>
      <c r="F805" s="397" t="s">
        <v>1662</v>
      </c>
      <c r="G805" s="397" t="s">
        <v>22</v>
      </c>
      <c r="H805" s="397" t="s">
        <v>22</v>
      </c>
      <c r="I805" s="397" t="s">
        <v>22</v>
      </c>
      <c r="J805" s="397" t="s">
        <v>22</v>
      </c>
      <c r="K805" s="397" t="s">
        <v>22</v>
      </c>
      <c r="L805" s="398" t="s">
        <v>22</v>
      </c>
      <c r="M805" s="401" t="s">
        <v>9</v>
      </c>
      <c r="N805" s="402" t="s">
        <v>22</v>
      </c>
      <c r="O805" s="403" t="s">
        <v>1669</v>
      </c>
      <c r="P805" s="404" t="s">
        <v>22</v>
      </c>
      <c r="Q805" s="5" t="s">
        <v>10</v>
      </c>
      <c r="R805" s="409" t="s">
        <v>1670</v>
      </c>
      <c r="S805" s="409" t="s">
        <v>22</v>
      </c>
      <c r="T805" s="409" t="s">
        <v>22</v>
      </c>
      <c r="U805" s="22">
        <v>339</v>
      </c>
      <c r="V805" s="371" t="str">
        <f>IF(U805="","","千円")</f>
        <v>千円</v>
      </c>
      <c r="W805" s="371" t="s">
        <v>22</v>
      </c>
      <c r="X805" s="371" t="s">
        <v>22</v>
      </c>
      <c r="Y805" s="372" t="s">
        <v>22</v>
      </c>
      <c r="Z805" s="373">
        <v>343</v>
      </c>
    </row>
    <row r="806" spans="1:26" ht="13.5" customHeight="1" x14ac:dyDescent="0.15">
      <c r="A806" s="392" t="s">
        <v>22</v>
      </c>
      <c r="B806" s="393" t="s">
        <v>22</v>
      </c>
      <c r="C806" s="394" t="s">
        <v>22</v>
      </c>
      <c r="D806" s="25" t="s">
        <v>22</v>
      </c>
      <c r="E806" s="24" t="s">
        <v>22</v>
      </c>
      <c r="F806" s="399" t="s">
        <v>22</v>
      </c>
      <c r="G806" s="399" t="s">
        <v>22</v>
      </c>
      <c r="H806" s="399" t="s">
        <v>22</v>
      </c>
      <c r="I806" s="399" t="s">
        <v>22</v>
      </c>
      <c r="J806" s="399" t="s">
        <v>22</v>
      </c>
      <c r="K806" s="399" t="s">
        <v>22</v>
      </c>
      <c r="L806" s="400" t="s">
        <v>22</v>
      </c>
      <c r="M806" s="376">
        <v>3232000</v>
      </c>
      <c r="N806" s="377" t="s">
        <v>22</v>
      </c>
      <c r="O806" s="405" t="s">
        <v>22</v>
      </c>
      <c r="P806" s="406" t="s">
        <v>22</v>
      </c>
      <c r="Q806" s="6" t="s">
        <v>22</v>
      </c>
      <c r="R806" s="378" t="s">
        <v>1671</v>
      </c>
      <c r="S806" s="378" t="s">
        <v>22</v>
      </c>
      <c r="T806" s="378" t="s">
        <v>22</v>
      </c>
      <c r="U806" s="23">
        <v>1860</v>
      </c>
      <c r="V806" s="379" t="str">
        <f>IF(U806="","","千円")</f>
        <v>千円</v>
      </c>
      <c r="W806" s="379" t="s">
        <v>22</v>
      </c>
      <c r="X806" s="379" t="s">
        <v>22</v>
      </c>
      <c r="Y806" s="380" t="s">
        <v>22</v>
      </c>
      <c r="Z806" s="374" t="s">
        <v>22</v>
      </c>
    </row>
    <row r="807" spans="1:26" ht="13.5" customHeight="1" x14ac:dyDescent="0.15">
      <c r="A807" s="381" t="s">
        <v>1672</v>
      </c>
      <c r="B807" s="382" t="s">
        <v>22</v>
      </c>
      <c r="C807" s="383" t="s">
        <v>22</v>
      </c>
      <c r="D807" s="384" t="s">
        <v>1673</v>
      </c>
      <c r="E807" s="385" t="s">
        <v>22</v>
      </c>
      <c r="F807" s="385" t="s">
        <v>22</v>
      </c>
      <c r="G807" s="385" t="s">
        <v>22</v>
      </c>
      <c r="H807" s="385" t="s">
        <v>22</v>
      </c>
      <c r="I807" s="385" t="s">
        <v>22</v>
      </c>
      <c r="J807" s="385" t="s">
        <v>22</v>
      </c>
      <c r="K807" s="385" t="s">
        <v>22</v>
      </c>
      <c r="L807" s="380" t="s">
        <v>22</v>
      </c>
      <c r="M807" s="387" t="s">
        <v>12</v>
      </c>
      <c r="N807" s="388" t="s">
        <v>22</v>
      </c>
      <c r="O807" s="405" t="s">
        <v>22</v>
      </c>
      <c r="P807" s="406" t="s">
        <v>22</v>
      </c>
      <c r="Q807" s="6" t="s">
        <v>22</v>
      </c>
      <c r="R807" s="378" t="s">
        <v>1674</v>
      </c>
      <c r="S807" s="378" t="s">
        <v>22</v>
      </c>
      <c r="T807" s="378" t="s">
        <v>22</v>
      </c>
      <c r="U807" s="23">
        <v>555</v>
      </c>
      <c r="V807" s="379" t="str">
        <f>IF(U807="","","千円")</f>
        <v>千円</v>
      </c>
      <c r="W807" s="379" t="s">
        <v>22</v>
      </c>
      <c r="X807" s="379" t="s">
        <v>22</v>
      </c>
      <c r="Y807" s="380" t="s">
        <v>22</v>
      </c>
      <c r="Z807" s="374" t="s">
        <v>22</v>
      </c>
    </row>
    <row r="808" spans="1:26" ht="13.5" customHeight="1" x14ac:dyDescent="0.15">
      <c r="A808" s="381" t="s">
        <v>22</v>
      </c>
      <c r="B808" s="382" t="s">
        <v>22</v>
      </c>
      <c r="C808" s="383" t="s">
        <v>22</v>
      </c>
      <c r="D808" s="386" t="s">
        <v>22</v>
      </c>
      <c r="E808" s="385" t="s">
        <v>22</v>
      </c>
      <c r="F808" s="385" t="s">
        <v>22</v>
      </c>
      <c r="G808" s="385" t="s">
        <v>22</v>
      </c>
      <c r="H808" s="385" t="s">
        <v>22</v>
      </c>
      <c r="I808" s="385" t="s">
        <v>22</v>
      </c>
      <c r="J808" s="385" t="s">
        <v>22</v>
      </c>
      <c r="K808" s="385" t="s">
        <v>22</v>
      </c>
      <c r="L808" s="380" t="s">
        <v>22</v>
      </c>
      <c r="M808" s="376">
        <v>2754124</v>
      </c>
      <c r="N808" s="377" t="s">
        <v>22</v>
      </c>
      <c r="O808" s="405" t="s">
        <v>22</v>
      </c>
      <c r="P808" s="406" t="s">
        <v>22</v>
      </c>
      <c r="Q808" s="6" t="s">
        <v>22</v>
      </c>
      <c r="R808" s="378" t="s">
        <v>22</v>
      </c>
      <c r="S808" s="378" t="s">
        <v>22</v>
      </c>
      <c r="T808" s="378" t="s">
        <v>22</v>
      </c>
      <c r="U808" s="23" t="s">
        <v>22</v>
      </c>
      <c r="V808" s="379" t="str">
        <f>IF(U808="","","千円")</f>
        <v/>
      </c>
      <c r="W808" s="379" t="s">
        <v>22</v>
      </c>
      <c r="X808" s="379" t="s">
        <v>22</v>
      </c>
      <c r="Y808" s="380" t="s">
        <v>22</v>
      </c>
      <c r="Z808" s="374" t="s">
        <v>22</v>
      </c>
    </row>
    <row r="809" spans="1:26" ht="13.5" customHeight="1" x14ac:dyDescent="0.15">
      <c r="A809" s="381" t="s">
        <v>22</v>
      </c>
      <c r="B809" s="382" t="s">
        <v>22</v>
      </c>
      <c r="C809" s="383" t="s">
        <v>22</v>
      </c>
      <c r="D809" s="410" t="s">
        <v>13</v>
      </c>
      <c r="E809" s="411" t="s">
        <v>912</v>
      </c>
      <c r="F809" s="411" t="s">
        <v>22</v>
      </c>
      <c r="G809" s="411" t="s">
        <v>22</v>
      </c>
      <c r="H809" s="411" t="s">
        <v>22</v>
      </c>
      <c r="I809" s="411" t="s">
        <v>22</v>
      </c>
      <c r="J809" s="411" t="s">
        <v>22</v>
      </c>
      <c r="K809" s="411" t="s">
        <v>22</v>
      </c>
      <c r="L809" s="412" t="s">
        <v>14</v>
      </c>
      <c r="M809" s="413" t="s">
        <v>20</v>
      </c>
      <c r="N809" s="414" t="s">
        <v>22</v>
      </c>
      <c r="O809" s="405" t="s">
        <v>22</v>
      </c>
      <c r="P809" s="406" t="s">
        <v>22</v>
      </c>
      <c r="Q809" s="7" t="s">
        <v>22</v>
      </c>
      <c r="R809" s="378" t="s">
        <v>22</v>
      </c>
      <c r="S809" s="378" t="s">
        <v>22</v>
      </c>
      <c r="T809" s="378" t="s">
        <v>22</v>
      </c>
      <c r="U809" s="23" t="s">
        <v>22</v>
      </c>
      <c r="V809" s="379" t="str">
        <f>IF(U809="","","千円")</f>
        <v/>
      </c>
      <c r="W809" s="379" t="s">
        <v>22</v>
      </c>
      <c r="X809" s="379" t="s">
        <v>22</v>
      </c>
      <c r="Y809" s="380" t="s">
        <v>22</v>
      </c>
      <c r="Z809" s="374" t="s">
        <v>22</v>
      </c>
    </row>
    <row r="810" spans="1:26" ht="13.5" customHeight="1" x14ac:dyDescent="0.15">
      <c r="A810" s="381" t="s">
        <v>22</v>
      </c>
      <c r="B810" s="382" t="s">
        <v>22</v>
      </c>
      <c r="C810" s="383" t="s">
        <v>22</v>
      </c>
      <c r="D810" s="410" t="s">
        <v>22</v>
      </c>
      <c r="E810" s="411" t="s">
        <v>22</v>
      </c>
      <c r="F810" s="411" t="s">
        <v>22</v>
      </c>
      <c r="G810" s="411" t="s">
        <v>22</v>
      </c>
      <c r="H810" s="411" t="s">
        <v>22</v>
      </c>
      <c r="I810" s="411" t="s">
        <v>22</v>
      </c>
      <c r="J810" s="411" t="s">
        <v>22</v>
      </c>
      <c r="K810" s="411" t="s">
        <v>22</v>
      </c>
      <c r="L810" s="412" t="s">
        <v>22</v>
      </c>
      <c r="M810" s="415">
        <v>477876</v>
      </c>
      <c r="N810" s="416" t="s">
        <v>22</v>
      </c>
      <c r="O810" s="405" t="s">
        <v>22</v>
      </c>
      <c r="P810" s="406" t="s">
        <v>22</v>
      </c>
      <c r="Q810" s="8" t="s">
        <v>15</v>
      </c>
      <c r="R810" s="378" t="s">
        <v>1675</v>
      </c>
      <c r="S810" s="378" t="s">
        <v>22</v>
      </c>
      <c r="T810" s="378" t="s">
        <v>22</v>
      </c>
      <c r="U810" s="378" t="s">
        <v>22</v>
      </c>
      <c r="V810" s="9" t="s">
        <v>13</v>
      </c>
      <c r="W810" s="417" t="s">
        <v>1676</v>
      </c>
      <c r="X810" s="417" t="s">
        <v>22</v>
      </c>
      <c r="Y810" s="10" t="s">
        <v>14</v>
      </c>
      <c r="Z810" s="374" t="s">
        <v>22</v>
      </c>
    </row>
    <row r="811" spans="1:26" ht="13.5" customHeight="1" x14ac:dyDescent="0.15">
      <c r="A811" s="381" t="s">
        <v>22</v>
      </c>
      <c r="B811" s="382" t="s">
        <v>22</v>
      </c>
      <c r="C811" s="383" t="s">
        <v>22</v>
      </c>
      <c r="D811" s="410" t="s">
        <v>22</v>
      </c>
      <c r="E811" s="411" t="s">
        <v>22</v>
      </c>
      <c r="F811" s="411" t="s">
        <v>22</v>
      </c>
      <c r="G811" s="411" t="s">
        <v>22</v>
      </c>
      <c r="H811" s="411" t="s">
        <v>22</v>
      </c>
      <c r="I811" s="411" t="s">
        <v>22</v>
      </c>
      <c r="J811" s="411" t="s">
        <v>22</v>
      </c>
      <c r="K811" s="411" t="s">
        <v>22</v>
      </c>
      <c r="L811" s="412" t="s">
        <v>22</v>
      </c>
      <c r="M811" s="387" t="s">
        <v>22</v>
      </c>
      <c r="N811" s="388" t="s">
        <v>22</v>
      </c>
      <c r="O811" s="405" t="s">
        <v>22</v>
      </c>
      <c r="P811" s="406" t="s">
        <v>22</v>
      </c>
      <c r="Q811" s="7" t="s">
        <v>16</v>
      </c>
      <c r="R811" s="378" t="s">
        <v>968</v>
      </c>
      <c r="S811" s="378" t="s">
        <v>22</v>
      </c>
      <c r="T811" s="378" t="s">
        <v>22</v>
      </c>
      <c r="U811" s="378" t="s">
        <v>22</v>
      </c>
      <c r="V811" s="11" t="s">
        <v>17</v>
      </c>
      <c r="W811" s="9" t="s">
        <v>22</v>
      </c>
      <c r="X811" s="12" t="s">
        <v>22</v>
      </c>
      <c r="Y811" s="13" t="s">
        <v>22</v>
      </c>
      <c r="Z811" s="374" t="s">
        <v>22</v>
      </c>
    </row>
    <row r="812" spans="1:26" ht="13.5" customHeight="1" x14ac:dyDescent="0.15">
      <c r="A812" s="6" t="s">
        <v>22</v>
      </c>
      <c r="B812" s="12" t="s">
        <v>22</v>
      </c>
      <c r="C812" s="13" t="s">
        <v>22</v>
      </c>
      <c r="D812" s="410" t="s">
        <v>13</v>
      </c>
      <c r="E812" s="14" t="s">
        <v>11</v>
      </c>
      <c r="F812" s="382" t="s">
        <v>22</v>
      </c>
      <c r="G812" s="382" t="s">
        <v>22</v>
      </c>
      <c r="H812" s="382" t="s">
        <v>22</v>
      </c>
      <c r="I812" s="382" t="s">
        <v>22</v>
      </c>
      <c r="J812" s="420" t="s">
        <v>22</v>
      </c>
      <c r="K812" s="14" t="s">
        <v>22</v>
      </c>
      <c r="L812" s="412" t="s">
        <v>14</v>
      </c>
      <c r="M812" s="423" t="s">
        <v>22</v>
      </c>
      <c r="N812" s="424" t="s">
        <v>22</v>
      </c>
      <c r="O812" s="405" t="s">
        <v>22</v>
      </c>
      <c r="P812" s="406" t="s">
        <v>22</v>
      </c>
      <c r="Q812" s="8" t="s">
        <v>15</v>
      </c>
      <c r="R812" s="378" t="s">
        <v>22</v>
      </c>
      <c r="S812" s="378" t="s">
        <v>22</v>
      </c>
      <c r="T812" s="378" t="s">
        <v>22</v>
      </c>
      <c r="U812" s="378" t="s">
        <v>22</v>
      </c>
      <c r="V812" s="9" t="s">
        <v>13</v>
      </c>
      <c r="W812" s="417" t="s">
        <v>22</v>
      </c>
      <c r="X812" s="417" t="s">
        <v>22</v>
      </c>
      <c r="Y812" s="10" t="s">
        <v>14</v>
      </c>
      <c r="Z812" s="374" t="s">
        <v>22</v>
      </c>
    </row>
    <row r="813" spans="1:26" ht="13.5" customHeight="1" x14ac:dyDescent="0.15">
      <c r="A813" s="15" t="s">
        <v>22</v>
      </c>
      <c r="B813" s="16" t="s">
        <v>22</v>
      </c>
      <c r="C813" s="17" t="s">
        <v>22</v>
      </c>
      <c r="D813" s="418" t="s">
        <v>22</v>
      </c>
      <c r="E813" s="18" t="s">
        <v>22</v>
      </c>
      <c r="F813" s="419" t="s">
        <v>22</v>
      </c>
      <c r="G813" s="419" t="s">
        <v>22</v>
      </c>
      <c r="H813" s="419" t="s">
        <v>22</v>
      </c>
      <c r="I813" s="419" t="s">
        <v>22</v>
      </c>
      <c r="J813" s="421" t="s">
        <v>22</v>
      </c>
      <c r="K813" s="18" t="s">
        <v>22</v>
      </c>
      <c r="L813" s="422" t="s">
        <v>22</v>
      </c>
      <c r="M813" s="26" t="s">
        <v>18</v>
      </c>
      <c r="N813" s="27">
        <v>85.2</v>
      </c>
      <c r="O813" s="407" t="s">
        <v>22</v>
      </c>
      <c r="P813" s="408" t="s">
        <v>22</v>
      </c>
      <c r="Q813" s="19" t="s">
        <v>16</v>
      </c>
      <c r="R813" s="425" t="s">
        <v>22</v>
      </c>
      <c r="S813" s="425" t="s">
        <v>22</v>
      </c>
      <c r="T813" s="425" t="s">
        <v>22</v>
      </c>
      <c r="U813" s="425" t="s">
        <v>22</v>
      </c>
      <c r="V813" s="20" t="s">
        <v>17</v>
      </c>
      <c r="W813" s="21" t="s">
        <v>22</v>
      </c>
      <c r="X813" s="16" t="s">
        <v>22</v>
      </c>
      <c r="Y813" s="17" t="s">
        <v>22</v>
      </c>
      <c r="Z813" s="375" t="s">
        <v>22</v>
      </c>
    </row>
    <row r="814" spans="1:26" ht="13.5" customHeight="1" x14ac:dyDescent="0.15">
      <c r="A814" s="389" t="s">
        <v>7</v>
      </c>
      <c r="B814" s="390" t="s">
        <v>22</v>
      </c>
      <c r="C814" s="391" t="s">
        <v>22</v>
      </c>
      <c r="D814" s="395" t="s">
        <v>8</v>
      </c>
      <c r="E814" s="396" t="s">
        <v>22</v>
      </c>
      <c r="F814" s="397" t="s">
        <v>913</v>
      </c>
      <c r="G814" s="397" t="s">
        <v>22</v>
      </c>
      <c r="H814" s="397" t="s">
        <v>22</v>
      </c>
      <c r="I814" s="397" t="s">
        <v>22</v>
      </c>
      <c r="J814" s="397" t="s">
        <v>22</v>
      </c>
      <c r="K814" s="397" t="s">
        <v>22</v>
      </c>
      <c r="L814" s="398" t="s">
        <v>22</v>
      </c>
      <c r="M814" s="401" t="s">
        <v>9</v>
      </c>
      <c r="N814" s="402" t="s">
        <v>22</v>
      </c>
      <c r="O814" s="403" t="s">
        <v>1677</v>
      </c>
      <c r="P814" s="404" t="s">
        <v>22</v>
      </c>
      <c r="Q814" s="5" t="s">
        <v>10</v>
      </c>
      <c r="R814" s="409" t="s">
        <v>1678</v>
      </c>
      <c r="S814" s="409" t="s">
        <v>22</v>
      </c>
      <c r="T814" s="409" t="s">
        <v>22</v>
      </c>
      <c r="U814" s="22">
        <v>555</v>
      </c>
      <c r="V814" s="371" t="str">
        <f>IF(U814="","","千円")</f>
        <v>千円</v>
      </c>
      <c r="W814" s="371" t="s">
        <v>22</v>
      </c>
      <c r="X814" s="371" t="s">
        <v>22</v>
      </c>
      <c r="Y814" s="372" t="s">
        <v>22</v>
      </c>
      <c r="Z814" s="373">
        <v>343</v>
      </c>
    </row>
    <row r="815" spans="1:26" ht="13.5" customHeight="1" x14ac:dyDescent="0.15">
      <c r="A815" s="392" t="s">
        <v>22</v>
      </c>
      <c r="B815" s="393" t="s">
        <v>22</v>
      </c>
      <c r="C815" s="394" t="s">
        <v>22</v>
      </c>
      <c r="D815" s="25" t="s">
        <v>22</v>
      </c>
      <c r="E815" s="24" t="s">
        <v>22</v>
      </c>
      <c r="F815" s="399" t="s">
        <v>22</v>
      </c>
      <c r="G815" s="399" t="s">
        <v>22</v>
      </c>
      <c r="H815" s="399" t="s">
        <v>22</v>
      </c>
      <c r="I815" s="399" t="s">
        <v>22</v>
      </c>
      <c r="J815" s="399" t="s">
        <v>22</v>
      </c>
      <c r="K815" s="399" t="s">
        <v>22</v>
      </c>
      <c r="L815" s="400" t="s">
        <v>22</v>
      </c>
      <c r="M815" s="376">
        <v>2486000</v>
      </c>
      <c r="N815" s="377" t="s">
        <v>22</v>
      </c>
      <c r="O815" s="405" t="s">
        <v>22</v>
      </c>
      <c r="P815" s="406" t="s">
        <v>22</v>
      </c>
      <c r="Q815" s="6" t="s">
        <v>22</v>
      </c>
      <c r="R815" s="378" t="s">
        <v>1679</v>
      </c>
      <c r="S815" s="378" t="s">
        <v>22</v>
      </c>
      <c r="T815" s="378" t="s">
        <v>22</v>
      </c>
      <c r="U815" s="23">
        <v>1378</v>
      </c>
      <c r="V815" s="379" t="str">
        <f>IF(U815="","","千円")</f>
        <v>千円</v>
      </c>
      <c r="W815" s="379" t="s">
        <v>22</v>
      </c>
      <c r="X815" s="379" t="s">
        <v>22</v>
      </c>
      <c r="Y815" s="380" t="s">
        <v>22</v>
      </c>
      <c r="Z815" s="374" t="s">
        <v>22</v>
      </c>
    </row>
    <row r="816" spans="1:26" ht="13.5" customHeight="1" x14ac:dyDescent="0.15">
      <c r="A816" s="381" t="s">
        <v>1680</v>
      </c>
      <c r="B816" s="382" t="s">
        <v>22</v>
      </c>
      <c r="C816" s="383" t="s">
        <v>22</v>
      </c>
      <c r="D816" s="384" t="s">
        <v>1681</v>
      </c>
      <c r="E816" s="385" t="s">
        <v>22</v>
      </c>
      <c r="F816" s="385" t="s">
        <v>22</v>
      </c>
      <c r="G816" s="385" t="s">
        <v>22</v>
      </c>
      <c r="H816" s="385" t="s">
        <v>22</v>
      </c>
      <c r="I816" s="385" t="s">
        <v>22</v>
      </c>
      <c r="J816" s="385" t="s">
        <v>22</v>
      </c>
      <c r="K816" s="385" t="s">
        <v>22</v>
      </c>
      <c r="L816" s="380" t="s">
        <v>22</v>
      </c>
      <c r="M816" s="387" t="s">
        <v>12</v>
      </c>
      <c r="N816" s="388" t="s">
        <v>22</v>
      </c>
      <c r="O816" s="405" t="s">
        <v>22</v>
      </c>
      <c r="P816" s="406" t="s">
        <v>22</v>
      </c>
      <c r="Q816" s="6" t="s">
        <v>22</v>
      </c>
      <c r="R816" s="378" t="s">
        <v>22</v>
      </c>
      <c r="S816" s="378" t="s">
        <v>22</v>
      </c>
      <c r="T816" s="378" t="s">
        <v>22</v>
      </c>
      <c r="U816" s="23" t="s">
        <v>22</v>
      </c>
      <c r="V816" s="379" t="str">
        <f>IF(U816="","","千円")</f>
        <v/>
      </c>
      <c r="W816" s="379" t="s">
        <v>22</v>
      </c>
      <c r="X816" s="379" t="s">
        <v>22</v>
      </c>
      <c r="Y816" s="380" t="s">
        <v>22</v>
      </c>
      <c r="Z816" s="374" t="s">
        <v>22</v>
      </c>
    </row>
    <row r="817" spans="1:26" ht="13.5" customHeight="1" x14ac:dyDescent="0.15">
      <c r="A817" s="381" t="s">
        <v>22</v>
      </c>
      <c r="B817" s="382" t="s">
        <v>22</v>
      </c>
      <c r="C817" s="383" t="s">
        <v>22</v>
      </c>
      <c r="D817" s="386" t="s">
        <v>22</v>
      </c>
      <c r="E817" s="385" t="s">
        <v>22</v>
      </c>
      <c r="F817" s="385" t="s">
        <v>22</v>
      </c>
      <c r="G817" s="385" t="s">
        <v>22</v>
      </c>
      <c r="H817" s="385" t="s">
        <v>22</v>
      </c>
      <c r="I817" s="385" t="s">
        <v>22</v>
      </c>
      <c r="J817" s="385" t="s">
        <v>22</v>
      </c>
      <c r="K817" s="385" t="s">
        <v>22</v>
      </c>
      <c r="L817" s="380" t="s">
        <v>22</v>
      </c>
      <c r="M817" s="376">
        <v>1933293</v>
      </c>
      <c r="N817" s="377" t="s">
        <v>22</v>
      </c>
      <c r="O817" s="405" t="s">
        <v>22</v>
      </c>
      <c r="P817" s="406" t="s">
        <v>22</v>
      </c>
      <c r="Q817" s="6" t="s">
        <v>22</v>
      </c>
      <c r="R817" s="378" t="s">
        <v>22</v>
      </c>
      <c r="S817" s="378" t="s">
        <v>22</v>
      </c>
      <c r="T817" s="378" t="s">
        <v>22</v>
      </c>
      <c r="U817" s="23" t="s">
        <v>22</v>
      </c>
      <c r="V817" s="379" t="str">
        <f>IF(U817="","","千円")</f>
        <v/>
      </c>
      <c r="W817" s="379" t="s">
        <v>22</v>
      </c>
      <c r="X817" s="379" t="s">
        <v>22</v>
      </c>
      <c r="Y817" s="380" t="s">
        <v>22</v>
      </c>
      <c r="Z817" s="374" t="s">
        <v>22</v>
      </c>
    </row>
    <row r="818" spans="1:26" ht="13.5" customHeight="1" x14ac:dyDescent="0.15">
      <c r="A818" s="381" t="s">
        <v>22</v>
      </c>
      <c r="B818" s="382" t="s">
        <v>22</v>
      </c>
      <c r="C818" s="383" t="s">
        <v>22</v>
      </c>
      <c r="D818" s="410" t="s">
        <v>13</v>
      </c>
      <c r="E818" s="411" t="s">
        <v>905</v>
      </c>
      <c r="F818" s="411" t="s">
        <v>22</v>
      </c>
      <c r="G818" s="411" t="s">
        <v>22</v>
      </c>
      <c r="H818" s="411" t="s">
        <v>22</v>
      </c>
      <c r="I818" s="411" t="s">
        <v>22</v>
      </c>
      <c r="J818" s="411" t="s">
        <v>22</v>
      </c>
      <c r="K818" s="411" t="s">
        <v>22</v>
      </c>
      <c r="L818" s="412" t="s">
        <v>14</v>
      </c>
      <c r="M818" s="413" t="s">
        <v>20</v>
      </c>
      <c r="N818" s="414" t="s">
        <v>22</v>
      </c>
      <c r="O818" s="405" t="s">
        <v>22</v>
      </c>
      <c r="P818" s="406" t="s">
        <v>22</v>
      </c>
      <c r="Q818" s="7" t="s">
        <v>22</v>
      </c>
      <c r="R818" s="378" t="s">
        <v>22</v>
      </c>
      <c r="S818" s="378" t="s">
        <v>22</v>
      </c>
      <c r="T818" s="378" t="s">
        <v>22</v>
      </c>
      <c r="U818" s="23" t="s">
        <v>22</v>
      </c>
      <c r="V818" s="379" t="str">
        <f>IF(U818="","","千円")</f>
        <v/>
      </c>
      <c r="W818" s="379" t="s">
        <v>22</v>
      </c>
      <c r="X818" s="379" t="s">
        <v>22</v>
      </c>
      <c r="Y818" s="380" t="s">
        <v>22</v>
      </c>
      <c r="Z818" s="374" t="s">
        <v>22</v>
      </c>
    </row>
    <row r="819" spans="1:26" ht="13.5" customHeight="1" x14ac:dyDescent="0.15">
      <c r="A819" s="381" t="s">
        <v>22</v>
      </c>
      <c r="B819" s="382" t="s">
        <v>22</v>
      </c>
      <c r="C819" s="383" t="s">
        <v>22</v>
      </c>
      <c r="D819" s="410" t="s">
        <v>22</v>
      </c>
      <c r="E819" s="411" t="s">
        <v>22</v>
      </c>
      <c r="F819" s="411" t="s">
        <v>22</v>
      </c>
      <c r="G819" s="411" t="s">
        <v>22</v>
      </c>
      <c r="H819" s="411" t="s">
        <v>22</v>
      </c>
      <c r="I819" s="411" t="s">
        <v>22</v>
      </c>
      <c r="J819" s="411" t="s">
        <v>22</v>
      </c>
      <c r="K819" s="411" t="s">
        <v>22</v>
      </c>
      <c r="L819" s="412" t="s">
        <v>22</v>
      </c>
      <c r="M819" s="415">
        <v>552707</v>
      </c>
      <c r="N819" s="416" t="s">
        <v>22</v>
      </c>
      <c r="O819" s="405" t="s">
        <v>22</v>
      </c>
      <c r="P819" s="406" t="s">
        <v>22</v>
      </c>
      <c r="Q819" s="8" t="s">
        <v>15</v>
      </c>
      <c r="R819" s="378" t="s">
        <v>1683</v>
      </c>
      <c r="S819" s="378" t="s">
        <v>22</v>
      </c>
      <c r="T819" s="378" t="s">
        <v>22</v>
      </c>
      <c r="U819" s="378" t="s">
        <v>22</v>
      </c>
      <c r="V819" s="9" t="s">
        <v>13</v>
      </c>
      <c r="W819" s="417" t="s">
        <v>1684</v>
      </c>
      <c r="X819" s="417" t="s">
        <v>22</v>
      </c>
      <c r="Y819" s="10" t="s">
        <v>14</v>
      </c>
      <c r="Z819" s="374" t="s">
        <v>22</v>
      </c>
    </row>
    <row r="820" spans="1:26" ht="13.5" customHeight="1" x14ac:dyDescent="0.15">
      <c r="A820" s="381" t="s">
        <v>22</v>
      </c>
      <c r="B820" s="382" t="s">
        <v>22</v>
      </c>
      <c r="C820" s="383" t="s">
        <v>22</v>
      </c>
      <c r="D820" s="410" t="s">
        <v>22</v>
      </c>
      <c r="E820" s="411" t="s">
        <v>22</v>
      </c>
      <c r="F820" s="411" t="s">
        <v>22</v>
      </c>
      <c r="G820" s="411" t="s">
        <v>22</v>
      </c>
      <c r="H820" s="411" t="s">
        <v>22</v>
      </c>
      <c r="I820" s="411" t="s">
        <v>22</v>
      </c>
      <c r="J820" s="411" t="s">
        <v>22</v>
      </c>
      <c r="K820" s="411" t="s">
        <v>22</v>
      </c>
      <c r="L820" s="412" t="s">
        <v>22</v>
      </c>
      <c r="M820" s="387" t="s">
        <v>22</v>
      </c>
      <c r="N820" s="388" t="s">
        <v>22</v>
      </c>
      <c r="O820" s="405" t="s">
        <v>22</v>
      </c>
      <c r="P820" s="406" t="s">
        <v>22</v>
      </c>
      <c r="Q820" s="7" t="s">
        <v>16</v>
      </c>
      <c r="R820" s="378" t="s">
        <v>1685</v>
      </c>
      <c r="S820" s="378" t="s">
        <v>22</v>
      </c>
      <c r="T820" s="378" t="s">
        <v>22</v>
      </c>
      <c r="U820" s="378" t="s">
        <v>22</v>
      </c>
      <c r="V820" s="11" t="s">
        <v>17</v>
      </c>
      <c r="W820" s="9" t="s">
        <v>22</v>
      </c>
      <c r="X820" s="12" t="s">
        <v>22</v>
      </c>
      <c r="Y820" s="13" t="s">
        <v>22</v>
      </c>
      <c r="Z820" s="374" t="s">
        <v>22</v>
      </c>
    </row>
    <row r="821" spans="1:26" ht="13.5" customHeight="1" x14ac:dyDescent="0.15">
      <c r="A821" s="6" t="s">
        <v>22</v>
      </c>
      <c r="B821" s="12" t="s">
        <v>22</v>
      </c>
      <c r="C821" s="13" t="s">
        <v>22</v>
      </c>
      <c r="D821" s="410" t="s">
        <v>13</v>
      </c>
      <c r="E821" s="14" t="s">
        <v>11</v>
      </c>
      <c r="F821" s="382" t="s">
        <v>22</v>
      </c>
      <c r="G821" s="382" t="s">
        <v>22</v>
      </c>
      <c r="H821" s="382" t="s">
        <v>22</v>
      </c>
      <c r="I821" s="382" t="s">
        <v>22</v>
      </c>
      <c r="J821" s="420" t="s">
        <v>22</v>
      </c>
      <c r="K821" s="14" t="s">
        <v>22</v>
      </c>
      <c r="L821" s="412" t="s">
        <v>14</v>
      </c>
      <c r="M821" s="423" t="s">
        <v>22</v>
      </c>
      <c r="N821" s="424" t="s">
        <v>22</v>
      </c>
      <c r="O821" s="405" t="s">
        <v>22</v>
      </c>
      <c r="P821" s="406" t="s">
        <v>22</v>
      </c>
      <c r="Q821" s="8" t="s">
        <v>15</v>
      </c>
      <c r="R821" s="378"/>
      <c r="S821" s="378"/>
      <c r="T821" s="378"/>
      <c r="U821" s="378"/>
      <c r="V821" s="9" t="s">
        <v>13</v>
      </c>
      <c r="W821" s="417"/>
      <c r="X821" s="417"/>
      <c r="Y821" s="10" t="s">
        <v>14</v>
      </c>
      <c r="Z821" s="374" t="s">
        <v>22</v>
      </c>
    </row>
    <row r="822" spans="1:26" ht="13.5" customHeight="1" x14ac:dyDescent="0.15">
      <c r="A822" s="15" t="s">
        <v>22</v>
      </c>
      <c r="B822" s="16" t="s">
        <v>22</v>
      </c>
      <c r="C822" s="17" t="s">
        <v>22</v>
      </c>
      <c r="D822" s="418" t="s">
        <v>22</v>
      </c>
      <c r="E822" s="18" t="s">
        <v>22</v>
      </c>
      <c r="F822" s="419" t="s">
        <v>22</v>
      </c>
      <c r="G822" s="419" t="s">
        <v>22</v>
      </c>
      <c r="H822" s="419" t="s">
        <v>22</v>
      </c>
      <c r="I822" s="419" t="s">
        <v>22</v>
      </c>
      <c r="J822" s="421" t="s">
        <v>22</v>
      </c>
      <c r="K822" s="18" t="s">
        <v>22</v>
      </c>
      <c r="L822" s="422" t="s">
        <v>22</v>
      </c>
      <c r="M822" s="26" t="s">
        <v>18</v>
      </c>
      <c r="N822" s="27">
        <v>77.8</v>
      </c>
      <c r="O822" s="407" t="s">
        <v>22</v>
      </c>
      <c r="P822" s="408" t="s">
        <v>22</v>
      </c>
      <c r="Q822" s="19" t="s">
        <v>16</v>
      </c>
      <c r="R822" s="425"/>
      <c r="S822" s="425"/>
      <c r="T822" s="425"/>
      <c r="U822" s="425"/>
      <c r="V822" s="20" t="s">
        <v>17</v>
      </c>
      <c r="W822" s="21" t="s">
        <v>22</v>
      </c>
      <c r="X822" s="16" t="s">
        <v>22</v>
      </c>
      <c r="Y822" s="17" t="s">
        <v>22</v>
      </c>
      <c r="Z822" s="375" t="s">
        <v>22</v>
      </c>
    </row>
    <row r="823" spans="1:26" ht="13.5" customHeight="1" x14ac:dyDescent="0.15">
      <c r="A823" s="389" t="s">
        <v>7</v>
      </c>
      <c r="B823" s="390" t="s">
        <v>22</v>
      </c>
      <c r="C823" s="391" t="s">
        <v>22</v>
      </c>
      <c r="D823" s="395" t="s">
        <v>8</v>
      </c>
      <c r="E823" s="396" t="s">
        <v>22</v>
      </c>
      <c r="F823" s="397" t="s">
        <v>913</v>
      </c>
      <c r="G823" s="397" t="s">
        <v>22</v>
      </c>
      <c r="H823" s="397" t="s">
        <v>22</v>
      </c>
      <c r="I823" s="397" t="s">
        <v>22</v>
      </c>
      <c r="J823" s="397" t="s">
        <v>22</v>
      </c>
      <c r="K823" s="397" t="s">
        <v>22</v>
      </c>
      <c r="L823" s="398" t="s">
        <v>22</v>
      </c>
      <c r="M823" s="401" t="s">
        <v>9</v>
      </c>
      <c r="N823" s="402" t="s">
        <v>22</v>
      </c>
      <c r="O823" s="403" t="s">
        <v>1686</v>
      </c>
      <c r="P823" s="404" t="s">
        <v>22</v>
      </c>
      <c r="Q823" s="5" t="s">
        <v>10</v>
      </c>
      <c r="R823" s="409" t="s">
        <v>1687</v>
      </c>
      <c r="S823" s="409" t="s">
        <v>22</v>
      </c>
      <c r="T823" s="409" t="s">
        <v>22</v>
      </c>
      <c r="U823" s="22">
        <v>740</v>
      </c>
      <c r="V823" s="371" t="str">
        <f>IF(U823="","","千円")</f>
        <v>千円</v>
      </c>
      <c r="W823" s="371" t="s">
        <v>22</v>
      </c>
      <c r="X823" s="371" t="s">
        <v>22</v>
      </c>
      <c r="Y823" s="372" t="s">
        <v>22</v>
      </c>
      <c r="Z823" s="373">
        <v>343</v>
      </c>
    </row>
    <row r="824" spans="1:26" ht="13.5" customHeight="1" x14ac:dyDescent="0.15">
      <c r="A824" s="392" t="s">
        <v>22</v>
      </c>
      <c r="B824" s="393" t="s">
        <v>22</v>
      </c>
      <c r="C824" s="394" t="s">
        <v>22</v>
      </c>
      <c r="D824" s="25" t="s">
        <v>22</v>
      </c>
      <c r="E824" s="24" t="s">
        <v>22</v>
      </c>
      <c r="F824" s="399" t="s">
        <v>22</v>
      </c>
      <c r="G824" s="399" t="s">
        <v>22</v>
      </c>
      <c r="H824" s="399" t="s">
        <v>22</v>
      </c>
      <c r="I824" s="399" t="s">
        <v>22</v>
      </c>
      <c r="J824" s="399" t="s">
        <v>22</v>
      </c>
      <c r="K824" s="399" t="s">
        <v>22</v>
      </c>
      <c r="L824" s="400" t="s">
        <v>22</v>
      </c>
      <c r="M824" s="376">
        <v>1406000</v>
      </c>
      <c r="N824" s="377" t="s">
        <v>22</v>
      </c>
      <c r="O824" s="405" t="s">
        <v>22</v>
      </c>
      <c r="P824" s="406" t="s">
        <v>22</v>
      </c>
      <c r="Q824" s="6" t="s">
        <v>22</v>
      </c>
      <c r="R824" s="378" t="s">
        <v>1688</v>
      </c>
      <c r="S824" s="378" t="s">
        <v>22</v>
      </c>
      <c r="T824" s="378" t="s">
        <v>22</v>
      </c>
      <c r="U824" s="23">
        <v>100</v>
      </c>
      <c r="V824" s="379" t="str">
        <f>IF(U824="","","千円")</f>
        <v>千円</v>
      </c>
      <c r="W824" s="379" t="s">
        <v>22</v>
      </c>
      <c r="X824" s="379" t="s">
        <v>22</v>
      </c>
      <c r="Y824" s="380" t="s">
        <v>22</v>
      </c>
      <c r="Z824" s="374" t="s">
        <v>22</v>
      </c>
    </row>
    <row r="825" spans="1:26" ht="13.5" customHeight="1" x14ac:dyDescent="0.15">
      <c r="A825" s="381" t="s">
        <v>1689</v>
      </c>
      <c r="B825" s="382" t="s">
        <v>22</v>
      </c>
      <c r="C825" s="383" t="s">
        <v>22</v>
      </c>
      <c r="D825" s="384" t="s">
        <v>1690</v>
      </c>
      <c r="E825" s="385" t="s">
        <v>22</v>
      </c>
      <c r="F825" s="385" t="s">
        <v>22</v>
      </c>
      <c r="G825" s="385" t="s">
        <v>22</v>
      </c>
      <c r="H825" s="385" t="s">
        <v>22</v>
      </c>
      <c r="I825" s="385" t="s">
        <v>22</v>
      </c>
      <c r="J825" s="385" t="s">
        <v>22</v>
      </c>
      <c r="K825" s="385" t="s">
        <v>22</v>
      </c>
      <c r="L825" s="380" t="s">
        <v>22</v>
      </c>
      <c r="M825" s="387" t="s">
        <v>12</v>
      </c>
      <c r="N825" s="388" t="s">
        <v>22</v>
      </c>
      <c r="O825" s="405" t="s">
        <v>22</v>
      </c>
      <c r="P825" s="406" t="s">
        <v>22</v>
      </c>
      <c r="Q825" s="6" t="s">
        <v>22</v>
      </c>
      <c r="R825" s="378" t="s">
        <v>1691</v>
      </c>
      <c r="S825" s="378" t="s">
        <v>22</v>
      </c>
      <c r="T825" s="378" t="s">
        <v>22</v>
      </c>
      <c r="U825" s="23">
        <v>110</v>
      </c>
      <c r="V825" s="379" t="str">
        <f>IF(U825="","","千円")</f>
        <v>千円</v>
      </c>
      <c r="W825" s="379" t="s">
        <v>22</v>
      </c>
      <c r="X825" s="379" t="s">
        <v>22</v>
      </c>
      <c r="Y825" s="380" t="s">
        <v>22</v>
      </c>
      <c r="Z825" s="374" t="s">
        <v>22</v>
      </c>
    </row>
    <row r="826" spans="1:26" ht="13.5" customHeight="1" x14ac:dyDescent="0.15">
      <c r="A826" s="381" t="s">
        <v>22</v>
      </c>
      <c r="B826" s="382" t="s">
        <v>22</v>
      </c>
      <c r="C826" s="383" t="s">
        <v>22</v>
      </c>
      <c r="D826" s="386" t="s">
        <v>22</v>
      </c>
      <c r="E826" s="385" t="s">
        <v>22</v>
      </c>
      <c r="F826" s="385" t="s">
        <v>22</v>
      </c>
      <c r="G826" s="385" t="s">
        <v>22</v>
      </c>
      <c r="H826" s="385" t="s">
        <v>22</v>
      </c>
      <c r="I826" s="385" t="s">
        <v>22</v>
      </c>
      <c r="J826" s="385" t="s">
        <v>22</v>
      </c>
      <c r="K826" s="385" t="s">
        <v>22</v>
      </c>
      <c r="L826" s="380" t="s">
        <v>22</v>
      </c>
      <c r="M826" s="376">
        <v>950000</v>
      </c>
      <c r="N826" s="377" t="s">
        <v>22</v>
      </c>
      <c r="O826" s="405" t="s">
        <v>22</v>
      </c>
      <c r="P826" s="406" t="s">
        <v>22</v>
      </c>
      <c r="Q826" s="6" t="s">
        <v>22</v>
      </c>
      <c r="R826" s="378" t="s">
        <v>22</v>
      </c>
      <c r="S826" s="378" t="s">
        <v>22</v>
      </c>
      <c r="T826" s="378" t="s">
        <v>22</v>
      </c>
      <c r="U826" s="23" t="s">
        <v>22</v>
      </c>
      <c r="V826" s="379" t="str">
        <f>IF(U826="","","千円")</f>
        <v/>
      </c>
      <c r="W826" s="379" t="s">
        <v>22</v>
      </c>
      <c r="X826" s="379" t="s">
        <v>22</v>
      </c>
      <c r="Y826" s="380" t="s">
        <v>22</v>
      </c>
      <c r="Z826" s="374" t="s">
        <v>22</v>
      </c>
    </row>
    <row r="827" spans="1:26" ht="13.5" customHeight="1" x14ac:dyDescent="0.15">
      <c r="A827" s="381" t="s">
        <v>22</v>
      </c>
      <c r="B827" s="382" t="s">
        <v>22</v>
      </c>
      <c r="C827" s="383" t="s">
        <v>22</v>
      </c>
      <c r="D827" s="410" t="s">
        <v>13</v>
      </c>
      <c r="E827" s="411" t="s">
        <v>905</v>
      </c>
      <c r="F827" s="411" t="s">
        <v>22</v>
      </c>
      <c r="G827" s="411" t="s">
        <v>22</v>
      </c>
      <c r="H827" s="411" t="s">
        <v>22</v>
      </c>
      <c r="I827" s="411" t="s">
        <v>22</v>
      </c>
      <c r="J827" s="411" t="s">
        <v>22</v>
      </c>
      <c r="K827" s="411" t="s">
        <v>22</v>
      </c>
      <c r="L827" s="412" t="s">
        <v>14</v>
      </c>
      <c r="M827" s="413" t="s">
        <v>20</v>
      </c>
      <c r="N827" s="414" t="s">
        <v>22</v>
      </c>
      <c r="O827" s="405" t="s">
        <v>22</v>
      </c>
      <c r="P827" s="406" t="s">
        <v>22</v>
      </c>
      <c r="Q827" s="7" t="s">
        <v>22</v>
      </c>
      <c r="R827" s="378" t="s">
        <v>22</v>
      </c>
      <c r="S827" s="378" t="s">
        <v>22</v>
      </c>
      <c r="T827" s="378" t="s">
        <v>22</v>
      </c>
      <c r="U827" s="23" t="s">
        <v>22</v>
      </c>
      <c r="V827" s="379" t="str">
        <f>IF(U827="","","千円")</f>
        <v/>
      </c>
      <c r="W827" s="379" t="s">
        <v>22</v>
      </c>
      <c r="X827" s="379" t="s">
        <v>22</v>
      </c>
      <c r="Y827" s="380" t="s">
        <v>22</v>
      </c>
      <c r="Z827" s="374" t="s">
        <v>22</v>
      </c>
    </row>
    <row r="828" spans="1:26" ht="13.5" customHeight="1" x14ac:dyDescent="0.15">
      <c r="A828" s="381" t="s">
        <v>22</v>
      </c>
      <c r="B828" s="382" t="s">
        <v>22</v>
      </c>
      <c r="C828" s="383" t="s">
        <v>22</v>
      </c>
      <c r="D828" s="410" t="s">
        <v>22</v>
      </c>
      <c r="E828" s="411" t="s">
        <v>22</v>
      </c>
      <c r="F828" s="411" t="s">
        <v>22</v>
      </c>
      <c r="G828" s="411" t="s">
        <v>22</v>
      </c>
      <c r="H828" s="411" t="s">
        <v>22</v>
      </c>
      <c r="I828" s="411" t="s">
        <v>22</v>
      </c>
      <c r="J828" s="411" t="s">
        <v>22</v>
      </c>
      <c r="K828" s="411" t="s">
        <v>22</v>
      </c>
      <c r="L828" s="412" t="s">
        <v>22</v>
      </c>
      <c r="M828" s="415">
        <v>456000</v>
      </c>
      <c r="N828" s="416" t="s">
        <v>22</v>
      </c>
      <c r="O828" s="405" t="s">
        <v>22</v>
      </c>
      <c r="P828" s="406" t="s">
        <v>22</v>
      </c>
      <c r="Q828" s="8" t="s">
        <v>15</v>
      </c>
      <c r="R828" s="378" t="s">
        <v>22</v>
      </c>
      <c r="S828" s="378" t="s">
        <v>22</v>
      </c>
      <c r="T828" s="378" t="s">
        <v>22</v>
      </c>
      <c r="U828" s="378" t="s">
        <v>22</v>
      </c>
      <c r="V828" s="9" t="s">
        <v>13</v>
      </c>
      <c r="W828" s="417" t="s">
        <v>22</v>
      </c>
      <c r="X828" s="417" t="s">
        <v>22</v>
      </c>
      <c r="Y828" s="10" t="s">
        <v>14</v>
      </c>
      <c r="Z828" s="374" t="s">
        <v>22</v>
      </c>
    </row>
    <row r="829" spans="1:26" ht="13.5" customHeight="1" x14ac:dyDescent="0.15">
      <c r="A829" s="381" t="s">
        <v>22</v>
      </c>
      <c r="B829" s="382" t="s">
        <v>22</v>
      </c>
      <c r="C829" s="383" t="s">
        <v>22</v>
      </c>
      <c r="D829" s="410" t="s">
        <v>22</v>
      </c>
      <c r="E829" s="411" t="s">
        <v>22</v>
      </c>
      <c r="F829" s="411" t="s">
        <v>22</v>
      </c>
      <c r="G829" s="411" t="s">
        <v>22</v>
      </c>
      <c r="H829" s="411" t="s">
        <v>22</v>
      </c>
      <c r="I829" s="411" t="s">
        <v>22</v>
      </c>
      <c r="J829" s="411" t="s">
        <v>22</v>
      </c>
      <c r="K829" s="411" t="s">
        <v>22</v>
      </c>
      <c r="L829" s="412" t="s">
        <v>22</v>
      </c>
      <c r="M829" s="387" t="s">
        <v>22</v>
      </c>
      <c r="N829" s="388" t="s">
        <v>22</v>
      </c>
      <c r="O829" s="405" t="s">
        <v>22</v>
      </c>
      <c r="P829" s="406" t="s">
        <v>22</v>
      </c>
      <c r="Q829" s="7" t="s">
        <v>16</v>
      </c>
      <c r="R829" s="378" t="s">
        <v>22</v>
      </c>
      <c r="S829" s="378" t="s">
        <v>22</v>
      </c>
      <c r="T829" s="378" t="s">
        <v>22</v>
      </c>
      <c r="U829" s="378" t="s">
        <v>22</v>
      </c>
      <c r="V829" s="11" t="s">
        <v>17</v>
      </c>
      <c r="W829" s="9" t="s">
        <v>22</v>
      </c>
      <c r="X829" s="12" t="s">
        <v>22</v>
      </c>
      <c r="Y829" s="13" t="s">
        <v>22</v>
      </c>
      <c r="Z829" s="374" t="s">
        <v>22</v>
      </c>
    </row>
    <row r="830" spans="1:26" ht="13.5" customHeight="1" x14ac:dyDescent="0.15">
      <c r="A830" s="6" t="s">
        <v>22</v>
      </c>
      <c r="B830" s="12" t="s">
        <v>22</v>
      </c>
      <c r="C830" s="13" t="s">
        <v>22</v>
      </c>
      <c r="D830" s="410" t="s">
        <v>13</v>
      </c>
      <c r="E830" s="14" t="s">
        <v>11</v>
      </c>
      <c r="F830" s="382" t="s">
        <v>22</v>
      </c>
      <c r="G830" s="382" t="s">
        <v>22</v>
      </c>
      <c r="H830" s="382" t="s">
        <v>22</v>
      </c>
      <c r="I830" s="382" t="s">
        <v>22</v>
      </c>
      <c r="J830" s="420" t="s">
        <v>22</v>
      </c>
      <c r="K830" s="14" t="s">
        <v>22</v>
      </c>
      <c r="L830" s="412" t="s">
        <v>14</v>
      </c>
      <c r="M830" s="423" t="s">
        <v>22</v>
      </c>
      <c r="N830" s="424" t="s">
        <v>22</v>
      </c>
      <c r="O830" s="405" t="s">
        <v>22</v>
      </c>
      <c r="P830" s="406" t="s">
        <v>22</v>
      </c>
      <c r="Q830" s="8" t="s">
        <v>15</v>
      </c>
      <c r="R830" s="378" t="s">
        <v>22</v>
      </c>
      <c r="S830" s="378" t="s">
        <v>22</v>
      </c>
      <c r="T830" s="378" t="s">
        <v>22</v>
      </c>
      <c r="U830" s="378" t="s">
        <v>22</v>
      </c>
      <c r="V830" s="9" t="s">
        <v>13</v>
      </c>
      <c r="W830" s="417" t="s">
        <v>22</v>
      </c>
      <c r="X830" s="417" t="s">
        <v>22</v>
      </c>
      <c r="Y830" s="10" t="s">
        <v>14</v>
      </c>
      <c r="Z830" s="374" t="s">
        <v>22</v>
      </c>
    </row>
    <row r="831" spans="1:26" ht="13.5" customHeight="1" x14ac:dyDescent="0.15">
      <c r="A831" s="15" t="s">
        <v>22</v>
      </c>
      <c r="B831" s="16" t="s">
        <v>22</v>
      </c>
      <c r="C831" s="17" t="s">
        <v>22</v>
      </c>
      <c r="D831" s="418" t="s">
        <v>22</v>
      </c>
      <c r="E831" s="18" t="s">
        <v>22</v>
      </c>
      <c r="F831" s="419" t="s">
        <v>22</v>
      </c>
      <c r="G831" s="419" t="s">
        <v>22</v>
      </c>
      <c r="H831" s="419" t="s">
        <v>22</v>
      </c>
      <c r="I831" s="419" t="s">
        <v>22</v>
      </c>
      <c r="J831" s="421" t="s">
        <v>22</v>
      </c>
      <c r="K831" s="18" t="s">
        <v>22</v>
      </c>
      <c r="L831" s="422" t="s">
        <v>22</v>
      </c>
      <c r="M831" s="26" t="s">
        <v>18</v>
      </c>
      <c r="N831" s="27">
        <v>67.599999999999994</v>
      </c>
      <c r="O831" s="407" t="s">
        <v>22</v>
      </c>
      <c r="P831" s="408" t="s">
        <v>22</v>
      </c>
      <c r="Q831" s="19" t="s">
        <v>16</v>
      </c>
      <c r="R831" s="425" t="s">
        <v>22</v>
      </c>
      <c r="S831" s="425" t="s">
        <v>22</v>
      </c>
      <c r="T831" s="425" t="s">
        <v>22</v>
      </c>
      <c r="U831" s="425" t="s">
        <v>22</v>
      </c>
      <c r="V831" s="20" t="s">
        <v>17</v>
      </c>
      <c r="W831" s="21" t="s">
        <v>22</v>
      </c>
      <c r="X831" s="16" t="s">
        <v>22</v>
      </c>
      <c r="Y831" s="17" t="s">
        <v>22</v>
      </c>
      <c r="Z831" s="375" t="s">
        <v>22</v>
      </c>
    </row>
    <row r="832" spans="1:26" ht="13.5" customHeight="1" x14ac:dyDescent="0.15">
      <c r="A832" s="389" t="s">
        <v>7</v>
      </c>
      <c r="B832" s="390" t="s">
        <v>22</v>
      </c>
      <c r="C832" s="391" t="s">
        <v>22</v>
      </c>
      <c r="D832" s="395" t="s">
        <v>8</v>
      </c>
      <c r="E832" s="396" t="s">
        <v>22</v>
      </c>
      <c r="F832" s="397" t="s">
        <v>4903</v>
      </c>
      <c r="G832" s="397" t="s">
        <v>22</v>
      </c>
      <c r="H832" s="397" t="s">
        <v>22</v>
      </c>
      <c r="I832" s="397" t="s">
        <v>22</v>
      </c>
      <c r="J832" s="397" t="s">
        <v>22</v>
      </c>
      <c r="K832" s="397" t="s">
        <v>22</v>
      </c>
      <c r="L832" s="398" t="s">
        <v>22</v>
      </c>
      <c r="M832" s="401" t="s">
        <v>9</v>
      </c>
      <c r="N832" s="402" t="s">
        <v>22</v>
      </c>
      <c r="O832" s="403" t="s">
        <v>1692</v>
      </c>
      <c r="P832" s="404" t="s">
        <v>22</v>
      </c>
      <c r="Q832" s="5" t="s">
        <v>10</v>
      </c>
      <c r="R832" s="409" t="s">
        <v>1693</v>
      </c>
      <c r="S832" s="409" t="s">
        <v>22</v>
      </c>
      <c r="T832" s="409" t="s">
        <v>22</v>
      </c>
      <c r="U832" s="22">
        <v>33270</v>
      </c>
      <c r="V832" s="371" t="str">
        <f>IF(U832="","","千円")</f>
        <v>千円</v>
      </c>
      <c r="W832" s="371" t="s">
        <v>22</v>
      </c>
      <c r="X832" s="371" t="s">
        <v>22</v>
      </c>
      <c r="Y832" s="372" t="s">
        <v>22</v>
      </c>
      <c r="Z832" s="373">
        <v>343</v>
      </c>
    </row>
    <row r="833" spans="1:26" ht="13.5" customHeight="1" x14ac:dyDescent="0.15">
      <c r="A833" s="392" t="s">
        <v>22</v>
      </c>
      <c r="B833" s="393" t="s">
        <v>22</v>
      </c>
      <c r="C833" s="394" t="s">
        <v>22</v>
      </c>
      <c r="D833" s="25" t="s">
        <v>22</v>
      </c>
      <c r="E833" s="24" t="s">
        <v>22</v>
      </c>
      <c r="F833" s="399" t="s">
        <v>22</v>
      </c>
      <c r="G833" s="399" t="s">
        <v>22</v>
      </c>
      <c r="H833" s="399" t="s">
        <v>22</v>
      </c>
      <c r="I833" s="399" t="s">
        <v>22</v>
      </c>
      <c r="J833" s="399" t="s">
        <v>22</v>
      </c>
      <c r="K833" s="399" t="s">
        <v>22</v>
      </c>
      <c r="L833" s="400" t="s">
        <v>22</v>
      </c>
      <c r="M833" s="376">
        <v>48978000</v>
      </c>
      <c r="N833" s="377" t="s">
        <v>22</v>
      </c>
      <c r="O833" s="405" t="s">
        <v>22</v>
      </c>
      <c r="P833" s="406" t="s">
        <v>22</v>
      </c>
      <c r="Q833" s="6" t="s">
        <v>22</v>
      </c>
      <c r="R833" s="378" t="s">
        <v>1694</v>
      </c>
      <c r="S833" s="378" t="s">
        <v>22</v>
      </c>
      <c r="T833" s="378" t="s">
        <v>22</v>
      </c>
      <c r="U833" s="23">
        <v>2098</v>
      </c>
      <c r="V833" s="379" t="str">
        <f>IF(U833="","","千円")</f>
        <v>千円</v>
      </c>
      <c r="W833" s="379" t="s">
        <v>22</v>
      </c>
      <c r="X833" s="379" t="s">
        <v>22</v>
      </c>
      <c r="Y833" s="380" t="s">
        <v>22</v>
      </c>
      <c r="Z833" s="374" t="s">
        <v>22</v>
      </c>
    </row>
    <row r="834" spans="1:26" ht="13.5" customHeight="1" x14ac:dyDescent="0.15">
      <c r="A834" s="381" t="s">
        <v>1695</v>
      </c>
      <c r="B834" s="382" t="s">
        <v>22</v>
      </c>
      <c r="C834" s="383" t="s">
        <v>22</v>
      </c>
      <c r="D834" s="384" t="s">
        <v>1696</v>
      </c>
      <c r="E834" s="385" t="s">
        <v>22</v>
      </c>
      <c r="F834" s="385" t="s">
        <v>22</v>
      </c>
      <c r="G834" s="385" t="s">
        <v>22</v>
      </c>
      <c r="H834" s="385" t="s">
        <v>22</v>
      </c>
      <c r="I834" s="385" t="s">
        <v>22</v>
      </c>
      <c r="J834" s="385" t="s">
        <v>22</v>
      </c>
      <c r="K834" s="385" t="s">
        <v>22</v>
      </c>
      <c r="L834" s="380" t="s">
        <v>22</v>
      </c>
      <c r="M834" s="387" t="s">
        <v>12</v>
      </c>
      <c r="N834" s="388" t="s">
        <v>22</v>
      </c>
      <c r="O834" s="405" t="s">
        <v>22</v>
      </c>
      <c r="P834" s="406" t="s">
        <v>22</v>
      </c>
      <c r="Q834" s="6" t="s">
        <v>22</v>
      </c>
      <c r="R834" s="378" t="s">
        <v>1697</v>
      </c>
      <c r="S834" s="378" t="s">
        <v>22</v>
      </c>
      <c r="T834" s="378" t="s">
        <v>22</v>
      </c>
      <c r="U834" s="23">
        <v>2877</v>
      </c>
      <c r="V834" s="379" t="str">
        <f>IF(U834="","","千円")</f>
        <v>千円</v>
      </c>
      <c r="W834" s="379" t="s">
        <v>22</v>
      </c>
      <c r="X834" s="379" t="s">
        <v>22</v>
      </c>
      <c r="Y834" s="380" t="s">
        <v>22</v>
      </c>
      <c r="Z834" s="374" t="s">
        <v>22</v>
      </c>
    </row>
    <row r="835" spans="1:26" ht="13.5" customHeight="1" x14ac:dyDescent="0.15">
      <c r="A835" s="381" t="s">
        <v>22</v>
      </c>
      <c r="B835" s="382" t="s">
        <v>22</v>
      </c>
      <c r="C835" s="383" t="s">
        <v>22</v>
      </c>
      <c r="D835" s="386" t="s">
        <v>22</v>
      </c>
      <c r="E835" s="385" t="s">
        <v>22</v>
      </c>
      <c r="F835" s="385" t="s">
        <v>22</v>
      </c>
      <c r="G835" s="385" t="s">
        <v>22</v>
      </c>
      <c r="H835" s="385" t="s">
        <v>22</v>
      </c>
      <c r="I835" s="385" t="s">
        <v>22</v>
      </c>
      <c r="J835" s="385" t="s">
        <v>22</v>
      </c>
      <c r="K835" s="385" t="s">
        <v>22</v>
      </c>
      <c r="L835" s="380" t="s">
        <v>22</v>
      </c>
      <c r="M835" s="376">
        <v>44491920</v>
      </c>
      <c r="N835" s="377" t="s">
        <v>22</v>
      </c>
      <c r="O835" s="405" t="s">
        <v>22</v>
      </c>
      <c r="P835" s="406" t="s">
        <v>22</v>
      </c>
      <c r="Q835" s="6" t="s">
        <v>22</v>
      </c>
      <c r="R835" s="378" t="s">
        <v>1698</v>
      </c>
      <c r="S835" s="378" t="s">
        <v>22</v>
      </c>
      <c r="T835" s="378" t="s">
        <v>22</v>
      </c>
      <c r="U835" s="23">
        <v>6247</v>
      </c>
      <c r="V835" s="379" t="str">
        <f>IF(U835="","","千円")</f>
        <v>千円</v>
      </c>
      <c r="W835" s="379" t="s">
        <v>22</v>
      </c>
      <c r="X835" s="379" t="s">
        <v>22</v>
      </c>
      <c r="Y835" s="380" t="s">
        <v>22</v>
      </c>
      <c r="Z835" s="374" t="s">
        <v>22</v>
      </c>
    </row>
    <row r="836" spans="1:26" ht="13.5" customHeight="1" x14ac:dyDescent="0.15">
      <c r="A836" s="381" t="s">
        <v>22</v>
      </c>
      <c r="B836" s="382" t="s">
        <v>22</v>
      </c>
      <c r="C836" s="383" t="s">
        <v>22</v>
      </c>
      <c r="D836" s="410" t="s">
        <v>13</v>
      </c>
      <c r="E836" s="411" t="s">
        <v>1494</v>
      </c>
      <c r="F836" s="411" t="s">
        <v>22</v>
      </c>
      <c r="G836" s="411" t="s">
        <v>22</v>
      </c>
      <c r="H836" s="411" t="s">
        <v>22</v>
      </c>
      <c r="I836" s="411" t="s">
        <v>22</v>
      </c>
      <c r="J836" s="411" t="s">
        <v>22</v>
      </c>
      <c r="K836" s="411" t="s">
        <v>22</v>
      </c>
      <c r="L836" s="412" t="s">
        <v>14</v>
      </c>
      <c r="M836" s="413" t="s">
        <v>20</v>
      </c>
      <c r="N836" s="414" t="s">
        <v>22</v>
      </c>
      <c r="O836" s="405" t="s">
        <v>22</v>
      </c>
      <c r="P836" s="406" t="s">
        <v>22</v>
      </c>
      <c r="Q836" s="7" t="s">
        <v>22</v>
      </c>
      <c r="R836" s="378" t="s">
        <v>22</v>
      </c>
      <c r="S836" s="378" t="s">
        <v>22</v>
      </c>
      <c r="T836" s="378" t="s">
        <v>22</v>
      </c>
      <c r="U836" s="23" t="s">
        <v>22</v>
      </c>
      <c r="V836" s="379" t="str">
        <f>IF(U836="","","千円")</f>
        <v/>
      </c>
      <c r="W836" s="379" t="s">
        <v>22</v>
      </c>
      <c r="X836" s="379" t="s">
        <v>22</v>
      </c>
      <c r="Y836" s="380" t="s">
        <v>22</v>
      </c>
      <c r="Z836" s="374" t="s">
        <v>22</v>
      </c>
    </row>
    <row r="837" spans="1:26" ht="13.5" customHeight="1" x14ac:dyDescent="0.15">
      <c r="A837" s="381" t="s">
        <v>22</v>
      </c>
      <c r="B837" s="382" t="s">
        <v>22</v>
      </c>
      <c r="C837" s="383" t="s">
        <v>22</v>
      </c>
      <c r="D837" s="410" t="s">
        <v>22</v>
      </c>
      <c r="E837" s="411" t="s">
        <v>22</v>
      </c>
      <c r="F837" s="411" t="s">
        <v>22</v>
      </c>
      <c r="G837" s="411" t="s">
        <v>22</v>
      </c>
      <c r="H837" s="411" t="s">
        <v>22</v>
      </c>
      <c r="I837" s="411" t="s">
        <v>22</v>
      </c>
      <c r="J837" s="411" t="s">
        <v>22</v>
      </c>
      <c r="K837" s="411" t="s">
        <v>22</v>
      </c>
      <c r="L837" s="412" t="s">
        <v>22</v>
      </c>
      <c r="M837" s="415">
        <v>4486080</v>
      </c>
      <c r="N837" s="416" t="s">
        <v>22</v>
      </c>
      <c r="O837" s="405" t="s">
        <v>22</v>
      </c>
      <c r="P837" s="406" t="s">
        <v>22</v>
      </c>
      <c r="Q837" s="8" t="s">
        <v>15</v>
      </c>
      <c r="R837" s="378" t="s">
        <v>22</v>
      </c>
      <c r="S837" s="378" t="s">
        <v>22</v>
      </c>
      <c r="T837" s="378" t="s">
        <v>22</v>
      </c>
      <c r="U837" s="378" t="s">
        <v>22</v>
      </c>
      <c r="V837" s="9" t="s">
        <v>13</v>
      </c>
      <c r="W837" s="417" t="s">
        <v>22</v>
      </c>
      <c r="X837" s="417" t="s">
        <v>22</v>
      </c>
      <c r="Y837" s="10" t="s">
        <v>14</v>
      </c>
      <c r="Z837" s="374" t="s">
        <v>22</v>
      </c>
    </row>
    <row r="838" spans="1:26" ht="13.5" customHeight="1" x14ac:dyDescent="0.15">
      <c r="A838" s="381" t="s">
        <v>22</v>
      </c>
      <c r="B838" s="382" t="s">
        <v>22</v>
      </c>
      <c r="C838" s="383" t="s">
        <v>22</v>
      </c>
      <c r="D838" s="410" t="s">
        <v>22</v>
      </c>
      <c r="E838" s="411" t="s">
        <v>22</v>
      </c>
      <c r="F838" s="411" t="s">
        <v>22</v>
      </c>
      <c r="G838" s="411" t="s">
        <v>22</v>
      </c>
      <c r="H838" s="411" t="s">
        <v>22</v>
      </c>
      <c r="I838" s="411" t="s">
        <v>22</v>
      </c>
      <c r="J838" s="411" t="s">
        <v>22</v>
      </c>
      <c r="K838" s="411" t="s">
        <v>22</v>
      </c>
      <c r="L838" s="412" t="s">
        <v>22</v>
      </c>
      <c r="M838" s="387" t="s">
        <v>22</v>
      </c>
      <c r="N838" s="388" t="s">
        <v>22</v>
      </c>
      <c r="O838" s="405" t="s">
        <v>22</v>
      </c>
      <c r="P838" s="406" t="s">
        <v>22</v>
      </c>
      <c r="Q838" s="7" t="s">
        <v>16</v>
      </c>
      <c r="R838" s="378" t="s">
        <v>22</v>
      </c>
      <c r="S838" s="378" t="s">
        <v>22</v>
      </c>
      <c r="T838" s="378" t="s">
        <v>22</v>
      </c>
      <c r="U838" s="378" t="s">
        <v>22</v>
      </c>
      <c r="V838" s="11" t="s">
        <v>17</v>
      </c>
      <c r="W838" s="9" t="s">
        <v>22</v>
      </c>
      <c r="X838" s="12" t="s">
        <v>22</v>
      </c>
      <c r="Y838" s="13" t="s">
        <v>22</v>
      </c>
      <c r="Z838" s="374" t="s">
        <v>22</v>
      </c>
    </row>
    <row r="839" spans="1:26" ht="13.5" customHeight="1" x14ac:dyDescent="0.15">
      <c r="A839" s="6" t="s">
        <v>22</v>
      </c>
      <c r="B839" s="12" t="s">
        <v>22</v>
      </c>
      <c r="C839" s="13" t="s">
        <v>22</v>
      </c>
      <c r="D839" s="410" t="s">
        <v>13</v>
      </c>
      <c r="E839" s="14" t="s">
        <v>11</v>
      </c>
      <c r="F839" s="382" t="s">
        <v>22</v>
      </c>
      <c r="G839" s="382" t="s">
        <v>22</v>
      </c>
      <c r="H839" s="382" t="s">
        <v>22</v>
      </c>
      <c r="I839" s="382" t="s">
        <v>22</v>
      </c>
      <c r="J839" s="420" t="s">
        <v>22</v>
      </c>
      <c r="K839" s="14" t="s">
        <v>22</v>
      </c>
      <c r="L839" s="412" t="s">
        <v>14</v>
      </c>
      <c r="M839" s="423" t="s">
        <v>22</v>
      </c>
      <c r="N839" s="424" t="s">
        <v>22</v>
      </c>
      <c r="O839" s="405" t="s">
        <v>22</v>
      </c>
      <c r="P839" s="406" t="s">
        <v>22</v>
      </c>
      <c r="Q839" s="8" t="s">
        <v>15</v>
      </c>
      <c r="R839" s="378" t="s">
        <v>22</v>
      </c>
      <c r="S839" s="378" t="s">
        <v>22</v>
      </c>
      <c r="T839" s="378" t="s">
        <v>22</v>
      </c>
      <c r="U839" s="378" t="s">
        <v>22</v>
      </c>
      <c r="V839" s="9" t="s">
        <v>13</v>
      </c>
      <c r="W839" s="417" t="s">
        <v>22</v>
      </c>
      <c r="X839" s="417" t="s">
        <v>22</v>
      </c>
      <c r="Y839" s="10" t="s">
        <v>14</v>
      </c>
      <c r="Z839" s="374" t="s">
        <v>22</v>
      </c>
    </row>
    <row r="840" spans="1:26" ht="13.5" customHeight="1" x14ac:dyDescent="0.15">
      <c r="A840" s="15" t="s">
        <v>22</v>
      </c>
      <c r="B840" s="16" t="s">
        <v>22</v>
      </c>
      <c r="C840" s="17" t="s">
        <v>22</v>
      </c>
      <c r="D840" s="418" t="s">
        <v>22</v>
      </c>
      <c r="E840" s="18" t="s">
        <v>22</v>
      </c>
      <c r="F840" s="419" t="s">
        <v>22</v>
      </c>
      <c r="G840" s="419" t="s">
        <v>22</v>
      </c>
      <c r="H840" s="419" t="s">
        <v>22</v>
      </c>
      <c r="I840" s="419" t="s">
        <v>22</v>
      </c>
      <c r="J840" s="421" t="s">
        <v>22</v>
      </c>
      <c r="K840" s="18" t="s">
        <v>22</v>
      </c>
      <c r="L840" s="422" t="s">
        <v>22</v>
      </c>
      <c r="M840" s="26" t="s">
        <v>18</v>
      </c>
      <c r="N840" s="27">
        <v>90.8</v>
      </c>
      <c r="O840" s="407" t="s">
        <v>22</v>
      </c>
      <c r="P840" s="408" t="s">
        <v>22</v>
      </c>
      <c r="Q840" s="19" t="s">
        <v>16</v>
      </c>
      <c r="R840" s="425" t="s">
        <v>22</v>
      </c>
      <c r="S840" s="425" t="s">
        <v>22</v>
      </c>
      <c r="T840" s="425" t="s">
        <v>22</v>
      </c>
      <c r="U840" s="425" t="s">
        <v>22</v>
      </c>
      <c r="V840" s="20" t="s">
        <v>17</v>
      </c>
      <c r="W840" s="21" t="s">
        <v>22</v>
      </c>
      <c r="X840" s="16" t="s">
        <v>22</v>
      </c>
      <c r="Y840" s="17" t="s">
        <v>22</v>
      </c>
      <c r="Z840" s="375" t="s">
        <v>22</v>
      </c>
    </row>
    <row r="841" spans="1:26" ht="13.5" customHeight="1" x14ac:dyDescent="0.15">
      <c r="A841" s="389" t="s">
        <v>7</v>
      </c>
      <c r="B841" s="390" t="s">
        <v>22</v>
      </c>
      <c r="C841" s="391" t="s">
        <v>22</v>
      </c>
      <c r="D841" s="395" t="s">
        <v>8</v>
      </c>
      <c r="E841" s="396" t="s">
        <v>22</v>
      </c>
      <c r="F841" s="397" t="s">
        <v>1013</v>
      </c>
      <c r="G841" s="397" t="s">
        <v>22</v>
      </c>
      <c r="H841" s="397" t="s">
        <v>22</v>
      </c>
      <c r="I841" s="397" t="s">
        <v>22</v>
      </c>
      <c r="J841" s="397" t="s">
        <v>22</v>
      </c>
      <c r="K841" s="397" t="s">
        <v>22</v>
      </c>
      <c r="L841" s="398" t="s">
        <v>22</v>
      </c>
      <c r="M841" s="401" t="s">
        <v>9</v>
      </c>
      <c r="N841" s="402" t="s">
        <v>22</v>
      </c>
      <c r="O841" s="403" t="s">
        <v>1699</v>
      </c>
      <c r="P841" s="404" t="s">
        <v>22</v>
      </c>
      <c r="Q841" s="5" t="s">
        <v>10</v>
      </c>
      <c r="R841" s="409" t="s">
        <v>5228</v>
      </c>
      <c r="S841" s="409" t="s">
        <v>22</v>
      </c>
      <c r="T841" s="409" t="s">
        <v>22</v>
      </c>
      <c r="U841" s="22">
        <v>2024</v>
      </c>
      <c r="V841" s="371" t="str">
        <f>IF(U841="","","千円")</f>
        <v>千円</v>
      </c>
      <c r="W841" s="371" t="s">
        <v>22</v>
      </c>
      <c r="X841" s="371" t="s">
        <v>22</v>
      </c>
      <c r="Y841" s="372" t="s">
        <v>22</v>
      </c>
      <c r="Z841" s="373">
        <v>345</v>
      </c>
    </row>
    <row r="842" spans="1:26" ht="13.5" customHeight="1" x14ac:dyDescent="0.15">
      <c r="A842" s="392" t="s">
        <v>22</v>
      </c>
      <c r="B842" s="393" t="s">
        <v>22</v>
      </c>
      <c r="C842" s="394" t="s">
        <v>22</v>
      </c>
      <c r="D842" s="25" t="s">
        <v>22</v>
      </c>
      <c r="E842" s="24" t="s">
        <v>22</v>
      </c>
      <c r="F842" s="399" t="s">
        <v>22</v>
      </c>
      <c r="G842" s="399" t="s">
        <v>22</v>
      </c>
      <c r="H842" s="399" t="s">
        <v>22</v>
      </c>
      <c r="I842" s="399" t="s">
        <v>22</v>
      </c>
      <c r="J842" s="399" t="s">
        <v>22</v>
      </c>
      <c r="K842" s="399" t="s">
        <v>22</v>
      </c>
      <c r="L842" s="400" t="s">
        <v>22</v>
      </c>
      <c r="M842" s="376">
        <v>7484000</v>
      </c>
      <c r="N842" s="377" t="s">
        <v>22</v>
      </c>
      <c r="O842" s="405" t="s">
        <v>22</v>
      </c>
      <c r="P842" s="406" t="s">
        <v>22</v>
      </c>
      <c r="Q842" s="6" t="s">
        <v>22</v>
      </c>
      <c r="R842" s="378" t="s">
        <v>1700</v>
      </c>
      <c r="S842" s="378" t="s">
        <v>22</v>
      </c>
      <c r="T842" s="378" t="s">
        <v>22</v>
      </c>
      <c r="U842" s="23">
        <v>2500</v>
      </c>
      <c r="V842" s="379" t="str">
        <f>IF(U842="","","千円")</f>
        <v>千円</v>
      </c>
      <c r="W842" s="379" t="s">
        <v>22</v>
      </c>
      <c r="X842" s="379" t="s">
        <v>22</v>
      </c>
      <c r="Y842" s="380" t="s">
        <v>22</v>
      </c>
      <c r="Z842" s="374" t="s">
        <v>22</v>
      </c>
    </row>
    <row r="843" spans="1:26" ht="13.5" customHeight="1" x14ac:dyDescent="0.15">
      <c r="A843" s="381" t="s">
        <v>1701</v>
      </c>
      <c r="B843" s="382" t="s">
        <v>22</v>
      </c>
      <c r="C843" s="383" t="s">
        <v>22</v>
      </c>
      <c r="D843" s="384" t="s">
        <v>1702</v>
      </c>
      <c r="E843" s="385" t="s">
        <v>22</v>
      </c>
      <c r="F843" s="385" t="s">
        <v>22</v>
      </c>
      <c r="G843" s="385" t="s">
        <v>22</v>
      </c>
      <c r="H843" s="385" t="s">
        <v>22</v>
      </c>
      <c r="I843" s="385" t="s">
        <v>22</v>
      </c>
      <c r="J843" s="385" t="s">
        <v>22</v>
      </c>
      <c r="K843" s="385" t="s">
        <v>22</v>
      </c>
      <c r="L843" s="380" t="s">
        <v>22</v>
      </c>
      <c r="M843" s="387" t="s">
        <v>12</v>
      </c>
      <c r="N843" s="388" t="s">
        <v>22</v>
      </c>
      <c r="O843" s="405" t="s">
        <v>22</v>
      </c>
      <c r="P843" s="406" t="s">
        <v>22</v>
      </c>
      <c r="Q843" s="6" t="s">
        <v>22</v>
      </c>
      <c r="R843" s="378" t="s">
        <v>1703</v>
      </c>
      <c r="S843" s="378" t="s">
        <v>22</v>
      </c>
      <c r="T843" s="378" t="s">
        <v>22</v>
      </c>
      <c r="U843" s="23">
        <v>360</v>
      </c>
      <c r="V843" s="379" t="str">
        <f>IF(U843="","","千円")</f>
        <v>千円</v>
      </c>
      <c r="W843" s="379" t="s">
        <v>22</v>
      </c>
      <c r="X843" s="379" t="s">
        <v>22</v>
      </c>
      <c r="Y843" s="380" t="s">
        <v>22</v>
      </c>
      <c r="Z843" s="374" t="s">
        <v>22</v>
      </c>
    </row>
    <row r="844" spans="1:26" ht="13.5" customHeight="1" x14ac:dyDescent="0.15">
      <c r="A844" s="381" t="s">
        <v>22</v>
      </c>
      <c r="B844" s="382" t="s">
        <v>22</v>
      </c>
      <c r="C844" s="383" t="s">
        <v>22</v>
      </c>
      <c r="D844" s="386" t="s">
        <v>22</v>
      </c>
      <c r="E844" s="385" t="s">
        <v>22</v>
      </c>
      <c r="F844" s="385" t="s">
        <v>22</v>
      </c>
      <c r="G844" s="385" t="s">
        <v>22</v>
      </c>
      <c r="H844" s="385" t="s">
        <v>22</v>
      </c>
      <c r="I844" s="385" t="s">
        <v>22</v>
      </c>
      <c r="J844" s="385" t="s">
        <v>22</v>
      </c>
      <c r="K844" s="385" t="s">
        <v>22</v>
      </c>
      <c r="L844" s="380" t="s">
        <v>22</v>
      </c>
      <c r="M844" s="376">
        <v>5870054</v>
      </c>
      <c r="N844" s="377" t="s">
        <v>22</v>
      </c>
      <c r="O844" s="405" t="s">
        <v>22</v>
      </c>
      <c r="P844" s="406" t="s">
        <v>22</v>
      </c>
      <c r="Q844" s="6" t="s">
        <v>22</v>
      </c>
      <c r="R844" s="378" t="s">
        <v>1704</v>
      </c>
      <c r="S844" s="378" t="s">
        <v>22</v>
      </c>
      <c r="T844" s="378" t="s">
        <v>22</v>
      </c>
      <c r="U844" s="23">
        <v>491</v>
      </c>
      <c r="V844" s="379" t="str">
        <f>IF(U844="","","千円")</f>
        <v>千円</v>
      </c>
      <c r="W844" s="379" t="s">
        <v>22</v>
      </c>
      <c r="X844" s="379" t="s">
        <v>22</v>
      </c>
      <c r="Y844" s="380" t="s">
        <v>22</v>
      </c>
      <c r="Z844" s="374" t="s">
        <v>22</v>
      </c>
    </row>
    <row r="845" spans="1:26" ht="13.5" customHeight="1" x14ac:dyDescent="0.15">
      <c r="A845" s="381" t="s">
        <v>22</v>
      </c>
      <c r="B845" s="382" t="s">
        <v>22</v>
      </c>
      <c r="C845" s="383" t="s">
        <v>22</v>
      </c>
      <c r="D845" s="410" t="s">
        <v>13</v>
      </c>
      <c r="E845" s="411" t="s">
        <v>1494</v>
      </c>
      <c r="F845" s="411" t="s">
        <v>22</v>
      </c>
      <c r="G845" s="411" t="s">
        <v>22</v>
      </c>
      <c r="H845" s="411" t="s">
        <v>22</v>
      </c>
      <c r="I845" s="411" t="s">
        <v>22</v>
      </c>
      <c r="J845" s="411" t="s">
        <v>22</v>
      </c>
      <c r="K845" s="411" t="s">
        <v>22</v>
      </c>
      <c r="L845" s="412" t="s">
        <v>14</v>
      </c>
      <c r="M845" s="413" t="s">
        <v>20</v>
      </c>
      <c r="N845" s="414" t="s">
        <v>22</v>
      </c>
      <c r="O845" s="405" t="s">
        <v>22</v>
      </c>
      <c r="P845" s="406" t="s">
        <v>22</v>
      </c>
      <c r="Q845" s="7" t="s">
        <v>22</v>
      </c>
      <c r="R845" s="378" t="s">
        <v>1705</v>
      </c>
      <c r="S845" s="378" t="s">
        <v>22</v>
      </c>
      <c r="T845" s="378" t="s">
        <v>22</v>
      </c>
      <c r="U845" s="23">
        <v>495</v>
      </c>
      <c r="V845" s="379" t="str">
        <f>IF(U845="","","千円")</f>
        <v>千円</v>
      </c>
      <c r="W845" s="379" t="s">
        <v>22</v>
      </c>
      <c r="X845" s="379" t="s">
        <v>22</v>
      </c>
      <c r="Y845" s="380" t="s">
        <v>22</v>
      </c>
      <c r="Z845" s="374" t="s">
        <v>22</v>
      </c>
    </row>
    <row r="846" spans="1:26" ht="13.5" customHeight="1" x14ac:dyDescent="0.15">
      <c r="A846" s="381" t="s">
        <v>22</v>
      </c>
      <c r="B846" s="382" t="s">
        <v>22</v>
      </c>
      <c r="C846" s="383" t="s">
        <v>22</v>
      </c>
      <c r="D846" s="410" t="s">
        <v>22</v>
      </c>
      <c r="E846" s="411" t="s">
        <v>22</v>
      </c>
      <c r="F846" s="411" t="s">
        <v>22</v>
      </c>
      <c r="G846" s="411" t="s">
        <v>22</v>
      </c>
      <c r="H846" s="411" t="s">
        <v>22</v>
      </c>
      <c r="I846" s="411" t="s">
        <v>22</v>
      </c>
      <c r="J846" s="411" t="s">
        <v>22</v>
      </c>
      <c r="K846" s="411" t="s">
        <v>22</v>
      </c>
      <c r="L846" s="412" t="s">
        <v>22</v>
      </c>
      <c r="M846" s="415">
        <v>1613946</v>
      </c>
      <c r="N846" s="416" t="s">
        <v>22</v>
      </c>
      <c r="O846" s="405" t="s">
        <v>22</v>
      </c>
      <c r="P846" s="406" t="s">
        <v>22</v>
      </c>
      <c r="Q846" s="8" t="s">
        <v>15</v>
      </c>
      <c r="R846" s="378" t="s">
        <v>22</v>
      </c>
      <c r="S846" s="378" t="s">
        <v>22</v>
      </c>
      <c r="T846" s="378" t="s">
        <v>22</v>
      </c>
      <c r="U846" s="378" t="s">
        <v>22</v>
      </c>
      <c r="V846" s="9" t="s">
        <v>13</v>
      </c>
      <c r="W846" s="417" t="s">
        <v>22</v>
      </c>
      <c r="X846" s="417" t="s">
        <v>22</v>
      </c>
      <c r="Y846" s="10" t="s">
        <v>14</v>
      </c>
      <c r="Z846" s="374" t="s">
        <v>22</v>
      </c>
    </row>
    <row r="847" spans="1:26" ht="13.5" customHeight="1" x14ac:dyDescent="0.15">
      <c r="A847" s="381" t="s">
        <v>22</v>
      </c>
      <c r="B847" s="382" t="s">
        <v>22</v>
      </c>
      <c r="C847" s="383" t="s">
        <v>22</v>
      </c>
      <c r="D847" s="410" t="s">
        <v>22</v>
      </c>
      <c r="E847" s="411" t="s">
        <v>22</v>
      </c>
      <c r="F847" s="411" t="s">
        <v>22</v>
      </c>
      <c r="G847" s="411" t="s">
        <v>22</v>
      </c>
      <c r="H847" s="411" t="s">
        <v>22</v>
      </c>
      <c r="I847" s="411" t="s">
        <v>22</v>
      </c>
      <c r="J847" s="411" t="s">
        <v>22</v>
      </c>
      <c r="K847" s="411" t="s">
        <v>22</v>
      </c>
      <c r="L847" s="412" t="s">
        <v>22</v>
      </c>
      <c r="M847" s="387" t="s">
        <v>22</v>
      </c>
      <c r="N847" s="388" t="s">
        <v>22</v>
      </c>
      <c r="O847" s="405" t="s">
        <v>22</v>
      </c>
      <c r="P847" s="406" t="s">
        <v>22</v>
      </c>
      <c r="Q847" s="7" t="s">
        <v>16</v>
      </c>
      <c r="R847" s="378" t="s">
        <v>22</v>
      </c>
      <c r="S847" s="378" t="s">
        <v>22</v>
      </c>
      <c r="T847" s="378" t="s">
        <v>22</v>
      </c>
      <c r="U847" s="378" t="s">
        <v>22</v>
      </c>
      <c r="V847" s="11" t="s">
        <v>17</v>
      </c>
      <c r="W847" s="9" t="s">
        <v>22</v>
      </c>
      <c r="X847" s="12" t="s">
        <v>22</v>
      </c>
      <c r="Y847" s="13" t="s">
        <v>22</v>
      </c>
      <c r="Z847" s="374" t="s">
        <v>22</v>
      </c>
    </row>
    <row r="848" spans="1:26" ht="13.5" customHeight="1" x14ac:dyDescent="0.15">
      <c r="A848" s="6" t="s">
        <v>22</v>
      </c>
      <c r="B848" s="12" t="s">
        <v>22</v>
      </c>
      <c r="C848" s="13" t="s">
        <v>22</v>
      </c>
      <c r="D848" s="410" t="s">
        <v>13</v>
      </c>
      <c r="E848" s="14" t="s">
        <v>11</v>
      </c>
      <c r="F848" s="382" t="s">
        <v>22</v>
      </c>
      <c r="G848" s="382" t="s">
        <v>22</v>
      </c>
      <c r="H848" s="382" t="s">
        <v>22</v>
      </c>
      <c r="I848" s="382" t="s">
        <v>22</v>
      </c>
      <c r="J848" s="420" t="s">
        <v>57</v>
      </c>
      <c r="K848" s="14" t="s">
        <v>22</v>
      </c>
      <c r="L848" s="412" t="s">
        <v>14</v>
      </c>
      <c r="M848" s="423" t="s">
        <v>22</v>
      </c>
      <c r="N848" s="424" t="s">
        <v>22</v>
      </c>
      <c r="O848" s="405" t="s">
        <v>22</v>
      </c>
      <c r="P848" s="406" t="s">
        <v>22</v>
      </c>
      <c r="Q848" s="8" t="s">
        <v>15</v>
      </c>
      <c r="R848" s="378" t="s">
        <v>22</v>
      </c>
      <c r="S848" s="378" t="s">
        <v>22</v>
      </c>
      <c r="T848" s="378" t="s">
        <v>22</v>
      </c>
      <c r="U848" s="378" t="s">
        <v>22</v>
      </c>
      <c r="V848" s="9" t="s">
        <v>13</v>
      </c>
      <c r="W848" s="417" t="s">
        <v>22</v>
      </c>
      <c r="X848" s="417" t="s">
        <v>22</v>
      </c>
      <c r="Y848" s="10" t="s">
        <v>14</v>
      </c>
      <c r="Z848" s="374" t="s">
        <v>22</v>
      </c>
    </row>
    <row r="849" spans="1:26" ht="13.5" customHeight="1" x14ac:dyDescent="0.15">
      <c r="A849" s="15" t="s">
        <v>22</v>
      </c>
      <c r="B849" s="16" t="s">
        <v>22</v>
      </c>
      <c r="C849" s="17" t="s">
        <v>22</v>
      </c>
      <c r="D849" s="418" t="s">
        <v>22</v>
      </c>
      <c r="E849" s="18" t="s">
        <v>22</v>
      </c>
      <c r="F849" s="419" t="s">
        <v>22</v>
      </c>
      <c r="G849" s="419" t="s">
        <v>22</v>
      </c>
      <c r="H849" s="419" t="s">
        <v>22</v>
      </c>
      <c r="I849" s="419" t="s">
        <v>22</v>
      </c>
      <c r="J849" s="421" t="s">
        <v>22</v>
      </c>
      <c r="K849" s="18" t="s">
        <v>22</v>
      </c>
      <c r="L849" s="422" t="s">
        <v>22</v>
      </c>
      <c r="M849" s="26" t="s">
        <v>18</v>
      </c>
      <c r="N849" s="27">
        <v>78.400000000000006</v>
      </c>
      <c r="O849" s="407" t="s">
        <v>22</v>
      </c>
      <c r="P849" s="408" t="s">
        <v>22</v>
      </c>
      <c r="Q849" s="19" t="s">
        <v>16</v>
      </c>
      <c r="R849" s="425" t="s">
        <v>22</v>
      </c>
      <c r="S849" s="425" t="s">
        <v>22</v>
      </c>
      <c r="T849" s="425" t="s">
        <v>22</v>
      </c>
      <c r="U849" s="425" t="s">
        <v>22</v>
      </c>
      <c r="V849" s="20" t="s">
        <v>17</v>
      </c>
      <c r="W849" s="21" t="s">
        <v>22</v>
      </c>
      <c r="X849" s="16" t="s">
        <v>22</v>
      </c>
      <c r="Y849" s="17" t="s">
        <v>22</v>
      </c>
      <c r="Z849" s="375" t="s">
        <v>22</v>
      </c>
    </row>
    <row r="850" spans="1:26" ht="13.5" customHeight="1" x14ac:dyDescent="0.15">
      <c r="A850" s="389" t="s">
        <v>7</v>
      </c>
      <c r="B850" s="390" t="s">
        <v>22</v>
      </c>
      <c r="C850" s="391" t="s">
        <v>22</v>
      </c>
      <c r="D850" s="395" t="s">
        <v>8</v>
      </c>
      <c r="E850" s="396" t="s">
        <v>22</v>
      </c>
      <c r="F850" s="397" t="s">
        <v>4903</v>
      </c>
      <c r="G850" s="397" t="s">
        <v>22</v>
      </c>
      <c r="H850" s="397" t="s">
        <v>22</v>
      </c>
      <c r="I850" s="397" t="s">
        <v>22</v>
      </c>
      <c r="J850" s="397" t="s">
        <v>22</v>
      </c>
      <c r="K850" s="397" t="s">
        <v>22</v>
      </c>
      <c r="L850" s="398" t="s">
        <v>22</v>
      </c>
      <c r="M850" s="401" t="s">
        <v>9</v>
      </c>
      <c r="N850" s="402" t="s">
        <v>22</v>
      </c>
      <c r="O850" s="403" t="s">
        <v>1706</v>
      </c>
      <c r="P850" s="404" t="s">
        <v>22</v>
      </c>
      <c r="Q850" s="5" t="s">
        <v>10</v>
      </c>
      <c r="R850" s="409" t="s">
        <v>1707</v>
      </c>
      <c r="S850" s="409" t="s">
        <v>22</v>
      </c>
      <c r="T850" s="409" t="s">
        <v>22</v>
      </c>
      <c r="U850" s="22">
        <v>28617</v>
      </c>
      <c r="V850" s="371" t="str">
        <f>IF(U850="","","千円")</f>
        <v>千円</v>
      </c>
      <c r="W850" s="371" t="s">
        <v>22</v>
      </c>
      <c r="X850" s="371" t="s">
        <v>22</v>
      </c>
      <c r="Y850" s="372" t="s">
        <v>22</v>
      </c>
      <c r="Z850" s="373">
        <v>345</v>
      </c>
    </row>
    <row r="851" spans="1:26" ht="13.5" customHeight="1" x14ac:dyDescent="0.15">
      <c r="A851" s="392" t="s">
        <v>22</v>
      </c>
      <c r="B851" s="393" t="s">
        <v>22</v>
      </c>
      <c r="C851" s="394" t="s">
        <v>22</v>
      </c>
      <c r="D851" s="25" t="s">
        <v>22</v>
      </c>
      <c r="E851" s="24" t="s">
        <v>22</v>
      </c>
      <c r="F851" s="399" t="s">
        <v>22</v>
      </c>
      <c r="G851" s="399" t="s">
        <v>22</v>
      </c>
      <c r="H851" s="399" t="s">
        <v>22</v>
      </c>
      <c r="I851" s="399" t="s">
        <v>22</v>
      </c>
      <c r="J851" s="399" t="s">
        <v>22</v>
      </c>
      <c r="K851" s="399" t="s">
        <v>22</v>
      </c>
      <c r="L851" s="400" t="s">
        <v>22</v>
      </c>
      <c r="M851" s="376">
        <v>63274000</v>
      </c>
      <c r="N851" s="377" t="s">
        <v>22</v>
      </c>
      <c r="O851" s="405" t="s">
        <v>22</v>
      </c>
      <c r="P851" s="406" t="s">
        <v>22</v>
      </c>
      <c r="Q851" s="6" t="s">
        <v>22</v>
      </c>
      <c r="R851" s="378" t="s">
        <v>588</v>
      </c>
      <c r="S851" s="378" t="s">
        <v>22</v>
      </c>
      <c r="T851" s="378" t="s">
        <v>22</v>
      </c>
      <c r="U851" s="23">
        <v>19182</v>
      </c>
      <c r="V851" s="379" t="str">
        <f>IF(U851="","","千円")</f>
        <v>千円</v>
      </c>
      <c r="W851" s="379" t="s">
        <v>22</v>
      </c>
      <c r="X851" s="379" t="s">
        <v>22</v>
      </c>
      <c r="Y851" s="380" t="s">
        <v>22</v>
      </c>
      <c r="Z851" s="374" t="s">
        <v>22</v>
      </c>
    </row>
    <row r="852" spans="1:26" ht="13.5" customHeight="1" x14ac:dyDescent="0.15">
      <c r="A852" s="381" t="s">
        <v>1708</v>
      </c>
      <c r="B852" s="382" t="s">
        <v>22</v>
      </c>
      <c r="C852" s="383" t="s">
        <v>22</v>
      </c>
      <c r="D852" s="384" t="s">
        <v>1709</v>
      </c>
      <c r="E852" s="385" t="s">
        <v>22</v>
      </c>
      <c r="F852" s="385" t="s">
        <v>22</v>
      </c>
      <c r="G852" s="385" t="s">
        <v>22</v>
      </c>
      <c r="H852" s="385" t="s">
        <v>22</v>
      </c>
      <c r="I852" s="385" t="s">
        <v>22</v>
      </c>
      <c r="J852" s="385" t="s">
        <v>22</v>
      </c>
      <c r="K852" s="385" t="s">
        <v>22</v>
      </c>
      <c r="L852" s="380" t="s">
        <v>22</v>
      </c>
      <c r="M852" s="387" t="s">
        <v>12</v>
      </c>
      <c r="N852" s="388" t="s">
        <v>22</v>
      </c>
      <c r="O852" s="405" t="s">
        <v>22</v>
      </c>
      <c r="P852" s="406" t="s">
        <v>22</v>
      </c>
      <c r="Q852" s="6" t="s">
        <v>22</v>
      </c>
      <c r="R852" s="378" t="s">
        <v>1710</v>
      </c>
      <c r="S852" s="378" t="s">
        <v>22</v>
      </c>
      <c r="T852" s="378" t="s">
        <v>22</v>
      </c>
      <c r="U852" s="23">
        <v>7594</v>
      </c>
      <c r="V852" s="379" t="str">
        <f>IF(U852="","","千円")</f>
        <v>千円</v>
      </c>
      <c r="W852" s="379" t="s">
        <v>22</v>
      </c>
      <c r="X852" s="379" t="s">
        <v>22</v>
      </c>
      <c r="Y852" s="380" t="s">
        <v>22</v>
      </c>
      <c r="Z852" s="374" t="s">
        <v>22</v>
      </c>
    </row>
    <row r="853" spans="1:26" ht="13.5" customHeight="1" x14ac:dyDescent="0.15">
      <c r="A853" s="381" t="s">
        <v>22</v>
      </c>
      <c r="B853" s="382" t="s">
        <v>22</v>
      </c>
      <c r="C853" s="383" t="s">
        <v>22</v>
      </c>
      <c r="D853" s="386" t="s">
        <v>22</v>
      </c>
      <c r="E853" s="385" t="s">
        <v>22</v>
      </c>
      <c r="F853" s="385" t="s">
        <v>22</v>
      </c>
      <c r="G853" s="385" t="s">
        <v>22</v>
      </c>
      <c r="H853" s="385" t="s">
        <v>22</v>
      </c>
      <c r="I853" s="385" t="s">
        <v>22</v>
      </c>
      <c r="J853" s="385" t="s">
        <v>22</v>
      </c>
      <c r="K853" s="385" t="s">
        <v>22</v>
      </c>
      <c r="L853" s="380" t="s">
        <v>22</v>
      </c>
      <c r="M853" s="376">
        <v>55392797</v>
      </c>
      <c r="N853" s="377" t="s">
        <v>22</v>
      </c>
      <c r="O853" s="405" t="s">
        <v>22</v>
      </c>
      <c r="P853" s="406" t="s">
        <v>22</v>
      </c>
      <c r="Q853" s="6" t="s">
        <v>22</v>
      </c>
      <c r="R853" s="378" t="s">
        <v>22</v>
      </c>
      <c r="S853" s="378" t="s">
        <v>22</v>
      </c>
      <c r="T853" s="378" t="s">
        <v>22</v>
      </c>
      <c r="U853" s="23" t="s">
        <v>22</v>
      </c>
      <c r="V853" s="379" t="str">
        <f>IF(U853="","","千円")</f>
        <v/>
      </c>
      <c r="W853" s="379" t="s">
        <v>22</v>
      </c>
      <c r="X853" s="379" t="s">
        <v>22</v>
      </c>
      <c r="Y853" s="380" t="s">
        <v>22</v>
      </c>
      <c r="Z853" s="374" t="s">
        <v>22</v>
      </c>
    </row>
    <row r="854" spans="1:26" ht="13.5" customHeight="1" x14ac:dyDescent="0.15">
      <c r="A854" s="381" t="s">
        <v>22</v>
      </c>
      <c r="B854" s="382" t="s">
        <v>22</v>
      </c>
      <c r="C854" s="383" t="s">
        <v>22</v>
      </c>
      <c r="D854" s="410" t="s">
        <v>13</v>
      </c>
      <c r="E854" s="411" t="s">
        <v>1494</v>
      </c>
      <c r="F854" s="411" t="s">
        <v>22</v>
      </c>
      <c r="G854" s="411" t="s">
        <v>22</v>
      </c>
      <c r="H854" s="411" t="s">
        <v>22</v>
      </c>
      <c r="I854" s="411" t="s">
        <v>22</v>
      </c>
      <c r="J854" s="411" t="s">
        <v>22</v>
      </c>
      <c r="K854" s="411" t="s">
        <v>22</v>
      </c>
      <c r="L854" s="412" t="s">
        <v>14</v>
      </c>
      <c r="M854" s="413" t="s">
        <v>20</v>
      </c>
      <c r="N854" s="414" t="s">
        <v>22</v>
      </c>
      <c r="O854" s="405" t="s">
        <v>22</v>
      </c>
      <c r="P854" s="406" t="s">
        <v>22</v>
      </c>
      <c r="Q854" s="7" t="s">
        <v>22</v>
      </c>
      <c r="R854" s="378" t="s">
        <v>22</v>
      </c>
      <c r="S854" s="378" t="s">
        <v>22</v>
      </c>
      <c r="T854" s="378" t="s">
        <v>22</v>
      </c>
      <c r="U854" s="23" t="s">
        <v>22</v>
      </c>
      <c r="V854" s="379" t="str">
        <f>IF(U854="","","千円")</f>
        <v/>
      </c>
      <c r="W854" s="379" t="s">
        <v>22</v>
      </c>
      <c r="X854" s="379" t="s">
        <v>22</v>
      </c>
      <c r="Y854" s="380" t="s">
        <v>22</v>
      </c>
      <c r="Z854" s="374" t="s">
        <v>22</v>
      </c>
    </row>
    <row r="855" spans="1:26" ht="13.5" customHeight="1" x14ac:dyDescent="0.15">
      <c r="A855" s="381" t="s">
        <v>22</v>
      </c>
      <c r="B855" s="382" t="s">
        <v>22</v>
      </c>
      <c r="C855" s="383" t="s">
        <v>22</v>
      </c>
      <c r="D855" s="410" t="s">
        <v>22</v>
      </c>
      <c r="E855" s="411" t="s">
        <v>22</v>
      </c>
      <c r="F855" s="411" t="s">
        <v>22</v>
      </c>
      <c r="G855" s="411" t="s">
        <v>22</v>
      </c>
      <c r="H855" s="411" t="s">
        <v>22</v>
      </c>
      <c r="I855" s="411" t="s">
        <v>22</v>
      </c>
      <c r="J855" s="411" t="s">
        <v>22</v>
      </c>
      <c r="K855" s="411" t="s">
        <v>22</v>
      </c>
      <c r="L855" s="412" t="s">
        <v>22</v>
      </c>
      <c r="M855" s="415">
        <v>7881203</v>
      </c>
      <c r="N855" s="416" t="s">
        <v>22</v>
      </c>
      <c r="O855" s="405" t="s">
        <v>22</v>
      </c>
      <c r="P855" s="406" t="s">
        <v>22</v>
      </c>
      <c r="Q855" s="8" t="s">
        <v>15</v>
      </c>
      <c r="R855" s="378" t="s">
        <v>22</v>
      </c>
      <c r="S855" s="378" t="s">
        <v>22</v>
      </c>
      <c r="T855" s="378" t="s">
        <v>22</v>
      </c>
      <c r="U855" s="378" t="s">
        <v>22</v>
      </c>
      <c r="V855" s="9" t="s">
        <v>13</v>
      </c>
      <c r="W855" s="417" t="s">
        <v>22</v>
      </c>
      <c r="X855" s="417" t="s">
        <v>22</v>
      </c>
      <c r="Y855" s="10" t="s">
        <v>14</v>
      </c>
      <c r="Z855" s="374" t="s">
        <v>22</v>
      </c>
    </row>
    <row r="856" spans="1:26" ht="13.5" customHeight="1" x14ac:dyDescent="0.15">
      <c r="A856" s="381" t="s">
        <v>22</v>
      </c>
      <c r="B856" s="382" t="s">
        <v>22</v>
      </c>
      <c r="C856" s="383" t="s">
        <v>22</v>
      </c>
      <c r="D856" s="410" t="s">
        <v>22</v>
      </c>
      <c r="E856" s="411" t="s">
        <v>22</v>
      </c>
      <c r="F856" s="411" t="s">
        <v>22</v>
      </c>
      <c r="G856" s="411" t="s">
        <v>22</v>
      </c>
      <c r="H856" s="411" t="s">
        <v>22</v>
      </c>
      <c r="I856" s="411" t="s">
        <v>22</v>
      </c>
      <c r="J856" s="411" t="s">
        <v>22</v>
      </c>
      <c r="K856" s="411" t="s">
        <v>22</v>
      </c>
      <c r="L856" s="412" t="s">
        <v>22</v>
      </c>
      <c r="M856" s="387" t="s">
        <v>22</v>
      </c>
      <c r="N856" s="388" t="s">
        <v>22</v>
      </c>
      <c r="O856" s="405" t="s">
        <v>22</v>
      </c>
      <c r="P856" s="406" t="s">
        <v>22</v>
      </c>
      <c r="Q856" s="7" t="s">
        <v>16</v>
      </c>
      <c r="R856" s="378" t="s">
        <v>22</v>
      </c>
      <c r="S856" s="378" t="s">
        <v>22</v>
      </c>
      <c r="T856" s="378" t="s">
        <v>22</v>
      </c>
      <c r="U856" s="378" t="s">
        <v>22</v>
      </c>
      <c r="V856" s="11" t="s">
        <v>17</v>
      </c>
      <c r="W856" s="9" t="s">
        <v>22</v>
      </c>
      <c r="X856" s="12" t="s">
        <v>22</v>
      </c>
      <c r="Y856" s="13" t="s">
        <v>22</v>
      </c>
      <c r="Z856" s="374" t="s">
        <v>22</v>
      </c>
    </row>
    <row r="857" spans="1:26" ht="13.5" customHeight="1" x14ac:dyDescent="0.15">
      <c r="A857" s="6" t="s">
        <v>22</v>
      </c>
      <c r="B857" s="12" t="s">
        <v>22</v>
      </c>
      <c r="C857" s="13" t="s">
        <v>22</v>
      </c>
      <c r="D857" s="410" t="s">
        <v>13</v>
      </c>
      <c r="E857" s="14" t="s">
        <v>11</v>
      </c>
      <c r="F857" s="382" t="s">
        <v>22</v>
      </c>
      <c r="G857" s="382" t="s">
        <v>22</v>
      </c>
      <c r="H857" s="382" t="s">
        <v>22</v>
      </c>
      <c r="I857" s="382" t="s">
        <v>22</v>
      </c>
      <c r="J857" s="420" t="s">
        <v>22</v>
      </c>
      <c r="K857" s="14" t="s">
        <v>22</v>
      </c>
      <c r="L857" s="412" t="s">
        <v>14</v>
      </c>
      <c r="M857" s="423" t="s">
        <v>22</v>
      </c>
      <c r="N857" s="424" t="s">
        <v>22</v>
      </c>
      <c r="O857" s="405" t="s">
        <v>22</v>
      </c>
      <c r="P857" s="406" t="s">
        <v>22</v>
      </c>
      <c r="Q857" s="8" t="s">
        <v>15</v>
      </c>
      <c r="R857" s="378" t="s">
        <v>22</v>
      </c>
      <c r="S857" s="378" t="s">
        <v>22</v>
      </c>
      <c r="T857" s="378" t="s">
        <v>22</v>
      </c>
      <c r="U857" s="378" t="s">
        <v>22</v>
      </c>
      <c r="V857" s="9" t="s">
        <v>13</v>
      </c>
      <c r="W857" s="417" t="s">
        <v>22</v>
      </c>
      <c r="X857" s="417" t="s">
        <v>22</v>
      </c>
      <c r="Y857" s="10" t="s">
        <v>14</v>
      </c>
      <c r="Z857" s="374" t="s">
        <v>22</v>
      </c>
    </row>
    <row r="858" spans="1:26" ht="13.5" customHeight="1" x14ac:dyDescent="0.15">
      <c r="A858" s="15" t="s">
        <v>22</v>
      </c>
      <c r="B858" s="16" t="s">
        <v>22</v>
      </c>
      <c r="C858" s="17" t="s">
        <v>22</v>
      </c>
      <c r="D858" s="418" t="s">
        <v>22</v>
      </c>
      <c r="E858" s="18" t="s">
        <v>22</v>
      </c>
      <c r="F858" s="419" t="s">
        <v>22</v>
      </c>
      <c r="G858" s="419" t="s">
        <v>22</v>
      </c>
      <c r="H858" s="419" t="s">
        <v>22</v>
      </c>
      <c r="I858" s="419" t="s">
        <v>22</v>
      </c>
      <c r="J858" s="421" t="s">
        <v>22</v>
      </c>
      <c r="K858" s="18" t="s">
        <v>22</v>
      </c>
      <c r="L858" s="422" t="s">
        <v>22</v>
      </c>
      <c r="M858" s="26" t="s">
        <v>18</v>
      </c>
      <c r="N858" s="27">
        <v>87.5</v>
      </c>
      <c r="O858" s="407" t="s">
        <v>22</v>
      </c>
      <c r="P858" s="408" t="s">
        <v>22</v>
      </c>
      <c r="Q858" s="19" t="s">
        <v>16</v>
      </c>
      <c r="R858" s="425" t="s">
        <v>22</v>
      </c>
      <c r="S858" s="425" t="s">
        <v>22</v>
      </c>
      <c r="T858" s="425" t="s">
        <v>22</v>
      </c>
      <c r="U858" s="425" t="s">
        <v>22</v>
      </c>
      <c r="V858" s="20" t="s">
        <v>17</v>
      </c>
      <c r="W858" s="21" t="s">
        <v>22</v>
      </c>
      <c r="X858" s="16" t="s">
        <v>22</v>
      </c>
      <c r="Y858" s="17" t="s">
        <v>22</v>
      </c>
      <c r="Z858" s="375" t="s">
        <v>22</v>
      </c>
    </row>
    <row r="859" spans="1:26" ht="13.5" customHeight="1" x14ac:dyDescent="0.15">
      <c r="A859" s="389" t="s">
        <v>7</v>
      </c>
      <c r="B859" s="390" t="s">
        <v>22</v>
      </c>
      <c r="C859" s="391" t="s">
        <v>22</v>
      </c>
      <c r="D859" s="395" t="s">
        <v>8</v>
      </c>
      <c r="E859" s="396" t="s">
        <v>22</v>
      </c>
      <c r="F859" s="397" t="s">
        <v>1128</v>
      </c>
      <c r="G859" s="397" t="s">
        <v>22</v>
      </c>
      <c r="H859" s="397" t="s">
        <v>22</v>
      </c>
      <c r="I859" s="397" t="s">
        <v>22</v>
      </c>
      <c r="J859" s="397" t="s">
        <v>22</v>
      </c>
      <c r="K859" s="397" t="s">
        <v>22</v>
      </c>
      <c r="L859" s="398" t="s">
        <v>22</v>
      </c>
      <c r="M859" s="401" t="s">
        <v>9</v>
      </c>
      <c r="N859" s="402" t="s">
        <v>22</v>
      </c>
      <c r="O859" s="403" t="s">
        <v>1711</v>
      </c>
      <c r="P859" s="404" t="s">
        <v>22</v>
      </c>
      <c r="Q859" s="5" t="s">
        <v>10</v>
      </c>
      <c r="R859" s="409" t="s">
        <v>1712</v>
      </c>
      <c r="S859" s="409" t="s">
        <v>22</v>
      </c>
      <c r="T859" s="409" t="s">
        <v>22</v>
      </c>
      <c r="U859" s="22">
        <v>297418</v>
      </c>
      <c r="V859" s="371" t="str">
        <f>IF(U859="","","千円")</f>
        <v>千円</v>
      </c>
      <c r="W859" s="371" t="s">
        <v>22</v>
      </c>
      <c r="X859" s="371" t="s">
        <v>22</v>
      </c>
      <c r="Y859" s="372" t="s">
        <v>22</v>
      </c>
      <c r="Z859" s="373">
        <v>345</v>
      </c>
    </row>
    <row r="860" spans="1:26" ht="13.5" customHeight="1" x14ac:dyDescent="0.15">
      <c r="A860" s="392" t="s">
        <v>22</v>
      </c>
      <c r="B860" s="393" t="s">
        <v>22</v>
      </c>
      <c r="C860" s="394" t="s">
        <v>22</v>
      </c>
      <c r="D860" s="25" t="s">
        <v>22</v>
      </c>
      <c r="E860" s="24" t="s">
        <v>22</v>
      </c>
      <c r="F860" s="399" t="s">
        <v>22</v>
      </c>
      <c r="G860" s="399" t="s">
        <v>22</v>
      </c>
      <c r="H860" s="399" t="s">
        <v>22</v>
      </c>
      <c r="I860" s="399" t="s">
        <v>22</v>
      </c>
      <c r="J860" s="399" t="s">
        <v>22</v>
      </c>
      <c r="K860" s="399" t="s">
        <v>22</v>
      </c>
      <c r="L860" s="400" t="s">
        <v>22</v>
      </c>
      <c r="M860" s="376">
        <v>352967000</v>
      </c>
      <c r="N860" s="377" t="s">
        <v>22</v>
      </c>
      <c r="O860" s="405" t="s">
        <v>22</v>
      </c>
      <c r="P860" s="406" t="s">
        <v>22</v>
      </c>
      <c r="Q860" s="6" t="s">
        <v>22</v>
      </c>
      <c r="R860" s="378" t="s">
        <v>1713</v>
      </c>
      <c r="S860" s="378" t="s">
        <v>22</v>
      </c>
      <c r="T860" s="378" t="s">
        <v>22</v>
      </c>
      <c r="U860" s="23">
        <v>53049</v>
      </c>
      <c r="V860" s="379" t="str">
        <f>IF(U860="","","千円")</f>
        <v>千円</v>
      </c>
      <c r="W860" s="379" t="s">
        <v>22</v>
      </c>
      <c r="X860" s="379" t="s">
        <v>22</v>
      </c>
      <c r="Y860" s="380" t="s">
        <v>22</v>
      </c>
      <c r="Z860" s="374" t="s">
        <v>22</v>
      </c>
    </row>
    <row r="861" spans="1:26" ht="13.5" customHeight="1" x14ac:dyDescent="0.15">
      <c r="A861" s="381" t="s">
        <v>1714</v>
      </c>
      <c r="B861" s="382" t="s">
        <v>22</v>
      </c>
      <c r="C861" s="383" t="s">
        <v>22</v>
      </c>
      <c r="D861" s="384" t="s">
        <v>1715</v>
      </c>
      <c r="E861" s="385" t="s">
        <v>22</v>
      </c>
      <c r="F861" s="385" t="s">
        <v>22</v>
      </c>
      <c r="G861" s="385" t="s">
        <v>22</v>
      </c>
      <c r="H861" s="385" t="s">
        <v>22</v>
      </c>
      <c r="I861" s="385" t="s">
        <v>22</v>
      </c>
      <c r="J861" s="385" t="s">
        <v>22</v>
      </c>
      <c r="K861" s="385" t="s">
        <v>22</v>
      </c>
      <c r="L861" s="380" t="s">
        <v>22</v>
      </c>
      <c r="M861" s="387" t="s">
        <v>12</v>
      </c>
      <c r="N861" s="388" t="s">
        <v>22</v>
      </c>
      <c r="O861" s="405" t="s">
        <v>22</v>
      </c>
      <c r="P861" s="406" t="s">
        <v>22</v>
      </c>
      <c r="Q861" s="6" t="s">
        <v>22</v>
      </c>
      <c r="R861" s="378" t="s">
        <v>1716</v>
      </c>
      <c r="S861" s="378" t="s">
        <v>22</v>
      </c>
      <c r="T861" s="378" t="s">
        <v>22</v>
      </c>
      <c r="U861" s="23">
        <v>2335</v>
      </c>
      <c r="V861" s="379" t="str">
        <f>IF(U861="","","千円")</f>
        <v>千円</v>
      </c>
      <c r="W861" s="379" t="s">
        <v>22</v>
      </c>
      <c r="X861" s="379" t="s">
        <v>22</v>
      </c>
      <c r="Y861" s="380" t="s">
        <v>22</v>
      </c>
      <c r="Z861" s="374" t="s">
        <v>22</v>
      </c>
    </row>
    <row r="862" spans="1:26" ht="13.5" customHeight="1" x14ac:dyDescent="0.15">
      <c r="A862" s="381" t="s">
        <v>22</v>
      </c>
      <c r="B862" s="382" t="s">
        <v>22</v>
      </c>
      <c r="C862" s="383" t="s">
        <v>22</v>
      </c>
      <c r="D862" s="386" t="s">
        <v>22</v>
      </c>
      <c r="E862" s="385" t="s">
        <v>22</v>
      </c>
      <c r="F862" s="385" t="s">
        <v>22</v>
      </c>
      <c r="G862" s="385" t="s">
        <v>22</v>
      </c>
      <c r="H862" s="385" t="s">
        <v>22</v>
      </c>
      <c r="I862" s="385" t="s">
        <v>22</v>
      </c>
      <c r="J862" s="385" t="s">
        <v>22</v>
      </c>
      <c r="K862" s="385" t="s">
        <v>22</v>
      </c>
      <c r="L862" s="380" t="s">
        <v>22</v>
      </c>
      <c r="M862" s="376">
        <v>352801919</v>
      </c>
      <c r="N862" s="377" t="s">
        <v>22</v>
      </c>
      <c r="O862" s="405" t="s">
        <v>22</v>
      </c>
      <c r="P862" s="406" t="s">
        <v>22</v>
      </c>
      <c r="Q862" s="6" t="s">
        <v>22</v>
      </c>
      <c r="R862" s="378" t="s">
        <v>22</v>
      </c>
      <c r="S862" s="378" t="s">
        <v>22</v>
      </c>
      <c r="T862" s="378" t="s">
        <v>22</v>
      </c>
      <c r="U862" s="23" t="s">
        <v>22</v>
      </c>
      <c r="V862" s="379" t="str">
        <f>IF(U862="","","千円")</f>
        <v/>
      </c>
      <c r="W862" s="379" t="s">
        <v>22</v>
      </c>
      <c r="X862" s="379" t="s">
        <v>22</v>
      </c>
      <c r="Y862" s="380" t="s">
        <v>22</v>
      </c>
      <c r="Z862" s="374" t="s">
        <v>22</v>
      </c>
    </row>
    <row r="863" spans="1:26" ht="13.5" customHeight="1" x14ac:dyDescent="0.15">
      <c r="A863" s="381" t="s">
        <v>22</v>
      </c>
      <c r="B863" s="382" t="s">
        <v>22</v>
      </c>
      <c r="C863" s="383" t="s">
        <v>22</v>
      </c>
      <c r="D863" s="410" t="s">
        <v>13</v>
      </c>
      <c r="E863" s="411" t="s">
        <v>1146</v>
      </c>
      <c r="F863" s="411" t="s">
        <v>22</v>
      </c>
      <c r="G863" s="411" t="s">
        <v>22</v>
      </c>
      <c r="H863" s="411" t="s">
        <v>22</v>
      </c>
      <c r="I863" s="411" t="s">
        <v>22</v>
      </c>
      <c r="J863" s="411" t="s">
        <v>22</v>
      </c>
      <c r="K863" s="411" t="s">
        <v>22</v>
      </c>
      <c r="L863" s="412" t="s">
        <v>14</v>
      </c>
      <c r="M863" s="413" t="s">
        <v>20</v>
      </c>
      <c r="N863" s="414" t="s">
        <v>22</v>
      </c>
      <c r="O863" s="405" t="s">
        <v>22</v>
      </c>
      <c r="P863" s="406" t="s">
        <v>22</v>
      </c>
      <c r="Q863" s="7" t="s">
        <v>22</v>
      </c>
      <c r="R863" s="378" t="s">
        <v>22</v>
      </c>
      <c r="S863" s="378" t="s">
        <v>22</v>
      </c>
      <c r="T863" s="378" t="s">
        <v>22</v>
      </c>
      <c r="U863" s="23" t="s">
        <v>22</v>
      </c>
      <c r="V863" s="379" t="str">
        <f>IF(U863="","","千円")</f>
        <v/>
      </c>
      <c r="W863" s="379" t="s">
        <v>22</v>
      </c>
      <c r="X863" s="379" t="s">
        <v>22</v>
      </c>
      <c r="Y863" s="380" t="s">
        <v>22</v>
      </c>
      <c r="Z863" s="374" t="s">
        <v>22</v>
      </c>
    </row>
    <row r="864" spans="1:26" ht="13.5" customHeight="1" x14ac:dyDescent="0.15">
      <c r="A864" s="381" t="s">
        <v>22</v>
      </c>
      <c r="B864" s="382" t="s">
        <v>22</v>
      </c>
      <c r="C864" s="383" t="s">
        <v>22</v>
      </c>
      <c r="D864" s="410" t="s">
        <v>22</v>
      </c>
      <c r="E864" s="411" t="s">
        <v>22</v>
      </c>
      <c r="F864" s="411" t="s">
        <v>22</v>
      </c>
      <c r="G864" s="411" t="s">
        <v>22</v>
      </c>
      <c r="H864" s="411" t="s">
        <v>22</v>
      </c>
      <c r="I864" s="411" t="s">
        <v>22</v>
      </c>
      <c r="J864" s="411" t="s">
        <v>22</v>
      </c>
      <c r="K864" s="411" t="s">
        <v>22</v>
      </c>
      <c r="L864" s="412" t="s">
        <v>22</v>
      </c>
      <c r="M864" s="415">
        <v>165081</v>
      </c>
      <c r="N864" s="416" t="s">
        <v>22</v>
      </c>
      <c r="O864" s="405" t="s">
        <v>22</v>
      </c>
      <c r="P864" s="406" t="s">
        <v>22</v>
      </c>
      <c r="Q864" s="8" t="s">
        <v>15</v>
      </c>
      <c r="R864" s="378" t="s">
        <v>22</v>
      </c>
      <c r="S864" s="378" t="s">
        <v>22</v>
      </c>
      <c r="T864" s="378" t="s">
        <v>22</v>
      </c>
      <c r="U864" s="378" t="s">
        <v>22</v>
      </c>
      <c r="V864" s="9" t="s">
        <v>13</v>
      </c>
      <c r="W864" s="417" t="s">
        <v>22</v>
      </c>
      <c r="X864" s="417" t="s">
        <v>22</v>
      </c>
      <c r="Y864" s="10" t="s">
        <v>14</v>
      </c>
      <c r="Z864" s="374" t="s">
        <v>22</v>
      </c>
    </row>
    <row r="865" spans="1:26" ht="13.5" customHeight="1" x14ac:dyDescent="0.15">
      <c r="A865" s="381" t="s">
        <v>22</v>
      </c>
      <c r="B865" s="382" t="s">
        <v>22</v>
      </c>
      <c r="C865" s="383" t="s">
        <v>22</v>
      </c>
      <c r="D865" s="410" t="s">
        <v>22</v>
      </c>
      <c r="E865" s="411" t="s">
        <v>22</v>
      </c>
      <c r="F865" s="411" t="s">
        <v>22</v>
      </c>
      <c r="G865" s="411" t="s">
        <v>22</v>
      </c>
      <c r="H865" s="411" t="s">
        <v>22</v>
      </c>
      <c r="I865" s="411" t="s">
        <v>22</v>
      </c>
      <c r="J865" s="411" t="s">
        <v>22</v>
      </c>
      <c r="K865" s="411" t="s">
        <v>22</v>
      </c>
      <c r="L865" s="412" t="s">
        <v>22</v>
      </c>
      <c r="M865" s="387" t="s">
        <v>22</v>
      </c>
      <c r="N865" s="388" t="s">
        <v>22</v>
      </c>
      <c r="O865" s="405" t="s">
        <v>22</v>
      </c>
      <c r="P865" s="406" t="s">
        <v>22</v>
      </c>
      <c r="Q865" s="7" t="s">
        <v>16</v>
      </c>
      <c r="R865" s="378" t="s">
        <v>22</v>
      </c>
      <c r="S865" s="378" t="s">
        <v>22</v>
      </c>
      <c r="T865" s="378" t="s">
        <v>22</v>
      </c>
      <c r="U865" s="378" t="s">
        <v>22</v>
      </c>
      <c r="V865" s="11" t="s">
        <v>17</v>
      </c>
      <c r="W865" s="9" t="s">
        <v>22</v>
      </c>
      <c r="X865" s="12" t="s">
        <v>22</v>
      </c>
      <c r="Y865" s="13" t="s">
        <v>22</v>
      </c>
      <c r="Z865" s="374" t="s">
        <v>22</v>
      </c>
    </row>
    <row r="866" spans="1:26" ht="13.5" customHeight="1" x14ac:dyDescent="0.15">
      <c r="A866" s="6" t="s">
        <v>22</v>
      </c>
      <c r="B866" s="12" t="s">
        <v>22</v>
      </c>
      <c r="C866" s="13" t="s">
        <v>22</v>
      </c>
      <c r="D866" s="410" t="s">
        <v>13</v>
      </c>
      <c r="E866" s="14" t="s">
        <v>11</v>
      </c>
      <c r="F866" s="382" t="s">
        <v>22</v>
      </c>
      <c r="G866" s="382" t="s">
        <v>22</v>
      </c>
      <c r="H866" s="382" t="s">
        <v>22</v>
      </c>
      <c r="I866" s="382" t="s">
        <v>22</v>
      </c>
      <c r="J866" s="420" t="s">
        <v>22</v>
      </c>
      <c r="K866" s="14" t="s">
        <v>22</v>
      </c>
      <c r="L866" s="412" t="s">
        <v>14</v>
      </c>
      <c r="M866" s="423" t="s">
        <v>22</v>
      </c>
      <c r="N866" s="424" t="s">
        <v>22</v>
      </c>
      <c r="O866" s="405" t="s">
        <v>22</v>
      </c>
      <c r="P866" s="406" t="s">
        <v>22</v>
      </c>
      <c r="Q866" s="8" t="s">
        <v>15</v>
      </c>
      <c r="R866" s="378" t="s">
        <v>22</v>
      </c>
      <c r="S866" s="378" t="s">
        <v>22</v>
      </c>
      <c r="T866" s="378" t="s">
        <v>22</v>
      </c>
      <c r="U866" s="378" t="s">
        <v>22</v>
      </c>
      <c r="V866" s="9" t="s">
        <v>13</v>
      </c>
      <c r="W866" s="417" t="s">
        <v>22</v>
      </c>
      <c r="X866" s="417" t="s">
        <v>22</v>
      </c>
      <c r="Y866" s="10" t="s">
        <v>14</v>
      </c>
      <c r="Z866" s="374" t="s">
        <v>22</v>
      </c>
    </row>
    <row r="867" spans="1:26" ht="13.5" customHeight="1" x14ac:dyDescent="0.15">
      <c r="A867" s="15" t="s">
        <v>22</v>
      </c>
      <c r="B867" s="16" t="s">
        <v>22</v>
      </c>
      <c r="C867" s="17" t="s">
        <v>22</v>
      </c>
      <c r="D867" s="418" t="s">
        <v>22</v>
      </c>
      <c r="E867" s="18" t="s">
        <v>22</v>
      </c>
      <c r="F867" s="419" t="s">
        <v>22</v>
      </c>
      <c r="G867" s="419" t="s">
        <v>22</v>
      </c>
      <c r="H867" s="419" t="s">
        <v>22</v>
      </c>
      <c r="I867" s="419" t="s">
        <v>22</v>
      </c>
      <c r="J867" s="421" t="s">
        <v>22</v>
      </c>
      <c r="K867" s="18" t="s">
        <v>22</v>
      </c>
      <c r="L867" s="422" t="s">
        <v>22</v>
      </c>
      <c r="M867" s="26" t="s">
        <v>18</v>
      </c>
      <c r="N867" s="29">
        <v>100</v>
      </c>
      <c r="O867" s="407" t="s">
        <v>22</v>
      </c>
      <c r="P867" s="408" t="s">
        <v>22</v>
      </c>
      <c r="Q867" s="19" t="s">
        <v>16</v>
      </c>
      <c r="R867" s="425" t="s">
        <v>22</v>
      </c>
      <c r="S867" s="425" t="s">
        <v>22</v>
      </c>
      <c r="T867" s="425" t="s">
        <v>22</v>
      </c>
      <c r="U867" s="425" t="s">
        <v>22</v>
      </c>
      <c r="V867" s="20" t="s">
        <v>17</v>
      </c>
      <c r="W867" s="21" t="s">
        <v>22</v>
      </c>
      <c r="X867" s="16" t="s">
        <v>22</v>
      </c>
      <c r="Y867" s="17" t="s">
        <v>22</v>
      </c>
      <c r="Z867" s="375" t="s">
        <v>22</v>
      </c>
    </row>
    <row r="868" spans="1:26" ht="13.5" customHeight="1" x14ac:dyDescent="0.15">
      <c r="A868" s="389" t="s">
        <v>7</v>
      </c>
      <c r="B868" s="390" t="s">
        <v>22</v>
      </c>
      <c r="C868" s="391" t="s">
        <v>22</v>
      </c>
      <c r="D868" s="395" t="s">
        <v>8</v>
      </c>
      <c r="E868" s="396" t="s">
        <v>22</v>
      </c>
      <c r="F868" s="397" t="s">
        <v>913</v>
      </c>
      <c r="G868" s="397" t="s">
        <v>22</v>
      </c>
      <c r="H868" s="397" t="s">
        <v>22</v>
      </c>
      <c r="I868" s="397" t="s">
        <v>22</v>
      </c>
      <c r="J868" s="397" t="s">
        <v>22</v>
      </c>
      <c r="K868" s="397" t="s">
        <v>22</v>
      </c>
      <c r="L868" s="398" t="s">
        <v>22</v>
      </c>
      <c r="M868" s="401" t="s">
        <v>9</v>
      </c>
      <c r="N868" s="402" t="s">
        <v>22</v>
      </c>
      <c r="O868" s="403" t="s">
        <v>1717</v>
      </c>
      <c r="P868" s="404" t="s">
        <v>22</v>
      </c>
      <c r="Q868" s="5" t="s">
        <v>10</v>
      </c>
      <c r="R868" s="409" t="s">
        <v>1718</v>
      </c>
      <c r="S868" s="409" t="s">
        <v>22</v>
      </c>
      <c r="T868" s="409" t="s">
        <v>22</v>
      </c>
      <c r="U868" s="22">
        <v>52253</v>
      </c>
      <c r="V868" s="371" t="str">
        <f>IF(U868="","","千円")</f>
        <v>千円</v>
      </c>
      <c r="W868" s="371" t="s">
        <v>22</v>
      </c>
      <c r="X868" s="371" t="s">
        <v>22</v>
      </c>
      <c r="Y868" s="372" t="s">
        <v>22</v>
      </c>
      <c r="Z868" s="373">
        <v>345</v>
      </c>
    </row>
    <row r="869" spans="1:26" ht="13.5" customHeight="1" x14ac:dyDescent="0.15">
      <c r="A869" s="392" t="s">
        <v>22</v>
      </c>
      <c r="B869" s="393" t="s">
        <v>22</v>
      </c>
      <c r="C869" s="394" t="s">
        <v>22</v>
      </c>
      <c r="D869" s="25" t="s">
        <v>22</v>
      </c>
      <c r="E869" s="24" t="s">
        <v>22</v>
      </c>
      <c r="F869" s="399" t="s">
        <v>22</v>
      </c>
      <c r="G869" s="399" t="s">
        <v>22</v>
      </c>
      <c r="H869" s="399" t="s">
        <v>22</v>
      </c>
      <c r="I869" s="399" t="s">
        <v>22</v>
      </c>
      <c r="J869" s="399" t="s">
        <v>22</v>
      </c>
      <c r="K869" s="399" t="s">
        <v>22</v>
      </c>
      <c r="L869" s="400" t="s">
        <v>22</v>
      </c>
      <c r="M869" s="376">
        <v>98684000</v>
      </c>
      <c r="N869" s="377" t="s">
        <v>22</v>
      </c>
      <c r="O869" s="405" t="s">
        <v>22</v>
      </c>
      <c r="P869" s="406" t="s">
        <v>22</v>
      </c>
      <c r="Q869" s="6" t="s">
        <v>22</v>
      </c>
      <c r="R869" s="378" t="s">
        <v>1719</v>
      </c>
      <c r="S869" s="378" t="s">
        <v>22</v>
      </c>
      <c r="T869" s="378" t="s">
        <v>22</v>
      </c>
      <c r="U869" s="23">
        <v>12307</v>
      </c>
      <c r="V869" s="379" t="str">
        <f>IF(U869="","","千円")</f>
        <v>千円</v>
      </c>
      <c r="W869" s="379" t="s">
        <v>22</v>
      </c>
      <c r="X869" s="379" t="s">
        <v>22</v>
      </c>
      <c r="Y869" s="380" t="s">
        <v>22</v>
      </c>
      <c r="Z869" s="374" t="s">
        <v>22</v>
      </c>
    </row>
    <row r="870" spans="1:26" ht="13.5" customHeight="1" x14ac:dyDescent="0.15">
      <c r="A870" s="381" t="s">
        <v>1720</v>
      </c>
      <c r="B870" s="382" t="s">
        <v>22</v>
      </c>
      <c r="C870" s="383" t="s">
        <v>22</v>
      </c>
      <c r="D870" s="384" t="s">
        <v>1721</v>
      </c>
      <c r="E870" s="385" t="s">
        <v>22</v>
      </c>
      <c r="F870" s="385" t="s">
        <v>22</v>
      </c>
      <c r="G870" s="385" t="s">
        <v>22</v>
      </c>
      <c r="H870" s="385" t="s">
        <v>22</v>
      </c>
      <c r="I870" s="385" t="s">
        <v>22</v>
      </c>
      <c r="J870" s="385" t="s">
        <v>22</v>
      </c>
      <c r="K870" s="385" t="s">
        <v>22</v>
      </c>
      <c r="L870" s="380" t="s">
        <v>22</v>
      </c>
      <c r="M870" s="387" t="s">
        <v>12</v>
      </c>
      <c r="N870" s="388" t="s">
        <v>22</v>
      </c>
      <c r="O870" s="405" t="s">
        <v>22</v>
      </c>
      <c r="P870" s="406" t="s">
        <v>22</v>
      </c>
      <c r="Q870" s="6" t="s">
        <v>22</v>
      </c>
      <c r="R870" s="378" t="s">
        <v>1722</v>
      </c>
      <c r="S870" s="378" t="s">
        <v>22</v>
      </c>
      <c r="T870" s="378" t="s">
        <v>22</v>
      </c>
      <c r="U870" s="23">
        <v>7115</v>
      </c>
      <c r="V870" s="379" t="str">
        <f>IF(U870="","","千円")</f>
        <v>千円</v>
      </c>
      <c r="W870" s="379" t="s">
        <v>22</v>
      </c>
      <c r="X870" s="379" t="s">
        <v>22</v>
      </c>
      <c r="Y870" s="380" t="s">
        <v>22</v>
      </c>
      <c r="Z870" s="374" t="s">
        <v>22</v>
      </c>
    </row>
    <row r="871" spans="1:26" ht="13.5" customHeight="1" x14ac:dyDescent="0.15">
      <c r="A871" s="381" t="s">
        <v>22</v>
      </c>
      <c r="B871" s="382" t="s">
        <v>22</v>
      </c>
      <c r="C871" s="383" t="s">
        <v>22</v>
      </c>
      <c r="D871" s="386" t="s">
        <v>22</v>
      </c>
      <c r="E871" s="385" t="s">
        <v>22</v>
      </c>
      <c r="F871" s="385" t="s">
        <v>22</v>
      </c>
      <c r="G871" s="385" t="s">
        <v>22</v>
      </c>
      <c r="H871" s="385" t="s">
        <v>22</v>
      </c>
      <c r="I871" s="385" t="s">
        <v>22</v>
      </c>
      <c r="J871" s="385" t="s">
        <v>22</v>
      </c>
      <c r="K871" s="385" t="s">
        <v>22</v>
      </c>
      <c r="L871" s="380" t="s">
        <v>22</v>
      </c>
      <c r="M871" s="376">
        <v>90905507</v>
      </c>
      <c r="N871" s="377" t="s">
        <v>22</v>
      </c>
      <c r="O871" s="405" t="s">
        <v>22</v>
      </c>
      <c r="P871" s="406" t="s">
        <v>22</v>
      </c>
      <c r="Q871" s="6" t="s">
        <v>22</v>
      </c>
      <c r="R871" s="378" t="s">
        <v>1723</v>
      </c>
      <c r="S871" s="378" t="s">
        <v>22</v>
      </c>
      <c r="T871" s="378" t="s">
        <v>22</v>
      </c>
      <c r="U871" s="23">
        <v>4584</v>
      </c>
      <c r="V871" s="379" t="str">
        <f>IF(U871="","","千円")</f>
        <v>千円</v>
      </c>
      <c r="W871" s="379" t="s">
        <v>22</v>
      </c>
      <c r="X871" s="379" t="s">
        <v>22</v>
      </c>
      <c r="Y871" s="380" t="s">
        <v>22</v>
      </c>
      <c r="Z871" s="374" t="s">
        <v>22</v>
      </c>
    </row>
    <row r="872" spans="1:26" ht="13.5" customHeight="1" x14ac:dyDescent="0.15">
      <c r="A872" s="381" t="s">
        <v>22</v>
      </c>
      <c r="B872" s="382" t="s">
        <v>22</v>
      </c>
      <c r="C872" s="383" t="s">
        <v>22</v>
      </c>
      <c r="D872" s="410" t="s">
        <v>13</v>
      </c>
      <c r="E872" s="411" t="s">
        <v>912</v>
      </c>
      <c r="F872" s="411" t="s">
        <v>22</v>
      </c>
      <c r="G872" s="411" t="s">
        <v>22</v>
      </c>
      <c r="H872" s="411" t="s">
        <v>22</v>
      </c>
      <c r="I872" s="411" t="s">
        <v>22</v>
      </c>
      <c r="J872" s="411" t="s">
        <v>22</v>
      </c>
      <c r="K872" s="411" t="s">
        <v>22</v>
      </c>
      <c r="L872" s="412" t="s">
        <v>14</v>
      </c>
      <c r="M872" s="413" t="s">
        <v>20</v>
      </c>
      <c r="N872" s="414" t="s">
        <v>22</v>
      </c>
      <c r="O872" s="405" t="s">
        <v>22</v>
      </c>
      <c r="P872" s="406" t="s">
        <v>22</v>
      </c>
      <c r="Q872" s="7" t="s">
        <v>22</v>
      </c>
      <c r="R872" s="378" t="s">
        <v>1724</v>
      </c>
      <c r="S872" s="378" t="s">
        <v>22</v>
      </c>
      <c r="T872" s="378" t="s">
        <v>22</v>
      </c>
      <c r="U872" s="23">
        <v>14647</v>
      </c>
      <c r="V872" s="379" t="str">
        <f>IF(U872="","","千円")</f>
        <v>千円</v>
      </c>
      <c r="W872" s="379" t="s">
        <v>22</v>
      </c>
      <c r="X872" s="379" t="s">
        <v>22</v>
      </c>
      <c r="Y872" s="380" t="s">
        <v>22</v>
      </c>
      <c r="Z872" s="374" t="s">
        <v>22</v>
      </c>
    </row>
    <row r="873" spans="1:26" ht="13.5" customHeight="1" x14ac:dyDescent="0.15">
      <c r="A873" s="381" t="s">
        <v>22</v>
      </c>
      <c r="B873" s="382" t="s">
        <v>22</v>
      </c>
      <c r="C873" s="383" t="s">
        <v>22</v>
      </c>
      <c r="D873" s="410" t="s">
        <v>22</v>
      </c>
      <c r="E873" s="411" t="s">
        <v>22</v>
      </c>
      <c r="F873" s="411" t="s">
        <v>22</v>
      </c>
      <c r="G873" s="411" t="s">
        <v>22</v>
      </c>
      <c r="H873" s="411" t="s">
        <v>22</v>
      </c>
      <c r="I873" s="411" t="s">
        <v>22</v>
      </c>
      <c r="J873" s="411" t="s">
        <v>22</v>
      </c>
      <c r="K873" s="411" t="s">
        <v>22</v>
      </c>
      <c r="L873" s="412" t="s">
        <v>22</v>
      </c>
      <c r="M873" s="415">
        <v>7778493</v>
      </c>
      <c r="N873" s="416" t="s">
        <v>22</v>
      </c>
      <c r="O873" s="405" t="s">
        <v>22</v>
      </c>
      <c r="P873" s="406" t="s">
        <v>22</v>
      </c>
      <c r="Q873" s="8" t="s">
        <v>15</v>
      </c>
      <c r="R873" s="378" t="s">
        <v>22</v>
      </c>
      <c r="S873" s="378" t="s">
        <v>22</v>
      </c>
      <c r="T873" s="378" t="s">
        <v>22</v>
      </c>
      <c r="U873" s="378" t="s">
        <v>22</v>
      </c>
      <c r="V873" s="9" t="s">
        <v>13</v>
      </c>
      <c r="W873" s="417" t="s">
        <v>22</v>
      </c>
      <c r="X873" s="417" t="s">
        <v>22</v>
      </c>
      <c r="Y873" s="10" t="s">
        <v>14</v>
      </c>
      <c r="Z873" s="374" t="s">
        <v>22</v>
      </c>
    </row>
    <row r="874" spans="1:26" ht="13.5" customHeight="1" x14ac:dyDescent="0.15">
      <c r="A874" s="381" t="s">
        <v>22</v>
      </c>
      <c r="B874" s="382" t="s">
        <v>22</v>
      </c>
      <c r="C874" s="383" t="s">
        <v>22</v>
      </c>
      <c r="D874" s="410" t="s">
        <v>22</v>
      </c>
      <c r="E874" s="411" t="s">
        <v>22</v>
      </c>
      <c r="F874" s="411" t="s">
        <v>22</v>
      </c>
      <c r="G874" s="411" t="s">
        <v>22</v>
      </c>
      <c r="H874" s="411" t="s">
        <v>22</v>
      </c>
      <c r="I874" s="411" t="s">
        <v>22</v>
      </c>
      <c r="J874" s="411" t="s">
        <v>22</v>
      </c>
      <c r="K874" s="411" t="s">
        <v>22</v>
      </c>
      <c r="L874" s="412" t="s">
        <v>22</v>
      </c>
      <c r="M874" s="387" t="s">
        <v>22</v>
      </c>
      <c r="N874" s="388" t="s">
        <v>22</v>
      </c>
      <c r="O874" s="405" t="s">
        <v>22</v>
      </c>
      <c r="P874" s="406" t="s">
        <v>22</v>
      </c>
      <c r="Q874" s="7" t="s">
        <v>16</v>
      </c>
      <c r="R874" s="378" t="s">
        <v>22</v>
      </c>
      <c r="S874" s="378" t="s">
        <v>22</v>
      </c>
      <c r="T874" s="378" t="s">
        <v>22</v>
      </c>
      <c r="U874" s="378" t="s">
        <v>22</v>
      </c>
      <c r="V874" s="11" t="s">
        <v>17</v>
      </c>
      <c r="W874" s="9" t="s">
        <v>22</v>
      </c>
      <c r="X874" s="12" t="s">
        <v>22</v>
      </c>
      <c r="Y874" s="13" t="s">
        <v>22</v>
      </c>
      <c r="Z874" s="374" t="s">
        <v>22</v>
      </c>
    </row>
    <row r="875" spans="1:26" ht="13.5" customHeight="1" x14ac:dyDescent="0.15">
      <c r="A875" s="6" t="s">
        <v>22</v>
      </c>
      <c r="B875" s="12" t="s">
        <v>22</v>
      </c>
      <c r="C875" s="13" t="s">
        <v>22</v>
      </c>
      <c r="D875" s="410" t="s">
        <v>13</v>
      </c>
      <c r="E875" s="14" t="s">
        <v>11</v>
      </c>
      <c r="F875" s="382" t="s">
        <v>22</v>
      </c>
      <c r="G875" s="382" t="s">
        <v>22</v>
      </c>
      <c r="H875" s="382" t="s">
        <v>22</v>
      </c>
      <c r="I875" s="382" t="s">
        <v>22</v>
      </c>
      <c r="J875" s="420" t="s">
        <v>22</v>
      </c>
      <c r="K875" s="14" t="s">
        <v>22</v>
      </c>
      <c r="L875" s="412" t="s">
        <v>14</v>
      </c>
      <c r="M875" s="423" t="s">
        <v>22</v>
      </c>
      <c r="N875" s="424" t="s">
        <v>22</v>
      </c>
      <c r="O875" s="405" t="s">
        <v>22</v>
      </c>
      <c r="P875" s="406" t="s">
        <v>22</v>
      </c>
      <c r="Q875" s="8" t="s">
        <v>15</v>
      </c>
      <c r="R875" s="378" t="s">
        <v>22</v>
      </c>
      <c r="S875" s="378" t="s">
        <v>22</v>
      </c>
      <c r="T875" s="378" t="s">
        <v>22</v>
      </c>
      <c r="U875" s="378" t="s">
        <v>22</v>
      </c>
      <c r="V875" s="9" t="s">
        <v>13</v>
      </c>
      <c r="W875" s="417" t="s">
        <v>22</v>
      </c>
      <c r="X875" s="417" t="s">
        <v>22</v>
      </c>
      <c r="Y875" s="10" t="s">
        <v>14</v>
      </c>
      <c r="Z875" s="374" t="s">
        <v>22</v>
      </c>
    </row>
    <row r="876" spans="1:26" ht="13.5" customHeight="1" x14ac:dyDescent="0.15">
      <c r="A876" s="15" t="s">
        <v>22</v>
      </c>
      <c r="B876" s="16" t="s">
        <v>22</v>
      </c>
      <c r="C876" s="17" t="s">
        <v>22</v>
      </c>
      <c r="D876" s="418" t="s">
        <v>22</v>
      </c>
      <c r="E876" s="18" t="s">
        <v>22</v>
      </c>
      <c r="F876" s="419" t="s">
        <v>22</v>
      </c>
      <c r="G876" s="419" t="s">
        <v>22</v>
      </c>
      <c r="H876" s="419" t="s">
        <v>22</v>
      </c>
      <c r="I876" s="419" t="s">
        <v>22</v>
      </c>
      <c r="J876" s="421" t="s">
        <v>22</v>
      </c>
      <c r="K876" s="18" t="s">
        <v>22</v>
      </c>
      <c r="L876" s="422" t="s">
        <v>22</v>
      </c>
      <c r="M876" s="26" t="s">
        <v>18</v>
      </c>
      <c r="N876" s="27">
        <v>92.1</v>
      </c>
      <c r="O876" s="407" t="s">
        <v>22</v>
      </c>
      <c r="P876" s="408" t="s">
        <v>22</v>
      </c>
      <c r="Q876" s="19" t="s">
        <v>16</v>
      </c>
      <c r="R876" s="425" t="s">
        <v>22</v>
      </c>
      <c r="S876" s="425" t="s">
        <v>22</v>
      </c>
      <c r="T876" s="425" t="s">
        <v>22</v>
      </c>
      <c r="U876" s="425" t="s">
        <v>22</v>
      </c>
      <c r="V876" s="20" t="s">
        <v>17</v>
      </c>
      <c r="W876" s="21" t="s">
        <v>22</v>
      </c>
      <c r="X876" s="16" t="s">
        <v>22</v>
      </c>
      <c r="Y876" s="17" t="s">
        <v>22</v>
      </c>
      <c r="Z876" s="375" t="s">
        <v>22</v>
      </c>
    </row>
    <row r="877" spans="1:26" ht="13.5" customHeight="1" x14ac:dyDescent="0.15">
      <c r="A877" s="389" t="s">
        <v>7</v>
      </c>
      <c r="B877" s="390" t="s">
        <v>22</v>
      </c>
      <c r="C877" s="391" t="s">
        <v>22</v>
      </c>
      <c r="D877" s="395" t="s">
        <v>8</v>
      </c>
      <c r="E877" s="396" t="s">
        <v>22</v>
      </c>
      <c r="F877" s="397" t="s">
        <v>1128</v>
      </c>
      <c r="G877" s="397" t="s">
        <v>22</v>
      </c>
      <c r="H877" s="397" t="s">
        <v>22</v>
      </c>
      <c r="I877" s="397" t="s">
        <v>22</v>
      </c>
      <c r="J877" s="397" t="s">
        <v>22</v>
      </c>
      <c r="K877" s="397" t="s">
        <v>22</v>
      </c>
      <c r="L877" s="398" t="s">
        <v>22</v>
      </c>
      <c r="M877" s="401" t="s">
        <v>9</v>
      </c>
      <c r="N877" s="402" t="s">
        <v>22</v>
      </c>
      <c r="O877" s="403" t="s">
        <v>1725</v>
      </c>
      <c r="P877" s="404" t="s">
        <v>22</v>
      </c>
      <c r="Q877" s="5" t="s">
        <v>10</v>
      </c>
      <c r="R877" s="409" t="s">
        <v>1726</v>
      </c>
      <c r="S877" s="409" t="s">
        <v>22</v>
      </c>
      <c r="T877" s="409" t="s">
        <v>22</v>
      </c>
      <c r="U877" s="22">
        <v>69796</v>
      </c>
      <c r="V877" s="371" t="str">
        <f>IF(U877="","","千円")</f>
        <v>千円</v>
      </c>
      <c r="W877" s="371" t="s">
        <v>22</v>
      </c>
      <c r="X877" s="371" t="s">
        <v>22</v>
      </c>
      <c r="Y877" s="372" t="s">
        <v>22</v>
      </c>
      <c r="Z877" s="373">
        <v>347</v>
      </c>
    </row>
    <row r="878" spans="1:26" ht="13.5" customHeight="1" x14ac:dyDescent="0.15">
      <c r="A878" s="392" t="s">
        <v>22</v>
      </c>
      <c r="B878" s="393" t="s">
        <v>22</v>
      </c>
      <c r="C878" s="394" t="s">
        <v>22</v>
      </c>
      <c r="D878" s="25" t="s">
        <v>22</v>
      </c>
      <c r="E878" s="24" t="s">
        <v>22</v>
      </c>
      <c r="F878" s="399" t="s">
        <v>22</v>
      </c>
      <c r="G878" s="399" t="s">
        <v>22</v>
      </c>
      <c r="H878" s="399" t="s">
        <v>22</v>
      </c>
      <c r="I878" s="399" t="s">
        <v>22</v>
      </c>
      <c r="J878" s="399" t="s">
        <v>22</v>
      </c>
      <c r="K878" s="399" t="s">
        <v>22</v>
      </c>
      <c r="L878" s="400" t="s">
        <v>22</v>
      </c>
      <c r="M878" s="376">
        <v>70369000</v>
      </c>
      <c r="N878" s="377" t="s">
        <v>22</v>
      </c>
      <c r="O878" s="405" t="s">
        <v>22</v>
      </c>
      <c r="P878" s="406" t="s">
        <v>22</v>
      </c>
      <c r="Q878" s="6" t="s">
        <v>22</v>
      </c>
      <c r="R878" s="378" t="s">
        <v>1727</v>
      </c>
      <c r="S878" s="378" t="s">
        <v>22</v>
      </c>
      <c r="T878" s="378" t="s">
        <v>22</v>
      </c>
      <c r="U878" s="23">
        <v>33</v>
      </c>
      <c r="V878" s="379" t="str">
        <f>IF(U878="","","千円")</f>
        <v>千円</v>
      </c>
      <c r="W878" s="379" t="s">
        <v>22</v>
      </c>
      <c r="X878" s="379" t="s">
        <v>22</v>
      </c>
      <c r="Y878" s="380" t="s">
        <v>22</v>
      </c>
      <c r="Z878" s="374" t="s">
        <v>22</v>
      </c>
    </row>
    <row r="879" spans="1:26" ht="13.5" customHeight="1" x14ac:dyDescent="0.15">
      <c r="A879" s="381" t="s">
        <v>1728</v>
      </c>
      <c r="B879" s="382" t="s">
        <v>22</v>
      </c>
      <c r="C879" s="383" t="s">
        <v>22</v>
      </c>
      <c r="D879" s="384" t="s">
        <v>1729</v>
      </c>
      <c r="E879" s="385" t="s">
        <v>22</v>
      </c>
      <c r="F879" s="385" t="s">
        <v>22</v>
      </c>
      <c r="G879" s="385" t="s">
        <v>22</v>
      </c>
      <c r="H879" s="385" t="s">
        <v>22</v>
      </c>
      <c r="I879" s="385" t="s">
        <v>22</v>
      </c>
      <c r="J879" s="385" t="s">
        <v>22</v>
      </c>
      <c r="K879" s="385" t="s">
        <v>22</v>
      </c>
      <c r="L879" s="380" t="s">
        <v>22</v>
      </c>
      <c r="M879" s="387" t="s">
        <v>12</v>
      </c>
      <c r="N879" s="388" t="s">
        <v>22</v>
      </c>
      <c r="O879" s="405" t="s">
        <v>22</v>
      </c>
      <c r="P879" s="406" t="s">
        <v>22</v>
      </c>
      <c r="Q879" s="6" t="s">
        <v>22</v>
      </c>
      <c r="R879" s="378" t="s">
        <v>1730</v>
      </c>
      <c r="S879" s="378" t="s">
        <v>22</v>
      </c>
      <c r="T879" s="378" t="s">
        <v>22</v>
      </c>
      <c r="U879" s="23">
        <v>19</v>
      </c>
      <c r="V879" s="379" t="str">
        <f>IF(U879="","","千円")</f>
        <v>千円</v>
      </c>
      <c r="W879" s="379" t="s">
        <v>22</v>
      </c>
      <c r="X879" s="379" t="s">
        <v>22</v>
      </c>
      <c r="Y879" s="380" t="s">
        <v>22</v>
      </c>
      <c r="Z879" s="374" t="s">
        <v>22</v>
      </c>
    </row>
    <row r="880" spans="1:26" ht="13.5" customHeight="1" x14ac:dyDescent="0.15">
      <c r="A880" s="381" t="s">
        <v>22</v>
      </c>
      <c r="B880" s="382" t="s">
        <v>22</v>
      </c>
      <c r="C880" s="383" t="s">
        <v>22</v>
      </c>
      <c r="D880" s="386" t="s">
        <v>22</v>
      </c>
      <c r="E880" s="385" t="s">
        <v>22</v>
      </c>
      <c r="F880" s="385" t="s">
        <v>22</v>
      </c>
      <c r="G880" s="385" t="s">
        <v>22</v>
      </c>
      <c r="H880" s="385" t="s">
        <v>22</v>
      </c>
      <c r="I880" s="385" t="s">
        <v>22</v>
      </c>
      <c r="J880" s="385" t="s">
        <v>22</v>
      </c>
      <c r="K880" s="385" t="s">
        <v>22</v>
      </c>
      <c r="L880" s="380" t="s">
        <v>22</v>
      </c>
      <c r="M880" s="376">
        <v>70297723</v>
      </c>
      <c r="N880" s="377" t="s">
        <v>22</v>
      </c>
      <c r="O880" s="405" t="s">
        <v>22</v>
      </c>
      <c r="P880" s="406" t="s">
        <v>22</v>
      </c>
      <c r="Q880" s="6" t="s">
        <v>22</v>
      </c>
      <c r="R880" s="378" t="s">
        <v>1731</v>
      </c>
      <c r="S880" s="378" t="s">
        <v>22</v>
      </c>
      <c r="T880" s="378" t="s">
        <v>22</v>
      </c>
      <c r="U880" s="23">
        <v>245</v>
      </c>
      <c r="V880" s="379" t="str">
        <f>IF(U880="","","千円")</f>
        <v>千円</v>
      </c>
      <c r="W880" s="379" t="s">
        <v>22</v>
      </c>
      <c r="X880" s="379" t="s">
        <v>22</v>
      </c>
      <c r="Y880" s="380" t="s">
        <v>22</v>
      </c>
      <c r="Z880" s="374" t="s">
        <v>22</v>
      </c>
    </row>
    <row r="881" spans="1:26" ht="13.5" customHeight="1" x14ac:dyDescent="0.15">
      <c r="A881" s="381" t="s">
        <v>22</v>
      </c>
      <c r="B881" s="382" t="s">
        <v>22</v>
      </c>
      <c r="C881" s="383" t="s">
        <v>22</v>
      </c>
      <c r="D881" s="410" t="s">
        <v>13</v>
      </c>
      <c r="E881" s="411" t="s">
        <v>1146</v>
      </c>
      <c r="F881" s="411" t="s">
        <v>22</v>
      </c>
      <c r="G881" s="411" t="s">
        <v>22</v>
      </c>
      <c r="H881" s="411" t="s">
        <v>22</v>
      </c>
      <c r="I881" s="411" t="s">
        <v>22</v>
      </c>
      <c r="J881" s="411" t="s">
        <v>22</v>
      </c>
      <c r="K881" s="411" t="s">
        <v>22</v>
      </c>
      <c r="L881" s="412" t="s">
        <v>14</v>
      </c>
      <c r="M881" s="413" t="s">
        <v>20</v>
      </c>
      <c r="N881" s="414" t="s">
        <v>22</v>
      </c>
      <c r="O881" s="405" t="s">
        <v>22</v>
      </c>
      <c r="P881" s="406" t="s">
        <v>22</v>
      </c>
      <c r="Q881" s="7" t="s">
        <v>22</v>
      </c>
      <c r="R881" s="378" t="s">
        <v>1732</v>
      </c>
      <c r="S881" s="378" t="s">
        <v>22</v>
      </c>
      <c r="T881" s="378" t="s">
        <v>22</v>
      </c>
      <c r="U881" s="23">
        <v>205</v>
      </c>
      <c r="V881" s="379" t="str">
        <f>IF(U881="","","千円")</f>
        <v>千円</v>
      </c>
      <c r="W881" s="379" t="s">
        <v>22</v>
      </c>
      <c r="X881" s="379" t="s">
        <v>22</v>
      </c>
      <c r="Y881" s="380" t="s">
        <v>22</v>
      </c>
      <c r="Z881" s="374" t="s">
        <v>22</v>
      </c>
    </row>
    <row r="882" spans="1:26" ht="13.5" customHeight="1" x14ac:dyDescent="0.15">
      <c r="A882" s="381" t="s">
        <v>22</v>
      </c>
      <c r="B882" s="382" t="s">
        <v>22</v>
      </c>
      <c r="C882" s="383" t="s">
        <v>22</v>
      </c>
      <c r="D882" s="410" t="s">
        <v>22</v>
      </c>
      <c r="E882" s="411" t="s">
        <v>22</v>
      </c>
      <c r="F882" s="411" t="s">
        <v>22</v>
      </c>
      <c r="G882" s="411" t="s">
        <v>22</v>
      </c>
      <c r="H882" s="411" t="s">
        <v>22</v>
      </c>
      <c r="I882" s="411" t="s">
        <v>22</v>
      </c>
      <c r="J882" s="411" t="s">
        <v>22</v>
      </c>
      <c r="K882" s="411" t="s">
        <v>22</v>
      </c>
      <c r="L882" s="412" t="s">
        <v>22</v>
      </c>
      <c r="M882" s="415">
        <v>71277</v>
      </c>
      <c r="N882" s="416" t="s">
        <v>22</v>
      </c>
      <c r="O882" s="405" t="s">
        <v>22</v>
      </c>
      <c r="P882" s="406" t="s">
        <v>22</v>
      </c>
      <c r="Q882" s="8" t="s">
        <v>15</v>
      </c>
      <c r="R882" s="378" t="s">
        <v>1733</v>
      </c>
      <c r="S882" s="378" t="s">
        <v>22</v>
      </c>
      <c r="T882" s="378" t="s">
        <v>22</v>
      </c>
      <c r="U882" s="378" t="s">
        <v>22</v>
      </c>
      <c r="V882" s="9" t="s">
        <v>13</v>
      </c>
      <c r="W882" s="417" t="s">
        <v>1519</v>
      </c>
      <c r="X882" s="417" t="s">
        <v>22</v>
      </c>
      <c r="Y882" s="10" t="s">
        <v>14</v>
      </c>
      <c r="Z882" s="374" t="s">
        <v>22</v>
      </c>
    </row>
    <row r="883" spans="1:26" ht="13.5" customHeight="1" x14ac:dyDescent="0.15">
      <c r="A883" s="381" t="s">
        <v>22</v>
      </c>
      <c r="B883" s="382" t="s">
        <v>22</v>
      </c>
      <c r="C883" s="383" t="s">
        <v>22</v>
      </c>
      <c r="D883" s="410" t="s">
        <v>22</v>
      </c>
      <c r="E883" s="411" t="s">
        <v>22</v>
      </c>
      <c r="F883" s="411" t="s">
        <v>22</v>
      </c>
      <c r="G883" s="411" t="s">
        <v>22</v>
      </c>
      <c r="H883" s="411" t="s">
        <v>22</v>
      </c>
      <c r="I883" s="411" t="s">
        <v>22</v>
      </c>
      <c r="J883" s="411" t="s">
        <v>22</v>
      </c>
      <c r="K883" s="411" t="s">
        <v>22</v>
      </c>
      <c r="L883" s="412" t="s">
        <v>22</v>
      </c>
      <c r="M883" s="387" t="s">
        <v>22</v>
      </c>
      <c r="N883" s="388" t="s">
        <v>22</v>
      </c>
      <c r="O883" s="405" t="s">
        <v>22</v>
      </c>
      <c r="P883" s="406" t="s">
        <v>22</v>
      </c>
      <c r="Q883" s="7" t="s">
        <v>16</v>
      </c>
      <c r="R883" s="378" t="s">
        <v>1734</v>
      </c>
      <c r="S883" s="378" t="s">
        <v>22</v>
      </c>
      <c r="T883" s="378" t="s">
        <v>22</v>
      </c>
      <c r="U883" s="378" t="s">
        <v>22</v>
      </c>
      <c r="V883" s="11" t="s">
        <v>17</v>
      </c>
      <c r="W883" s="9" t="s">
        <v>22</v>
      </c>
      <c r="X883" s="12" t="s">
        <v>22</v>
      </c>
      <c r="Y883" s="13" t="s">
        <v>22</v>
      </c>
      <c r="Z883" s="374" t="s">
        <v>22</v>
      </c>
    </row>
    <row r="884" spans="1:26" ht="13.5" customHeight="1" x14ac:dyDescent="0.15">
      <c r="A884" s="6" t="s">
        <v>22</v>
      </c>
      <c r="B884" s="12" t="s">
        <v>22</v>
      </c>
      <c r="C884" s="13" t="s">
        <v>22</v>
      </c>
      <c r="D884" s="410" t="s">
        <v>13</v>
      </c>
      <c r="E884" s="14" t="s">
        <v>11</v>
      </c>
      <c r="F884" s="382" t="s">
        <v>22</v>
      </c>
      <c r="G884" s="382" t="s">
        <v>22</v>
      </c>
      <c r="H884" s="382" t="s">
        <v>22</v>
      </c>
      <c r="I884" s="382" t="s">
        <v>22</v>
      </c>
      <c r="J884" s="420" t="s">
        <v>22</v>
      </c>
      <c r="K884" s="14" t="s">
        <v>22</v>
      </c>
      <c r="L884" s="412" t="s">
        <v>14</v>
      </c>
      <c r="M884" s="423" t="s">
        <v>22</v>
      </c>
      <c r="N884" s="424" t="s">
        <v>22</v>
      </c>
      <c r="O884" s="405" t="s">
        <v>22</v>
      </c>
      <c r="P884" s="406" t="s">
        <v>22</v>
      </c>
      <c r="Q884" s="8" t="s">
        <v>15</v>
      </c>
      <c r="R884" s="378" t="s">
        <v>1735</v>
      </c>
      <c r="S884" s="378" t="s">
        <v>22</v>
      </c>
      <c r="T884" s="378" t="s">
        <v>22</v>
      </c>
      <c r="U884" s="378" t="s">
        <v>22</v>
      </c>
      <c r="V884" s="9" t="s">
        <v>13</v>
      </c>
      <c r="W884" s="417" t="s">
        <v>1002</v>
      </c>
      <c r="X884" s="417" t="s">
        <v>22</v>
      </c>
      <c r="Y884" s="10" t="s">
        <v>14</v>
      </c>
      <c r="Z884" s="374" t="s">
        <v>22</v>
      </c>
    </row>
    <row r="885" spans="1:26" ht="13.5" customHeight="1" x14ac:dyDescent="0.15">
      <c r="A885" s="15" t="s">
        <v>22</v>
      </c>
      <c r="B885" s="16" t="s">
        <v>22</v>
      </c>
      <c r="C885" s="17" t="s">
        <v>22</v>
      </c>
      <c r="D885" s="418" t="s">
        <v>22</v>
      </c>
      <c r="E885" s="18" t="s">
        <v>22</v>
      </c>
      <c r="F885" s="419" t="s">
        <v>22</v>
      </c>
      <c r="G885" s="419" t="s">
        <v>22</v>
      </c>
      <c r="H885" s="419" t="s">
        <v>22</v>
      </c>
      <c r="I885" s="419" t="s">
        <v>22</v>
      </c>
      <c r="J885" s="421" t="s">
        <v>22</v>
      </c>
      <c r="K885" s="18" t="s">
        <v>22</v>
      </c>
      <c r="L885" s="422" t="s">
        <v>22</v>
      </c>
      <c r="M885" s="26" t="s">
        <v>18</v>
      </c>
      <c r="N885" s="27">
        <v>99.9</v>
      </c>
      <c r="O885" s="407" t="s">
        <v>22</v>
      </c>
      <c r="P885" s="408" t="s">
        <v>22</v>
      </c>
      <c r="Q885" s="19" t="s">
        <v>16</v>
      </c>
      <c r="R885" s="425" t="s">
        <v>1736</v>
      </c>
      <c r="S885" s="425" t="s">
        <v>22</v>
      </c>
      <c r="T885" s="425" t="s">
        <v>22</v>
      </c>
      <c r="U885" s="425" t="s">
        <v>22</v>
      </c>
      <c r="V885" s="20" t="s">
        <v>17</v>
      </c>
      <c r="W885" s="21" t="s">
        <v>22</v>
      </c>
      <c r="X885" s="16" t="s">
        <v>22</v>
      </c>
      <c r="Y885" s="17" t="s">
        <v>22</v>
      </c>
      <c r="Z885" s="375" t="s">
        <v>22</v>
      </c>
    </row>
    <row r="886" spans="1:26" ht="13.5" customHeight="1" x14ac:dyDescent="0.15">
      <c r="A886" s="389" t="s">
        <v>7</v>
      </c>
      <c r="B886" s="390" t="s">
        <v>22</v>
      </c>
      <c r="C886" s="391" t="s">
        <v>22</v>
      </c>
      <c r="D886" s="395" t="s">
        <v>8</v>
      </c>
      <c r="E886" s="396" t="s">
        <v>22</v>
      </c>
      <c r="F886" s="397" t="s">
        <v>1128</v>
      </c>
      <c r="G886" s="397" t="s">
        <v>22</v>
      </c>
      <c r="H886" s="397" t="s">
        <v>22</v>
      </c>
      <c r="I886" s="397" t="s">
        <v>22</v>
      </c>
      <c r="J886" s="397" t="s">
        <v>22</v>
      </c>
      <c r="K886" s="397" t="s">
        <v>22</v>
      </c>
      <c r="L886" s="398" t="s">
        <v>22</v>
      </c>
      <c r="M886" s="401" t="s">
        <v>9</v>
      </c>
      <c r="N886" s="402" t="s">
        <v>22</v>
      </c>
      <c r="O886" s="403" t="s">
        <v>1737</v>
      </c>
      <c r="P886" s="404" t="s">
        <v>22</v>
      </c>
      <c r="Q886" s="5" t="s">
        <v>10</v>
      </c>
      <c r="R886" s="409" t="s">
        <v>1738</v>
      </c>
      <c r="S886" s="409" t="s">
        <v>22</v>
      </c>
      <c r="T886" s="409" t="s">
        <v>22</v>
      </c>
      <c r="U886" s="22">
        <v>29771</v>
      </c>
      <c r="V886" s="371" t="str">
        <f>IF(U886="","","千円")</f>
        <v>千円</v>
      </c>
      <c r="W886" s="371" t="s">
        <v>22</v>
      </c>
      <c r="X886" s="371" t="s">
        <v>22</v>
      </c>
      <c r="Y886" s="372" t="s">
        <v>22</v>
      </c>
      <c r="Z886" s="373">
        <v>347</v>
      </c>
    </row>
    <row r="887" spans="1:26" ht="13.5" customHeight="1" x14ac:dyDescent="0.15">
      <c r="A887" s="392" t="s">
        <v>22</v>
      </c>
      <c r="B887" s="393" t="s">
        <v>22</v>
      </c>
      <c r="C887" s="394" t="s">
        <v>22</v>
      </c>
      <c r="D887" s="25" t="s">
        <v>22</v>
      </c>
      <c r="E887" s="24" t="s">
        <v>22</v>
      </c>
      <c r="F887" s="399" t="s">
        <v>22</v>
      </c>
      <c r="G887" s="399" t="s">
        <v>22</v>
      </c>
      <c r="H887" s="399" t="s">
        <v>22</v>
      </c>
      <c r="I887" s="399" t="s">
        <v>22</v>
      </c>
      <c r="J887" s="399" t="s">
        <v>22</v>
      </c>
      <c r="K887" s="399" t="s">
        <v>22</v>
      </c>
      <c r="L887" s="400" t="s">
        <v>22</v>
      </c>
      <c r="M887" s="376">
        <v>79156000</v>
      </c>
      <c r="N887" s="377" t="s">
        <v>22</v>
      </c>
      <c r="O887" s="405" t="s">
        <v>22</v>
      </c>
      <c r="P887" s="406" t="s">
        <v>22</v>
      </c>
      <c r="Q887" s="6" t="s">
        <v>22</v>
      </c>
      <c r="R887" s="378" t="s">
        <v>1739</v>
      </c>
      <c r="S887" s="378" t="s">
        <v>22</v>
      </c>
      <c r="T887" s="378" t="s">
        <v>22</v>
      </c>
      <c r="U887" s="23">
        <v>24129</v>
      </c>
      <c r="V887" s="379" t="str">
        <f>IF(U887="","","千円")</f>
        <v>千円</v>
      </c>
      <c r="W887" s="379" t="s">
        <v>22</v>
      </c>
      <c r="X887" s="379" t="s">
        <v>22</v>
      </c>
      <c r="Y887" s="380" t="s">
        <v>22</v>
      </c>
      <c r="Z887" s="374" t="s">
        <v>22</v>
      </c>
    </row>
    <row r="888" spans="1:26" ht="13.5" customHeight="1" x14ac:dyDescent="0.15">
      <c r="A888" s="381" t="s">
        <v>1740</v>
      </c>
      <c r="B888" s="382" t="s">
        <v>22</v>
      </c>
      <c r="C888" s="383" t="s">
        <v>22</v>
      </c>
      <c r="D888" s="384" t="s">
        <v>1741</v>
      </c>
      <c r="E888" s="385" t="s">
        <v>22</v>
      </c>
      <c r="F888" s="385" t="s">
        <v>22</v>
      </c>
      <c r="G888" s="385" t="s">
        <v>22</v>
      </c>
      <c r="H888" s="385" t="s">
        <v>22</v>
      </c>
      <c r="I888" s="385" t="s">
        <v>22</v>
      </c>
      <c r="J888" s="385" t="s">
        <v>22</v>
      </c>
      <c r="K888" s="385" t="s">
        <v>22</v>
      </c>
      <c r="L888" s="380" t="s">
        <v>22</v>
      </c>
      <c r="M888" s="387" t="s">
        <v>12</v>
      </c>
      <c r="N888" s="388" t="s">
        <v>22</v>
      </c>
      <c r="O888" s="405" t="s">
        <v>22</v>
      </c>
      <c r="P888" s="406" t="s">
        <v>22</v>
      </c>
      <c r="Q888" s="6" t="s">
        <v>22</v>
      </c>
      <c r="R888" s="378" t="s">
        <v>1742</v>
      </c>
      <c r="S888" s="378" t="s">
        <v>22</v>
      </c>
      <c r="T888" s="378" t="s">
        <v>22</v>
      </c>
      <c r="U888" s="23">
        <v>9676</v>
      </c>
      <c r="V888" s="379" t="str">
        <f>IF(U888="","","千円")</f>
        <v>千円</v>
      </c>
      <c r="W888" s="379" t="s">
        <v>22</v>
      </c>
      <c r="X888" s="379" t="s">
        <v>22</v>
      </c>
      <c r="Y888" s="380" t="s">
        <v>22</v>
      </c>
      <c r="Z888" s="374" t="s">
        <v>22</v>
      </c>
    </row>
    <row r="889" spans="1:26" ht="13.5" customHeight="1" x14ac:dyDescent="0.15">
      <c r="A889" s="381" t="s">
        <v>22</v>
      </c>
      <c r="B889" s="382" t="s">
        <v>22</v>
      </c>
      <c r="C889" s="383" t="s">
        <v>22</v>
      </c>
      <c r="D889" s="386" t="s">
        <v>22</v>
      </c>
      <c r="E889" s="385" t="s">
        <v>22</v>
      </c>
      <c r="F889" s="385" t="s">
        <v>22</v>
      </c>
      <c r="G889" s="385" t="s">
        <v>22</v>
      </c>
      <c r="H889" s="385" t="s">
        <v>22</v>
      </c>
      <c r="I889" s="385" t="s">
        <v>22</v>
      </c>
      <c r="J889" s="385" t="s">
        <v>22</v>
      </c>
      <c r="K889" s="385" t="s">
        <v>22</v>
      </c>
      <c r="L889" s="380" t="s">
        <v>22</v>
      </c>
      <c r="M889" s="376">
        <v>76005789</v>
      </c>
      <c r="N889" s="377" t="s">
        <v>22</v>
      </c>
      <c r="O889" s="405" t="s">
        <v>22</v>
      </c>
      <c r="P889" s="406" t="s">
        <v>22</v>
      </c>
      <c r="Q889" s="6" t="s">
        <v>22</v>
      </c>
      <c r="R889" s="378" t="s">
        <v>1743</v>
      </c>
      <c r="S889" s="378" t="s">
        <v>22</v>
      </c>
      <c r="T889" s="378" t="s">
        <v>22</v>
      </c>
      <c r="U889" s="23">
        <v>3799</v>
      </c>
      <c r="V889" s="379" t="str">
        <f>IF(U889="","","千円")</f>
        <v>千円</v>
      </c>
      <c r="W889" s="379" t="s">
        <v>22</v>
      </c>
      <c r="X889" s="379" t="s">
        <v>22</v>
      </c>
      <c r="Y889" s="380" t="s">
        <v>22</v>
      </c>
      <c r="Z889" s="374" t="s">
        <v>22</v>
      </c>
    </row>
    <row r="890" spans="1:26" ht="13.5" customHeight="1" x14ac:dyDescent="0.15">
      <c r="A890" s="381" t="s">
        <v>22</v>
      </c>
      <c r="B890" s="382" t="s">
        <v>22</v>
      </c>
      <c r="C890" s="383" t="s">
        <v>22</v>
      </c>
      <c r="D890" s="410" t="s">
        <v>13</v>
      </c>
      <c r="E890" s="411" t="s">
        <v>1146</v>
      </c>
      <c r="F890" s="411" t="s">
        <v>22</v>
      </c>
      <c r="G890" s="411" t="s">
        <v>22</v>
      </c>
      <c r="H890" s="411" t="s">
        <v>22</v>
      </c>
      <c r="I890" s="411" t="s">
        <v>22</v>
      </c>
      <c r="J890" s="411" t="s">
        <v>22</v>
      </c>
      <c r="K890" s="411" t="s">
        <v>22</v>
      </c>
      <c r="L890" s="412" t="s">
        <v>14</v>
      </c>
      <c r="M890" s="413" t="s">
        <v>20</v>
      </c>
      <c r="N890" s="414" t="s">
        <v>22</v>
      </c>
      <c r="O890" s="405" t="s">
        <v>22</v>
      </c>
      <c r="P890" s="406" t="s">
        <v>22</v>
      </c>
      <c r="Q890" s="7" t="s">
        <v>22</v>
      </c>
      <c r="R890" s="378" t="s">
        <v>1744</v>
      </c>
      <c r="S890" s="378" t="s">
        <v>22</v>
      </c>
      <c r="T890" s="378" t="s">
        <v>22</v>
      </c>
      <c r="U890" s="23">
        <v>8631</v>
      </c>
      <c r="V890" s="379" t="str">
        <f>IF(U890="","","千円")</f>
        <v>千円</v>
      </c>
      <c r="W890" s="379" t="s">
        <v>22</v>
      </c>
      <c r="X890" s="379" t="s">
        <v>22</v>
      </c>
      <c r="Y890" s="380" t="s">
        <v>22</v>
      </c>
      <c r="Z890" s="374" t="s">
        <v>22</v>
      </c>
    </row>
    <row r="891" spans="1:26" ht="13.5" customHeight="1" x14ac:dyDescent="0.15">
      <c r="A891" s="381" t="s">
        <v>22</v>
      </c>
      <c r="B891" s="382" t="s">
        <v>22</v>
      </c>
      <c r="C891" s="383" t="s">
        <v>22</v>
      </c>
      <c r="D891" s="410" t="s">
        <v>22</v>
      </c>
      <c r="E891" s="411" t="s">
        <v>22</v>
      </c>
      <c r="F891" s="411" t="s">
        <v>22</v>
      </c>
      <c r="G891" s="411" t="s">
        <v>22</v>
      </c>
      <c r="H891" s="411" t="s">
        <v>22</v>
      </c>
      <c r="I891" s="411" t="s">
        <v>22</v>
      </c>
      <c r="J891" s="411" t="s">
        <v>22</v>
      </c>
      <c r="K891" s="411" t="s">
        <v>22</v>
      </c>
      <c r="L891" s="412" t="s">
        <v>22</v>
      </c>
      <c r="M891" s="415">
        <v>3150211</v>
      </c>
      <c r="N891" s="416" t="s">
        <v>22</v>
      </c>
      <c r="O891" s="405" t="s">
        <v>22</v>
      </c>
      <c r="P891" s="406" t="s">
        <v>22</v>
      </c>
      <c r="Q891" s="8" t="s">
        <v>15</v>
      </c>
      <c r="R891" s="378" t="s">
        <v>22</v>
      </c>
      <c r="S891" s="378" t="s">
        <v>22</v>
      </c>
      <c r="T891" s="378" t="s">
        <v>22</v>
      </c>
      <c r="U891" s="378" t="s">
        <v>22</v>
      </c>
      <c r="V891" s="9" t="s">
        <v>13</v>
      </c>
      <c r="W891" s="417" t="s">
        <v>22</v>
      </c>
      <c r="X891" s="417" t="s">
        <v>22</v>
      </c>
      <c r="Y891" s="10" t="s">
        <v>14</v>
      </c>
      <c r="Z891" s="374" t="s">
        <v>22</v>
      </c>
    </row>
    <row r="892" spans="1:26" ht="13.5" customHeight="1" x14ac:dyDescent="0.15">
      <c r="A892" s="381" t="s">
        <v>22</v>
      </c>
      <c r="B892" s="382" t="s">
        <v>22</v>
      </c>
      <c r="C892" s="383" t="s">
        <v>22</v>
      </c>
      <c r="D892" s="410" t="s">
        <v>22</v>
      </c>
      <c r="E892" s="411" t="s">
        <v>22</v>
      </c>
      <c r="F892" s="411" t="s">
        <v>22</v>
      </c>
      <c r="G892" s="411" t="s">
        <v>22</v>
      </c>
      <c r="H892" s="411" t="s">
        <v>22</v>
      </c>
      <c r="I892" s="411" t="s">
        <v>22</v>
      </c>
      <c r="J892" s="411" t="s">
        <v>22</v>
      </c>
      <c r="K892" s="411" t="s">
        <v>22</v>
      </c>
      <c r="L892" s="412" t="s">
        <v>22</v>
      </c>
      <c r="M892" s="387" t="s">
        <v>22</v>
      </c>
      <c r="N892" s="388" t="s">
        <v>22</v>
      </c>
      <c r="O892" s="405" t="s">
        <v>22</v>
      </c>
      <c r="P892" s="406" t="s">
        <v>22</v>
      </c>
      <c r="Q892" s="7" t="s">
        <v>16</v>
      </c>
      <c r="R892" s="378" t="s">
        <v>22</v>
      </c>
      <c r="S892" s="378" t="s">
        <v>22</v>
      </c>
      <c r="T892" s="378" t="s">
        <v>22</v>
      </c>
      <c r="U892" s="378" t="s">
        <v>22</v>
      </c>
      <c r="V892" s="11" t="s">
        <v>17</v>
      </c>
      <c r="W892" s="9" t="s">
        <v>22</v>
      </c>
      <c r="X892" s="12" t="s">
        <v>22</v>
      </c>
      <c r="Y892" s="13" t="s">
        <v>22</v>
      </c>
      <c r="Z892" s="374" t="s">
        <v>22</v>
      </c>
    </row>
    <row r="893" spans="1:26" ht="13.5" customHeight="1" x14ac:dyDescent="0.15">
      <c r="A893" s="6" t="s">
        <v>22</v>
      </c>
      <c r="B893" s="12" t="s">
        <v>22</v>
      </c>
      <c r="C893" s="13" t="s">
        <v>22</v>
      </c>
      <c r="D893" s="410" t="s">
        <v>13</v>
      </c>
      <c r="E893" s="14" t="s">
        <v>11</v>
      </c>
      <c r="F893" s="382" t="s">
        <v>22</v>
      </c>
      <c r="G893" s="382" t="s">
        <v>22</v>
      </c>
      <c r="H893" s="382" t="s">
        <v>22</v>
      </c>
      <c r="I893" s="382" t="s">
        <v>152</v>
      </c>
      <c r="J893" s="420" t="s">
        <v>22</v>
      </c>
      <c r="K893" s="14" t="s">
        <v>22</v>
      </c>
      <c r="L893" s="412" t="s">
        <v>14</v>
      </c>
      <c r="M893" s="423" t="s">
        <v>22</v>
      </c>
      <c r="N893" s="424" t="s">
        <v>22</v>
      </c>
      <c r="O893" s="405" t="s">
        <v>22</v>
      </c>
      <c r="P893" s="406" t="s">
        <v>22</v>
      </c>
      <c r="Q893" s="8" t="s">
        <v>15</v>
      </c>
      <c r="R893" s="378" t="s">
        <v>22</v>
      </c>
      <c r="S893" s="378" t="s">
        <v>22</v>
      </c>
      <c r="T893" s="378" t="s">
        <v>22</v>
      </c>
      <c r="U893" s="378" t="s">
        <v>22</v>
      </c>
      <c r="V893" s="9" t="s">
        <v>13</v>
      </c>
      <c r="W893" s="417" t="s">
        <v>22</v>
      </c>
      <c r="X893" s="417" t="s">
        <v>22</v>
      </c>
      <c r="Y893" s="10" t="s">
        <v>14</v>
      </c>
      <c r="Z893" s="374" t="s">
        <v>22</v>
      </c>
    </row>
    <row r="894" spans="1:26" ht="13.5" customHeight="1" x14ac:dyDescent="0.15">
      <c r="A894" s="15" t="s">
        <v>22</v>
      </c>
      <c r="B894" s="16" t="s">
        <v>22</v>
      </c>
      <c r="C894" s="17" t="s">
        <v>22</v>
      </c>
      <c r="D894" s="418" t="s">
        <v>22</v>
      </c>
      <c r="E894" s="18" t="s">
        <v>22</v>
      </c>
      <c r="F894" s="419" t="s">
        <v>22</v>
      </c>
      <c r="G894" s="419" t="s">
        <v>22</v>
      </c>
      <c r="H894" s="419" t="s">
        <v>22</v>
      </c>
      <c r="I894" s="419" t="s">
        <v>22</v>
      </c>
      <c r="J894" s="421" t="s">
        <v>22</v>
      </c>
      <c r="K894" s="18" t="s">
        <v>22</v>
      </c>
      <c r="L894" s="422" t="s">
        <v>22</v>
      </c>
      <c r="M894" s="26" t="s">
        <v>18</v>
      </c>
      <c r="N894" s="27">
        <v>96</v>
      </c>
      <c r="O894" s="407" t="s">
        <v>22</v>
      </c>
      <c r="P894" s="408" t="s">
        <v>22</v>
      </c>
      <c r="Q894" s="19" t="s">
        <v>16</v>
      </c>
      <c r="R894" s="425" t="s">
        <v>22</v>
      </c>
      <c r="S894" s="425" t="s">
        <v>22</v>
      </c>
      <c r="T894" s="425" t="s">
        <v>22</v>
      </c>
      <c r="U894" s="425" t="s">
        <v>22</v>
      </c>
      <c r="V894" s="20" t="s">
        <v>17</v>
      </c>
      <c r="W894" s="21" t="s">
        <v>22</v>
      </c>
      <c r="X894" s="16" t="s">
        <v>22</v>
      </c>
      <c r="Y894" s="17" t="s">
        <v>22</v>
      </c>
      <c r="Z894" s="375" t="s">
        <v>22</v>
      </c>
    </row>
    <row r="895" spans="1:26" ht="13.5" customHeight="1" x14ac:dyDescent="0.15">
      <c r="A895" s="389" t="s">
        <v>7</v>
      </c>
      <c r="B895" s="390" t="s">
        <v>22</v>
      </c>
      <c r="C895" s="391" t="s">
        <v>22</v>
      </c>
      <c r="D895" s="395" t="s">
        <v>8</v>
      </c>
      <c r="E895" s="396" t="s">
        <v>22</v>
      </c>
      <c r="F895" s="397" t="s">
        <v>913</v>
      </c>
      <c r="G895" s="397" t="s">
        <v>22</v>
      </c>
      <c r="H895" s="397" t="s">
        <v>22</v>
      </c>
      <c r="I895" s="397" t="s">
        <v>22</v>
      </c>
      <c r="J895" s="397" t="s">
        <v>22</v>
      </c>
      <c r="K895" s="397" t="s">
        <v>22</v>
      </c>
      <c r="L895" s="398" t="s">
        <v>22</v>
      </c>
      <c r="M895" s="401" t="s">
        <v>9</v>
      </c>
      <c r="N895" s="402" t="s">
        <v>22</v>
      </c>
      <c r="O895" s="403" t="s">
        <v>1745</v>
      </c>
      <c r="P895" s="404" t="s">
        <v>22</v>
      </c>
      <c r="Q895" s="5" t="s">
        <v>10</v>
      </c>
      <c r="R895" s="409" t="s">
        <v>1746</v>
      </c>
      <c r="S895" s="409" t="s">
        <v>22</v>
      </c>
      <c r="T895" s="409" t="s">
        <v>22</v>
      </c>
      <c r="U895" s="22">
        <v>3778</v>
      </c>
      <c r="V895" s="371" t="str">
        <f>IF(U895="","","千円")</f>
        <v>千円</v>
      </c>
      <c r="W895" s="371" t="s">
        <v>22</v>
      </c>
      <c r="X895" s="371" t="s">
        <v>22</v>
      </c>
      <c r="Y895" s="372" t="s">
        <v>22</v>
      </c>
      <c r="Z895" s="373">
        <v>347</v>
      </c>
    </row>
    <row r="896" spans="1:26" ht="13.5" customHeight="1" x14ac:dyDescent="0.15">
      <c r="A896" s="392" t="s">
        <v>22</v>
      </c>
      <c r="B896" s="393" t="s">
        <v>22</v>
      </c>
      <c r="C896" s="394" t="s">
        <v>22</v>
      </c>
      <c r="D896" s="25" t="s">
        <v>22</v>
      </c>
      <c r="E896" s="24" t="s">
        <v>22</v>
      </c>
      <c r="F896" s="399" t="s">
        <v>22</v>
      </c>
      <c r="G896" s="399" t="s">
        <v>22</v>
      </c>
      <c r="H896" s="399" t="s">
        <v>22</v>
      </c>
      <c r="I896" s="399" t="s">
        <v>22</v>
      </c>
      <c r="J896" s="399" t="s">
        <v>22</v>
      </c>
      <c r="K896" s="399" t="s">
        <v>22</v>
      </c>
      <c r="L896" s="400" t="s">
        <v>22</v>
      </c>
      <c r="M896" s="376">
        <v>7145000</v>
      </c>
      <c r="N896" s="377" t="s">
        <v>22</v>
      </c>
      <c r="O896" s="405" t="s">
        <v>22</v>
      </c>
      <c r="P896" s="406" t="s">
        <v>22</v>
      </c>
      <c r="Q896" s="6" t="s">
        <v>22</v>
      </c>
      <c r="R896" s="378" t="s">
        <v>1747</v>
      </c>
      <c r="S896" s="378" t="s">
        <v>22</v>
      </c>
      <c r="T896" s="378" t="s">
        <v>22</v>
      </c>
      <c r="U896" s="23">
        <v>999</v>
      </c>
      <c r="V896" s="379" t="str">
        <f>IF(U896="","","千円")</f>
        <v>千円</v>
      </c>
      <c r="W896" s="379" t="s">
        <v>22</v>
      </c>
      <c r="X896" s="379" t="s">
        <v>22</v>
      </c>
      <c r="Y896" s="380" t="s">
        <v>22</v>
      </c>
      <c r="Z896" s="374" t="s">
        <v>22</v>
      </c>
    </row>
    <row r="897" spans="1:26" ht="13.5" customHeight="1" x14ac:dyDescent="0.15">
      <c r="A897" s="381" t="s">
        <v>1748</v>
      </c>
      <c r="B897" s="382" t="s">
        <v>22</v>
      </c>
      <c r="C897" s="383" t="s">
        <v>22</v>
      </c>
      <c r="D897" s="384" t="s">
        <v>1749</v>
      </c>
      <c r="E897" s="385" t="s">
        <v>22</v>
      </c>
      <c r="F897" s="385" t="s">
        <v>22</v>
      </c>
      <c r="G897" s="385" t="s">
        <v>22</v>
      </c>
      <c r="H897" s="385" t="s">
        <v>22</v>
      </c>
      <c r="I897" s="385" t="s">
        <v>22</v>
      </c>
      <c r="J897" s="385" t="s">
        <v>22</v>
      </c>
      <c r="K897" s="385" t="s">
        <v>22</v>
      </c>
      <c r="L897" s="380" t="s">
        <v>22</v>
      </c>
      <c r="M897" s="387" t="s">
        <v>12</v>
      </c>
      <c r="N897" s="388" t="s">
        <v>22</v>
      </c>
      <c r="O897" s="405" t="s">
        <v>22</v>
      </c>
      <c r="P897" s="406" t="s">
        <v>22</v>
      </c>
      <c r="Q897" s="6" t="s">
        <v>22</v>
      </c>
      <c r="R897" s="378" t="s">
        <v>1750</v>
      </c>
      <c r="S897" s="378" t="s">
        <v>22</v>
      </c>
      <c r="T897" s="378" t="s">
        <v>22</v>
      </c>
      <c r="U897" s="23">
        <v>1280</v>
      </c>
      <c r="V897" s="379" t="str">
        <f>IF(U897="","","千円")</f>
        <v>千円</v>
      </c>
      <c r="W897" s="379" t="s">
        <v>22</v>
      </c>
      <c r="X897" s="379" t="s">
        <v>22</v>
      </c>
      <c r="Y897" s="380" t="s">
        <v>22</v>
      </c>
      <c r="Z897" s="374" t="s">
        <v>22</v>
      </c>
    </row>
    <row r="898" spans="1:26" ht="13.5" customHeight="1" x14ac:dyDescent="0.15">
      <c r="A898" s="381" t="s">
        <v>22</v>
      </c>
      <c r="B898" s="382" t="s">
        <v>22</v>
      </c>
      <c r="C898" s="383" t="s">
        <v>22</v>
      </c>
      <c r="D898" s="386" t="s">
        <v>22</v>
      </c>
      <c r="E898" s="385" t="s">
        <v>22</v>
      </c>
      <c r="F898" s="385" t="s">
        <v>22</v>
      </c>
      <c r="G898" s="385" t="s">
        <v>22</v>
      </c>
      <c r="H898" s="385" t="s">
        <v>22</v>
      </c>
      <c r="I898" s="385" t="s">
        <v>22</v>
      </c>
      <c r="J898" s="385" t="s">
        <v>22</v>
      </c>
      <c r="K898" s="385" t="s">
        <v>22</v>
      </c>
      <c r="L898" s="380" t="s">
        <v>22</v>
      </c>
      <c r="M898" s="376">
        <v>6057019</v>
      </c>
      <c r="N898" s="377" t="s">
        <v>22</v>
      </c>
      <c r="O898" s="405" t="s">
        <v>22</v>
      </c>
      <c r="P898" s="406" t="s">
        <v>22</v>
      </c>
      <c r="Q898" s="6" t="s">
        <v>22</v>
      </c>
      <c r="R898" s="378" t="s">
        <v>22</v>
      </c>
      <c r="S898" s="378" t="s">
        <v>22</v>
      </c>
      <c r="T898" s="378" t="s">
        <v>22</v>
      </c>
      <c r="U898" s="23" t="s">
        <v>22</v>
      </c>
      <c r="V898" s="379" t="str">
        <f>IF(U898="","","千円")</f>
        <v/>
      </c>
      <c r="W898" s="379" t="s">
        <v>22</v>
      </c>
      <c r="X898" s="379" t="s">
        <v>22</v>
      </c>
      <c r="Y898" s="380" t="s">
        <v>22</v>
      </c>
      <c r="Z898" s="374" t="s">
        <v>22</v>
      </c>
    </row>
    <row r="899" spans="1:26" ht="13.5" customHeight="1" x14ac:dyDescent="0.15">
      <c r="A899" s="381" t="s">
        <v>22</v>
      </c>
      <c r="B899" s="382" t="s">
        <v>22</v>
      </c>
      <c r="C899" s="383" t="s">
        <v>22</v>
      </c>
      <c r="D899" s="410" t="s">
        <v>13</v>
      </c>
      <c r="E899" s="411" t="s">
        <v>1433</v>
      </c>
      <c r="F899" s="411" t="s">
        <v>22</v>
      </c>
      <c r="G899" s="411" t="s">
        <v>22</v>
      </c>
      <c r="H899" s="411" t="s">
        <v>22</v>
      </c>
      <c r="I899" s="411" t="s">
        <v>22</v>
      </c>
      <c r="J899" s="411" t="s">
        <v>22</v>
      </c>
      <c r="K899" s="411" t="s">
        <v>22</v>
      </c>
      <c r="L899" s="412" t="s">
        <v>14</v>
      </c>
      <c r="M899" s="413" t="s">
        <v>20</v>
      </c>
      <c r="N899" s="414" t="s">
        <v>22</v>
      </c>
      <c r="O899" s="405" t="s">
        <v>22</v>
      </c>
      <c r="P899" s="406" t="s">
        <v>22</v>
      </c>
      <c r="Q899" s="7" t="s">
        <v>22</v>
      </c>
      <c r="R899" s="378" t="s">
        <v>22</v>
      </c>
      <c r="S899" s="378" t="s">
        <v>22</v>
      </c>
      <c r="T899" s="378" t="s">
        <v>22</v>
      </c>
      <c r="U899" s="23" t="s">
        <v>22</v>
      </c>
      <c r="V899" s="379" t="str">
        <f>IF(U899="","","千円")</f>
        <v/>
      </c>
      <c r="W899" s="379" t="s">
        <v>22</v>
      </c>
      <c r="X899" s="379" t="s">
        <v>22</v>
      </c>
      <c r="Y899" s="380" t="s">
        <v>22</v>
      </c>
      <c r="Z899" s="374" t="s">
        <v>22</v>
      </c>
    </row>
    <row r="900" spans="1:26" ht="13.5" customHeight="1" x14ac:dyDescent="0.15">
      <c r="A900" s="381" t="s">
        <v>22</v>
      </c>
      <c r="B900" s="382" t="s">
        <v>22</v>
      </c>
      <c r="C900" s="383" t="s">
        <v>22</v>
      </c>
      <c r="D900" s="410" t="s">
        <v>22</v>
      </c>
      <c r="E900" s="411" t="s">
        <v>22</v>
      </c>
      <c r="F900" s="411" t="s">
        <v>22</v>
      </c>
      <c r="G900" s="411" t="s">
        <v>22</v>
      </c>
      <c r="H900" s="411" t="s">
        <v>22</v>
      </c>
      <c r="I900" s="411" t="s">
        <v>22</v>
      </c>
      <c r="J900" s="411" t="s">
        <v>22</v>
      </c>
      <c r="K900" s="411" t="s">
        <v>22</v>
      </c>
      <c r="L900" s="412" t="s">
        <v>22</v>
      </c>
      <c r="M900" s="415">
        <v>1087981</v>
      </c>
      <c r="N900" s="416" t="s">
        <v>22</v>
      </c>
      <c r="O900" s="405" t="s">
        <v>22</v>
      </c>
      <c r="P900" s="406" t="s">
        <v>22</v>
      </c>
      <c r="Q900" s="8" t="s">
        <v>15</v>
      </c>
      <c r="R900" s="378" t="s">
        <v>22</v>
      </c>
      <c r="S900" s="378" t="s">
        <v>22</v>
      </c>
      <c r="T900" s="378" t="s">
        <v>22</v>
      </c>
      <c r="U900" s="378" t="s">
        <v>22</v>
      </c>
      <c r="V900" s="9" t="s">
        <v>13</v>
      </c>
      <c r="W900" s="417" t="s">
        <v>22</v>
      </c>
      <c r="X900" s="417" t="s">
        <v>22</v>
      </c>
      <c r="Y900" s="10" t="s">
        <v>14</v>
      </c>
      <c r="Z900" s="374" t="s">
        <v>22</v>
      </c>
    </row>
    <row r="901" spans="1:26" ht="13.5" customHeight="1" x14ac:dyDescent="0.15">
      <c r="A901" s="381" t="s">
        <v>22</v>
      </c>
      <c r="B901" s="382" t="s">
        <v>22</v>
      </c>
      <c r="C901" s="383" t="s">
        <v>22</v>
      </c>
      <c r="D901" s="410" t="s">
        <v>22</v>
      </c>
      <c r="E901" s="411" t="s">
        <v>22</v>
      </c>
      <c r="F901" s="411" t="s">
        <v>22</v>
      </c>
      <c r="G901" s="411" t="s">
        <v>22</v>
      </c>
      <c r="H901" s="411" t="s">
        <v>22</v>
      </c>
      <c r="I901" s="411" t="s">
        <v>22</v>
      </c>
      <c r="J901" s="411" t="s">
        <v>22</v>
      </c>
      <c r="K901" s="411" t="s">
        <v>22</v>
      </c>
      <c r="L901" s="412" t="s">
        <v>22</v>
      </c>
      <c r="M901" s="387" t="s">
        <v>22</v>
      </c>
      <c r="N901" s="388" t="s">
        <v>22</v>
      </c>
      <c r="O901" s="405" t="s">
        <v>22</v>
      </c>
      <c r="P901" s="406" t="s">
        <v>22</v>
      </c>
      <c r="Q901" s="7" t="s">
        <v>16</v>
      </c>
      <c r="R901" s="378" t="s">
        <v>22</v>
      </c>
      <c r="S901" s="378" t="s">
        <v>22</v>
      </c>
      <c r="T901" s="378" t="s">
        <v>22</v>
      </c>
      <c r="U901" s="378" t="s">
        <v>22</v>
      </c>
      <c r="V901" s="11" t="s">
        <v>17</v>
      </c>
      <c r="W901" s="9" t="s">
        <v>22</v>
      </c>
      <c r="X901" s="12" t="s">
        <v>22</v>
      </c>
      <c r="Y901" s="13" t="s">
        <v>22</v>
      </c>
      <c r="Z901" s="374" t="s">
        <v>22</v>
      </c>
    </row>
    <row r="902" spans="1:26" ht="13.5" customHeight="1" x14ac:dyDescent="0.15">
      <c r="A902" s="6" t="s">
        <v>22</v>
      </c>
      <c r="B902" s="12" t="s">
        <v>22</v>
      </c>
      <c r="C902" s="13" t="s">
        <v>22</v>
      </c>
      <c r="D902" s="410" t="s">
        <v>13</v>
      </c>
      <c r="E902" s="14" t="s">
        <v>11</v>
      </c>
      <c r="F902" s="382" t="s">
        <v>22</v>
      </c>
      <c r="G902" s="382" t="s">
        <v>22</v>
      </c>
      <c r="H902" s="382" t="s">
        <v>22</v>
      </c>
      <c r="I902" s="382" t="s">
        <v>22</v>
      </c>
      <c r="J902" s="420" t="s">
        <v>22</v>
      </c>
      <c r="K902" s="14" t="s">
        <v>22</v>
      </c>
      <c r="L902" s="412" t="s">
        <v>14</v>
      </c>
      <c r="M902" s="423" t="s">
        <v>22</v>
      </c>
      <c r="N902" s="424" t="s">
        <v>22</v>
      </c>
      <c r="O902" s="405" t="s">
        <v>22</v>
      </c>
      <c r="P902" s="406" t="s">
        <v>22</v>
      </c>
      <c r="Q902" s="8" t="s">
        <v>15</v>
      </c>
      <c r="R902" s="378" t="s">
        <v>22</v>
      </c>
      <c r="S902" s="378" t="s">
        <v>22</v>
      </c>
      <c r="T902" s="378" t="s">
        <v>22</v>
      </c>
      <c r="U902" s="378" t="s">
        <v>22</v>
      </c>
      <c r="V902" s="9" t="s">
        <v>13</v>
      </c>
      <c r="W902" s="417" t="s">
        <v>22</v>
      </c>
      <c r="X902" s="417" t="s">
        <v>22</v>
      </c>
      <c r="Y902" s="10" t="s">
        <v>14</v>
      </c>
      <c r="Z902" s="374" t="s">
        <v>22</v>
      </c>
    </row>
    <row r="903" spans="1:26" ht="13.5" customHeight="1" x14ac:dyDescent="0.15">
      <c r="A903" s="15" t="s">
        <v>22</v>
      </c>
      <c r="B903" s="16" t="s">
        <v>22</v>
      </c>
      <c r="C903" s="17" t="s">
        <v>22</v>
      </c>
      <c r="D903" s="418" t="s">
        <v>22</v>
      </c>
      <c r="E903" s="18" t="s">
        <v>22</v>
      </c>
      <c r="F903" s="419" t="s">
        <v>22</v>
      </c>
      <c r="G903" s="419" t="s">
        <v>22</v>
      </c>
      <c r="H903" s="419" t="s">
        <v>22</v>
      </c>
      <c r="I903" s="419" t="s">
        <v>22</v>
      </c>
      <c r="J903" s="421" t="s">
        <v>22</v>
      </c>
      <c r="K903" s="18" t="s">
        <v>22</v>
      </c>
      <c r="L903" s="422" t="s">
        <v>22</v>
      </c>
      <c r="M903" s="26" t="s">
        <v>18</v>
      </c>
      <c r="N903" s="27">
        <v>84.8</v>
      </c>
      <c r="O903" s="407" t="s">
        <v>22</v>
      </c>
      <c r="P903" s="408" t="s">
        <v>22</v>
      </c>
      <c r="Q903" s="19" t="s">
        <v>16</v>
      </c>
      <c r="R903" s="425" t="s">
        <v>22</v>
      </c>
      <c r="S903" s="425" t="s">
        <v>22</v>
      </c>
      <c r="T903" s="425" t="s">
        <v>22</v>
      </c>
      <c r="U903" s="425" t="s">
        <v>22</v>
      </c>
      <c r="V903" s="20" t="s">
        <v>17</v>
      </c>
      <c r="W903" s="21" t="s">
        <v>22</v>
      </c>
      <c r="X903" s="16" t="s">
        <v>22</v>
      </c>
      <c r="Y903" s="17" t="s">
        <v>22</v>
      </c>
      <c r="Z903" s="375" t="s">
        <v>22</v>
      </c>
    </row>
    <row r="904" spans="1:26" ht="13.5" customHeight="1" x14ac:dyDescent="0.15">
      <c r="A904" s="389" t="s">
        <v>7</v>
      </c>
      <c r="B904" s="390" t="s">
        <v>22</v>
      </c>
      <c r="C904" s="391" t="s">
        <v>22</v>
      </c>
      <c r="D904" s="395" t="s">
        <v>8</v>
      </c>
      <c r="E904" s="396" t="s">
        <v>22</v>
      </c>
      <c r="F904" s="397" t="s">
        <v>4903</v>
      </c>
      <c r="G904" s="397" t="s">
        <v>22</v>
      </c>
      <c r="H904" s="397" t="s">
        <v>22</v>
      </c>
      <c r="I904" s="397" t="s">
        <v>22</v>
      </c>
      <c r="J904" s="397" t="s">
        <v>22</v>
      </c>
      <c r="K904" s="397" t="s">
        <v>22</v>
      </c>
      <c r="L904" s="398" t="s">
        <v>22</v>
      </c>
      <c r="M904" s="401" t="s">
        <v>9</v>
      </c>
      <c r="N904" s="402" t="s">
        <v>22</v>
      </c>
      <c r="O904" s="403" t="s">
        <v>1751</v>
      </c>
      <c r="P904" s="404" t="s">
        <v>22</v>
      </c>
      <c r="Q904" s="5" t="s">
        <v>10</v>
      </c>
      <c r="R904" s="409" t="s">
        <v>1752</v>
      </c>
      <c r="S904" s="409" t="s">
        <v>22</v>
      </c>
      <c r="T904" s="409" t="s">
        <v>22</v>
      </c>
      <c r="U904" s="22">
        <v>4166</v>
      </c>
      <c r="V904" s="371" t="str">
        <f>IF(U904="","","千円")</f>
        <v>千円</v>
      </c>
      <c r="W904" s="371" t="s">
        <v>22</v>
      </c>
      <c r="X904" s="371" t="s">
        <v>22</v>
      </c>
      <c r="Y904" s="372" t="s">
        <v>22</v>
      </c>
      <c r="Z904" s="373">
        <v>349</v>
      </c>
    </row>
    <row r="905" spans="1:26" ht="13.5" customHeight="1" x14ac:dyDescent="0.15">
      <c r="A905" s="392" t="s">
        <v>22</v>
      </c>
      <c r="B905" s="393" t="s">
        <v>22</v>
      </c>
      <c r="C905" s="394" t="s">
        <v>22</v>
      </c>
      <c r="D905" s="25" t="s">
        <v>22</v>
      </c>
      <c r="E905" s="24" t="s">
        <v>22</v>
      </c>
      <c r="F905" s="399" t="s">
        <v>22</v>
      </c>
      <c r="G905" s="399" t="s">
        <v>22</v>
      </c>
      <c r="H905" s="399" t="s">
        <v>22</v>
      </c>
      <c r="I905" s="399" t="s">
        <v>22</v>
      </c>
      <c r="J905" s="399" t="s">
        <v>22</v>
      </c>
      <c r="K905" s="399" t="s">
        <v>22</v>
      </c>
      <c r="L905" s="400" t="s">
        <v>22</v>
      </c>
      <c r="M905" s="376">
        <v>7333000</v>
      </c>
      <c r="N905" s="377" t="s">
        <v>22</v>
      </c>
      <c r="O905" s="405" t="s">
        <v>22</v>
      </c>
      <c r="P905" s="406" t="s">
        <v>22</v>
      </c>
      <c r="Q905" s="6" t="s">
        <v>22</v>
      </c>
      <c r="R905" s="378" t="s">
        <v>588</v>
      </c>
      <c r="S905" s="378" t="s">
        <v>22</v>
      </c>
      <c r="T905" s="378" t="s">
        <v>22</v>
      </c>
      <c r="U905" s="23">
        <v>740</v>
      </c>
      <c r="V905" s="379" t="str">
        <f>IF(U905="","","千円")</f>
        <v>千円</v>
      </c>
      <c r="W905" s="379" t="s">
        <v>22</v>
      </c>
      <c r="X905" s="379" t="s">
        <v>22</v>
      </c>
      <c r="Y905" s="380" t="s">
        <v>22</v>
      </c>
      <c r="Z905" s="374" t="s">
        <v>22</v>
      </c>
    </row>
    <row r="906" spans="1:26" ht="13.5" customHeight="1" x14ac:dyDescent="0.15">
      <c r="A906" s="381" t="s">
        <v>1753</v>
      </c>
      <c r="B906" s="382" t="s">
        <v>22</v>
      </c>
      <c r="C906" s="383" t="s">
        <v>22</v>
      </c>
      <c r="D906" s="384" t="s">
        <v>1754</v>
      </c>
      <c r="E906" s="385" t="s">
        <v>22</v>
      </c>
      <c r="F906" s="385" t="s">
        <v>22</v>
      </c>
      <c r="G906" s="385" t="s">
        <v>22</v>
      </c>
      <c r="H906" s="385" t="s">
        <v>22</v>
      </c>
      <c r="I906" s="385" t="s">
        <v>22</v>
      </c>
      <c r="J906" s="385" t="s">
        <v>22</v>
      </c>
      <c r="K906" s="385" t="s">
        <v>22</v>
      </c>
      <c r="L906" s="380" t="s">
        <v>22</v>
      </c>
      <c r="M906" s="387" t="s">
        <v>12</v>
      </c>
      <c r="N906" s="388" t="s">
        <v>22</v>
      </c>
      <c r="O906" s="405" t="s">
        <v>22</v>
      </c>
      <c r="P906" s="406" t="s">
        <v>22</v>
      </c>
      <c r="Q906" s="6" t="s">
        <v>22</v>
      </c>
      <c r="R906" s="378" t="s">
        <v>1755</v>
      </c>
      <c r="S906" s="378" t="s">
        <v>22</v>
      </c>
      <c r="T906" s="378" t="s">
        <v>22</v>
      </c>
      <c r="U906" s="23">
        <v>378</v>
      </c>
      <c r="V906" s="379" t="str">
        <f>IF(U906="","","千円")</f>
        <v>千円</v>
      </c>
      <c r="W906" s="379" t="s">
        <v>22</v>
      </c>
      <c r="X906" s="379" t="s">
        <v>22</v>
      </c>
      <c r="Y906" s="380" t="s">
        <v>22</v>
      </c>
      <c r="Z906" s="374" t="s">
        <v>22</v>
      </c>
    </row>
    <row r="907" spans="1:26" ht="13.5" customHeight="1" x14ac:dyDescent="0.15">
      <c r="A907" s="381" t="s">
        <v>22</v>
      </c>
      <c r="B907" s="382" t="s">
        <v>22</v>
      </c>
      <c r="C907" s="383" t="s">
        <v>22</v>
      </c>
      <c r="D907" s="386" t="s">
        <v>22</v>
      </c>
      <c r="E907" s="385" t="s">
        <v>22</v>
      </c>
      <c r="F907" s="385" t="s">
        <v>22</v>
      </c>
      <c r="G907" s="385" t="s">
        <v>22</v>
      </c>
      <c r="H907" s="385" t="s">
        <v>22</v>
      </c>
      <c r="I907" s="385" t="s">
        <v>22</v>
      </c>
      <c r="J907" s="385" t="s">
        <v>22</v>
      </c>
      <c r="K907" s="385" t="s">
        <v>22</v>
      </c>
      <c r="L907" s="380" t="s">
        <v>22</v>
      </c>
      <c r="M907" s="376">
        <v>5789507</v>
      </c>
      <c r="N907" s="377" t="s">
        <v>22</v>
      </c>
      <c r="O907" s="405" t="s">
        <v>22</v>
      </c>
      <c r="P907" s="406" t="s">
        <v>22</v>
      </c>
      <c r="Q907" s="6" t="s">
        <v>22</v>
      </c>
      <c r="R907" s="378" t="s">
        <v>22</v>
      </c>
      <c r="S907" s="378" t="s">
        <v>22</v>
      </c>
      <c r="T907" s="378" t="s">
        <v>22</v>
      </c>
      <c r="U907" s="23" t="s">
        <v>22</v>
      </c>
      <c r="V907" s="379" t="str">
        <f>IF(U907="","","千円")</f>
        <v/>
      </c>
      <c r="W907" s="379" t="s">
        <v>22</v>
      </c>
      <c r="X907" s="379" t="s">
        <v>22</v>
      </c>
      <c r="Y907" s="380" t="s">
        <v>22</v>
      </c>
      <c r="Z907" s="374" t="s">
        <v>22</v>
      </c>
    </row>
    <row r="908" spans="1:26" ht="13.5" customHeight="1" x14ac:dyDescent="0.15">
      <c r="A908" s="381" t="s">
        <v>22</v>
      </c>
      <c r="B908" s="382" t="s">
        <v>22</v>
      </c>
      <c r="C908" s="383" t="s">
        <v>22</v>
      </c>
      <c r="D908" s="410" t="s">
        <v>13</v>
      </c>
      <c r="E908" s="411" t="s">
        <v>1112</v>
      </c>
      <c r="F908" s="411" t="s">
        <v>22</v>
      </c>
      <c r="G908" s="411" t="s">
        <v>22</v>
      </c>
      <c r="H908" s="411" t="s">
        <v>22</v>
      </c>
      <c r="I908" s="411" t="s">
        <v>22</v>
      </c>
      <c r="J908" s="411" t="s">
        <v>22</v>
      </c>
      <c r="K908" s="411" t="s">
        <v>22</v>
      </c>
      <c r="L908" s="412" t="s">
        <v>14</v>
      </c>
      <c r="M908" s="413" t="s">
        <v>20</v>
      </c>
      <c r="N908" s="414" t="s">
        <v>22</v>
      </c>
      <c r="O908" s="405" t="s">
        <v>22</v>
      </c>
      <c r="P908" s="406" t="s">
        <v>22</v>
      </c>
      <c r="Q908" s="7" t="s">
        <v>22</v>
      </c>
      <c r="R908" s="378" t="s">
        <v>1756</v>
      </c>
      <c r="S908" s="378" t="s">
        <v>22</v>
      </c>
      <c r="T908" s="378" t="s">
        <v>22</v>
      </c>
      <c r="U908" s="23">
        <v>506</v>
      </c>
      <c r="V908" s="379" t="str">
        <f>IF(U908="","","千円")</f>
        <v>千円</v>
      </c>
      <c r="W908" s="379" t="s">
        <v>22</v>
      </c>
      <c r="X908" s="379" t="s">
        <v>22</v>
      </c>
      <c r="Y908" s="380" t="s">
        <v>22</v>
      </c>
      <c r="Z908" s="374" t="s">
        <v>22</v>
      </c>
    </row>
    <row r="909" spans="1:26" ht="13.5" customHeight="1" x14ac:dyDescent="0.15">
      <c r="A909" s="381" t="s">
        <v>22</v>
      </c>
      <c r="B909" s="382" t="s">
        <v>22</v>
      </c>
      <c r="C909" s="383" t="s">
        <v>22</v>
      </c>
      <c r="D909" s="410" t="s">
        <v>22</v>
      </c>
      <c r="E909" s="411" t="s">
        <v>22</v>
      </c>
      <c r="F909" s="411" t="s">
        <v>22</v>
      </c>
      <c r="G909" s="411" t="s">
        <v>22</v>
      </c>
      <c r="H909" s="411" t="s">
        <v>22</v>
      </c>
      <c r="I909" s="411" t="s">
        <v>22</v>
      </c>
      <c r="J909" s="411" t="s">
        <v>22</v>
      </c>
      <c r="K909" s="411" t="s">
        <v>22</v>
      </c>
      <c r="L909" s="412" t="s">
        <v>22</v>
      </c>
      <c r="M909" s="415">
        <v>1543493</v>
      </c>
      <c r="N909" s="416" t="s">
        <v>22</v>
      </c>
      <c r="O909" s="405" t="s">
        <v>22</v>
      </c>
      <c r="P909" s="406" t="s">
        <v>22</v>
      </c>
      <c r="Q909" s="8" t="s">
        <v>15</v>
      </c>
      <c r="R909" s="378" t="s">
        <v>22</v>
      </c>
      <c r="S909" s="378" t="s">
        <v>22</v>
      </c>
      <c r="T909" s="378" t="s">
        <v>22</v>
      </c>
      <c r="U909" s="378" t="s">
        <v>22</v>
      </c>
      <c r="V909" s="9" t="s">
        <v>13</v>
      </c>
      <c r="W909" s="417" t="s">
        <v>22</v>
      </c>
      <c r="X909" s="417" t="s">
        <v>22</v>
      </c>
      <c r="Y909" s="10" t="s">
        <v>14</v>
      </c>
      <c r="Z909" s="374" t="s">
        <v>22</v>
      </c>
    </row>
    <row r="910" spans="1:26" ht="13.5" customHeight="1" x14ac:dyDescent="0.15">
      <c r="A910" s="381" t="s">
        <v>22</v>
      </c>
      <c r="B910" s="382" t="s">
        <v>22</v>
      </c>
      <c r="C910" s="383" t="s">
        <v>22</v>
      </c>
      <c r="D910" s="410" t="s">
        <v>22</v>
      </c>
      <c r="E910" s="411" t="s">
        <v>22</v>
      </c>
      <c r="F910" s="411" t="s">
        <v>22</v>
      </c>
      <c r="G910" s="411" t="s">
        <v>22</v>
      </c>
      <c r="H910" s="411" t="s">
        <v>22</v>
      </c>
      <c r="I910" s="411" t="s">
        <v>22</v>
      </c>
      <c r="J910" s="411" t="s">
        <v>22</v>
      </c>
      <c r="K910" s="411" t="s">
        <v>22</v>
      </c>
      <c r="L910" s="412" t="s">
        <v>22</v>
      </c>
      <c r="M910" s="387" t="s">
        <v>22</v>
      </c>
      <c r="N910" s="388" t="s">
        <v>22</v>
      </c>
      <c r="O910" s="405" t="s">
        <v>22</v>
      </c>
      <c r="P910" s="406" t="s">
        <v>22</v>
      </c>
      <c r="Q910" s="7" t="s">
        <v>16</v>
      </c>
      <c r="R910" s="378" t="s">
        <v>22</v>
      </c>
      <c r="S910" s="378" t="s">
        <v>22</v>
      </c>
      <c r="T910" s="378" t="s">
        <v>22</v>
      </c>
      <c r="U910" s="378" t="s">
        <v>22</v>
      </c>
      <c r="V910" s="11" t="s">
        <v>17</v>
      </c>
      <c r="W910" s="9" t="s">
        <v>22</v>
      </c>
      <c r="X910" s="12" t="s">
        <v>22</v>
      </c>
      <c r="Y910" s="13" t="s">
        <v>22</v>
      </c>
      <c r="Z910" s="374" t="s">
        <v>22</v>
      </c>
    </row>
    <row r="911" spans="1:26" ht="13.5" customHeight="1" x14ac:dyDescent="0.15">
      <c r="A911" s="6" t="s">
        <v>22</v>
      </c>
      <c r="B911" s="12" t="s">
        <v>22</v>
      </c>
      <c r="C911" s="13" t="s">
        <v>22</v>
      </c>
      <c r="D911" s="410" t="s">
        <v>13</v>
      </c>
      <c r="E911" s="14" t="s">
        <v>11</v>
      </c>
      <c r="F911" s="382" t="s">
        <v>22</v>
      </c>
      <c r="G911" s="382" t="s">
        <v>22</v>
      </c>
      <c r="H911" s="382" t="s">
        <v>22</v>
      </c>
      <c r="I911" s="382" t="s">
        <v>22</v>
      </c>
      <c r="J911" s="420" t="s">
        <v>22</v>
      </c>
      <c r="K911" s="14" t="s">
        <v>22</v>
      </c>
      <c r="L911" s="412" t="s">
        <v>14</v>
      </c>
      <c r="M911" s="423" t="s">
        <v>22</v>
      </c>
      <c r="N911" s="424" t="s">
        <v>22</v>
      </c>
      <c r="O911" s="405" t="s">
        <v>22</v>
      </c>
      <c r="P911" s="406" t="s">
        <v>22</v>
      </c>
      <c r="Q911" s="8" t="s">
        <v>15</v>
      </c>
      <c r="R911" s="378" t="s">
        <v>22</v>
      </c>
      <c r="S911" s="378" t="s">
        <v>22</v>
      </c>
      <c r="T911" s="378" t="s">
        <v>22</v>
      </c>
      <c r="U911" s="378" t="s">
        <v>22</v>
      </c>
      <c r="V911" s="9" t="s">
        <v>13</v>
      </c>
      <c r="W911" s="417" t="s">
        <v>22</v>
      </c>
      <c r="X911" s="417" t="s">
        <v>22</v>
      </c>
      <c r="Y911" s="10" t="s">
        <v>14</v>
      </c>
      <c r="Z911" s="374" t="s">
        <v>22</v>
      </c>
    </row>
    <row r="912" spans="1:26" ht="13.5" customHeight="1" x14ac:dyDescent="0.15">
      <c r="A912" s="15" t="s">
        <v>22</v>
      </c>
      <c r="B912" s="16" t="s">
        <v>22</v>
      </c>
      <c r="C912" s="17" t="s">
        <v>22</v>
      </c>
      <c r="D912" s="418" t="s">
        <v>22</v>
      </c>
      <c r="E912" s="18" t="s">
        <v>22</v>
      </c>
      <c r="F912" s="419" t="s">
        <v>22</v>
      </c>
      <c r="G912" s="419" t="s">
        <v>22</v>
      </c>
      <c r="H912" s="419" t="s">
        <v>22</v>
      </c>
      <c r="I912" s="419" t="s">
        <v>22</v>
      </c>
      <c r="J912" s="421" t="s">
        <v>22</v>
      </c>
      <c r="K912" s="18" t="s">
        <v>22</v>
      </c>
      <c r="L912" s="422" t="s">
        <v>22</v>
      </c>
      <c r="M912" s="26" t="s">
        <v>18</v>
      </c>
      <c r="N912" s="27">
        <v>79</v>
      </c>
      <c r="O912" s="407" t="s">
        <v>22</v>
      </c>
      <c r="P912" s="408" t="s">
        <v>22</v>
      </c>
      <c r="Q912" s="19" t="s">
        <v>16</v>
      </c>
      <c r="R912" s="425" t="s">
        <v>22</v>
      </c>
      <c r="S912" s="425" t="s">
        <v>22</v>
      </c>
      <c r="T912" s="425" t="s">
        <v>22</v>
      </c>
      <c r="U912" s="425" t="s">
        <v>22</v>
      </c>
      <c r="V912" s="20" t="s">
        <v>17</v>
      </c>
      <c r="W912" s="21" t="s">
        <v>22</v>
      </c>
      <c r="X912" s="16" t="s">
        <v>22</v>
      </c>
      <c r="Y912" s="17" t="s">
        <v>22</v>
      </c>
      <c r="Z912" s="375" t="s">
        <v>22</v>
      </c>
    </row>
    <row r="913" spans="1:26" ht="13.5" customHeight="1" x14ac:dyDescent="0.15">
      <c r="A913" s="389" t="s">
        <v>7</v>
      </c>
      <c r="B913" s="390" t="s">
        <v>22</v>
      </c>
      <c r="C913" s="391" t="s">
        <v>22</v>
      </c>
      <c r="D913" s="395" t="s">
        <v>8</v>
      </c>
      <c r="E913" s="396" t="s">
        <v>22</v>
      </c>
      <c r="F913" s="397" t="s">
        <v>1128</v>
      </c>
      <c r="G913" s="397" t="s">
        <v>22</v>
      </c>
      <c r="H913" s="397" t="s">
        <v>22</v>
      </c>
      <c r="I913" s="397" t="s">
        <v>22</v>
      </c>
      <c r="J913" s="397" t="s">
        <v>22</v>
      </c>
      <c r="K913" s="397" t="s">
        <v>22</v>
      </c>
      <c r="L913" s="398" t="s">
        <v>22</v>
      </c>
      <c r="M913" s="401" t="s">
        <v>9</v>
      </c>
      <c r="N913" s="402" t="s">
        <v>22</v>
      </c>
      <c r="O913" s="403" t="s">
        <v>1757</v>
      </c>
      <c r="P913" s="404" t="s">
        <v>22</v>
      </c>
      <c r="Q913" s="5" t="s">
        <v>10</v>
      </c>
      <c r="R913" s="409" t="s">
        <v>1758</v>
      </c>
      <c r="S913" s="409" t="s">
        <v>22</v>
      </c>
      <c r="T913" s="409" t="s">
        <v>22</v>
      </c>
      <c r="U913" s="22">
        <v>99298</v>
      </c>
      <c r="V913" s="371" t="str">
        <f>IF(U913="","","千円")</f>
        <v>千円</v>
      </c>
      <c r="W913" s="371" t="s">
        <v>22</v>
      </c>
      <c r="X913" s="371" t="s">
        <v>22</v>
      </c>
      <c r="Y913" s="372" t="s">
        <v>22</v>
      </c>
      <c r="Z913" s="373">
        <v>349</v>
      </c>
    </row>
    <row r="914" spans="1:26" ht="13.5" customHeight="1" x14ac:dyDescent="0.15">
      <c r="A914" s="392" t="s">
        <v>22</v>
      </c>
      <c r="B914" s="393" t="s">
        <v>22</v>
      </c>
      <c r="C914" s="394" t="s">
        <v>22</v>
      </c>
      <c r="D914" s="25" t="s">
        <v>22</v>
      </c>
      <c r="E914" s="24" t="s">
        <v>22</v>
      </c>
      <c r="F914" s="399" t="s">
        <v>22</v>
      </c>
      <c r="G914" s="399" t="s">
        <v>22</v>
      </c>
      <c r="H914" s="399" t="s">
        <v>22</v>
      </c>
      <c r="I914" s="399" t="s">
        <v>22</v>
      </c>
      <c r="J914" s="399" t="s">
        <v>22</v>
      </c>
      <c r="K914" s="399" t="s">
        <v>22</v>
      </c>
      <c r="L914" s="400" t="s">
        <v>22</v>
      </c>
      <c r="M914" s="376">
        <v>99298000</v>
      </c>
      <c r="N914" s="377" t="s">
        <v>22</v>
      </c>
      <c r="O914" s="405" t="s">
        <v>22</v>
      </c>
      <c r="P914" s="406" t="s">
        <v>22</v>
      </c>
      <c r="Q914" s="6" t="s">
        <v>22</v>
      </c>
      <c r="R914" s="378" t="s">
        <v>22</v>
      </c>
      <c r="S914" s="378" t="s">
        <v>22</v>
      </c>
      <c r="T914" s="378" t="s">
        <v>22</v>
      </c>
      <c r="U914" s="23" t="s">
        <v>22</v>
      </c>
      <c r="V914" s="379" t="str">
        <f>IF(U914="","","千円")</f>
        <v/>
      </c>
      <c r="W914" s="379" t="s">
        <v>22</v>
      </c>
      <c r="X914" s="379" t="s">
        <v>22</v>
      </c>
      <c r="Y914" s="380" t="s">
        <v>22</v>
      </c>
      <c r="Z914" s="374" t="s">
        <v>22</v>
      </c>
    </row>
    <row r="915" spans="1:26" ht="13.5" customHeight="1" x14ac:dyDescent="0.15">
      <c r="A915" s="381" t="s">
        <v>1759</v>
      </c>
      <c r="B915" s="382" t="s">
        <v>22</v>
      </c>
      <c r="C915" s="383" t="s">
        <v>22</v>
      </c>
      <c r="D915" s="384" t="s">
        <v>1760</v>
      </c>
      <c r="E915" s="385" t="s">
        <v>22</v>
      </c>
      <c r="F915" s="385" t="s">
        <v>22</v>
      </c>
      <c r="G915" s="385" t="s">
        <v>22</v>
      </c>
      <c r="H915" s="385" t="s">
        <v>22</v>
      </c>
      <c r="I915" s="385" t="s">
        <v>22</v>
      </c>
      <c r="J915" s="385" t="s">
        <v>22</v>
      </c>
      <c r="K915" s="385" t="s">
        <v>22</v>
      </c>
      <c r="L915" s="380" t="s">
        <v>22</v>
      </c>
      <c r="M915" s="387" t="s">
        <v>12</v>
      </c>
      <c r="N915" s="388" t="s">
        <v>22</v>
      </c>
      <c r="O915" s="405" t="s">
        <v>22</v>
      </c>
      <c r="P915" s="406" t="s">
        <v>22</v>
      </c>
      <c r="Q915" s="6" t="s">
        <v>22</v>
      </c>
      <c r="R915" s="378" t="s">
        <v>22</v>
      </c>
      <c r="S915" s="378" t="s">
        <v>22</v>
      </c>
      <c r="T915" s="378" t="s">
        <v>22</v>
      </c>
      <c r="U915" s="23" t="s">
        <v>22</v>
      </c>
      <c r="V915" s="379" t="str">
        <f>IF(U915="","","千円")</f>
        <v/>
      </c>
      <c r="W915" s="379" t="s">
        <v>22</v>
      </c>
      <c r="X915" s="379" t="s">
        <v>22</v>
      </c>
      <c r="Y915" s="380" t="s">
        <v>22</v>
      </c>
      <c r="Z915" s="374" t="s">
        <v>22</v>
      </c>
    </row>
    <row r="916" spans="1:26" ht="13.5" customHeight="1" x14ac:dyDescent="0.15">
      <c r="A916" s="381" t="s">
        <v>22</v>
      </c>
      <c r="B916" s="382" t="s">
        <v>22</v>
      </c>
      <c r="C916" s="383" t="s">
        <v>22</v>
      </c>
      <c r="D916" s="386" t="s">
        <v>22</v>
      </c>
      <c r="E916" s="385" t="s">
        <v>22</v>
      </c>
      <c r="F916" s="385" t="s">
        <v>22</v>
      </c>
      <c r="G916" s="385" t="s">
        <v>22</v>
      </c>
      <c r="H916" s="385" t="s">
        <v>22</v>
      </c>
      <c r="I916" s="385" t="s">
        <v>22</v>
      </c>
      <c r="J916" s="385" t="s">
        <v>22</v>
      </c>
      <c r="K916" s="385" t="s">
        <v>22</v>
      </c>
      <c r="L916" s="380" t="s">
        <v>22</v>
      </c>
      <c r="M916" s="376">
        <v>99298000</v>
      </c>
      <c r="N916" s="377" t="s">
        <v>22</v>
      </c>
      <c r="O916" s="405" t="s">
        <v>22</v>
      </c>
      <c r="P916" s="406" t="s">
        <v>22</v>
      </c>
      <c r="Q916" s="6" t="s">
        <v>22</v>
      </c>
      <c r="R916" s="378" t="s">
        <v>22</v>
      </c>
      <c r="S916" s="378" t="s">
        <v>22</v>
      </c>
      <c r="T916" s="378" t="s">
        <v>22</v>
      </c>
      <c r="U916" s="23" t="s">
        <v>22</v>
      </c>
      <c r="V916" s="379" t="str">
        <f>IF(U916="","","千円")</f>
        <v/>
      </c>
      <c r="W916" s="379" t="s">
        <v>22</v>
      </c>
      <c r="X916" s="379" t="s">
        <v>22</v>
      </c>
      <c r="Y916" s="380" t="s">
        <v>22</v>
      </c>
      <c r="Z916" s="374" t="s">
        <v>22</v>
      </c>
    </row>
    <row r="917" spans="1:26" ht="13.5" customHeight="1" x14ac:dyDescent="0.15">
      <c r="A917" s="381" t="s">
        <v>22</v>
      </c>
      <c r="B917" s="382" t="s">
        <v>22</v>
      </c>
      <c r="C917" s="383" t="s">
        <v>22</v>
      </c>
      <c r="D917" s="410" t="s">
        <v>13</v>
      </c>
      <c r="E917" s="411" t="s">
        <v>1146</v>
      </c>
      <c r="F917" s="411" t="s">
        <v>22</v>
      </c>
      <c r="G917" s="411" t="s">
        <v>22</v>
      </c>
      <c r="H917" s="411" t="s">
        <v>22</v>
      </c>
      <c r="I917" s="411" t="s">
        <v>22</v>
      </c>
      <c r="J917" s="411" t="s">
        <v>22</v>
      </c>
      <c r="K917" s="411" t="s">
        <v>22</v>
      </c>
      <c r="L917" s="412" t="s">
        <v>14</v>
      </c>
      <c r="M917" s="413" t="s">
        <v>20</v>
      </c>
      <c r="N917" s="414" t="s">
        <v>22</v>
      </c>
      <c r="O917" s="405" t="s">
        <v>22</v>
      </c>
      <c r="P917" s="406" t="s">
        <v>22</v>
      </c>
      <c r="Q917" s="7" t="s">
        <v>22</v>
      </c>
      <c r="R917" s="378" t="s">
        <v>22</v>
      </c>
      <c r="S917" s="378" t="s">
        <v>22</v>
      </c>
      <c r="T917" s="378" t="s">
        <v>22</v>
      </c>
      <c r="U917" s="23" t="s">
        <v>22</v>
      </c>
      <c r="V917" s="379" t="str">
        <f>IF(U917="","","千円")</f>
        <v/>
      </c>
      <c r="W917" s="379" t="s">
        <v>22</v>
      </c>
      <c r="X917" s="379" t="s">
        <v>22</v>
      </c>
      <c r="Y917" s="380" t="s">
        <v>22</v>
      </c>
      <c r="Z917" s="374" t="s">
        <v>22</v>
      </c>
    </row>
    <row r="918" spans="1:26" ht="13.5" customHeight="1" x14ac:dyDescent="0.15">
      <c r="A918" s="381" t="s">
        <v>22</v>
      </c>
      <c r="B918" s="382" t="s">
        <v>22</v>
      </c>
      <c r="C918" s="383" t="s">
        <v>22</v>
      </c>
      <c r="D918" s="410" t="s">
        <v>22</v>
      </c>
      <c r="E918" s="411" t="s">
        <v>22</v>
      </c>
      <c r="F918" s="411" t="s">
        <v>22</v>
      </c>
      <c r="G918" s="411" t="s">
        <v>22</v>
      </c>
      <c r="H918" s="411" t="s">
        <v>22</v>
      </c>
      <c r="I918" s="411" t="s">
        <v>22</v>
      </c>
      <c r="J918" s="411" t="s">
        <v>22</v>
      </c>
      <c r="K918" s="411" t="s">
        <v>22</v>
      </c>
      <c r="L918" s="412" t="s">
        <v>22</v>
      </c>
      <c r="M918" s="415">
        <v>0</v>
      </c>
      <c r="N918" s="416" t="s">
        <v>22</v>
      </c>
      <c r="O918" s="405" t="s">
        <v>22</v>
      </c>
      <c r="P918" s="406" t="s">
        <v>22</v>
      </c>
      <c r="Q918" s="8" t="s">
        <v>15</v>
      </c>
      <c r="R918" s="378" t="s">
        <v>1761</v>
      </c>
      <c r="S918" s="378" t="s">
        <v>22</v>
      </c>
      <c r="T918" s="378" t="s">
        <v>22</v>
      </c>
      <c r="U918" s="378" t="s">
        <v>22</v>
      </c>
      <c r="V918" s="9" t="s">
        <v>13</v>
      </c>
      <c r="W918" s="417" t="s">
        <v>1762</v>
      </c>
      <c r="X918" s="417" t="s">
        <v>22</v>
      </c>
      <c r="Y918" s="10" t="s">
        <v>14</v>
      </c>
      <c r="Z918" s="374" t="s">
        <v>22</v>
      </c>
    </row>
    <row r="919" spans="1:26" ht="13.5" customHeight="1" x14ac:dyDescent="0.15">
      <c r="A919" s="381" t="s">
        <v>22</v>
      </c>
      <c r="B919" s="382" t="s">
        <v>22</v>
      </c>
      <c r="C919" s="383" t="s">
        <v>22</v>
      </c>
      <c r="D919" s="410" t="s">
        <v>22</v>
      </c>
      <c r="E919" s="411" t="s">
        <v>22</v>
      </c>
      <c r="F919" s="411" t="s">
        <v>22</v>
      </c>
      <c r="G919" s="411" t="s">
        <v>22</v>
      </c>
      <c r="H919" s="411" t="s">
        <v>22</v>
      </c>
      <c r="I919" s="411" t="s">
        <v>22</v>
      </c>
      <c r="J919" s="411" t="s">
        <v>22</v>
      </c>
      <c r="K919" s="411" t="s">
        <v>22</v>
      </c>
      <c r="L919" s="412" t="s">
        <v>22</v>
      </c>
      <c r="M919" s="387" t="s">
        <v>22</v>
      </c>
      <c r="N919" s="388" t="s">
        <v>22</v>
      </c>
      <c r="O919" s="405" t="s">
        <v>22</v>
      </c>
      <c r="P919" s="406" t="s">
        <v>22</v>
      </c>
      <c r="Q919" s="7" t="s">
        <v>16</v>
      </c>
      <c r="R919" s="378" t="s">
        <v>1763</v>
      </c>
      <c r="S919" s="378" t="s">
        <v>22</v>
      </c>
      <c r="T919" s="378" t="s">
        <v>22</v>
      </c>
      <c r="U919" s="378" t="s">
        <v>22</v>
      </c>
      <c r="V919" s="11" t="s">
        <v>17</v>
      </c>
      <c r="W919" s="9" t="s">
        <v>22</v>
      </c>
      <c r="X919" s="12" t="s">
        <v>22</v>
      </c>
      <c r="Y919" s="13" t="s">
        <v>22</v>
      </c>
      <c r="Z919" s="374" t="s">
        <v>22</v>
      </c>
    </row>
    <row r="920" spans="1:26" ht="13.5" customHeight="1" x14ac:dyDescent="0.15">
      <c r="A920" s="6" t="s">
        <v>22</v>
      </c>
      <c r="B920" s="12" t="s">
        <v>22</v>
      </c>
      <c r="C920" s="13" t="s">
        <v>22</v>
      </c>
      <c r="D920" s="410" t="s">
        <v>13</v>
      </c>
      <c r="E920" s="14" t="s">
        <v>11</v>
      </c>
      <c r="F920" s="382" t="s">
        <v>22</v>
      </c>
      <c r="G920" s="382" t="s">
        <v>22</v>
      </c>
      <c r="H920" s="382" t="s">
        <v>22</v>
      </c>
      <c r="I920" s="382" t="s">
        <v>22</v>
      </c>
      <c r="J920" s="420" t="s">
        <v>22</v>
      </c>
      <c r="K920" s="14" t="s">
        <v>22</v>
      </c>
      <c r="L920" s="412" t="s">
        <v>14</v>
      </c>
      <c r="M920" s="423" t="s">
        <v>22</v>
      </c>
      <c r="N920" s="424" t="s">
        <v>22</v>
      </c>
      <c r="O920" s="405" t="s">
        <v>22</v>
      </c>
      <c r="P920" s="406" t="s">
        <v>22</v>
      </c>
      <c r="Q920" s="8" t="s">
        <v>15</v>
      </c>
      <c r="R920" s="378" t="s">
        <v>1764</v>
      </c>
      <c r="S920" s="378" t="s">
        <v>22</v>
      </c>
      <c r="T920" s="378" t="s">
        <v>22</v>
      </c>
      <c r="U920" s="378" t="s">
        <v>22</v>
      </c>
      <c r="V920" s="9" t="s">
        <v>13</v>
      </c>
      <c r="W920" s="417" t="s">
        <v>1765</v>
      </c>
      <c r="X920" s="417" t="s">
        <v>22</v>
      </c>
      <c r="Y920" s="10" t="s">
        <v>14</v>
      </c>
      <c r="Z920" s="374" t="s">
        <v>22</v>
      </c>
    </row>
    <row r="921" spans="1:26" ht="13.5" customHeight="1" x14ac:dyDescent="0.15">
      <c r="A921" s="15" t="s">
        <v>22</v>
      </c>
      <c r="B921" s="16" t="s">
        <v>22</v>
      </c>
      <c r="C921" s="17" t="s">
        <v>22</v>
      </c>
      <c r="D921" s="418" t="s">
        <v>22</v>
      </c>
      <c r="E921" s="18" t="s">
        <v>22</v>
      </c>
      <c r="F921" s="419" t="s">
        <v>22</v>
      </c>
      <c r="G921" s="419" t="s">
        <v>22</v>
      </c>
      <c r="H921" s="419" t="s">
        <v>22</v>
      </c>
      <c r="I921" s="419" t="s">
        <v>22</v>
      </c>
      <c r="J921" s="421" t="s">
        <v>22</v>
      </c>
      <c r="K921" s="18" t="s">
        <v>22</v>
      </c>
      <c r="L921" s="422" t="s">
        <v>22</v>
      </c>
      <c r="M921" s="26" t="s">
        <v>18</v>
      </c>
      <c r="N921" s="27" t="s">
        <v>854</v>
      </c>
      <c r="O921" s="407" t="s">
        <v>22</v>
      </c>
      <c r="P921" s="408" t="s">
        <v>22</v>
      </c>
      <c r="Q921" s="19" t="s">
        <v>16</v>
      </c>
      <c r="R921" s="425" t="s">
        <v>1766</v>
      </c>
      <c r="S921" s="425" t="s">
        <v>22</v>
      </c>
      <c r="T921" s="425" t="s">
        <v>22</v>
      </c>
      <c r="U921" s="425" t="s">
        <v>22</v>
      </c>
      <c r="V921" s="20" t="s">
        <v>17</v>
      </c>
      <c r="W921" s="21" t="s">
        <v>22</v>
      </c>
      <c r="X921" s="16" t="s">
        <v>22</v>
      </c>
      <c r="Y921" s="17" t="s">
        <v>22</v>
      </c>
      <c r="Z921" s="375" t="s">
        <v>22</v>
      </c>
    </row>
    <row r="922" spans="1:26" ht="13.5" customHeight="1" x14ac:dyDescent="0.15">
      <c r="A922" s="389" t="s">
        <v>7</v>
      </c>
      <c r="B922" s="390" t="s">
        <v>22</v>
      </c>
      <c r="C922" s="391" t="s">
        <v>22</v>
      </c>
      <c r="D922" s="395" t="s">
        <v>8</v>
      </c>
      <c r="E922" s="396" t="s">
        <v>22</v>
      </c>
      <c r="F922" s="397" t="s">
        <v>1128</v>
      </c>
      <c r="G922" s="397" t="s">
        <v>22</v>
      </c>
      <c r="H922" s="397" t="s">
        <v>22</v>
      </c>
      <c r="I922" s="397" t="s">
        <v>22</v>
      </c>
      <c r="J922" s="397" t="s">
        <v>22</v>
      </c>
      <c r="K922" s="397" t="s">
        <v>22</v>
      </c>
      <c r="L922" s="398" t="s">
        <v>22</v>
      </c>
      <c r="M922" s="401" t="s">
        <v>9</v>
      </c>
      <c r="N922" s="402" t="s">
        <v>22</v>
      </c>
      <c r="O922" s="403" t="s">
        <v>1767</v>
      </c>
      <c r="P922" s="404" t="s">
        <v>22</v>
      </c>
      <c r="Q922" s="5" t="s">
        <v>10</v>
      </c>
      <c r="R922" s="409" t="s">
        <v>1768</v>
      </c>
      <c r="S922" s="409" t="s">
        <v>22</v>
      </c>
      <c r="T922" s="409" t="s">
        <v>22</v>
      </c>
      <c r="U922" s="22">
        <v>176830</v>
      </c>
      <c r="V922" s="371" t="str">
        <f>IF(U922="","","千円")</f>
        <v>千円</v>
      </c>
      <c r="W922" s="371" t="s">
        <v>22</v>
      </c>
      <c r="X922" s="371" t="s">
        <v>22</v>
      </c>
      <c r="Y922" s="372" t="s">
        <v>22</v>
      </c>
      <c r="Z922" s="373">
        <v>349</v>
      </c>
    </row>
    <row r="923" spans="1:26" ht="13.5" customHeight="1" x14ac:dyDescent="0.15">
      <c r="A923" s="392" t="s">
        <v>22</v>
      </c>
      <c r="B923" s="393" t="s">
        <v>22</v>
      </c>
      <c r="C923" s="394" t="s">
        <v>22</v>
      </c>
      <c r="D923" s="25" t="s">
        <v>22</v>
      </c>
      <c r="E923" s="24" t="s">
        <v>22</v>
      </c>
      <c r="F923" s="399" t="s">
        <v>22</v>
      </c>
      <c r="G923" s="399" t="s">
        <v>22</v>
      </c>
      <c r="H923" s="399" t="s">
        <v>22</v>
      </c>
      <c r="I923" s="399" t="s">
        <v>22</v>
      </c>
      <c r="J923" s="399" t="s">
        <v>22</v>
      </c>
      <c r="K923" s="399" t="s">
        <v>22</v>
      </c>
      <c r="L923" s="400" t="s">
        <v>22</v>
      </c>
      <c r="M923" s="376">
        <v>180954000</v>
      </c>
      <c r="N923" s="377" t="s">
        <v>22</v>
      </c>
      <c r="O923" s="405" t="s">
        <v>22</v>
      </c>
      <c r="P923" s="406" t="s">
        <v>22</v>
      </c>
      <c r="Q923" s="6" t="s">
        <v>22</v>
      </c>
      <c r="R923" s="378" t="s">
        <v>1769</v>
      </c>
      <c r="S923" s="378" t="s">
        <v>22</v>
      </c>
      <c r="T923" s="378" t="s">
        <v>22</v>
      </c>
      <c r="U923" s="23">
        <v>1933</v>
      </c>
      <c r="V923" s="379" t="str">
        <f>IF(U923="","","千円")</f>
        <v>千円</v>
      </c>
      <c r="W923" s="379" t="s">
        <v>22</v>
      </c>
      <c r="X923" s="379" t="s">
        <v>22</v>
      </c>
      <c r="Y923" s="380" t="s">
        <v>22</v>
      </c>
      <c r="Z923" s="374" t="s">
        <v>22</v>
      </c>
    </row>
    <row r="924" spans="1:26" ht="13.5" customHeight="1" x14ac:dyDescent="0.15">
      <c r="A924" s="381" t="s">
        <v>1770</v>
      </c>
      <c r="B924" s="382" t="s">
        <v>22</v>
      </c>
      <c r="C924" s="383" t="s">
        <v>22</v>
      </c>
      <c r="D924" s="384" t="s">
        <v>1771</v>
      </c>
      <c r="E924" s="385" t="s">
        <v>22</v>
      </c>
      <c r="F924" s="385" t="s">
        <v>22</v>
      </c>
      <c r="G924" s="385" t="s">
        <v>22</v>
      </c>
      <c r="H924" s="385" t="s">
        <v>22</v>
      </c>
      <c r="I924" s="385" t="s">
        <v>22</v>
      </c>
      <c r="J924" s="385" t="s">
        <v>22</v>
      </c>
      <c r="K924" s="385" t="s">
        <v>22</v>
      </c>
      <c r="L924" s="380" t="s">
        <v>22</v>
      </c>
      <c r="M924" s="387" t="s">
        <v>12</v>
      </c>
      <c r="N924" s="388" t="s">
        <v>22</v>
      </c>
      <c r="O924" s="405" t="s">
        <v>22</v>
      </c>
      <c r="P924" s="406" t="s">
        <v>22</v>
      </c>
      <c r="Q924" s="6" t="s">
        <v>22</v>
      </c>
      <c r="R924" s="378" t="s">
        <v>1772</v>
      </c>
      <c r="S924" s="378" t="s">
        <v>22</v>
      </c>
      <c r="T924" s="378" t="s">
        <v>22</v>
      </c>
      <c r="U924" s="23">
        <v>44</v>
      </c>
      <c r="V924" s="379" t="str">
        <f>IF(U924="","","千円")</f>
        <v>千円</v>
      </c>
      <c r="W924" s="379" t="s">
        <v>22</v>
      </c>
      <c r="X924" s="379" t="s">
        <v>22</v>
      </c>
      <c r="Y924" s="380" t="s">
        <v>22</v>
      </c>
      <c r="Z924" s="374" t="s">
        <v>22</v>
      </c>
    </row>
    <row r="925" spans="1:26" ht="13.5" customHeight="1" x14ac:dyDescent="0.15">
      <c r="A925" s="381" t="s">
        <v>22</v>
      </c>
      <c r="B925" s="382" t="s">
        <v>22</v>
      </c>
      <c r="C925" s="383" t="s">
        <v>22</v>
      </c>
      <c r="D925" s="386" t="s">
        <v>22</v>
      </c>
      <c r="E925" s="385" t="s">
        <v>22</v>
      </c>
      <c r="F925" s="385" t="s">
        <v>22</v>
      </c>
      <c r="G925" s="385" t="s">
        <v>22</v>
      </c>
      <c r="H925" s="385" t="s">
        <v>22</v>
      </c>
      <c r="I925" s="385" t="s">
        <v>22</v>
      </c>
      <c r="J925" s="385" t="s">
        <v>22</v>
      </c>
      <c r="K925" s="385" t="s">
        <v>22</v>
      </c>
      <c r="L925" s="380" t="s">
        <v>22</v>
      </c>
      <c r="M925" s="376">
        <v>178813000</v>
      </c>
      <c r="N925" s="377" t="s">
        <v>22</v>
      </c>
      <c r="O925" s="405" t="s">
        <v>22</v>
      </c>
      <c r="P925" s="406" t="s">
        <v>22</v>
      </c>
      <c r="Q925" s="6" t="s">
        <v>22</v>
      </c>
      <c r="R925" s="378" t="s">
        <v>1773</v>
      </c>
      <c r="S925" s="378" t="s">
        <v>22</v>
      </c>
      <c r="T925" s="378" t="s">
        <v>22</v>
      </c>
      <c r="U925" s="23">
        <v>6</v>
      </c>
      <c r="V925" s="379" t="str">
        <f>IF(U925="","","千円")</f>
        <v>千円</v>
      </c>
      <c r="W925" s="379" t="s">
        <v>22</v>
      </c>
      <c r="X925" s="379" t="s">
        <v>22</v>
      </c>
      <c r="Y925" s="380" t="s">
        <v>22</v>
      </c>
      <c r="Z925" s="374" t="s">
        <v>22</v>
      </c>
    </row>
    <row r="926" spans="1:26" ht="13.5" customHeight="1" x14ac:dyDescent="0.15">
      <c r="A926" s="381" t="s">
        <v>22</v>
      </c>
      <c r="B926" s="382" t="s">
        <v>22</v>
      </c>
      <c r="C926" s="383" t="s">
        <v>22</v>
      </c>
      <c r="D926" s="410" t="s">
        <v>13</v>
      </c>
      <c r="E926" s="411" t="s">
        <v>1146</v>
      </c>
      <c r="F926" s="411" t="s">
        <v>22</v>
      </c>
      <c r="G926" s="411" t="s">
        <v>22</v>
      </c>
      <c r="H926" s="411" t="s">
        <v>22</v>
      </c>
      <c r="I926" s="411" t="s">
        <v>22</v>
      </c>
      <c r="J926" s="411" t="s">
        <v>22</v>
      </c>
      <c r="K926" s="411" t="s">
        <v>22</v>
      </c>
      <c r="L926" s="412" t="s">
        <v>14</v>
      </c>
      <c r="M926" s="413" t="s">
        <v>20</v>
      </c>
      <c r="N926" s="414" t="s">
        <v>22</v>
      </c>
      <c r="O926" s="405" t="s">
        <v>22</v>
      </c>
      <c r="P926" s="406" t="s">
        <v>22</v>
      </c>
      <c r="Q926" s="7" t="s">
        <v>22</v>
      </c>
      <c r="R926" s="378" t="s">
        <v>22</v>
      </c>
      <c r="S926" s="378" t="s">
        <v>22</v>
      </c>
      <c r="T926" s="378" t="s">
        <v>22</v>
      </c>
      <c r="U926" s="23" t="s">
        <v>22</v>
      </c>
      <c r="V926" s="379" t="str">
        <f>IF(U926="","","千円")</f>
        <v/>
      </c>
      <c r="W926" s="379" t="s">
        <v>22</v>
      </c>
      <c r="X926" s="379" t="s">
        <v>22</v>
      </c>
      <c r="Y926" s="380" t="s">
        <v>22</v>
      </c>
      <c r="Z926" s="374" t="s">
        <v>22</v>
      </c>
    </row>
    <row r="927" spans="1:26" ht="13.5" customHeight="1" x14ac:dyDescent="0.15">
      <c r="A927" s="381" t="s">
        <v>22</v>
      </c>
      <c r="B927" s="382" t="s">
        <v>22</v>
      </c>
      <c r="C927" s="383" t="s">
        <v>22</v>
      </c>
      <c r="D927" s="410" t="s">
        <v>22</v>
      </c>
      <c r="E927" s="411" t="s">
        <v>22</v>
      </c>
      <c r="F927" s="411" t="s">
        <v>22</v>
      </c>
      <c r="G927" s="411" t="s">
        <v>22</v>
      </c>
      <c r="H927" s="411" t="s">
        <v>22</v>
      </c>
      <c r="I927" s="411" t="s">
        <v>22</v>
      </c>
      <c r="J927" s="411" t="s">
        <v>22</v>
      </c>
      <c r="K927" s="411" t="s">
        <v>22</v>
      </c>
      <c r="L927" s="412" t="s">
        <v>22</v>
      </c>
      <c r="M927" s="415">
        <v>2141000</v>
      </c>
      <c r="N927" s="416" t="s">
        <v>22</v>
      </c>
      <c r="O927" s="405" t="s">
        <v>22</v>
      </c>
      <c r="P927" s="406" t="s">
        <v>22</v>
      </c>
      <c r="Q927" s="8" t="s">
        <v>15</v>
      </c>
      <c r="R927" s="378" t="s">
        <v>1774</v>
      </c>
      <c r="S927" s="378" t="s">
        <v>22</v>
      </c>
      <c r="T927" s="378" t="s">
        <v>22</v>
      </c>
      <c r="U927" s="378" t="s">
        <v>22</v>
      </c>
      <c r="V927" s="9" t="s">
        <v>13</v>
      </c>
      <c r="W927" s="417" t="s">
        <v>1775</v>
      </c>
      <c r="X927" s="417" t="s">
        <v>22</v>
      </c>
      <c r="Y927" s="10" t="s">
        <v>14</v>
      </c>
      <c r="Z927" s="374" t="s">
        <v>22</v>
      </c>
    </row>
    <row r="928" spans="1:26" ht="13.5" customHeight="1" x14ac:dyDescent="0.15">
      <c r="A928" s="381" t="s">
        <v>22</v>
      </c>
      <c r="B928" s="382" t="s">
        <v>22</v>
      </c>
      <c r="C928" s="383" t="s">
        <v>22</v>
      </c>
      <c r="D928" s="410" t="s">
        <v>22</v>
      </c>
      <c r="E928" s="411" t="s">
        <v>22</v>
      </c>
      <c r="F928" s="411" t="s">
        <v>22</v>
      </c>
      <c r="G928" s="411" t="s">
        <v>22</v>
      </c>
      <c r="H928" s="411" t="s">
        <v>22</v>
      </c>
      <c r="I928" s="411" t="s">
        <v>22</v>
      </c>
      <c r="J928" s="411" t="s">
        <v>22</v>
      </c>
      <c r="K928" s="411" t="s">
        <v>22</v>
      </c>
      <c r="L928" s="412" t="s">
        <v>22</v>
      </c>
      <c r="M928" s="387" t="s">
        <v>22</v>
      </c>
      <c r="N928" s="388" t="s">
        <v>22</v>
      </c>
      <c r="O928" s="405" t="s">
        <v>22</v>
      </c>
      <c r="P928" s="406" t="s">
        <v>22</v>
      </c>
      <c r="Q928" s="7" t="s">
        <v>16</v>
      </c>
      <c r="R928" s="378" t="s">
        <v>1776</v>
      </c>
      <c r="S928" s="378" t="s">
        <v>22</v>
      </c>
      <c r="T928" s="378" t="s">
        <v>22</v>
      </c>
      <c r="U928" s="378" t="s">
        <v>22</v>
      </c>
      <c r="V928" s="11" t="s">
        <v>17</v>
      </c>
      <c r="W928" s="9" t="s">
        <v>22</v>
      </c>
      <c r="X928" s="12" t="s">
        <v>22</v>
      </c>
      <c r="Y928" s="13" t="s">
        <v>22</v>
      </c>
      <c r="Z928" s="374" t="s">
        <v>22</v>
      </c>
    </row>
    <row r="929" spans="1:26" ht="13.5" customHeight="1" x14ac:dyDescent="0.15">
      <c r="A929" s="6" t="s">
        <v>22</v>
      </c>
      <c r="B929" s="12" t="s">
        <v>22</v>
      </c>
      <c r="C929" s="13" t="s">
        <v>22</v>
      </c>
      <c r="D929" s="410" t="s">
        <v>13</v>
      </c>
      <c r="E929" s="14" t="s">
        <v>11</v>
      </c>
      <c r="F929" s="382" t="s">
        <v>22</v>
      </c>
      <c r="G929" s="382" t="s">
        <v>22</v>
      </c>
      <c r="H929" s="382" t="s">
        <v>22</v>
      </c>
      <c r="I929" s="382" t="s">
        <v>152</v>
      </c>
      <c r="J929" s="420" t="s">
        <v>57</v>
      </c>
      <c r="K929" s="14" t="s">
        <v>22</v>
      </c>
      <c r="L929" s="412" t="s">
        <v>14</v>
      </c>
      <c r="M929" s="423" t="s">
        <v>22</v>
      </c>
      <c r="N929" s="424" t="s">
        <v>22</v>
      </c>
      <c r="O929" s="405" t="s">
        <v>22</v>
      </c>
      <c r="P929" s="406" t="s">
        <v>22</v>
      </c>
      <c r="Q929" s="8" t="s">
        <v>15</v>
      </c>
      <c r="R929" s="378" t="s">
        <v>1777</v>
      </c>
      <c r="S929" s="378" t="s">
        <v>22</v>
      </c>
      <c r="T929" s="378" t="s">
        <v>22</v>
      </c>
      <c r="U929" s="378" t="s">
        <v>22</v>
      </c>
      <c r="V929" s="9" t="s">
        <v>13</v>
      </c>
      <c r="W929" s="417" t="s">
        <v>1778</v>
      </c>
      <c r="X929" s="417" t="s">
        <v>22</v>
      </c>
      <c r="Y929" s="10" t="s">
        <v>14</v>
      </c>
      <c r="Z929" s="374" t="s">
        <v>22</v>
      </c>
    </row>
    <row r="930" spans="1:26" ht="13.5" customHeight="1" x14ac:dyDescent="0.15">
      <c r="A930" s="15" t="s">
        <v>22</v>
      </c>
      <c r="B930" s="16" t="s">
        <v>22</v>
      </c>
      <c r="C930" s="17" t="s">
        <v>22</v>
      </c>
      <c r="D930" s="418" t="s">
        <v>22</v>
      </c>
      <c r="E930" s="18" t="s">
        <v>22</v>
      </c>
      <c r="F930" s="419" t="s">
        <v>22</v>
      </c>
      <c r="G930" s="419" t="s">
        <v>22</v>
      </c>
      <c r="H930" s="419" t="s">
        <v>22</v>
      </c>
      <c r="I930" s="419" t="s">
        <v>22</v>
      </c>
      <c r="J930" s="421" t="s">
        <v>22</v>
      </c>
      <c r="K930" s="18" t="s">
        <v>22</v>
      </c>
      <c r="L930" s="422" t="s">
        <v>22</v>
      </c>
      <c r="M930" s="26" t="s">
        <v>18</v>
      </c>
      <c r="N930" s="27">
        <v>98.8</v>
      </c>
      <c r="O930" s="407" t="s">
        <v>22</v>
      </c>
      <c r="P930" s="408" t="s">
        <v>22</v>
      </c>
      <c r="Q930" s="19" t="s">
        <v>16</v>
      </c>
      <c r="R930" s="425" t="s">
        <v>22</v>
      </c>
      <c r="S930" s="425" t="s">
        <v>22</v>
      </c>
      <c r="T930" s="425" t="s">
        <v>22</v>
      </c>
      <c r="U930" s="425" t="s">
        <v>22</v>
      </c>
      <c r="V930" s="20" t="s">
        <v>17</v>
      </c>
      <c r="W930" s="21" t="s">
        <v>22</v>
      </c>
      <c r="X930" s="16" t="s">
        <v>22</v>
      </c>
      <c r="Y930" s="17" t="s">
        <v>22</v>
      </c>
      <c r="Z930" s="375" t="s">
        <v>22</v>
      </c>
    </row>
    <row r="931" spans="1:26" ht="13.5" customHeight="1" x14ac:dyDescent="0.15">
      <c r="A931" s="389" t="s">
        <v>7</v>
      </c>
      <c r="B931" s="390" t="s">
        <v>22</v>
      </c>
      <c r="C931" s="391" t="s">
        <v>22</v>
      </c>
      <c r="D931" s="395" t="s">
        <v>8</v>
      </c>
      <c r="E931" s="396" t="s">
        <v>22</v>
      </c>
      <c r="F931" s="397" t="s">
        <v>1128</v>
      </c>
      <c r="G931" s="397" t="s">
        <v>22</v>
      </c>
      <c r="H931" s="397" t="s">
        <v>22</v>
      </c>
      <c r="I931" s="397" t="s">
        <v>22</v>
      </c>
      <c r="J931" s="397" t="s">
        <v>22</v>
      </c>
      <c r="K931" s="397" t="s">
        <v>22</v>
      </c>
      <c r="L931" s="398" t="s">
        <v>22</v>
      </c>
      <c r="M931" s="401" t="s">
        <v>9</v>
      </c>
      <c r="N931" s="402" t="s">
        <v>22</v>
      </c>
      <c r="O931" s="403" t="s">
        <v>1779</v>
      </c>
      <c r="P931" s="404" t="s">
        <v>22</v>
      </c>
      <c r="Q931" s="5" t="s">
        <v>10</v>
      </c>
      <c r="R931" s="409" t="s">
        <v>1780</v>
      </c>
      <c r="S931" s="409" t="s">
        <v>22</v>
      </c>
      <c r="T931" s="409" t="s">
        <v>22</v>
      </c>
      <c r="U931" s="22">
        <v>9500</v>
      </c>
      <c r="V931" s="371" t="str">
        <f>IF(U931="","","千円")</f>
        <v>千円</v>
      </c>
      <c r="W931" s="371" t="s">
        <v>22</v>
      </c>
      <c r="X931" s="371" t="s">
        <v>22</v>
      </c>
      <c r="Y931" s="372" t="s">
        <v>22</v>
      </c>
      <c r="Z931" s="373">
        <v>349</v>
      </c>
    </row>
    <row r="932" spans="1:26" ht="13.5" customHeight="1" x14ac:dyDescent="0.15">
      <c r="A932" s="392" t="s">
        <v>22</v>
      </c>
      <c r="B932" s="393" t="s">
        <v>22</v>
      </c>
      <c r="C932" s="394" t="s">
        <v>22</v>
      </c>
      <c r="D932" s="25" t="s">
        <v>22</v>
      </c>
      <c r="E932" s="24" t="s">
        <v>22</v>
      </c>
      <c r="F932" s="399" t="s">
        <v>22</v>
      </c>
      <c r="G932" s="399" t="s">
        <v>22</v>
      </c>
      <c r="H932" s="399" t="s">
        <v>22</v>
      </c>
      <c r="I932" s="399" t="s">
        <v>22</v>
      </c>
      <c r="J932" s="399" t="s">
        <v>22</v>
      </c>
      <c r="K932" s="399" t="s">
        <v>22</v>
      </c>
      <c r="L932" s="400" t="s">
        <v>22</v>
      </c>
      <c r="M932" s="376">
        <v>9500000</v>
      </c>
      <c r="N932" s="377" t="s">
        <v>22</v>
      </c>
      <c r="O932" s="405" t="s">
        <v>22</v>
      </c>
      <c r="P932" s="406" t="s">
        <v>22</v>
      </c>
      <c r="Q932" s="6" t="s">
        <v>22</v>
      </c>
      <c r="R932" s="378" t="s">
        <v>22</v>
      </c>
      <c r="S932" s="378" t="s">
        <v>22</v>
      </c>
      <c r="T932" s="378" t="s">
        <v>22</v>
      </c>
      <c r="U932" s="23" t="s">
        <v>22</v>
      </c>
      <c r="V932" s="379" t="str">
        <f>IF(U932="","","千円")</f>
        <v/>
      </c>
      <c r="W932" s="379" t="s">
        <v>22</v>
      </c>
      <c r="X932" s="379" t="s">
        <v>22</v>
      </c>
      <c r="Y932" s="380" t="s">
        <v>22</v>
      </c>
      <c r="Z932" s="374" t="s">
        <v>22</v>
      </c>
    </row>
    <row r="933" spans="1:26" ht="13.5" customHeight="1" x14ac:dyDescent="0.15">
      <c r="A933" s="381" t="s">
        <v>1781</v>
      </c>
      <c r="B933" s="382" t="s">
        <v>22</v>
      </c>
      <c r="C933" s="383" t="s">
        <v>22</v>
      </c>
      <c r="D933" s="384" t="s">
        <v>1782</v>
      </c>
      <c r="E933" s="385" t="s">
        <v>22</v>
      </c>
      <c r="F933" s="385" t="s">
        <v>22</v>
      </c>
      <c r="G933" s="385" t="s">
        <v>22</v>
      </c>
      <c r="H933" s="385" t="s">
        <v>22</v>
      </c>
      <c r="I933" s="385" t="s">
        <v>22</v>
      </c>
      <c r="J933" s="385" t="s">
        <v>22</v>
      </c>
      <c r="K933" s="385" t="s">
        <v>22</v>
      </c>
      <c r="L933" s="380" t="s">
        <v>22</v>
      </c>
      <c r="M933" s="387" t="s">
        <v>12</v>
      </c>
      <c r="N933" s="388" t="s">
        <v>22</v>
      </c>
      <c r="O933" s="405" t="s">
        <v>22</v>
      </c>
      <c r="P933" s="406" t="s">
        <v>22</v>
      </c>
      <c r="Q933" s="6" t="s">
        <v>22</v>
      </c>
      <c r="R933" s="378" t="s">
        <v>22</v>
      </c>
      <c r="S933" s="378" t="s">
        <v>22</v>
      </c>
      <c r="T933" s="378" t="s">
        <v>22</v>
      </c>
      <c r="U933" s="23" t="s">
        <v>22</v>
      </c>
      <c r="V933" s="379" t="str">
        <f>IF(U933="","","千円")</f>
        <v/>
      </c>
      <c r="W933" s="379" t="s">
        <v>22</v>
      </c>
      <c r="X933" s="379" t="s">
        <v>22</v>
      </c>
      <c r="Y933" s="380" t="s">
        <v>22</v>
      </c>
      <c r="Z933" s="374" t="s">
        <v>22</v>
      </c>
    </row>
    <row r="934" spans="1:26" ht="13.5" customHeight="1" x14ac:dyDescent="0.15">
      <c r="A934" s="381" t="s">
        <v>22</v>
      </c>
      <c r="B934" s="382" t="s">
        <v>22</v>
      </c>
      <c r="C934" s="383" t="s">
        <v>22</v>
      </c>
      <c r="D934" s="386" t="s">
        <v>22</v>
      </c>
      <c r="E934" s="385" t="s">
        <v>22</v>
      </c>
      <c r="F934" s="385" t="s">
        <v>22</v>
      </c>
      <c r="G934" s="385" t="s">
        <v>22</v>
      </c>
      <c r="H934" s="385" t="s">
        <v>22</v>
      </c>
      <c r="I934" s="385" t="s">
        <v>22</v>
      </c>
      <c r="J934" s="385" t="s">
        <v>22</v>
      </c>
      <c r="K934" s="385" t="s">
        <v>22</v>
      </c>
      <c r="L934" s="380" t="s">
        <v>22</v>
      </c>
      <c r="M934" s="376">
        <v>9500000</v>
      </c>
      <c r="N934" s="377" t="s">
        <v>22</v>
      </c>
      <c r="O934" s="405" t="s">
        <v>22</v>
      </c>
      <c r="P934" s="406" t="s">
        <v>22</v>
      </c>
      <c r="Q934" s="6" t="s">
        <v>22</v>
      </c>
      <c r="R934" s="378" t="s">
        <v>22</v>
      </c>
      <c r="S934" s="378" t="s">
        <v>22</v>
      </c>
      <c r="T934" s="378" t="s">
        <v>22</v>
      </c>
      <c r="U934" s="23" t="s">
        <v>22</v>
      </c>
      <c r="V934" s="379" t="str">
        <f>IF(U934="","","千円")</f>
        <v/>
      </c>
      <c r="W934" s="379" t="s">
        <v>22</v>
      </c>
      <c r="X934" s="379" t="s">
        <v>22</v>
      </c>
      <c r="Y934" s="380" t="s">
        <v>22</v>
      </c>
      <c r="Z934" s="374" t="s">
        <v>22</v>
      </c>
    </row>
    <row r="935" spans="1:26" ht="13.5" customHeight="1" x14ac:dyDescent="0.15">
      <c r="A935" s="381" t="s">
        <v>22</v>
      </c>
      <c r="B935" s="382" t="s">
        <v>22</v>
      </c>
      <c r="C935" s="383" t="s">
        <v>22</v>
      </c>
      <c r="D935" s="410" t="s">
        <v>13</v>
      </c>
      <c r="E935" s="411" t="s">
        <v>1146</v>
      </c>
      <c r="F935" s="411" t="s">
        <v>22</v>
      </c>
      <c r="G935" s="411" t="s">
        <v>22</v>
      </c>
      <c r="H935" s="411" t="s">
        <v>22</v>
      </c>
      <c r="I935" s="411" t="s">
        <v>22</v>
      </c>
      <c r="J935" s="411" t="s">
        <v>22</v>
      </c>
      <c r="K935" s="411" t="s">
        <v>22</v>
      </c>
      <c r="L935" s="412" t="s">
        <v>14</v>
      </c>
      <c r="M935" s="413" t="s">
        <v>20</v>
      </c>
      <c r="N935" s="414" t="s">
        <v>22</v>
      </c>
      <c r="O935" s="405" t="s">
        <v>22</v>
      </c>
      <c r="P935" s="406" t="s">
        <v>22</v>
      </c>
      <c r="Q935" s="7" t="s">
        <v>22</v>
      </c>
      <c r="R935" s="378" t="s">
        <v>22</v>
      </c>
      <c r="S935" s="378" t="s">
        <v>22</v>
      </c>
      <c r="T935" s="378" t="s">
        <v>22</v>
      </c>
      <c r="U935" s="23" t="s">
        <v>22</v>
      </c>
      <c r="V935" s="379" t="str">
        <f>IF(U935="","","千円")</f>
        <v/>
      </c>
      <c r="W935" s="379" t="s">
        <v>22</v>
      </c>
      <c r="X935" s="379" t="s">
        <v>22</v>
      </c>
      <c r="Y935" s="380" t="s">
        <v>22</v>
      </c>
      <c r="Z935" s="374" t="s">
        <v>22</v>
      </c>
    </row>
    <row r="936" spans="1:26" ht="13.5" customHeight="1" x14ac:dyDescent="0.15">
      <c r="A936" s="381" t="s">
        <v>22</v>
      </c>
      <c r="B936" s="382" t="s">
        <v>22</v>
      </c>
      <c r="C936" s="383" t="s">
        <v>22</v>
      </c>
      <c r="D936" s="410" t="s">
        <v>22</v>
      </c>
      <c r="E936" s="411" t="s">
        <v>22</v>
      </c>
      <c r="F936" s="411" t="s">
        <v>22</v>
      </c>
      <c r="G936" s="411" t="s">
        <v>22</v>
      </c>
      <c r="H936" s="411" t="s">
        <v>22</v>
      </c>
      <c r="I936" s="411" t="s">
        <v>22</v>
      </c>
      <c r="J936" s="411" t="s">
        <v>22</v>
      </c>
      <c r="K936" s="411" t="s">
        <v>22</v>
      </c>
      <c r="L936" s="412" t="s">
        <v>22</v>
      </c>
      <c r="M936" s="415">
        <v>0</v>
      </c>
      <c r="N936" s="416" t="s">
        <v>22</v>
      </c>
      <c r="O936" s="405" t="s">
        <v>22</v>
      </c>
      <c r="P936" s="406" t="s">
        <v>22</v>
      </c>
      <c r="Q936" s="8" t="s">
        <v>15</v>
      </c>
      <c r="R936" s="378" t="s">
        <v>1783</v>
      </c>
      <c r="S936" s="378" t="s">
        <v>22</v>
      </c>
      <c r="T936" s="378" t="s">
        <v>22</v>
      </c>
      <c r="U936" s="378" t="s">
        <v>22</v>
      </c>
      <c r="V936" s="9" t="s">
        <v>13</v>
      </c>
      <c r="W936" s="417" t="s">
        <v>1784</v>
      </c>
      <c r="X936" s="417" t="s">
        <v>22</v>
      </c>
      <c r="Y936" s="10" t="s">
        <v>14</v>
      </c>
      <c r="Z936" s="374" t="s">
        <v>22</v>
      </c>
    </row>
    <row r="937" spans="1:26" ht="13.5" customHeight="1" x14ac:dyDescent="0.15">
      <c r="A937" s="381" t="s">
        <v>22</v>
      </c>
      <c r="B937" s="382" t="s">
        <v>22</v>
      </c>
      <c r="C937" s="383" t="s">
        <v>22</v>
      </c>
      <c r="D937" s="410" t="s">
        <v>22</v>
      </c>
      <c r="E937" s="411" t="s">
        <v>22</v>
      </c>
      <c r="F937" s="411" t="s">
        <v>22</v>
      </c>
      <c r="G937" s="411" t="s">
        <v>22</v>
      </c>
      <c r="H937" s="411" t="s">
        <v>22</v>
      </c>
      <c r="I937" s="411" t="s">
        <v>22</v>
      </c>
      <c r="J937" s="411" t="s">
        <v>22</v>
      </c>
      <c r="K937" s="411" t="s">
        <v>22</v>
      </c>
      <c r="L937" s="412" t="s">
        <v>22</v>
      </c>
      <c r="M937" s="387" t="s">
        <v>22</v>
      </c>
      <c r="N937" s="388" t="s">
        <v>22</v>
      </c>
      <c r="O937" s="405" t="s">
        <v>22</v>
      </c>
      <c r="P937" s="406" t="s">
        <v>22</v>
      </c>
      <c r="Q937" s="7" t="s">
        <v>16</v>
      </c>
      <c r="R937" s="378" t="s">
        <v>1785</v>
      </c>
      <c r="S937" s="378" t="s">
        <v>22</v>
      </c>
      <c r="T937" s="378" t="s">
        <v>22</v>
      </c>
      <c r="U937" s="378" t="s">
        <v>22</v>
      </c>
      <c r="V937" s="11" t="s">
        <v>17</v>
      </c>
      <c r="W937" s="9" t="s">
        <v>22</v>
      </c>
      <c r="X937" s="12" t="s">
        <v>22</v>
      </c>
      <c r="Y937" s="13" t="s">
        <v>22</v>
      </c>
      <c r="Z937" s="374" t="s">
        <v>22</v>
      </c>
    </row>
    <row r="938" spans="1:26" ht="13.5" customHeight="1" x14ac:dyDescent="0.15">
      <c r="A938" s="6" t="s">
        <v>22</v>
      </c>
      <c r="B938" s="12" t="s">
        <v>22</v>
      </c>
      <c r="C938" s="13" t="s">
        <v>22</v>
      </c>
      <c r="D938" s="410" t="s">
        <v>13</v>
      </c>
      <c r="E938" s="14" t="s">
        <v>11</v>
      </c>
      <c r="F938" s="382" t="s">
        <v>22</v>
      </c>
      <c r="G938" s="382" t="s">
        <v>22</v>
      </c>
      <c r="H938" s="382" t="s">
        <v>22</v>
      </c>
      <c r="I938" s="382" t="s">
        <v>22</v>
      </c>
      <c r="J938" s="420" t="s">
        <v>22</v>
      </c>
      <c r="K938" s="14" t="s">
        <v>22</v>
      </c>
      <c r="L938" s="412" t="s">
        <v>14</v>
      </c>
      <c r="M938" s="423" t="s">
        <v>22</v>
      </c>
      <c r="N938" s="424" t="s">
        <v>22</v>
      </c>
      <c r="O938" s="405" t="s">
        <v>22</v>
      </c>
      <c r="P938" s="406" t="s">
        <v>22</v>
      </c>
      <c r="Q938" s="8" t="s">
        <v>15</v>
      </c>
      <c r="R938" s="378" t="s">
        <v>1786</v>
      </c>
      <c r="S938" s="378" t="s">
        <v>22</v>
      </c>
      <c r="T938" s="378" t="s">
        <v>22</v>
      </c>
      <c r="U938" s="378" t="s">
        <v>22</v>
      </c>
      <c r="V938" s="9" t="s">
        <v>13</v>
      </c>
      <c r="W938" s="417" t="s">
        <v>1787</v>
      </c>
      <c r="X938" s="417" t="s">
        <v>22</v>
      </c>
      <c r="Y938" s="10" t="s">
        <v>14</v>
      </c>
      <c r="Z938" s="374" t="s">
        <v>22</v>
      </c>
    </row>
    <row r="939" spans="1:26" ht="13.5" customHeight="1" x14ac:dyDescent="0.15">
      <c r="A939" s="15" t="s">
        <v>22</v>
      </c>
      <c r="B939" s="16" t="s">
        <v>22</v>
      </c>
      <c r="C939" s="17" t="s">
        <v>22</v>
      </c>
      <c r="D939" s="418" t="s">
        <v>22</v>
      </c>
      <c r="E939" s="18" t="s">
        <v>22</v>
      </c>
      <c r="F939" s="419" t="s">
        <v>22</v>
      </c>
      <c r="G939" s="419" t="s">
        <v>22</v>
      </c>
      <c r="H939" s="419" t="s">
        <v>22</v>
      </c>
      <c r="I939" s="419" t="s">
        <v>22</v>
      </c>
      <c r="J939" s="421" t="s">
        <v>22</v>
      </c>
      <c r="K939" s="18" t="s">
        <v>22</v>
      </c>
      <c r="L939" s="422" t="s">
        <v>22</v>
      </c>
      <c r="M939" s="26" t="s">
        <v>18</v>
      </c>
      <c r="N939" s="27" t="s">
        <v>854</v>
      </c>
      <c r="O939" s="407" t="s">
        <v>22</v>
      </c>
      <c r="P939" s="408" t="s">
        <v>22</v>
      </c>
      <c r="Q939" s="19" t="s">
        <v>16</v>
      </c>
      <c r="R939" s="425" t="s">
        <v>22</v>
      </c>
      <c r="S939" s="425" t="s">
        <v>22</v>
      </c>
      <c r="T939" s="425" t="s">
        <v>22</v>
      </c>
      <c r="U939" s="425" t="s">
        <v>22</v>
      </c>
      <c r="V939" s="20" t="s">
        <v>17</v>
      </c>
      <c r="W939" s="21" t="s">
        <v>22</v>
      </c>
      <c r="X939" s="16" t="s">
        <v>22</v>
      </c>
      <c r="Y939" s="17" t="s">
        <v>22</v>
      </c>
      <c r="Z939" s="375" t="s">
        <v>22</v>
      </c>
    </row>
    <row r="940" spans="1:26" ht="13.5" customHeight="1" x14ac:dyDescent="0.15">
      <c r="A940" s="389" t="s">
        <v>7</v>
      </c>
      <c r="B940" s="390" t="s">
        <v>22</v>
      </c>
      <c r="C940" s="391" t="s">
        <v>22</v>
      </c>
      <c r="D940" s="395" t="s">
        <v>8</v>
      </c>
      <c r="E940" s="396" t="s">
        <v>22</v>
      </c>
      <c r="F940" s="397" t="s">
        <v>1013</v>
      </c>
      <c r="G940" s="397" t="s">
        <v>22</v>
      </c>
      <c r="H940" s="397" t="s">
        <v>22</v>
      </c>
      <c r="I940" s="397" t="s">
        <v>22</v>
      </c>
      <c r="J940" s="397" t="s">
        <v>22</v>
      </c>
      <c r="K940" s="397" t="s">
        <v>22</v>
      </c>
      <c r="L940" s="398" t="s">
        <v>22</v>
      </c>
      <c r="M940" s="401" t="s">
        <v>9</v>
      </c>
      <c r="N940" s="402" t="s">
        <v>22</v>
      </c>
      <c r="O940" s="403" t="s">
        <v>1788</v>
      </c>
      <c r="P940" s="404" t="s">
        <v>22</v>
      </c>
      <c r="Q940" s="5" t="s">
        <v>10</v>
      </c>
      <c r="R940" s="409" t="s">
        <v>1789</v>
      </c>
      <c r="S940" s="409" t="s">
        <v>22</v>
      </c>
      <c r="T940" s="409" t="s">
        <v>22</v>
      </c>
      <c r="U940" s="22">
        <v>17502</v>
      </c>
      <c r="V940" s="371" t="str">
        <f>IF(U940="","","千円")</f>
        <v>千円</v>
      </c>
      <c r="W940" s="371" t="s">
        <v>22</v>
      </c>
      <c r="X940" s="371" t="s">
        <v>22</v>
      </c>
      <c r="Y940" s="372" t="s">
        <v>22</v>
      </c>
      <c r="Z940" s="373">
        <v>349</v>
      </c>
    </row>
    <row r="941" spans="1:26" ht="13.5" customHeight="1" x14ac:dyDescent="0.15">
      <c r="A941" s="392" t="s">
        <v>22</v>
      </c>
      <c r="B941" s="393" t="s">
        <v>22</v>
      </c>
      <c r="C941" s="394" t="s">
        <v>22</v>
      </c>
      <c r="D941" s="25" t="s">
        <v>22</v>
      </c>
      <c r="E941" s="24" t="s">
        <v>22</v>
      </c>
      <c r="F941" s="399" t="s">
        <v>22</v>
      </c>
      <c r="G941" s="399" t="s">
        <v>22</v>
      </c>
      <c r="H941" s="399" t="s">
        <v>22</v>
      </c>
      <c r="I941" s="399" t="s">
        <v>22</v>
      </c>
      <c r="J941" s="399" t="s">
        <v>22</v>
      </c>
      <c r="K941" s="399" t="s">
        <v>22</v>
      </c>
      <c r="L941" s="400" t="s">
        <v>22</v>
      </c>
      <c r="M941" s="376">
        <v>171203000</v>
      </c>
      <c r="N941" s="377" t="s">
        <v>22</v>
      </c>
      <c r="O941" s="405" t="s">
        <v>22</v>
      </c>
      <c r="P941" s="406" t="s">
        <v>22</v>
      </c>
      <c r="Q941" s="6" t="s">
        <v>22</v>
      </c>
      <c r="R941" s="378" t="s">
        <v>1790</v>
      </c>
      <c r="S941" s="378" t="s">
        <v>22</v>
      </c>
      <c r="T941" s="378" t="s">
        <v>22</v>
      </c>
      <c r="U941" s="23">
        <v>20902</v>
      </c>
      <c r="V941" s="379" t="str">
        <f>IF(U941="","","千円")</f>
        <v>千円</v>
      </c>
      <c r="W941" s="379" t="s">
        <v>22</v>
      </c>
      <c r="X941" s="379" t="s">
        <v>22</v>
      </c>
      <c r="Y941" s="380" t="s">
        <v>22</v>
      </c>
      <c r="Z941" s="374" t="s">
        <v>22</v>
      </c>
    </row>
    <row r="942" spans="1:26" ht="13.5" customHeight="1" x14ac:dyDescent="0.15">
      <c r="A942" s="381" t="s">
        <v>1791</v>
      </c>
      <c r="B942" s="382" t="s">
        <v>22</v>
      </c>
      <c r="C942" s="383" t="s">
        <v>22</v>
      </c>
      <c r="D942" s="384" t="s">
        <v>1792</v>
      </c>
      <c r="E942" s="385" t="s">
        <v>22</v>
      </c>
      <c r="F942" s="385" t="s">
        <v>22</v>
      </c>
      <c r="G942" s="385" t="s">
        <v>22</v>
      </c>
      <c r="H942" s="385" t="s">
        <v>22</v>
      </c>
      <c r="I942" s="385" t="s">
        <v>22</v>
      </c>
      <c r="J942" s="385" t="s">
        <v>22</v>
      </c>
      <c r="K942" s="385" t="s">
        <v>22</v>
      </c>
      <c r="L942" s="380" t="s">
        <v>22</v>
      </c>
      <c r="M942" s="387" t="s">
        <v>12</v>
      </c>
      <c r="N942" s="388" t="s">
        <v>22</v>
      </c>
      <c r="O942" s="405" t="s">
        <v>22</v>
      </c>
      <c r="P942" s="406" t="s">
        <v>22</v>
      </c>
      <c r="Q942" s="6" t="s">
        <v>22</v>
      </c>
      <c r="R942" s="378" t="s">
        <v>1793</v>
      </c>
      <c r="S942" s="378" t="s">
        <v>22</v>
      </c>
      <c r="T942" s="378" t="s">
        <v>22</v>
      </c>
      <c r="U942" s="23">
        <v>132797</v>
      </c>
      <c r="V942" s="379" t="str">
        <f>IF(U942="","","千円")</f>
        <v>千円</v>
      </c>
      <c r="W942" s="379" t="s">
        <v>22</v>
      </c>
      <c r="X942" s="379" t="s">
        <v>22</v>
      </c>
      <c r="Y942" s="380" t="s">
        <v>22</v>
      </c>
      <c r="Z942" s="374" t="s">
        <v>22</v>
      </c>
    </row>
    <row r="943" spans="1:26" ht="13.5" customHeight="1" x14ac:dyDescent="0.15">
      <c r="A943" s="381" t="s">
        <v>22</v>
      </c>
      <c r="B943" s="382" t="s">
        <v>22</v>
      </c>
      <c r="C943" s="383" t="s">
        <v>22</v>
      </c>
      <c r="D943" s="386" t="s">
        <v>22</v>
      </c>
      <c r="E943" s="385" t="s">
        <v>22</v>
      </c>
      <c r="F943" s="385" t="s">
        <v>22</v>
      </c>
      <c r="G943" s="385" t="s">
        <v>22</v>
      </c>
      <c r="H943" s="385" t="s">
        <v>22</v>
      </c>
      <c r="I943" s="385" t="s">
        <v>22</v>
      </c>
      <c r="J943" s="385" t="s">
        <v>22</v>
      </c>
      <c r="K943" s="385" t="s">
        <v>22</v>
      </c>
      <c r="L943" s="380" t="s">
        <v>22</v>
      </c>
      <c r="M943" s="376">
        <v>171200677</v>
      </c>
      <c r="N943" s="377" t="s">
        <v>22</v>
      </c>
      <c r="O943" s="405" t="s">
        <v>22</v>
      </c>
      <c r="P943" s="406" t="s">
        <v>22</v>
      </c>
      <c r="Q943" s="6" t="s">
        <v>22</v>
      </c>
      <c r="R943" s="378" t="s">
        <v>22</v>
      </c>
      <c r="S943" s="378" t="s">
        <v>22</v>
      </c>
      <c r="T943" s="378" t="s">
        <v>22</v>
      </c>
      <c r="U943" s="23" t="s">
        <v>22</v>
      </c>
      <c r="V943" s="379" t="str">
        <f>IF(U943="","","千円")</f>
        <v/>
      </c>
      <c r="W943" s="379" t="s">
        <v>22</v>
      </c>
      <c r="X943" s="379" t="s">
        <v>22</v>
      </c>
      <c r="Y943" s="380" t="s">
        <v>22</v>
      </c>
      <c r="Z943" s="374" t="s">
        <v>22</v>
      </c>
    </row>
    <row r="944" spans="1:26" ht="13.5" customHeight="1" x14ac:dyDescent="0.15">
      <c r="A944" s="381" t="s">
        <v>22</v>
      </c>
      <c r="B944" s="382" t="s">
        <v>22</v>
      </c>
      <c r="C944" s="383" t="s">
        <v>22</v>
      </c>
      <c r="D944" s="410" t="s">
        <v>13</v>
      </c>
      <c r="E944" s="411" t="s">
        <v>1494</v>
      </c>
      <c r="F944" s="411" t="s">
        <v>22</v>
      </c>
      <c r="G944" s="411" t="s">
        <v>22</v>
      </c>
      <c r="H944" s="411" t="s">
        <v>22</v>
      </c>
      <c r="I944" s="411" t="s">
        <v>22</v>
      </c>
      <c r="J944" s="411" t="s">
        <v>22</v>
      </c>
      <c r="K944" s="411" t="s">
        <v>22</v>
      </c>
      <c r="L944" s="412" t="s">
        <v>14</v>
      </c>
      <c r="M944" s="413" t="s">
        <v>20</v>
      </c>
      <c r="N944" s="414" t="s">
        <v>22</v>
      </c>
      <c r="O944" s="405" t="s">
        <v>22</v>
      </c>
      <c r="P944" s="406" t="s">
        <v>22</v>
      </c>
      <c r="Q944" s="7" t="s">
        <v>22</v>
      </c>
      <c r="R944" s="378" t="s">
        <v>22</v>
      </c>
      <c r="S944" s="378" t="s">
        <v>22</v>
      </c>
      <c r="T944" s="378" t="s">
        <v>22</v>
      </c>
      <c r="U944" s="23" t="s">
        <v>22</v>
      </c>
      <c r="V944" s="379" t="str">
        <f>IF(U944="","","千円")</f>
        <v/>
      </c>
      <c r="W944" s="379" t="s">
        <v>22</v>
      </c>
      <c r="X944" s="379" t="s">
        <v>22</v>
      </c>
      <c r="Y944" s="380" t="s">
        <v>22</v>
      </c>
      <c r="Z944" s="374" t="s">
        <v>22</v>
      </c>
    </row>
    <row r="945" spans="1:26" ht="13.5" customHeight="1" x14ac:dyDescent="0.15">
      <c r="A945" s="381" t="s">
        <v>22</v>
      </c>
      <c r="B945" s="382" t="s">
        <v>22</v>
      </c>
      <c r="C945" s="383" t="s">
        <v>22</v>
      </c>
      <c r="D945" s="410" t="s">
        <v>22</v>
      </c>
      <c r="E945" s="411" t="s">
        <v>22</v>
      </c>
      <c r="F945" s="411" t="s">
        <v>22</v>
      </c>
      <c r="G945" s="411" t="s">
        <v>22</v>
      </c>
      <c r="H945" s="411" t="s">
        <v>22</v>
      </c>
      <c r="I945" s="411" t="s">
        <v>22</v>
      </c>
      <c r="J945" s="411" t="s">
        <v>22</v>
      </c>
      <c r="K945" s="411" t="s">
        <v>22</v>
      </c>
      <c r="L945" s="412" t="s">
        <v>22</v>
      </c>
      <c r="M945" s="415">
        <v>2323</v>
      </c>
      <c r="N945" s="416" t="s">
        <v>22</v>
      </c>
      <c r="O945" s="405" t="s">
        <v>22</v>
      </c>
      <c r="P945" s="406" t="s">
        <v>22</v>
      </c>
      <c r="Q945" s="8" t="s">
        <v>15</v>
      </c>
      <c r="R945" s="378" t="s">
        <v>1794</v>
      </c>
      <c r="S945" s="378" t="s">
        <v>22</v>
      </c>
      <c r="T945" s="378" t="s">
        <v>22</v>
      </c>
      <c r="U945" s="378" t="s">
        <v>22</v>
      </c>
      <c r="V945" s="9" t="s">
        <v>13</v>
      </c>
      <c r="W945" s="417" t="s">
        <v>1795</v>
      </c>
      <c r="X945" s="417" t="s">
        <v>22</v>
      </c>
      <c r="Y945" s="10" t="s">
        <v>14</v>
      </c>
      <c r="Z945" s="374" t="s">
        <v>22</v>
      </c>
    </row>
    <row r="946" spans="1:26" ht="13.5" customHeight="1" x14ac:dyDescent="0.15">
      <c r="A946" s="381" t="s">
        <v>22</v>
      </c>
      <c r="B946" s="382" t="s">
        <v>22</v>
      </c>
      <c r="C946" s="383" t="s">
        <v>22</v>
      </c>
      <c r="D946" s="410" t="s">
        <v>22</v>
      </c>
      <c r="E946" s="411" t="s">
        <v>22</v>
      </c>
      <c r="F946" s="411" t="s">
        <v>22</v>
      </c>
      <c r="G946" s="411" t="s">
        <v>22</v>
      </c>
      <c r="H946" s="411" t="s">
        <v>22</v>
      </c>
      <c r="I946" s="411" t="s">
        <v>22</v>
      </c>
      <c r="J946" s="411" t="s">
        <v>22</v>
      </c>
      <c r="K946" s="411" t="s">
        <v>22</v>
      </c>
      <c r="L946" s="412" t="s">
        <v>22</v>
      </c>
      <c r="M946" s="387" t="s">
        <v>22</v>
      </c>
      <c r="N946" s="388" t="s">
        <v>22</v>
      </c>
      <c r="O946" s="405" t="s">
        <v>22</v>
      </c>
      <c r="P946" s="406" t="s">
        <v>22</v>
      </c>
      <c r="Q946" s="7" t="s">
        <v>16</v>
      </c>
      <c r="R946" s="378" t="s">
        <v>1796</v>
      </c>
      <c r="S946" s="378" t="s">
        <v>22</v>
      </c>
      <c r="T946" s="378" t="s">
        <v>22</v>
      </c>
      <c r="U946" s="378" t="s">
        <v>22</v>
      </c>
      <c r="V946" s="11" t="s">
        <v>17</v>
      </c>
      <c r="W946" s="9" t="s">
        <v>22</v>
      </c>
      <c r="X946" s="12" t="s">
        <v>22</v>
      </c>
      <c r="Y946" s="13" t="s">
        <v>22</v>
      </c>
      <c r="Z946" s="374" t="s">
        <v>22</v>
      </c>
    </row>
    <row r="947" spans="1:26" ht="13.5" customHeight="1" x14ac:dyDescent="0.15">
      <c r="A947" s="6" t="s">
        <v>22</v>
      </c>
      <c r="B947" s="12" t="s">
        <v>22</v>
      </c>
      <c r="C947" s="13" t="s">
        <v>22</v>
      </c>
      <c r="D947" s="410" t="s">
        <v>13</v>
      </c>
      <c r="E947" s="14" t="s">
        <v>11</v>
      </c>
      <c r="F947" s="382" t="s">
        <v>22</v>
      </c>
      <c r="G947" s="382" t="s">
        <v>22</v>
      </c>
      <c r="H947" s="382" t="s">
        <v>22</v>
      </c>
      <c r="I947" s="382" t="s">
        <v>152</v>
      </c>
      <c r="J947" s="420" t="s">
        <v>57</v>
      </c>
      <c r="K947" s="14" t="s">
        <v>22</v>
      </c>
      <c r="L947" s="412" t="s">
        <v>14</v>
      </c>
      <c r="M947" s="423" t="s">
        <v>22</v>
      </c>
      <c r="N947" s="424" t="s">
        <v>22</v>
      </c>
      <c r="O947" s="405" t="s">
        <v>22</v>
      </c>
      <c r="P947" s="406" t="s">
        <v>22</v>
      </c>
      <c r="Q947" s="8" t="s">
        <v>15</v>
      </c>
      <c r="R947" s="378" t="s">
        <v>22</v>
      </c>
      <c r="S947" s="378" t="s">
        <v>22</v>
      </c>
      <c r="T947" s="378" t="s">
        <v>22</v>
      </c>
      <c r="U947" s="378" t="s">
        <v>22</v>
      </c>
      <c r="V947" s="9" t="s">
        <v>13</v>
      </c>
      <c r="W947" s="417" t="s">
        <v>22</v>
      </c>
      <c r="X947" s="417" t="s">
        <v>22</v>
      </c>
      <c r="Y947" s="10" t="s">
        <v>14</v>
      </c>
      <c r="Z947" s="374" t="s">
        <v>22</v>
      </c>
    </row>
    <row r="948" spans="1:26" ht="13.5" customHeight="1" x14ac:dyDescent="0.15">
      <c r="A948" s="15" t="s">
        <v>22</v>
      </c>
      <c r="B948" s="16" t="s">
        <v>22</v>
      </c>
      <c r="C948" s="17" t="s">
        <v>22</v>
      </c>
      <c r="D948" s="418" t="s">
        <v>22</v>
      </c>
      <c r="E948" s="18" t="s">
        <v>22</v>
      </c>
      <c r="F948" s="419" t="s">
        <v>22</v>
      </c>
      <c r="G948" s="419" t="s">
        <v>22</v>
      </c>
      <c r="H948" s="419" t="s">
        <v>22</v>
      </c>
      <c r="I948" s="419" t="s">
        <v>22</v>
      </c>
      <c r="J948" s="421" t="s">
        <v>22</v>
      </c>
      <c r="K948" s="18" t="s">
        <v>22</v>
      </c>
      <c r="L948" s="422" t="s">
        <v>22</v>
      </c>
      <c r="M948" s="26" t="s">
        <v>18</v>
      </c>
      <c r="N948" s="29">
        <v>100</v>
      </c>
      <c r="O948" s="407" t="s">
        <v>22</v>
      </c>
      <c r="P948" s="408" t="s">
        <v>22</v>
      </c>
      <c r="Q948" s="19" t="s">
        <v>16</v>
      </c>
      <c r="R948" s="425" t="s">
        <v>22</v>
      </c>
      <c r="S948" s="425" t="s">
        <v>22</v>
      </c>
      <c r="T948" s="425" t="s">
        <v>22</v>
      </c>
      <c r="U948" s="425" t="s">
        <v>22</v>
      </c>
      <c r="V948" s="20" t="s">
        <v>17</v>
      </c>
      <c r="W948" s="21" t="s">
        <v>22</v>
      </c>
      <c r="X948" s="16" t="s">
        <v>22</v>
      </c>
      <c r="Y948" s="17" t="s">
        <v>22</v>
      </c>
      <c r="Z948" s="375" t="s">
        <v>22</v>
      </c>
    </row>
    <row r="949" spans="1:26" ht="13.5" customHeight="1" x14ac:dyDescent="0.15">
      <c r="A949" s="389" t="s">
        <v>7</v>
      </c>
      <c r="B949" s="390" t="s">
        <v>22</v>
      </c>
      <c r="C949" s="391" t="s">
        <v>22</v>
      </c>
      <c r="D949" s="395" t="s">
        <v>8</v>
      </c>
      <c r="E949" s="396" t="s">
        <v>22</v>
      </c>
      <c r="F949" s="397" t="s">
        <v>1013</v>
      </c>
      <c r="G949" s="397" t="s">
        <v>22</v>
      </c>
      <c r="H949" s="397" t="s">
        <v>22</v>
      </c>
      <c r="I949" s="397" t="s">
        <v>22</v>
      </c>
      <c r="J949" s="397" t="s">
        <v>22</v>
      </c>
      <c r="K949" s="397" t="s">
        <v>22</v>
      </c>
      <c r="L949" s="398" t="s">
        <v>22</v>
      </c>
      <c r="M949" s="401" t="s">
        <v>9</v>
      </c>
      <c r="N949" s="402" t="s">
        <v>22</v>
      </c>
      <c r="O949" s="403" t="s">
        <v>1797</v>
      </c>
      <c r="P949" s="404" t="s">
        <v>22</v>
      </c>
      <c r="Q949" s="5" t="s">
        <v>10</v>
      </c>
      <c r="R949" s="409" t="s">
        <v>1798</v>
      </c>
      <c r="S949" s="409" t="s">
        <v>22</v>
      </c>
      <c r="T949" s="409" t="s">
        <v>22</v>
      </c>
      <c r="U949" s="22">
        <v>3745</v>
      </c>
      <c r="V949" s="371" t="str">
        <f>IF(U949="","","千円")</f>
        <v>千円</v>
      </c>
      <c r="W949" s="371" t="s">
        <v>22</v>
      </c>
      <c r="X949" s="371" t="s">
        <v>22</v>
      </c>
      <c r="Y949" s="372" t="s">
        <v>22</v>
      </c>
      <c r="Z949" s="373">
        <v>351</v>
      </c>
    </row>
    <row r="950" spans="1:26" ht="13.5" customHeight="1" x14ac:dyDescent="0.15">
      <c r="A950" s="392" t="s">
        <v>22</v>
      </c>
      <c r="B950" s="393" t="s">
        <v>22</v>
      </c>
      <c r="C950" s="394" t="s">
        <v>22</v>
      </c>
      <c r="D950" s="25" t="s">
        <v>22</v>
      </c>
      <c r="E950" s="24" t="s">
        <v>22</v>
      </c>
      <c r="F950" s="399" t="s">
        <v>22</v>
      </c>
      <c r="G950" s="399" t="s">
        <v>22</v>
      </c>
      <c r="H950" s="399" t="s">
        <v>22</v>
      </c>
      <c r="I950" s="399" t="s">
        <v>22</v>
      </c>
      <c r="J950" s="399" t="s">
        <v>22</v>
      </c>
      <c r="K950" s="399" t="s">
        <v>22</v>
      </c>
      <c r="L950" s="400" t="s">
        <v>22</v>
      </c>
      <c r="M950" s="376">
        <v>8611000</v>
      </c>
      <c r="N950" s="377" t="s">
        <v>22</v>
      </c>
      <c r="O950" s="405" t="s">
        <v>22</v>
      </c>
      <c r="P950" s="406" t="s">
        <v>22</v>
      </c>
      <c r="Q950" s="6" t="s">
        <v>22</v>
      </c>
      <c r="R950" s="378" t="s">
        <v>1799</v>
      </c>
      <c r="S950" s="378" t="s">
        <v>22</v>
      </c>
      <c r="T950" s="378" t="s">
        <v>22</v>
      </c>
      <c r="U950" s="23">
        <v>2920</v>
      </c>
      <c r="V950" s="379" t="str">
        <f>IF(U950="","","千円")</f>
        <v>千円</v>
      </c>
      <c r="W950" s="379" t="s">
        <v>22</v>
      </c>
      <c r="X950" s="379" t="s">
        <v>22</v>
      </c>
      <c r="Y950" s="380" t="s">
        <v>22</v>
      </c>
      <c r="Z950" s="374" t="s">
        <v>22</v>
      </c>
    </row>
    <row r="951" spans="1:26" ht="13.5" customHeight="1" x14ac:dyDescent="0.15">
      <c r="A951" s="381" t="s">
        <v>1800</v>
      </c>
      <c r="B951" s="382" t="s">
        <v>22</v>
      </c>
      <c r="C951" s="383" t="s">
        <v>22</v>
      </c>
      <c r="D951" s="384" t="s">
        <v>1801</v>
      </c>
      <c r="E951" s="385" t="s">
        <v>22</v>
      </c>
      <c r="F951" s="385" t="s">
        <v>22</v>
      </c>
      <c r="G951" s="385" t="s">
        <v>22</v>
      </c>
      <c r="H951" s="385" t="s">
        <v>22</v>
      </c>
      <c r="I951" s="385" t="s">
        <v>22</v>
      </c>
      <c r="J951" s="385" t="s">
        <v>22</v>
      </c>
      <c r="K951" s="385" t="s">
        <v>22</v>
      </c>
      <c r="L951" s="380" t="s">
        <v>22</v>
      </c>
      <c r="M951" s="387" t="s">
        <v>12</v>
      </c>
      <c r="N951" s="388" t="s">
        <v>22</v>
      </c>
      <c r="O951" s="405" t="s">
        <v>22</v>
      </c>
      <c r="P951" s="406" t="s">
        <v>22</v>
      </c>
      <c r="Q951" s="6" t="s">
        <v>22</v>
      </c>
      <c r="R951" s="378" t="s">
        <v>22</v>
      </c>
      <c r="S951" s="378" t="s">
        <v>22</v>
      </c>
      <c r="T951" s="378" t="s">
        <v>22</v>
      </c>
      <c r="U951" s="23" t="s">
        <v>22</v>
      </c>
      <c r="V951" s="379" t="str">
        <f>IF(U951="","","千円")</f>
        <v/>
      </c>
      <c r="W951" s="379" t="s">
        <v>22</v>
      </c>
      <c r="X951" s="379" t="s">
        <v>22</v>
      </c>
      <c r="Y951" s="380" t="s">
        <v>22</v>
      </c>
      <c r="Z951" s="374" t="s">
        <v>22</v>
      </c>
    </row>
    <row r="952" spans="1:26" ht="13.5" customHeight="1" x14ac:dyDescent="0.15">
      <c r="A952" s="381" t="s">
        <v>22</v>
      </c>
      <c r="B952" s="382" t="s">
        <v>22</v>
      </c>
      <c r="C952" s="383" t="s">
        <v>22</v>
      </c>
      <c r="D952" s="386" t="s">
        <v>22</v>
      </c>
      <c r="E952" s="385" t="s">
        <v>22</v>
      </c>
      <c r="F952" s="385" t="s">
        <v>22</v>
      </c>
      <c r="G952" s="385" t="s">
        <v>22</v>
      </c>
      <c r="H952" s="385" t="s">
        <v>22</v>
      </c>
      <c r="I952" s="385" t="s">
        <v>22</v>
      </c>
      <c r="J952" s="385" t="s">
        <v>22</v>
      </c>
      <c r="K952" s="385" t="s">
        <v>22</v>
      </c>
      <c r="L952" s="380" t="s">
        <v>22</v>
      </c>
      <c r="M952" s="376">
        <v>6796480</v>
      </c>
      <c r="N952" s="377" t="s">
        <v>22</v>
      </c>
      <c r="O952" s="405" t="s">
        <v>22</v>
      </c>
      <c r="P952" s="406" t="s">
        <v>22</v>
      </c>
      <c r="Q952" s="6" t="s">
        <v>22</v>
      </c>
      <c r="R952" s="378" t="s">
        <v>22</v>
      </c>
      <c r="S952" s="378" t="s">
        <v>22</v>
      </c>
      <c r="T952" s="378" t="s">
        <v>22</v>
      </c>
      <c r="U952" s="23" t="s">
        <v>22</v>
      </c>
      <c r="V952" s="379" t="str">
        <f>IF(U952="","","千円")</f>
        <v/>
      </c>
      <c r="W952" s="379" t="s">
        <v>22</v>
      </c>
      <c r="X952" s="379" t="s">
        <v>22</v>
      </c>
      <c r="Y952" s="380" t="s">
        <v>22</v>
      </c>
      <c r="Z952" s="374" t="s">
        <v>22</v>
      </c>
    </row>
    <row r="953" spans="1:26" ht="13.5" customHeight="1" x14ac:dyDescent="0.15">
      <c r="A953" s="381" t="s">
        <v>22</v>
      </c>
      <c r="B953" s="382" t="s">
        <v>22</v>
      </c>
      <c r="C953" s="383" t="s">
        <v>22</v>
      </c>
      <c r="D953" s="410" t="s">
        <v>13</v>
      </c>
      <c r="E953" s="411" t="s">
        <v>1494</v>
      </c>
      <c r="F953" s="411" t="s">
        <v>22</v>
      </c>
      <c r="G953" s="411" t="s">
        <v>22</v>
      </c>
      <c r="H953" s="411" t="s">
        <v>22</v>
      </c>
      <c r="I953" s="411" t="s">
        <v>22</v>
      </c>
      <c r="J953" s="411" t="s">
        <v>22</v>
      </c>
      <c r="K953" s="411" t="s">
        <v>22</v>
      </c>
      <c r="L953" s="412" t="s">
        <v>14</v>
      </c>
      <c r="M953" s="413" t="s">
        <v>20</v>
      </c>
      <c r="N953" s="414" t="s">
        <v>22</v>
      </c>
      <c r="O953" s="405" t="s">
        <v>22</v>
      </c>
      <c r="P953" s="406" t="s">
        <v>22</v>
      </c>
      <c r="Q953" s="7" t="s">
        <v>22</v>
      </c>
      <c r="R953" s="378" t="s">
        <v>1802</v>
      </c>
      <c r="S953" s="378" t="s">
        <v>22</v>
      </c>
      <c r="T953" s="378" t="s">
        <v>22</v>
      </c>
      <c r="U953" s="23">
        <v>131</v>
      </c>
      <c r="V953" s="379" t="str">
        <f>IF(U953="","","千円")</f>
        <v>千円</v>
      </c>
      <c r="W953" s="379" t="s">
        <v>22</v>
      </c>
      <c r="X953" s="379" t="s">
        <v>22</v>
      </c>
      <c r="Y953" s="380" t="s">
        <v>22</v>
      </c>
      <c r="Z953" s="374" t="s">
        <v>22</v>
      </c>
    </row>
    <row r="954" spans="1:26" ht="13.5" customHeight="1" x14ac:dyDescent="0.15">
      <c r="A954" s="381" t="s">
        <v>22</v>
      </c>
      <c r="B954" s="382" t="s">
        <v>22</v>
      </c>
      <c r="C954" s="383" t="s">
        <v>22</v>
      </c>
      <c r="D954" s="410" t="s">
        <v>22</v>
      </c>
      <c r="E954" s="411" t="s">
        <v>22</v>
      </c>
      <c r="F954" s="411" t="s">
        <v>22</v>
      </c>
      <c r="G954" s="411" t="s">
        <v>22</v>
      </c>
      <c r="H954" s="411" t="s">
        <v>22</v>
      </c>
      <c r="I954" s="411" t="s">
        <v>22</v>
      </c>
      <c r="J954" s="411" t="s">
        <v>22</v>
      </c>
      <c r="K954" s="411" t="s">
        <v>22</v>
      </c>
      <c r="L954" s="412" t="s">
        <v>22</v>
      </c>
      <c r="M954" s="415">
        <v>1814520</v>
      </c>
      <c r="N954" s="416" t="s">
        <v>22</v>
      </c>
      <c r="O954" s="405" t="s">
        <v>22</v>
      </c>
      <c r="P954" s="406" t="s">
        <v>22</v>
      </c>
      <c r="Q954" s="8" t="s">
        <v>15</v>
      </c>
      <c r="R954" s="378" t="s">
        <v>1803</v>
      </c>
      <c r="S954" s="378" t="s">
        <v>22</v>
      </c>
      <c r="T954" s="378" t="s">
        <v>22</v>
      </c>
      <c r="U954" s="378" t="s">
        <v>22</v>
      </c>
      <c r="V954" s="9" t="s">
        <v>13</v>
      </c>
      <c r="W954" s="417" t="s">
        <v>1804</v>
      </c>
      <c r="X954" s="417" t="s">
        <v>22</v>
      </c>
      <c r="Y954" s="10" t="s">
        <v>14</v>
      </c>
      <c r="Z954" s="374" t="s">
        <v>22</v>
      </c>
    </row>
    <row r="955" spans="1:26" ht="13.5" customHeight="1" x14ac:dyDescent="0.15">
      <c r="A955" s="381" t="s">
        <v>22</v>
      </c>
      <c r="B955" s="382" t="s">
        <v>22</v>
      </c>
      <c r="C955" s="383" t="s">
        <v>22</v>
      </c>
      <c r="D955" s="410" t="s">
        <v>22</v>
      </c>
      <c r="E955" s="411" t="s">
        <v>22</v>
      </c>
      <c r="F955" s="411" t="s">
        <v>22</v>
      </c>
      <c r="G955" s="411" t="s">
        <v>22</v>
      </c>
      <c r="H955" s="411" t="s">
        <v>22</v>
      </c>
      <c r="I955" s="411" t="s">
        <v>22</v>
      </c>
      <c r="J955" s="411" t="s">
        <v>22</v>
      </c>
      <c r="K955" s="411" t="s">
        <v>22</v>
      </c>
      <c r="L955" s="412" t="s">
        <v>22</v>
      </c>
      <c r="M955" s="387" t="s">
        <v>22</v>
      </c>
      <c r="N955" s="388" t="s">
        <v>22</v>
      </c>
      <c r="O955" s="405" t="s">
        <v>22</v>
      </c>
      <c r="P955" s="406" t="s">
        <v>22</v>
      </c>
      <c r="Q955" s="7" t="s">
        <v>16</v>
      </c>
      <c r="R955" s="378" t="s">
        <v>1805</v>
      </c>
      <c r="S955" s="378" t="s">
        <v>22</v>
      </c>
      <c r="T955" s="378" t="s">
        <v>22</v>
      </c>
      <c r="U955" s="378" t="s">
        <v>22</v>
      </c>
      <c r="V955" s="11" t="s">
        <v>17</v>
      </c>
      <c r="W955" s="9" t="s">
        <v>22</v>
      </c>
      <c r="X955" s="12" t="s">
        <v>22</v>
      </c>
      <c r="Y955" s="13" t="s">
        <v>22</v>
      </c>
      <c r="Z955" s="374" t="s">
        <v>22</v>
      </c>
    </row>
    <row r="956" spans="1:26" ht="13.5" customHeight="1" x14ac:dyDescent="0.15">
      <c r="A956" s="6" t="s">
        <v>22</v>
      </c>
      <c r="B956" s="12" t="s">
        <v>22</v>
      </c>
      <c r="C956" s="13" t="s">
        <v>22</v>
      </c>
      <c r="D956" s="410" t="s">
        <v>13</v>
      </c>
      <c r="E956" s="14" t="s">
        <v>11</v>
      </c>
      <c r="F956" s="382" t="s">
        <v>22</v>
      </c>
      <c r="G956" s="382" t="s">
        <v>22</v>
      </c>
      <c r="H956" s="382" t="s">
        <v>22</v>
      </c>
      <c r="I956" s="382" t="s">
        <v>152</v>
      </c>
      <c r="J956" s="420" t="s">
        <v>22</v>
      </c>
      <c r="K956" s="14" t="s">
        <v>22</v>
      </c>
      <c r="L956" s="412" t="s">
        <v>14</v>
      </c>
      <c r="M956" s="423" t="s">
        <v>22</v>
      </c>
      <c r="N956" s="424" t="s">
        <v>22</v>
      </c>
      <c r="O956" s="405" t="s">
        <v>22</v>
      </c>
      <c r="P956" s="406" t="s">
        <v>22</v>
      </c>
      <c r="Q956" s="8" t="s">
        <v>15</v>
      </c>
      <c r="R956" s="378" t="s">
        <v>1806</v>
      </c>
      <c r="S956" s="378" t="s">
        <v>22</v>
      </c>
      <c r="T956" s="378" t="s">
        <v>22</v>
      </c>
      <c r="U956" s="378" t="s">
        <v>22</v>
      </c>
      <c r="V956" s="9" t="s">
        <v>13</v>
      </c>
      <c r="W956" s="417" t="s">
        <v>293</v>
      </c>
      <c r="X956" s="417" t="s">
        <v>22</v>
      </c>
      <c r="Y956" s="10" t="s">
        <v>14</v>
      </c>
      <c r="Z956" s="374" t="s">
        <v>22</v>
      </c>
    </row>
    <row r="957" spans="1:26" ht="13.5" customHeight="1" x14ac:dyDescent="0.15">
      <c r="A957" s="15" t="s">
        <v>22</v>
      </c>
      <c r="B957" s="16" t="s">
        <v>22</v>
      </c>
      <c r="C957" s="17" t="s">
        <v>22</v>
      </c>
      <c r="D957" s="418" t="s">
        <v>22</v>
      </c>
      <c r="E957" s="18" t="s">
        <v>22</v>
      </c>
      <c r="F957" s="419" t="s">
        <v>22</v>
      </c>
      <c r="G957" s="419" t="s">
        <v>22</v>
      </c>
      <c r="H957" s="419" t="s">
        <v>22</v>
      </c>
      <c r="I957" s="419" t="s">
        <v>22</v>
      </c>
      <c r="J957" s="421" t="s">
        <v>22</v>
      </c>
      <c r="K957" s="18" t="s">
        <v>22</v>
      </c>
      <c r="L957" s="422" t="s">
        <v>22</v>
      </c>
      <c r="M957" s="26" t="s">
        <v>18</v>
      </c>
      <c r="N957" s="27">
        <v>78.900000000000006</v>
      </c>
      <c r="O957" s="407" t="s">
        <v>22</v>
      </c>
      <c r="P957" s="408" t="s">
        <v>22</v>
      </c>
      <c r="Q957" s="19" t="s">
        <v>16</v>
      </c>
      <c r="R957" s="425" t="s">
        <v>1807</v>
      </c>
      <c r="S957" s="425" t="s">
        <v>22</v>
      </c>
      <c r="T957" s="425" t="s">
        <v>22</v>
      </c>
      <c r="U957" s="425" t="s">
        <v>22</v>
      </c>
      <c r="V957" s="20" t="s">
        <v>17</v>
      </c>
      <c r="W957" s="21" t="s">
        <v>22</v>
      </c>
      <c r="X957" s="16" t="s">
        <v>22</v>
      </c>
      <c r="Y957" s="17" t="s">
        <v>22</v>
      </c>
      <c r="Z957" s="375" t="s">
        <v>22</v>
      </c>
    </row>
    <row r="958" spans="1:26" ht="13.5" customHeight="1" x14ac:dyDescent="0.15">
      <c r="A958" s="389" t="s">
        <v>7</v>
      </c>
      <c r="B958" s="390" t="s">
        <v>22</v>
      </c>
      <c r="C958" s="391" t="s">
        <v>22</v>
      </c>
      <c r="D958" s="395" t="s">
        <v>8</v>
      </c>
      <c r="E958" s="396" t="s">
        <v>22</v>
      </c>
      <c r="F958" s="397" t="s">
        <v>1128</v>
      </c>
      <c r="G958" s="397" t="s">
        <v>22</v>
      </c>
      <c r="H958" s="397" t="s">
        <v>22</v>
      </c>
      <c r="I958" s="397" t="s">
        <v>22</v>
      </c>
      <c r="J958" s="397" t="s">
        <v>22</v>
      </c>
      <c r="K958" s="397" t="s">
        <v>22</v>
      </c>
      <c r="L958" s="398" t="s">
        <v>22</v>
      </c>
      <c r="M958" s="401" t="s">
        <v>9</v>
      </c>
      <c r="N958" s="402" t="s">
        <v>22</v>
      </c>
      <c r="O958" s="403" t="s">
        <v>1808</v>
      </c>
      <c r="P958" s="404" t="s">
        <v>22</v>
      </c>
      <c r="Q958" s="5" t="s">
        <v>10</v>
      </c>
      <c r="R958" s="409" t="s">
        <v>1773</v>
      </c>
      <c r="S958" s="409" t="s">
        <v>22</v>
      </c>
      <c r="T958" s="409" t="s">
        <v>22</v>
      </c>
      <c r="U958" s="22">
        <v>4</v>
      </c>
      <c r="V958" s="371" t="str">
        <f>IF(U958="","","千円")</f>
        <v>千円</v>
      </c>
      <c r="W958" s="371" t="s">
        <v>22</v>
      </c>
      <c r="X958" s="371" t="s">
        <v>22</v>
      </c>
      <c r="Y958" s="372" t="s">
        <v>22</v>
      </c>
      <c r="Z958" s="373">
        <v>351</v>
      </c>
    </row>
    <row r="959" spans="1:26" ht="13.5" customHeight="1" x14ac:dyDescent="0.15">
      <c r="A959" s="392" t="s">
        <v>22</v>
      </c>
      <c r="B959" s="393" t="s">
        <v>22</v>
      </c>
      <c r="C959" s="394" t="s">
        <v>22</v>
      </c>
      <c r="D959" s="25" t="s">
        <v>22</v>
      </c>
      <c r="E959" s="24" t="s">
        <v>22</v>
      </c>
      <c r="F959" s="399" t="s">
        <v>22</v>
      </c>
      <c r="G959" s="399" t="s">
        <v>22</v>
      </c>
      <c r="H959" s="399" t="s">
        <v>22</v>
      </c>
      <c r="I959" s="399" t="s">
        <v>22</v>
      </c>
      <c r="J959" s="399" t="s">
        <v>22</v>
      </c>
      <c r="K959" s="399" t="s">
        <v>22</v>
      </c>
      <c r="L959" s="400" t="s">
        <v>22</v>
      </c>
      <c r="M959" s="376">
        <v>196000</v>
      </c>
      <c r="N959" s="377" t="s">
        <v>22</v>
      </c>
      <c r="O959" s="405" t="s">
        <v>22</v>
      </c>
      <c r="P959" s="406" t="s">
        <v>22</v>
      </c>
      <c r="Q959" s="6" t="s">
        <v>22</v>
      </c>
      <c r="R959" s="378" t="s">
        <v>22</v>
      </c>
      <c r="S959" s="378" t="s">
        <v>22</v>
      </c>
      <c r="T959" s="378" t="s">
        <v>22</v>
      </c>
      <c r="U959" s="23" t="s">
        <v>22</v>
      </c>
      <c r="V959" s="379" t="str">
        <f>IF(U959="","","千円")</f>
        <v/>
      </c>
      <c r="W959" s="379" t="s">
        <v>22</v>
      </c>
      <c r="X959" s="379" t="s">
        <v>22</v>
      </c>
      <c r="Y959" s="380" t="s">
        <v>22</v>
      </c>
      <c r="Z959" s="374" t="s">
        <v>22</v>
      </c>
    </row>
    <row r="960" spans="1:26" ht="13.5" customHeight="1" x14ac:dyDescent="0.15">
      <c r="A960" s="381" t="s">
        <v>1809</v>
      </c>
      <c r="B960" s="382" t="s">
        <v>22</v>
      </c>
      <c r="C960" s="383" t="s">
        <v>22</v>
      </c>
      <c r="D960" s="384" t="s">
        <v>1810</v>
      </c>
      <c r="E960" s="385" t="s">
        <v>22</v>
      </c>
      <c r="F960" s="385" t="s">
        <v>22</v>
      </c>
      <c r="G960" s="385" t="s">
        <v>22</v>
      </c>
      <c r="H960" s="385" t="s">
        <v>22</v>
      </c>
      <c r="I960" s="385" t="s">
        <v>22</v>
      </c>
      <c r="J960" s="385" t="s">
        <v>22</v>
      </c>
      <c r="K960" s="385" t="s">
        <v>22</v>
      </c>
      <c r="L960" s="380" t="s">
        <v>22</v>
      </c>
      <c r="M960" s="387" t="s">
        <v>12</v>
      </c>
      <c r="N960" s="388" t="s">
        <v>22</v>
      </c>
      <c r="O960" s="405" t="s">
        <v>22</v>
      </c>
      <c r="P960" s="406" t="s">
        <v>22</v>
      </c>
      <c r="Q960" s="6" t="s">
        <v>22</v>
      </c>
      <c r="R960" s="378" t="s">
        <v>22</v>
      </c>
      <c r="S960" s="378" t="s">
        <v>22</v>
      </c>
      <c r="T960" s="378" t="s">
        <v>22</v>
      </c>
      <c r="U960" s="23" t="s">
        <v>22</v>
      </c>
      <c r="V960" s="379" t="str">
        <f>IF(U960="","","千円")</f>
        <v/>
      </c>
      <c r="W960" s="379" t="s">
        <v>22</v>
      </c>
      <c r="X960" s="379" t="s">
        <v>22</v>
      </c>
      <c r="Y960" s="380" t="s">
        <v>22</v>
      </c>
      <c r="Z960" s="374" t="s">
        <v>22</v>
      </c>
    </row>
    <row r="961" spans="1:26" ht="13.5" customHeight="1" x14ac:dyDescent="0.15">
      <c r="A961" s="381" t="s">
        <v>22</v>
      </c>
      <c r="B961" s="382" t="s">
        <v>22</v>
      </c>
      <c r="C961" s="383" t="s">
        <v>22</v>
      </c>
      <c r="D961" s="386" t="s">
        <v>22</v>
      </c>
      <c r="E961" s="385" t="s">
        <v>22</v>
      </c>
      <c r="F961" s="385" t="s">
        <v>22</v>
      </c>
      <c r="G961" s="385" t="s">
        <v>22</v>
      </c>
      <c r="H961" s="385" t="s">
        <v>22</v>
      </c>
      <c r="I961" s="385" t="s">
        <v>22</v>
      </c>
      <c r="J961" s="385" t="s">
        <v>22</v>
      </c>
      <c r="K961" s="385" t="s">
        <v>22</v>
      </c>
      <c r="L961" s="380" t="s">
        <v>22</v>
      </c>
      <c r="M961" s="376">
        <v>3600</v>
      </c>
      <c r="N961" s="377" t="s">
        <v>22</v>
      </c>
      <c r="O961" s="405" t="s">
        <v>22</v>
      </c>
      <c r="P961" s="406" t="s">
        <v>22</v>
      </c>
      <c r="Q961" s="6" t="s">
        <v>22</v>
      </c>
      <c r="R961" s="378" t="s">
        <v>22</v>
      </c>
      <c r="S961" s="378" t="s">
        <v>22</v>
      </c>
      <c r="T961" s="378" t="s">
        <v>22</v>
      </c>
      <c r="U961" s="23" t="s">
        <v>22</v>
      </c>
      <c r="V961" s="379" t="str">
        <f>IF(U961="","","千円")</f>
        <v/>
      </c>
      <c r="W961" s="379" t="s">
        <v>22</v>
      </c>
      <c r="X961" s="379" t="s">
        <v>22</v>
      </c>
      <c r="Y961" s="380" t="s">
        <v>22</v>
      </c>
      <c r="Z961" s="374" t="s">
        <v>22</v>
      </c>
    </row>
    <row r="962" spans="1:26" ht="13.5" customHeight="1" x14ac:dyDescent="0.15">
      <c r="A962" s="381" t="s">
        <v>22</v>
      </c>
      <c r="B962" s="382" t="s">
        <v>22</v>
      </c>
      <c r="C962" s="383" t="s">
        <v>22</v>
      </c>
      <c r="D962" s="410" t="s">
        <v>13</v>
      </c>
      <c r="E962" s="411" t="s">
        <v>1146</v>
      </c>
      <c r="F962" s="411" t="s">
        <v>22</v>
      </c>
      <c r="G962" s="411" t="s">
        <v>22</v>
      </c>
      <c r="H962" s="411" t="s">
        <v>22</v>
      </c>
      <c r="I962" s="411" t="s">
        <v>22</v>
      </c>
      <c r="J962" s="411" t="s">
        <v>22</v>
      </c>
      <c r="K962" s="411" t="s">
        <v>22</v>
      </c>
      <c r="L962" s="412" t="s">
        <v>14</v>
      </c>
      <c r="M962" s="413" t="s">
        <v>20</v>
      </c>
      <c r="N962" s="414" t="s">
        <v>22</v>
      </c>
      <c r="O962" s="405" t="s">
        <v>22</v>
      </c>
      <c r="P962" s="406" t="s">
        <v>22</v>
      </c>
      <c r="Q962" s="7" t="s">
        <v>22</v>
      </c>
      <c r="R962" s="378" t="s">
        <v>22</v>
      </c>
      <c r="S962" s="378" t="s">
        <v>22</v>
      </c>
      <c r="T962" s="378" t="s">
        <v>22</v>
      </c>
      <c r="U962" s="23" t="s">
        <v>22</v>
      </c>
      <c r="V962" s="379" t="str">
        <f>IF(U962="","","千円")</f>
        <v/>
      </c>
      <c r="W962" s="379" t="s">
        <v>22</v>
      </c>
      <c r="X962" s="379" t="s">
        <v>22</v>
      </c>
      <c r="Y962" s="380" t="s">
        <v>22</v>
      </c>
      <c r="Z962" s="374" t="s">
        <v>22</v>
      </c>
    </row>
    <row r="963" spans="1:26" ht="13.5" customHeight="1" x14ac:dyDescent="0.15">
      <c r="A963" s="381" t="s">
        <v>22</v>
      </c>
      <c r="B963" s="382" t="s">
        <v>22</v>
      </c>
      <c r="C963" s="383" t="s">
        <v>22</v>
      </c>
      <c r="D963" s="410" t="s">
        <v>22</v>
      </c>
      <c r="E963" s="411" t="s">
        <v>22</v>
      </c>
      <c r="F963" s="411" t="s">
        <v>22</v>
      </c>
      <c r="G963" s="411" t="s">
        <v>22</v>
      </c>
      <c r="H963" s="411" t="s">
        <v>22</v>
      </c>
      <c r="I963" s="411" t="s">
        <v>22</v>
      </c>
      <c r="J963" s="411" t="s">
        <v>22</v>
      </c>
      <c r="K963" s="411" t="s">
        <v>22</v>
      </c>
      <c r="L963" s="412" t="s">
        <v>22</v>
      </c>
      <c r="M963" s="415">
        <v>192400</v>
      </c>
      <c r="N963" s="416" t="s">
        <v>22</v>
      </c>
      <c r="O963" s="405" t="s">
        <v>22</v>
      </c>
      <c r="P963" s="406" t="s">
        <v>22</v>
      </c>
      <c r="Q963" s="8" t="s">
        <v>15</v>
      </c>
      <c r="R963" s="378" t="s">
        <v>1811</v>
      </c>
      <c r="S963" s="378" t="s">
        <v>22</v>
      </c>
      <c r="T963" s="378" t="s">
        <v>22</v>
      </c>
      <c r="U963" s="378" t="s">
        <v>22</v>
      </c>
      <c r="V963" s="9" t="s">
        <v>13</v>
      </c>
      <c r="W963" s="417" t="s">
        <v>1812</v>
      </c>
      <c r="X963" s="417" t="s">
        <v>22</v>
      </c>
      <c r="Y963" s="10" t="s">
        <v>14</v>
      </c>
      <c r="Z963" s="374" t="s">
        <v>22</v>
      </c>
    </row>
    <row r="964" spans="1:26" ht="13.5" customHeight="1" x14ac:dyDescent="0.15">
      <c r="A964" s="381" t="s">
        <v>22</v>
      </c>
      <c r="B964" s="382" t="s">
        <v>22</v>
      </c>
      <c r="C964" s="383" t="s">
        <v>22</v>
      </c>
      <c r="D964" s="410" t="s">
        <v>22</v>
      </c>
      <c r="E964" s="411" t="s">
        <v>22</v>
      </c>
      <c r="F964" s="411" t="s">
        <v>22</v>
      </c>
      <c r="G964" s="411" t="s">
        <v>22</v>
      </c>
      <c r="H964" s="411" t="s">
        <v>22</v>
      </c>
      <c r="I964" s="411" t="s">
        <v>22</v>
      </c>
      <c r="J964" s="411" t="s">
        <v>22</v>
      </c>
      <c r="K964" s="411" t="s">
        <v>22</v>
      </c>
      <c r="L964" s="412" t="s">
        <v>22</v>
      </c>
      <c r="M964" s="387" t="s">
        <v>22</v>
      </c>
      <c r="N964" s="388" t="s">
        <v>22</v>
      </c>
      <c r="O964" s="405" t="s">
        <v>22</v>
      </c>
      <c r="P964" s="406" t="s">
        <v>22</v>
      </c>
      <c r="Q964" s="7" t="s">
        <v>16</v>
      </c>
      <c r="R964" s="378" t="s">
        <v>1813</v>
      </c>
      <c r="S964" s="378" t="s">
        <v>22</v>
      </c>
      <c r="T964" s="378" t="s">
        <v>22</v>
      </c>
      <c r="U964" s="378" t="s">
        <v>22</v>
      </c>
      <c r="V964" s="11" t="s">
        <v>17</v>
      </c>
      <c r="W964" s="9" t="s">
        <v>22</v>
      </c>
      <c r="X964" s="12" t="s">
        <v>22</v>
      </c>
      <c r="Y964" s="13" t="s">
        <v>22</v>
      </c>
      <c r="Z964" s="374" t="s">
        <v>22</v>
      </c>
    </row>
    <row r="965" spans="1:26" ht="13.5" customHeight="1" x14ac:dyDescent="0.15">
      <c r="A965" s="6" t="s">
        <v>22</v>
      </c>
      <c r="B965" s="12" t="s">
        <v>22</v>
      </c>
      <c r="C965" s="13" t="s">
        <v>22</v>
      </c>
      <c r="D965" s="410" t="s">
        <v>13</v>
      </c>
      <c r="E965" s="14" t="s">
        <v>11</v>
      </c>
      <c r="F965" s="382" t="s">
        <v>22</v>
      </c>
      <c r="G965" s="382" t="s">
        <v>22</v>
      </c>
      <c r="H965" s="382" t="s">
        <v>22</v>
      </c>
      <c r="I965" s="382" t="s">
        <v>152</v>
      </c>
      <c r="J965" s="420" t="s">
        <v>22</v>
      </c>
      <c r="K965" s="14" t="s">
        <v>22</v>
      </c>
      <c r="L965" s="412" t="s">
        <v>14</v>
      </c>
      <c r="M965" s="423" t="s">
        <v>22</v>
      </c>
      <c r="N965" s="424" t="s">
        <v>22</v>
      </c>
      <c r="O965" s="405" t="s">
        <v>22</v>
      </c>
      <c r="P965" s="406" t="s">
        <v>22</v>
      </c>
      <c r="Q965" s="8" t="s">
        <v>15</v>
      </c>
      <c r="R965" s="378" t="s">
        <v>1814</v>
      </c>
      <c r="S965" s="378" t="s">
        <v>22</v>
      </c>
      <c r="T965" s="378" t="s">
        <v>22</v>
      </c>
      <c r="U965" s="378" t="s">
        <v>22</v>
      </c>
      <c r="V965" s="9" t="s">
        <v>13</v>
      </c>
      <c r="W965" s="417" t="s">
        <v>1496</v>
      </c>
      <c r="X965" s="417" t="s">
        <v>22</v>
      </c>
      <c r="Y965" s="10" t="s">
        <v>14</v>
      </c>
      <c r="Z965" s="374" t="s">
        <v>22</v>
      </c>
    </row>
    <row r="966" spans="1:26" ht="13.5" customHeight="1" x14ac:dyDescent="0.15">
      <c r="A966" s="15" t="s">
        <v>22</v>
      </c>
      <c r="B966" s="16" t="s">
        <v>22</v>
      </c>
      <c r="C966" s="17" t="s">
        <v>22</v>
      </c>
      <c r="D966" s="418" t="s">
        <v>22</v>
      </c>
      <c r="E966" s="18" t="s">
        <v>22</v>
      </c>
      <c r="F966" s="419" t="s">
        <v>22</v>
      </c>
      <c r="G966" s="419" t="s">
        <v>22</v>
      </c>
      <c r="H966" s="419" t="s">
        <v>22</v>
      </c>
      <c r="I966" s="419" t="s">
        <v>22</v>
      </c>
      <c r="J966" s="421" t="s">
        <v>22</v>
      </c>
      <c r="K966" s="18" t="s">
        <v>22</v>
      </c>
      <c r="L966" s="422" t="s">
        <v>22</v>
      </c>
      <c r="M966" s="26" t="s">
        <v>18</v>
      </c>
      <c r="N966" s="27">
        <v>1.8</v>
      </c>
      <c r="O966" s="407" t="s">
        <v>22</v>
      </c>
      <c r="P966" s="408" t="s">
        <v>22</v>
      </c>
      <c r="Q966" s="19" t="s">
        <v>16</v>
      </c>
      <c r="R966" s="425" t="s">
        <v>22</v>
      </c>
      <c r="S966" s="425" t="s">
        <v>22</v>
      </c>
      <c r="T966" s="425" t="s">
        <v>22</v>
      </c>
      <c r="U966" s="425" t="s">
        <v>22</v>
      </c>
      <c r="V966" s="20" t="s">
        <v>17</v>
      </c>
      <c r="W966" s="21" t="s">
        <v>22</v>
      </c>
      <c r="X966" s="16" t="s">
        <v>22</v>
      </c>
      <c r="Y966" s="17" t="s">
        <v>22</v>
      </c>
      <c r="Z966" s="375" t="s">
        <v>22</v>
      </c>
    </row>
    <row r="967" spans="1:26" ht="13.5" customHeight="1" x14ac:dyDescent="0.15">
      <c r="A967" s="389" t="s">
        <v>7</v>
      </c>
      <c r="B967" s="390" t="s">
        <v>22</v>
      </c>
      <c r="C967" s="391" t="s">
        <v>22</v>
      </c>
      <c r="D967" s="395" t="s">
        <v>8</v>
      </c>
      <c r="E967" s="396" t="s">
        <v>22</v>
      </c>
      <c r="F967" s="397" t="s">
        <v>1013</v>
      </c>
      <c r="G967" s="397" t="s">
        <v>22</v>
      </c>
      <c r="H967" s="397" t="s">
        <v>22</v>
      </c>
      <c r="I967" s="397" t="s">
        <v>22</v>
      </c>
      <c r="J967" s="397" t="s">
        <v>22</v>
      </c>
      <c r="K967" s="397" t="s">
        <v>22</v>
      </c>
      <c r="L967" s="398" t="s">
        <v>22</v>
      </c>
      <c r="M967" s="401" t="s">
        <v>9</v>
      </c>
      <c r="N967" s="402" t="s">
        <v>22</v>
      </c>
      <c r="O967" s="403" t="s">
        <v>1815</v>
      </c>
      <c r="P967" s="404" t="s">
        <v>22</v>
      </c>
      <c r="Q967" s="5" t="s">
        <v>10</v>
      </c>
      <c r="R967" s="409" t="s">
        <v>1816</v>
      </c>
      <c r="S967" s="409" t="s">
        <v>22</v>
      </c>
      <c r="T967" s="409" t="s">
        <v>22</v>
      </c>
      <c r="U967" s="22">
        <v>31680</v>
      </c>
      <c r="V967" s="371" t="str">
        <f>IF(U967="","","千円")</f>
        <v>千円</v>
      </c>
      <c r="W967" s="371" t="s">
        <v>22</v>
      </c>
      <c r="X967" s="371" t="s">
        <v>22</v>
      </c>
      <c r="Y967" s="372" t="s">
        <v>22</v>
      </c>
      <c r="Z967" s="373">
        <v>351</v>
      </c>
    </row>
    <row r="968" spans="1:26" ht="13.5" customHeight="1" x14ac:dyDescent="0.15">
      <c r="A968" s="392" t="s">
        <v>22</v>
      </c>
      <c r="B968" s="393" t="s">
        <v>22</v>
      </c>
      <c r="C968" s="394" t="s">
        <v>22</v>
      </c>
      <c r="D968" s="25" t="s">
        <v>22</v>
      </c>
      <c r="E968" s="24" t="s">
        <v>22</v>
      </c>
      <c r="F968" s="399" t="s">
        <v>22</v>
      </c>
      <c r="G968" s="399" t="s">
        <v>22</v>
      </c>
      <c r="H968" s="399" t="s">
        <v>22</v>
      </c>
      <c r="I968" s="399" t="s">
        <v>22</v>
      </c>
      <c r="J968" s="399" t="s">
        <v>22</v>
      </c>
      <c r="K968" s="399" t="s">
        <v>22</v>
      </c>
      <c r="L968" s="400" t="s">
        <v>22</v>
      </c>
      <c r="M968" s="376">
        <v>40300000</v>
      </c>
      <c r="N968" s="377" t="s">
        <v>22</v>
      </c>
      <c r="O968" s="405" t="s">
        <v>22</v>
      </c>
      <c r="P968" s="406" t="s">
        <v>22</v>
      </c>
      <c r="Q968" s="6" t="s">
        <v>22</v>
      </c>
      <c r="R968" s="378" t="s">
        <v>1817</v>
      </c>
      <c r="S968" s="378" t="s">
        <v>22</v>
      </c>
      <c r="T968" s="378" t="s">
        <v>22</v>
      </c>
      <c r="U968" s="23">
        <v>431</v>
      </c>
      <c r="V968" s="379" t="str">
        <f>IF(U968="","","千円")</f>
        <v>千円</v>
      </c>
      <c r="W968" s="379" t="s">
        <v>22</v>
      </c>
      <c r="X968" s="379" t="s">
        <v>22</v>
      </c>
      <c r="Y968" s="380" t="s">
        <v>22</v>
      </c>
      <c r="Z968" s="374" t="s">
        <v>22</v>
      </c>
    </row>
    <row r="969" spans="1:26" ht="13.5" customHeight="1" x14ac:dyDescent="0.15">
      <c r="A969" s="381" t="s">
        <v>1818</v>
      </c>
      <c r="B969" s="382" t="s">
        <v>22</v>
      </c>
      <c r="C969" s="383" t="s">
        <v>22</v>
      </c>
      <c r="D969" s="384" t="s">
        <v>1819</v>
      </c>
      <c r="E969" s="385" t="s">
        <v>22</v>
      </c>
      <c r="F969" s="385" t="s">
        <v>22</v>
      </c>
      <c r="G969" s="385" t="s">
        <v>22</v>
      </c>
      <c r="H969" s="385" t="s">
        <v>22</v>
      </c>
      <c r="I969" s="385" t="s">
        <v>22</v>
      </c>
      <c r="J969" s="385" t="s">
        <v>22</v>
      </c>
      <c r="K969" s="385" t="s">
        <v>22</v>
      </c>
      <c r="L969" s="380" t="s">
        <v>22</v>
      </c>
      <c r="M969" s="387" t="s">
        <v>12</v>
      </c>
      <c r="N969" s="388" t="s">
        <v>22</v>
      </c>
      <c r="O969" s="405" t="s">
        <v>22</v>
      </c>
      <c r="P969" s="406" t="s">
        <v>22</v>
      </c>
      <c r="Q969" s="6" t="s">
        <v>22</v>
      </c>
      <c r="R969" s="378" t="s">
        <v>1820</v>
      </c>
      <c r="S969" s="378" t="s">
        <v>22</v>
      </c>
      <c r="T969" s="378" t="s">
        <v>22</v>
      </c>
      <c r="U969" s="23" t="s">
        <v>22</v>
      </c>
      <c r="V969" s="379" t="str">
        <f>IF(U969="","","千円")</f>
        <v/>
      </c>
      <c r="W969" s="379" t="s">
        <v>22</v>
      </c>
      <c r="X969" s="379" t="s">
        <v>22</v>
      </c>
      <c r="Y969" s="380" t="s">
        <v>22</v>
      </c>
      <c r="Z969" s="374" t="s">
        <v>22</v>
      </c>
    </row>
    <row r="970" spans="1:26" ht="13.5" customHeight="1" x14ac:dyDescent="0.15">
      <c r="A970" s="381" t="s">
        <v>22</v>
      </c>
      <c r="B970" s="382" t="s">
        <v>22</v>
      </c>
      <c r="C970" s="383" t="s">
        <v>22</v>
      </c>
      <c r="D970" s="386" t="s">
        <v>22</v>
      </c>
      <c r="E970" s="385" t="s">
        <v>22</v>
      </c>
      <c r="F970" s="385" t="s">
        <v>22</v>
      </c>
      <c r="G970" s="385" t="s">
        <v>22</v>
      </c>
      <c r="H970" s="385" t="s">
        <v>22</v>
      </c>
      <c r="I970" s="385" t="s">
        <v>22</v>
      </c>
      <c r="J970" s="385" t="s">
        <v>22</v>
      </c>
      <c r="K970" s="385" t="s">
        <v>22</v>
      </c>
      <c r="L970" s="380" t="s">
        <v>22</v>
      </c>
      <c r="M970" s="376">
        <v>32111200</v>
      </c>
      <c r="N970" s="377" t="s">
        <v>22</v>
      </c>
      <c r="O970" s="405" t="s">
        <v>22</v>
      </c>
      <c r="P970" s="406" t="s">
        <v>22</v>
      </c>
      <c r="Q970" s="6" t="s">
        <v>22</v>
      </c>
      <c r="R970" s="378" t="s">
        <v>22</v>
      </c>
      <c r="S970" s="378" t="s">
        <v>22</v>
      </c>
      <c r="T970" s="378" t="s">
        <v>22</v>
      </c>
      <c r="U970" s="23" t="s">
        <v>22</v>
      </c>
      <c r="V970" s="379" t="str">
        <f>IF(U970="","","千円")</f>
        <v/>
      </c>
      <c r="W970" s="379" t="s">
        <v>22</v>
      </c>
      <c r="X970" s="379" t="s">
        <v>22</v>
      </c>
      <c r="Y970" s="380" t="s">
        <v>22</v>
      </c>
      <c r="Z970" s="374" t="s">
        <v>22</v>
      </c>
    </row>
    <row r="971" spans="1:26" ht="13.5" customHeight="1" x14ac:dyDescent="0.15">
      <c r="A971" s="381" t="s">
        <v>22</v>
      </c>
      <c r="B971" s="382" t="s">
        <v>22</v>
      </c>
      <c r="C971" s="383" t="s">
        <v>22</v>
      </c>
      <c r="D971" s="410" t="s">
        <v>13</v>
      </c>
      <c r="E971" s="411" t="s">
        <v>1494</v>
      </c>
      <c r="F971" s="411" t="s">
        <v>22</v>
      </c>
      <c r="G971" s="411" t="s">
        <v>22</v>
      </c>
      <c r="H971" s="411" t="s">
        <v>22</v>
      </c>
      <c r="I971" s="411" t="s">
        <v>22</v>
      </c>
      <c r="J971" s="411" t="s">
        <v>22</v>
      </c>
      <c r="K971" s="411" t="s">
        <v>22</v>
      </c>
      <c r="L971" s="412" t="s">
        <v>14</v>
      </c>
      <c r="M971" s="413" t="s">
        <v>20</v>
      </c>
      <c r="N971" s="414" t="s">
        <v>22</v>
      </c>
      <c r="O971" s="405" t="s">
        <v>22</v>
      </c>
      <c r="P971" s="406" t="s">
        <v>22</v>
      </c>
      <c r="Q971" s="7" t="s">
        <v>22</v>
      </c>
      <c r="R971" s="378" t="s">
        <v>22</v>
      </c>
      <c r="S971" s="378" t="s">
        <v>22</v>
      </c>
      <c r="T971" s="378" t="s">
        <v>22</v>
      </c>
      <c r="U971" s="23" t="s">
        <v>22</v>
      </c>
      <c r="V971" s="379" t="str">
        <f>IF(U971="","","千円")</f>
        <v/>
      </c>
      <c r="W971" s="379" t="s">
        <v>22</v>
      </c>
      <c r="X971" s="379" t="s">
        <v>22</v>
      </c>
      <c r="Y971" s="380" t="s">
        <v>22</v>
      </c>
      <c r="Z971" s="374" t="s">
        <v>22</v>
      </c>
    </row>
    <row r="972" spans="1:26" ht="13.5" customHeight="1" x14ac:dyDescent="0.15">
      <c r="A972" s="381" t="s">
        <v>22</v>
      </c>
      <c r="B972" s="382" t="s">
        <v>22</v>
      </c>
      <c r="C972" s="383" t="s">
        <v>22</v>
      </c>
      <c r="D972" s="410" t="s">
        <v>22</v>
      </c>
      <c r="E972" s="411" t="s">
        <v>22</v>
      </c>
      <c r="F972" s="411" t="s">
        <v>22</v>
      </c>
      <c r="G972" s="411" t="s">
        <v>22</v>
      </c>
      <c r="H972" s="411" t="s">
        <v>22</v>
      </c>
      <c r="I972" s="411" t="s">
        <v>22</v>
      </c>
      <c r="J972" s="411" t="s">
        <v>22</v>
      </c>
      <c r="K972" s="411" t="s">
        <v>22</v>
      </c>
      <c r="L972" s="412" t="s">
        <v>22</v>
      </c>
      <c r="M972" s="415">
        <v>8188800</v>
      </c>
      <c r="N972" s="416" t="s">
        <v>22</v>
      </c>
      <c r="O972" s="405" t="s">
        <v>22</v>
      </c>
      <c r="P972" s="406" t="s">
        <v>22</v>
      </c>
      <c r="Q972" s="8" t="s">
        <v>15</v>
      </c>
      <c r="R972" s="378" t="s">
        <v>22</v>
      </c>
      <c r="S972" s="378" t="s">
        <v>22</v>
      </c>
      <c r="T972" s="378" t="s">
        <v>22</v>
      </c>
      <c r="U972" s="378" t="s">
        <v>22</v>
      </c>
      <c r="V972" s="9" t="s">
        <v>13</v>
      </c>
      <c r="W972" s="417" t="s">
        <v>22</v>
      </c>
      <c r="X972" s="417" t="s">
        <v>22</v>
      </c>
      <c r="Y972" s="10" t="s">
        <v>14</v>
      </c>
      <c r="Z972" s="374" t="s">
        <v>22</v>
      </c>
    </row>
    <row r="973" spans="1:26" ht="13.5" customHeight="1" x14ac:dyDescent="0.15">
      <c r="A973" s="381" t="s">
        <v>22</v>
      </c>
      <c r="B973" s="382" t="s">
        <v>22</v>
      </c>
      <c r="C973" s="383" t="s">
        <v>22</v>
      </c>
      <c r="D973" s="410" t="s">
        <v>22</v>
      </c>
      <c r="E973" s="411" t="s">
        <v>22</v>
      </c>
      <c r="F973" s="411" t="s">
        <v>22</v>
      </c>
      <c r="G973" s="411" t="s">
        <v>22</v>
      </c>
      <c r="H973" s="411" t="s">
        <v>22</v>
      </c>
      <c r="I973" s="411" t="s">
        <v>22</v>
      </c>
      <c r="J973" s="411" t="s">
        <v>22</v>
      </c>
      <c r="K973" s="411" t="s">
        <v>22</v>
      </c>
      <c r="L973" s="412" t="s">
        <v>22</v>
      </c>
      <c r="M973" s="387" t="s">
        <v>22</v>
      </c>
      <c r="N973" s="388" t="s">
        <v>22</v>
      </c>
      <c r="O973" s="405" t="s">
        <v>22</v>
      </c>
      <c r="P973" s="406" t="s">
        <v>22</v>
      </c>
      <c r="Q973" s="7" t="s">
        <v>16</v>
      </c>
      <c r="R973" s="378" t="s">
        <v>22</v>
      </c>
      <c r="S973" s="378" t="s">
        <v>22</v>
      </c>
      <c r="T973" s="378" t="s">
        <v>22</v>
      </c>
      <c r="U973" s="378" t="s">
        <v>22</v>
      </c>
      <c r="V973" s="11" t="s">
        <v>17</v>
      </c>
      <c r="W973" s="9" t="s">
        <v>22</v>
      </c>
      <c r="X973" s="12" t="s">
        <v>22</v>
      </c>
      <c r="Y973" s="13" t="s">
        <v>22</v>
      </c>
      <c r="Z973" s="374" t="s">
        <v>22</v>
      </c>
    </row>
    <row r="974" spans="1:26" ht="13.5" customHeight="1" x14ac:dyDescent="0.15">
      <c r="A974" s="6" t="s">
        <v>22</v>
      </c>
      <c r="B974" s="12" t="s">
        <v>22</v>
      </c>
      <c r="C974" s="13" t="s">
        <v>22</v>
      </c>
      <c r="D974" s="410" t="s">
        <v>13</v>
      </c>
      <c r="E974" s="14" t="s">
        <v>11</v>
      </c>
      <c r="F974" s="382" t="s">
        <v>22</v>
      </c>
      <c r="G974" s="382" t="s">
        <v>196</v>
      </c>
      <c r="H974" s="382" t="s">
        <v>22</v>
      </c>
      <c r="I974" s="382" t="s">
        <v>152</v>
      </c>
      <c r="J974" s="420" t="s">
        <v>57</v>
      </c>
      <c r="K974" s="14" t="s">
        <v>22</v>
      </c>
      <c r="L974" s="412" t="s">
        <v>14</v>
      </c>
      <c r="M974" s="423" t="s">
        <v>22</v>
      </c>
      <c r="N974" s="424" t="s">
        <v>22</v>
      </c>
      <c r="O974" s="405" t="s">
        <v>22</v>
      </c>
      <c r="P974" s="406" t="s">
        <v>22</v>
      </c>
      <c r="Q974" s="8" t="s">
        <v>15</v>
      </c>
      <c r="R974" s="378" t="s">
        <v>22</v>
      </c>
      <c r="S974" s="378" t="s">
        <v>22</v>
      </c>
      <c r="T974" s="378" t="s">
        <v>22</v>
      </c>
      <c r="U974" s="378" t="s">
        <v>22</v>
      </c>
      <c r="V974" s="9" t="s">
        <v>13</v>
      </c>
      <c r="W974" s="417" t="s">
        <v>22</v>
      </c>
      <c r="X974" s="417" t="s">
        <v>22</v>
      </c>
      <c r="Y974" s="10" t="s">
        <v>14</v>
      </c>
      <c r="Z974" s="374" t="s">
        <v>22</v>
      </c>
    </row>
    <row r="975" spans="1:26" ht="13.5" customHeight="1" x14ac:dyDescent="0.15">
      <c r="A975" s="15" t="s">
        <v>22</v>
      </c>
      <c r="B975" s="16" t="s">
        <v>22</v>
      </c>
      <c r="C975" s="17" t="s">
        <v>22</v>
      </c>
      <c r="D975" s="418" t="s">
        <v>22</v>
      </c>
      <c r="E975" s="18" t="s">
        <v>22</v>
      </c>
      <c r="F975" s="419" t="s">
        <v>22</v>
      </c>
      <c r="G975" s="419" t="s">
        <v>22</v>
      </c>
      <c r="H975" s="419" t="s">
        <v>22</v>
      </c>
      <c r="I975" s="419" t="s">
        <v>22</v>
      </c>
      <c r="J975" s="421" t="s">
        <v>22</v>
      </c>
      <c r="K975" s="18" t="s">
        <v>22</v>
      </c>
      <c r="L975" s="422" t="s">
        <v>22</v>
      </c>
      <c r="M975" s="26" t="s">
        <v>18</v>
      </c>
      <c r="N975" s="27">
        <v>79.7</v>
      </c>
      <c r="O975" s="407" t="s">
        <v>22</v>
      </c>
      <c r="P975" s="408" t="s">
        <v>22</v>
      </c>
      <c r="Q975" s="19" t="s">
        <v>16</v>
      </c>
      <c r="R975" s="425" t="s">
        <v>22</v>
      </c>
      <c r="S975" s="425" t="s">
        <v>22</v>
      </c>
      <c r="T975" s="425" t="s">
        <v>22</v>
      </c>
      <c r="U975" s="425" t="s">
        <v>22</v>
      </c>
      <c r="V975" s="20" t="s">
        <v>17</v>
      </c>
      <c r="W975" s="21" t="s">
        <v>22</v>
      </c>
      <c r="X975" s="16" t="s">
        <v>22</v>
      </c>
      <c r="Y975" s="17" t="s">
        <v>22</v>
      </c>
      <c r="Z975" s="375" t="s">
        <v>22</v>
      </c>
    </row>
    <row r="976" spans="1:26" ht="13.5" customHeight="1" x14ac:dyDescent="0.15">
      <c r="A976" s="389" t="s">
        <v>7</v>
      </c>
      <c r="B976" s="390" t="s">
        <v>22</v>
      </c>
      <c r="C976" s="391" t="s">
        <v>22</v>
      </c>
      <c r="D976" s="395" t="s">
        <v>8</v>
      </c>
      <c r="E976" s="396" t="s">
        <v>22</v>
      </c>
      <c r="F976" s="397" t="s">
        <v>1128</v>
      </c>
      <c r="G976" s="397" t="s">
        <v>22</v>
      </c>
      <c r="H976" s="397" t="s">
        <v>22</v>
      </c>
      <c r="I976" s="397" t="s">
        <v>22</v>
      </c>
      <c r="J976" s="397" t="s">
        <v>22</v>
      </c>
      <c r="K976" s="397" t="s">
        <v>22</v>
      </c>
      <c r="L976" s="398" t="s">
        <v>22</v>
      </c>
      <c r="M976" s="401" t="s">
        <v>9</v>
      </c>
      <c r="N976" s="402" t="s">
        <v>22</v>
      </c>
      <c r="O976" s="403" t="s">
        <v>1821</v>
      </c>
      <c r="P976" s="404" t="s">
        <v>22</v>
      </c>
      <c r="Q976" s="5" t="s">
        <v>10</v>
      </c>
      <c r="R976" s="409" t="s">
        <v>1768</v>
      </c>
      <c r="S976" s="409" t="s">
        <v>22</v>
      </c>
      <c r="T976" s="409" t="s">
        <v>22</v>
      </c>
      <c r="U976" s="22">
        <v>94000</v>
      </c>
      <c r="V976" s="371" t="str">
        <f>IF(U976="","","千円")</f>
        <v>千円</v>
      </c>
      <c r="W976" s="371" t="s">
        <v>22</v>
      </c>
      <c r="X976" s="371" t="s">
        <v>22</v>
      </c>
      <c r="Y976" s="372" t="s">
        <v>22</v>
      </c>
      <c r="Z976" s="373">
        <v>351</v>
      </c>
    </row>
    <row r="977" spans="1:26" ht="13.5" customHeight="1" x14ac:dyDescent="0.15">
      <c r="A977" s="392" t="s">
        <v>22</v>
      </c>
      <c r="B977" s="393" t="s">
        <v>22</v>
      </c>
      <c r="C977" s="394" t="s">
        <v>22</v>
      </c>
      <c r="D977" s="25" t="s">
        <v>22</v>
      </c>
      <c r="E977" s="24" t="s">
        <v>22</v>
      </c>
      <c r="F977" s="399" t="s">
        <v>22</v>
      </c>
      <c r="G977" s="399" t="s">
        <v>22</v>
      </c>
      <c r="H977" s="399" t="s">
        <v>22</v>
      </c>
      <c r="I977" s="399" t="s">
        <v>22</v>
      </c>
      <c r="J977" s="399" t="s">
        <v>22</v>
      </c>
      <c r="K977" s="399" t="s">
        <v>22</v>
      </c>
      <c r="L977" s="400" t="s">
        <v>22</v>
      </c>
      <c r="M977" s="376">
        <v>95545000</v>
      </c>
      <c r="N977" s="377" t="s">
        <v>22</v>
      </c>
      <c r="O977" s="405" t="s">
        <v>22</v>
      </c>
      <c r="P977" s="406" t="s">
        <v>22</v>
      </c>
      <c r="Q977" s="6" t="s">
        <v>22</v>
      </c>
      <c r="R977" s="378" t="s">
        <v>1769</v>
      </c>
      <c r="S977" s="378" t="s">
        <v>22</v>
      </c>
      <c r="T977" s="378" t="s">
        <v>22</v>
      </c>
      <c r="U977" s="23">
        <v>768</v>
      </c>
      <c r="V977" s="379" t="str">
        <f>IF(U977="","","千円")</f>
        <v>千円</v>
      </c>
      <c r="W977" s="379" t="s">
        <v>22</v>
      </c>
      <c r="X977" s="379" t="s">
        <v>22</v>
      </c>
      <c r="Y977" s="380" t="s">
        <v>22</v>
      </c>
      <c r="Z977" s="374" t="s">
        <v>22</v>
      </c>
    </row>
    <row r="978" spans="1:26" ht="13.5" customHeight="1" x14ac:dyDescent="0.15">
      <c r="A978" s="381" t="s">
        <v>1822</v>
      </c>
      <c r="B978" s="382" t="s">
        <v>22</v>
      </c>
      <c r="C978" s="383" t="s">
        <v>22</v>
      </c>
      <c r="D978" s="384" t="s">
        <v>1823</v>
      </c>
      <c r="E978" s="385" t="s">
        <v>22</v>
      </c>
      <c r="F978" s="385" t="s">
        <v>22</v>
      </c>
      <c r="G978" s="385" t="s">
        <v>22</v>
      </c>
      <c r="H978" s="385" t="s">
        <v>22</v>
      </c>
      <c r="I978" s="385" t="s">
        <v>22</v>
      </c>
      <c r="J978" s="385" t="s">
        <v>22</v>
      </c>
      <c r="K978" s="385" t="s">
        <v>22</v>
      </c>
      <c r="L978" s="380" t="s">
        <v>22</v>
      </c>
      <c r="M978" s="387" t="s">
        <v>12</v>
      </c>
      <c r="N978" s="388" t="s">
        <v>22</v>
      </c>
      <c r="O978" s="405" t="s">
        <v>22</v>
      </c>
      <c r="P978" s="406" t="s">
        <v>22</v>
      </c>
      <c r="Q978" s="6" t="s">
        <v>22</v>
      </c>
      <c r="R978" s="378" t="s">
        <v>22</v>
      </c>
      <c r="S978" s="378" t="s">
        <v>22</v>
      </c>
      <c r="T978" s="378" t="s">
        <v>22</v>
      </c>
      <c r="U978" s="23" t="s">
        <v>22</v>
      </c>
      <c r="V978" s="379" t="str">
        <f>IF(U978="","","千円")</f>
        <v/>
      </c>
      <c r="W978" s="379" t="s">
        <v>22</v>
      </c>
      <c r="X978" s="379" t="s">
        <v>22</v>
      </c>
      <c r="Y978" s="380" t="s">
        <v>22</v>
      </c>
      <c r="Z978" s="374" t="s">
        <v>22</v>
      </c>
    </row>
    <row r="979" spans="1:26" ht="13.5" customHeight="1" x14ac:dyDescent="0.15">
      <c r="A979" s="381" t="s">
        <v>22</v>
      </c>
      <c r="B979" s="382" t="s">
        <v>22</v>
      </c>
      <c r="C979" s="383" t="s">
        <v>22</v>
      </c>
      <c r="D979" s="386" t="s">
        <v>22</v>
      </c>
      <c r="E979" s="385" t="s">
        <v>22</v>
      </c>
      <c r="F979" s="385" t="s">
        <v>22</v>
      </c>
      <c r="G979" s="385" t="s">
        <v>22</v>
      </c>
      <c r="H979" s="385" t="s">
        <v>22</v>
      </c>
      <c r="I979" s="385" t="s">
        <v>22</v>
      </c>
      <c r="J979" s="385" t="s">
        <v>22</v>
      </c>
      <c r="K979" s="385" t="s">
        <v>22</v>
      </c>
      <c r="L979" s="380" t="s">
        <v>22</v>
      </c>
      <c r="M979" s="376">
        <v>94768000</v>
      </c>
      <c r="N979" s="377" t="s">
        <v>22</v>
      </c>
      <c r="O979" s="405" t="s">
        <v>22</v>
      </c>
      <c r="P979" s="406" t="s">
        <v>22</v>
      </c>
      <c r="Q979" s="6" t="s">
        <v>22</v>
      </c>
      <c r="R979" s="378" t="s">
        <v>22</v>
      </c>
      <c r="S979" s="378" t="s">
        <v>22</v>
      </c>
      <c r="T979" s="378" t="s">
        <v>22</v>
      </c>
      <c r="U979" s="23" t="s">
        <v>22</v>
      </c>
      <c r="V979" s="379" t="str">
        <f>IF(U979="","","千円")</f>
        <v/>
      </c>
      <c r="W979" s="379" t="s">
        <v>22</v>
      </c>
      <c r="X979" s="379" t="s">
        <v>22</v>
      </c>
      <c r="Y979" s="380" t="s">
        <v>22</v>
      </c>
      <c r="Z979" s="374" t="s">
        <v>22</v>
      </c>
    </row>
    <row r="980" spans="1:26" ht="13.5" customHeight="1" x14ac:dyDescent="0.15">
      <c r="A980" s="381" t="s">
        <v>22</v>
      </c>
      <c r="B980" s="382" t="s">
        <v>22</v>
      </c>
      <c r="C980" s="383" t="s">
        <v>22</v>
      </c>
      <c r="D980" s="410" t="s">
        <v>13</v>
      </c>
      <c r="E980" s="411" t="s">
        <v>1146</v>
      </c>
      <c r="F980" s="411" t="s">
        <v>22</v>
      </c>
      <c r="G980" s="411" t="s">
        <v>22</v>
      </c>
      <c r="H980" s="411" t="s">
        <v>22</v>
      </c>
      <c r="I980" s="411" t="s">
        <v>22</v>
      </c>
      <c r="J980" s="411" t="s">
        <v>22</v>
      </c>
      <c r="K980" s="411" t="s">
        <v>22</v>
      </c>
      <c r="L980" s="412" t="s">
        <v>14</v>
      </c>
      <c r="M980" s="413" t="s">
        <v>20</v>
      </c>
      <c r="N980" s="414" t="s">
        <v>22</v>
      </c>
      <c r="O980" s="405" t="s">
        <v>22</v>
      </c>
      <c r="P980" s="406" t="s">
        <v>22</v>
      </c>
      <c r="Q980" s="7" t="s">
        <v>22</v>
      </c>
      <c r="R980" s="378" t="s">
        <v>22</v>
      </c>
      <c r="S980" s="378" t="s">
        <v>22</v>
      </c>
      <c r="T980" s="378" t="s">
        <v>22</v>
      </c>
      <c r="U980" s="23" t="s">
        <v>22</v>
      </c>
      <c r="V980" s="379" t="str">
        <f>IF(U980="","","千円")</f>
        <v/>
      </c>
      <c r="W980" s="379" t="s">
        <v>22</v>
      </c>
      <c r="X980" s="379" t="s">
        <v>22</v>
      </c>
      <c r="Y980" s="380" t="s">
        <v>22</v>
      </c>
      <c r="Z980" s="374" t="s">
        <v>22</v>
      </c>
    </row>
    <row r="981" spans="1:26" ht="13.5" customHeight="1" x14ac:dyDescent="0.15">
      <c r="A981" s="381" t="s">
        <v>22</v>
      </c>
      <c r="B981" s="382" t="s">
        <v>22</v>
      </c>
      <c r="C981" s="383" t="s">
        <v>22</v>
      </c>
      <c r="D981" s="410" t="s">
        <v>22</v>
      </c>
      <c r="E981" s="411" t="s">
        <v>22</v>
      </c>
      <c r="F981" s="411" t="s">
        <v>22</v>
      </c>
      <c r="G981" s="411" t="s">
        <v>22</v>
      </c>
      <c r="H981" s="411" t="s">
        <v>22</v>
      </c>
      <c r="I981" s="411" t="s">
        <v>22</v>
      </c>
      <c r="J981" s="411" t="s">
        <v>22</v>
      </c>
      <c r="K981" s="411" t="s">
        <v>22</v>
      </c>
      <c r="L981" s="412" t="s">
        <v>22</v>
      </c>
      <c r="M981" s="415">
        <v>777000</v>
      </c>
      <c r="N981" s="416" t="s">
        <v>22</v>
      </c>
      <c r="O981" s="405" t="s">
        <v>22</v>
      </c>
      <c r="P981" s="406" t="s">
        <v>22</v>
      </c>
      <c r="Q981" s="8" t="s">
        <v>15</v>
      </c>
      <c r="R981" s="378" t="s">
        <v>1824</v>
      </c>
      <c r="S981" s="378" t="s">
        <v>22</v>
      </c>
      <c r="T981" s="378" t="s">
        <v>22</v>
      </c>
      <c r="U981" s="378" t="s">
        <v>22</v>
      </c>
      <c r="V981" s="9" t="s">
        <v>13</v>
      </c>
      <c r="W981" s="417" t="s">
        <v>1825</v>
      </c>
      <c r="X981" s="417" t="s">
        <v>22</v>
      </c>
      <c r="Y981" s="10" t="s">
        <v>14</v>
      </c>
      <c r="Z981" s="374" t="s">
        <v>22</v>
      </c>
    </row>
    <row r="982" spans="1:26" ht="13.5" customHeight="1" x14ac:dyDescent="0.15">
      <c r="A982" s="381" t="s">
        <v>22</v>
      </c>
      <c r="B982" s="382" t="s">
        <v>22</v>
      </c>
      <c r="C982" s="383" t="s">
        <v>22</v>
      </c>
      <c r="D982" s="410" t="s">
        <v>22</v>
      </c>
      <c r="E982" s="411" t="s">
        <v>22</v>
      </c>
      <c r="F982" s="411" t="s">
        <v>22</v>
      </c>
      <c r="G982" s="411" t="s">
        <v>22</v>
      </c>
      <c r="H982" s="411" t="s">
        <v>22</v>
      </c>
      <c r="I982" s="411" t="s">
        <v>22</v>
      </c>
      <c r="J982" s="411" t="s">
        <v>22</v>
      </c>
      <c r="K982" s="411" t="s">
        <v>22</v>
      </c>
      <c r="L982" s="412" t="s">
        <v>22</v>
      </c>
      <c r="M982" s="387" t="s">
        <v>22</v>
      </c>
      <c r="N982" s="388" t="s">
        <v>22</v>
      </c>
      <c r="O982" s="405" t="s">
        <v>22</v>
      </c>
      <c r="P982" s="406" t="s">
        <v>22</v>
      </c>
      <c r="Q982" s="7" t="s">
        <v>16</v>
      </c>
      <c r="R982" s="378" t="s">
        <v>1826</v>
      </c>
      <c r="S982" s="378" t="s">
        <v>22</v>
      </c>
      <c r="T982" s="378" t="s">
        <v>22</v>
      </c>
      <c r="U982" s="378" t="s">
        <v>22</v>
      </c>
      <c r="V982" s="11" t="s">
        <v>17</v>
      </c>
      <c r="W982" s="9" t="s">
        <v>22</v>
      </c>
      <c r="X982" s="12" t="s">
        <v>22</v>
      </c>
      <c r="Y982" s="13" t="s">
        <v>22</v>
      </c>
      <c r="Z982" s="374" t="s">
        <v>22</v>
      </c>
    </row>
    <row r="983" spans="1:26" ht="13.5" customHeight="1" x14ac:dyDescent="0.15">
      <c r="A983" s="6" t="s">
        <v>22</v>
      </c>
      <c r="B983" s="12" t="s">
        <v>22</v>
      </c>
      <c r="C983" s="13" t="s">
        <v>22</v>
      </c>
      <c r="D983" s="410" t="s">
        <v>13</v>
      </c>
      <c r="E983" s="14" t="s">
        <v>11</v>
      </c>
      <c r="F983" s="382" t="s">
        <v>22</v>
      </c>
      <c r="G983" s="382" t="s">
        <v>22</v>
      </c>
      <c r="H983" s="382" t="s">
        <v>22</v>
      </c>
      <c r="I983" s="382" t="s">
        <v>152</v>
      </c>
      <c r="J983" s="420" t="s">
        <v>22</v>
      </c>
      <c r="K983" s="14" t="s">
        <v>22</v>
      </c>
      <c r="L983" s="412" t="s">
        <v>14</v>
      </c>
      <c r="M983" s="423" t="s">
        <v>22</v>
      </c>
      <c r="N983" s="424" t="s">
        <v>22</v>
      </c>
      <c r="O983" s="405" t="s">
        <v>22</v>
      </c>
      <c r="P983" s="406" t="s">
        <v>22</v>
      </c>
      <c r="Q983" s="8" t="s">
        <v>15</v>
      </c>
      <c r="R983" s="378" t="s">
        <v>1827</v>
      </c>
      <c r="S983" s="378" t="s">
        <v>22</v>
      </c>
      <c r="T983" s="378" t="s">
        <v>22</v>
      </c>
      <c r="U983" s="378" t="s">
        <v>22</v>
      </c>
      <c r="V983" s="9" t="s">
        <v>13</v>
      </c>
      <c r="W983" s="417" t="s">
        <v>1828</v>
      </c>
      <c r="X983" s="417" t="s">
        <v>22</v>
      </c>
      <c r="Y983" s="10" t="s">
        <v>14</v>
      </c>
      <c r="Z983" s="374" t="s">
        <v>22</v>
      </c>
    </row>
    <row r="984" spans="1:26" ht="13.5" customHeight="1" x14ac:dyDescent="0.15">
      <c r="A984" s="15" t="s">
        <v>22</v>
      </c>
      <c r="B984" s="16" t="s">
        <v>22</v>
      </c>
      <c r="C984" s="17" t="s">
        <v>22</v>
      </c>
      <c r="D984" s="418" t="s">
        <v>22</v>
      </c>
      <c r="E984" s="18" t="s">
        <v>22</v>
      </c>
      <c r="F984" s="419" t="s">
        <v>22</v>
      </c>
      <c r="G984" s="419" t="s">
        <v>22</v>
      </c>
      <c r="H984" s="419" t="s">
        <v>22</v>
      </c>
      <c r="I984" s="419" t="s">
        <v>22</v>
      </c>
      <c r="J984" s="421" t="s">
        <v>22</v>
      </c>
      <c r="K984" s="18" t="s">
        <v>22</v>
      </c>
      <c r="L984" s="422" t="s">
        <v>22</v>
      </c>
      <c r="M984" s="26" t="s">
        <v>18</v>
      </c>
      <c r="N984" s="27">
        <v>99.2</v>
      </c>
      <c r="O984" s="407" t="s">
        <v>22</v>
      </c>
      <c r="P984" s="408" t="s">
        <v>22</v>
      </c>
      <c r="Q984" s="19" t="s">
        <v>16</v>
      </c>
      <c r="R984" s="425" t="s">
        <v>22</v>
      </c>
      <c r="S984" s="425" t="s">
        <v>22</v>
      </c>
      <c r="T984" s="425" t="s">
        <v>22</v>
      </c>
      <c r="U984" s="425" t="s">
        <v>22</v>
      </c>
      <c r="V984" s="20" t="s">
        <v>17</v>
      </c>
      <c r="W984" s="21" t="s">
        <v>22</v>
      </c>
      <c r="X984" s="16" t="s">
        <v>22</v>
      </c>
      <c r="Y984" s="17" t="s">
        <v>22</v>
      </c>
      <c r="Z984" s="375" t="s">
        <v>22</v>
      </c>
    </row>
    <row r="985" spans="1:26" ht="13.5" customHeight="1" x14ac:dyDescent="0.15">
      <c r="A985" s="389" t="s">
        <v>7</v>
      </c>
      <c r="B985" s="390" t="s">
        <v>22</v>
      </c>
      <c r="C985" s="391" t="s">
        <v>22</v>
      </c>
      <c r="D985" s="395" t="s">
        <v>8</v>
      </c>
      <c r="E985" s="396" t="s">
        <v>22</v>
      </c>
      <c r="F985" s="397" t="s">
        <v>1662</v>
      </c>
      <c r="G985" s="397" t="s">
        <v>22</v>
      </c>
      <c r="H985" s="397" t="s">
        <v>22</v>
      </c>
      <c r="I985" s="397" t="s">
        <v>22</v>
      </c>
      <c r="J985" s="397" t="s">
        <v>22</v>
      </c>
      <c r="K985" s="397" t="s">
        <v>22</v>
      </c>
      <c r="L985" s="398" t="s">
        <v>22</v>
      </c>
      <c r="M985" s="401" t="s">
        <v>9</v>
      </c>
      <c r="N985" s="402" t="s">
        <v>22</v>
      </c>
      <c r="O985" s="403" t="s">
        <v>1829</v>
      </c>
      <c r="P985" s="404" t="s">
        <v>22</v>
      </c>
      <c r="Q985" s="5" t="s">
        <v>10</v>
      </c>
      <c r="R985" s="409" t="s">
        <v>1830</v>
      </c>
      <c r="S985" s="409" t="s">
        <v>22</v>
      </c>
      <c r="T985" s="409" t="s">
        <v>22</v>
      </c>
      <c r="U985" s="22">
        <v>2878</v>
      </c>
      <c r="V985" s="371" t="str">
        <f>IF(U985="","","千円")</f>
        <v>千円</v>
      </c>
      <c r="W985" s="371" t="s">
        <v>22</v>
      </c>
      <c r="X985" s="371" t="s">
        <v>22</v>
      </c>
      <c r="Y985" s="372" t="s">
        <v>22</v>
      </c>
      <c r="Z985" s="373">
        <v>351</v>
      </c>
    </row>
    <row r="986" spans="1:26" ht="13.5" customHeight="1" x14ac:dyDescent="0.15">
      <c r="A986" s="392" t="s">
        <v>22</v>
      </c>
      <c r="B986" s="393" t="s">
        <v>22</v>
      </c>
      <c r="C986" s="394" t="s">
        <v>22</v>
      </c>
      <c r="D986" s="25" t="s">
        <v>22</v>
      </c>
      <c r="E986" s="24" t="s">
        <v>22</v>
      </c>
      <c r="F986" s="399" t="s">
        <v>22</v>
      </c>
      <c r="G986" s="399" t="s">
        <v>22</v>
      </c>
      <c r="H986" s="399" t="s">
        <v>22</v>
      </c>
      <c r="I986" s="399" t="s">
        <v>22</v>
      </c>
      <c r="J986" s="399" t="s">
        <v>22</v>
      </c>
      <c r="K986" s="399" t="s">
        <v>22</v>
      </c>
      <c r="L986" s="400" t="s">
        <v>22</v>
      </c>
      <c r="M986" s="376">
        <v>4859000</v>
      </c>
      <c r="N986" s="377" t="s">
        <v>22</v>
      </c>
      <c r="O986" s="405" t="s">
        <v>22</v>
      </c>
      <c r="P986" s="406" t="s">
        <v>22</v>
      </c>
      <c r="Q986" s="6" t="s">
        <v>22</v>
      </c>
      <c r="R986" s="378" t="s">
        <v>1831</v>
      </c>
      <c r="S986" s="378" t="s">
        <v>22</v>
      </c>
      <c r="T986" s="378" t="s">
        <v>22</v>
      </c>
      <c r="U986" s="23">
        <v>738</v>
      </c>
      <c r="V986" s="379" t="str">
        <f>IF(U986="","","千円")</f>
        <v>千円</v>
      </c>
      <c r="W986" s="379" t="s">
        <v>22</v>
      </c>
      <c r="X986" s="379" t="s">
        <v>22</v>
      </c>
      <c r="Y986" s="380" t="s">
        <v>22</v>
      </c>
      <c r="Z986" s="374" t="s">
        <v>22</v>
      </c>
    </row>
    <row r="987" spans="1:26" ht="13.5" customHeight="1" x14ac:dyDescent="0.15">
      <c r="A987" s="381" t="s">
        <v>1832</v>
      </c>
      <c r="B987" s="382" t="s">
        <v>22</v>
      </c>
      <c r="C987" s="383" t="s">
        <v>22</v>
      </c>
      <c r="D987" s="384" t="s">
        <v>1833</v>
      </c>
      <c r="E987" s="385" t="s">
        <v>22</v>
      </c>
      <c r="F987" s="385" t="s">
        <v>22</v>
      </c>
      <c r="G987" s="385" t="s">
        <v>22</v>
      </c>
      <c r="H987" s="385" t="s">
        <v>22</v>
      </c>
      <c r="I987" s="385" t="s">
        <v>22</v>
      </c>
      <c r="J987" s="385" t="s">
        <v>22</v>
      </c>
      <c r="K987" s="385" t="s">
        <v>22</v>
      </c>
      <c r="L987" s="380" t="s">
        <v>22</v>
      </c>
      <c r="M987" s="387" t="s">
        <v>12</v>
      </c>
      <c r="N987" s="388" t="s">
        <v>22</v>
      </c>
      <c r="O987" s="405" t="s">
        <v>22</v>
      </c>
      <c r="P987" s="406" t="s">
        <v>22</v>
      </c>
      <c r="Q987" s="6" t="s">
        <v>22</v>
      </c>
      <c r="R987" s="378" t="s">
        <v>1834</v>
      </c>
      <c r="S987" s="378" t="s">
        <v>22</v>
      </c>
      <c r="T987" s="378" t="s">
        <v>22</v>
      </c>
      <c r="U987" s="23">
        <v>319</v>
      </c>
      <c r="V987" s="379" t="str">
        <f>IF(U987="","","千円")</f>
        <v>千円</v>
      </c>
      <c r="W987" s="379" t="s">
        <v>22</v>
      </c>
      <c r="X987" s="379" t="s">
        <v>22</v>
      </c>
      <c r="Y987" s="380" t="s">
        <v>22</v>
      </c>
      <c r="Z987" s="374" t="s">
        <v>22</v>
      </c>
    </row>
    <row r="988" spans="1:26" ht="13.5" customHeight="1" x14ac:dyDescent="0.15">
      <c r="A988" s="381" t="s">
        <v>22</v>
      </c>
      <c r="B988" s="382" t="s">
        <v>22</v>
      </c>
      <c r="C988" s="383" t="s">
        <v>22</v>
      </c>
      <c r="D988" s="386" t="s">
        <v>22</v>
      </c>
      <c r="E988" s="385" t="s">
        <v>22</v>
      </c>
      <c r="F988" s="385" t="s">
        <v>22</v>
      </c>
      <c r="G988" s="385" t="s">
        <v>22</v>
      </c>
      <c r="H988" s="385" t="s">
        <v>22</v>
      </c>
      <c r="I988" s="385" t="s">
        <v>22</v>
      </c>
      <c r="J988" s="385" t="s">
        <v>22</v>
      </c>
      <c r="K988" s="385" t="s">
        <v>22</v>
      </c>
      <c r="L988" s="380" t="s">
        <v>22</v>
      </c>
      <c r="M988" s="376">
        <v>3963795</v>
      </c>
      <c r="N988" s="377" t="s">
        <v>22</v>
      </c>
      <c r="O988" s="405" t="s">
        <v>22</v>
      </c>
      <c r="P988" s="406" t="s">
        <v>22</v>
      </c>
      <c r="Q988" s="6" t="s">
        <v>22</v>
      </c>
      <c r="R988" s="378" t="s">
        <v>22</v>
      </c>
      <c r="S988" s="378" t="s">
        <v>22</v>
      </c>
      <c r="T988" s="378" t="s">
        <v>22</v>
      </c>
      <c r="U988" s="23" t="s">
        <v>22</v>
      </c>
      <c r="V988" s="379" t="str">
        <f>IF(U988="","","千円")</f>
        <v/>
      </c>
      <c r="W988" s="379" t="s">
        <v>22</v>
      </c>
      <c r="X988" s="379" t="s">
        <v>22</v>
      </c>
      <c r="Y988" s="380" t="s">
        <v>22</v>
      </c>
      <c r="Z988" s="374" t="s">
        <v>22</v>
      </c>
    </row>
    <row r="989" spans="1:26" ht="13.5" customHeight="1" x14ac:dyDescent="0.15">
      <c r="A989" s="381" t="s">
        <v>22</v>
      </c>
      <c r="B989" s="382" t="s">
        <v>22</v>
      </c>
      <c r="C989" s="383" t="s">
        <v>22</v>
      </c>
      <c r="D989" s="410" t="s">
        <v>13</v>
      </c>
      <c r="E989" s="411" t="s">
        <v>1835</v>
      </c>
      <c r="F989" s="411" t="s">
        <v>22</v>
      </c>
      <c r="G989" s="411" t="s">
        <v>22</v>
      </c>
      <c r="H989" s="411" t="s">
        <v>22</v>
      </c>
      <c r="I989" s="411" t="s">
        <v>22</v>
      </c>
      <c r="J989" s="411" t="s">
        <v>22</v>
      </c>
      <c r="K989" s="411" t="s">
        <v>22</v>
      </c>
      <c r="L989" s="412" t="s">
        <v>14</v>
      </c>
      <c r="M989" s="413" t="s">
        <v>20</v>
      </c>
      <c r="N989" s="414" t="s">
        <v>22</v>
      </c>
      <c r="O989" s="405" t="s">
        <v>22</v>
      </c>
      <c r="P989" s="406" t="s">
        <v>22</v>
      </c>
      <c r="Q989" s="7" t="s">
        <v>22</v>
      </c>
      <c r="R989" s="378" t="s">
        <v>1836</v>
      </c>
      <c r="S989" s="378" t="s">
        <v>22</v>
      </c>
      <c r="T989" s="378" t="s">
        <v>22</v>
      </c>
      <c r="U989" s="23">
        <v>29</v>
      </c>
      <c r="V989" s="379" t="str">
        <f>IF(U989="","","千円")</f>
        <v>千円</v>
      </c>
      <c r="W989" s="379" t="s">
        <v>22</v>
      </c>
      <c r="X989" s="379" t="s">
        <v>22</v>
      </c>
      <c r="Y989" s="380" t="s">
        <v>22</v>
      </c>
      <c r="Z989" s="374" t="s">
        <v>22</v>
      </c>
    </row>
    <row r="990" spans="1:26" ht="13.5" customHeight="1" x14ac:dyDescent="0.15">
      <c r="A990" s="381" t="s">
        <v>22</v>
      </c>
      <c r="B990" s="382" t="s">
        <v>22</v>
      </c>
      <c r="C990" s="383" t="s">
        <v>22</v>
      </c>
      <c r="D990" s="410" t="s">
        <v>22</v>
      </c>
      <c r="E990" s="411" t="s">
        <v>22</v>
      </c>
      <c r="F990" s="411" t="s">
        <v>22</v>
      </c>
      <c r="G990" s="411" t="s">
        <v>22</v>
      </c>
      <c r="H990" s="411" t="s">
        <v>22</v>
      </c>
      <c r="I990" s="411" t="s">
        <v>22</v>
      </c>
      <c r="J990" s="411" t="s">
        <v>22</v>
      </c>
      <c r="K990" s="411" t="s">
        <v>22</v>
      </c>
      <c r="L990" s="412" t="s">
        <v>22</v>
      </c>
      <c r="M990" s="415">
        <v>895205</v>
      </c>
      <c r="N990" s="416" t="s">
        <v>22</v>
      </c>
      <c r="O990" s="405" t="s">
        <v>22</v>
      </c>
      <c r="P990" s="406" t="s">
        <v>22</v>
      </c>
      <c r="Q990" s="8" t="s">
        <v>15</v>
      </c>
      <c r="R990" s="378" t="s">
        <v>1837</v>
      </c>
      <c r="S990" s="378" t="s">
        <v>22</v>
      </c>
      <c r="T990" s="378" t="s">
        <v>22</v>
      </c>
      <c r="U990" s="378" t="s">
        <v>22</v>
      </c>
      <c r="V990" s="9" t="s">
        <v>13</v>
      </c>
      <c r="W990" s="417" t="s">
        <v>1838</v>
      </c>
      <c r="X990" s="417" t="s">
        <v>22</v>
      </c>
      <c r="Y990" s="10" t="s">
        <v>14</v>
      </c>
      <c r="Z990" s="374" t="s">
        <v>22</v>
      </c>
    </row>
    <row r="991" spans="1:26" ht="13.5" customHeight="1" x14ac:dyDescent="0.15">
      <c r="A991" s="381" t="s">
        <v>22</v>
      </c>
      <c r="B991" s="382" t="s">
        <v>22</v>
      </c>
      <c r="C991" s="383" t="s">
        <v>22</v>
      </c>
      <c r="D991" s="410" t="s">
        <v>22</v>
      </c>
      <c r="E991" s="411" t="s">
        <v>22</v>
      </c>
      <c r="F991" s="411" t="s">
        <v>22</v>
      </c>
      <c r="G991" s="411" t="s">
        <v>22</v>
      </c>
      <c r="H991" s="411" t="s">
        <v>22</v>
      </c>
      <c r="I991" s="411" t="s">
        <v>22</v>
      </c>
      <c r="J991" s="411" t="s">
        <v>22</v>
      </c>
      <c r="K991" s="411" t="s">
        <v>22</v>
      </c>
      <c r="L991" s="412" t="s">
        <v>22</v>
      </c>
      <c r="M991" s="387" t="s">
        <v>22</v>
      </c>
      <c r="N991" s="388" t="s">
        <v>22</v>
      </c>
      <c r="O991" s="405" t="s">
        <v>22</v>
      </c>
      <c r="P991" s="406" t="s">
        <v>22</v>
      </c>
      <c r="Q991" s="7" t="s">
        <v>16</v>
      </c>
      <c r="R991" s="378" t="s">
        <v>518</v>
      </c>
      <c r="S991" s="378" t="s">
        <v>22</v>
      </c>
      <c r="T991" s="378" t="s">
        <v>22</v>
      </c>
      <c r="U991" s="378" t="s">
        <v>22</v>
      </c>
      <c r="V991" s="11" t="s">
        <v>17</v>
      </c>
      <c r="W991" s="9" t="s">
        <v>22</v>
      </c>
      <c r="X991" s="12" t="s">
        <v>22</v>
      </c>
      <c r="Y991" s="13" t="s">
        <v>22</v>
      </c>
      <c r="Z991" s="374" t="s">
        <v>22</v>
      </c>
    </row>
    <row r="992" spans="1:26" ht="13.5" customHeight="1" x14ac:dyDescent="0.15">
      <c r="A992" s="6" t="s">
        <v>22</v>
      </c>
      <c r="B992" s="12" t="s">
        <v>22</v>
      </c>
      <c r="C992" s="13" t="s">
        <v>22</v>
      </c>
      <c r="D992" s="410" t="s">
        <v>13</v>
      </c>
      <c r="E992" s="14" t="s">
        <v>11</v>
      </c>
      <c r="F992" s="382" t="s">
        <v>22</v>
      </c>
      <c r="G992" s="382" t="s">
        <v>22</v>
      </c>
      <c r="H992" s="382" t="s">
        <v>22</v>
      </c>
      <c r="I992" s="382" t="s">
        <v>22</v>
      </c>
      <c r="J992" s="420" t="s">
        <v>22</v>
      </c>
      <c r="K992" s="14" t="s">
        <v>22</v>
      </c>
      <c r="L992" s="412" t="s">
        <v>14</v>
      </c>
      <c r="M992" s="423" t="s">
        <v>22</v>
      </c>
      <c r="N992" s="424" t="s">
        <v>22</v>
      </c>
      <c r="O992" s="405" t="s">
        <v>22</v>
      </c>
      <c r="P992" s="406" t="s">
        <v>22</v>
      </c>
      <c r="Q992" s="8" t="s">
        <v>15</v>
      </c>
      <c r="R992" s="378" t="s">
        <v>22</v>
      </c>
      <c r="S992" s="378" t="s">
        <v>22</v>
      </c>
      <c r="T992" s="378" t="s">
        <v>22</v>
      </c>
      <c r="U992" s="378" t="s">
        <v>22</v>
      </c>
      <c r="V992" s="9" t="s">
        <v>13</v>
      </c>
      <c r="W992" s="417" t="s">
        <v>22</v>
      </c>
      <c r="X992" s="417" t="s">
        <v>22</v>
      </c>
      <c r="Y992" s="10" t="s">
        <v>14</v>
      </c>
      <c r="Z992" s="374" t="s">
        <v>22</v>
      </c>
    </row>
    <row r="993" spans="1:26" ht="13.5" customHeight="1" x14ac:dyDescent="0.15">
      <c r="A993" s="15" t="s">
        <v>22</v>
      </c>
      <c r="B993" s="16" t="s">
        <v>22</v>
      </c>
      <c r="C993" s="17" t="s">
        <v>22</v>
      </c>
      <c r="D993" s="418" t="s">
        <v>22</v>
      </c>
      <c r="E993" s="18" t="s">
        <v>22</v>
      </c>
      <c r="F993" s="419" t="s">
        <v>22</v>
      </c>
      <c r="G993" s="419" t="s">
        <v>22</v>
      </c>
      <c r="H993" s="419" t="s">
        <v>22</v>
      </c>
      <c r="I993" s="419" t="s">
        <v>22</v>
      </c>
      <c r="J993" s="421" t="s">
        <v>22</v>
      </c>
      <c r="K993" s="18" t="s">
        <v>22</v>
      </c>
      <c r="L993" s="422" t="s">
        <v>22</v>
      </c>
      <c r="M993" s="26" t="s">
        <v>18</v>
      </c>
      <c r="N993" s="27">
        <v>81.599999999999994</v>
      </c>
      <c r="O993" s="407" t="s">
        <v>22</v>
      </c>
      <c r="P993" s="408" t="s">
        <v>22</v>
      </c>
      <c r="Q993" s="19" t="s">
        <v>16</v>
      </c>
      <c r="R993" s="425" t="s">
        <v>22</v>
      </c>
      <c r="S993" s="425" t="s">
        <v>22</v>
      </c>
      <c r="T993" s="425" t="s">
        <v>22</v>
      </c>
      <c r="U993" s="425" t="s">
        <v>22</v>
      </c>
      <c r="V993" s="20" t="s">
        <v>17</v>
      </c>
      <c r="W993" s="21" t="s">
        <v>22</v>
      </c>
      <c r="X993" s="16" t="s">
        <v>22</v>
      </c>
      <c r="Y993" s="17" t="s">
        <v>22</v>
      </c>
      <c r="Z993" s="375" t="s">
        <v>22</v>
      </c>
    </row>
    <row r="994" spans="1:26" ht="13.5" customHeight="1" x14ac:dyDescent="0.15">
      <c r="A994" s="389" t="s">
        <v>7</v>
      </c>
      <c r="B994" s="390" t="s">
        <v>22</v>
      </c>
      <c r="C994" s="391" t="s">
        <v>22</v>
      </c>
      <c r="D994" s="395" t="s">
        <v>8</v>
      </c>
      <c r="E994" s="396" t="s">
        <v>22</v>
      </c>
      <c r="F994" s="397" t="s">
        <v>1662</v>
      </c>
      <c r="G994" s="397" t="s">
        <v>22</v>
      </c>
      <c r="H994" s="397" t="s">
        <v>22</v>
      </c>
      <c r="I994" s="397" t="s">
        <v>22</v>
      </c>
      <c r="J994" s="397" t="s">
        <v>22</v>
      </c>
      <c r="K994" s="397" t="s">
        <v>22</v>
      </c>
      <c r="L994" s="398" t="s">
        <v>22</v>
      </c>
      <c r="M994" s="401" t="s">
        <v>9</v>
      </c>
      <c r="N994" s="402" t="s">
        <v>22</v>
      </c>
      <c r="O994" s="403" t="s">
        <v>1839</v>
      </c>
      <c r="P994" s="404" t="s">
        <v>22</v>
      </c>
      <c r="Q994" s="5" t="s">
        <v>10</v>
      </c>
      <c r="R994" s="409" t="s">
        <v>1840</v>
      </c>
      <c r="S994" s="409" t="s">
        <v>22</v>
      </c>
      <c r="T994" s="409" t="s">
        <v>22</v>
      </c>
      <c r="U994" s="22">
        <v>28600</v>
      </c>
      <c r="V994" s="371" t="str">
        <f>IF(U994="","","千円")</f>
        <v>千円</v>
      </c>
      <c r="W994" s="371" t="s">
        <v>22</v>
      </c>
      <c r="X994" s="371" t="s">
        <v>22</v>
      </c>
      <c r="Y994" s="372" t="s">
        <v>22</v>
      </c>
      <c r="Z994" s="373">
        <v>351</v>
      </c>
    </row>
    <row r="995" spans="1:26" ht="13.5" customHeight="1" x14ac:dyDescent="0.15">
      <c r="A995" s="392" t="s">
        <v>22</v>
      </c>
      <c r="B995" s="393" t="s">
        <v>22</v>
      </c>
      <c r="C995" s="394" t="s">
        <v>22</v>
      </c>
      <c r="D995" s="25" t="s">
        <v>22</v>
      </c>
      <c r="E995" s="24" t="s">
        <v>22</v>
      </c>
      <c r="F995" s="399" t="s">
        <v>22</v>
      </c>
      <c r="G995" s="399" t="s">
        <v>22</v>
      </c>
      <c r="H995" s="399" t="s">
        <v>22</v>
      </c>
      <c r="I995" s="399" t="s">
        <v>22</v>
      </c>
      <c r="J995" s="399" t="s">
        <v>22</v>
      </c>
      <c r="K995" s="399" t="s">
        <v>22</v>
      </c>
      <c r="L995" s="400" t="s">
        <v>22</v>
      </c>
      <c r="M995" s="376">
        <v>284568000</v>
      </c>
      <c r="N995" s="377" t="s">
        <v>22</v>
      </c>
      <c r="O995" s="405" t="s">
        <v>22</v>
      </c>
      <c r="P995" s="406" t="s">
        <v>22</v>
      </c>
      <c r="Q995" s="6" t="s">
        <v>22</v>
      </c>
      <c r="R995" s="378" t="s">
        <v>1841</v>
      </c>
      <c r="S995" s="378" t="s">
        <v>22</v>
      </c>
      <c r="T995" s="378" t="s">
        <v>22</v>
      </c>
      <c r="U995" s="23">
        <v>9225</v>
      </c>
      <c r="V995" s="379" t="str">
        <f>IF(U995="","","千円")</f>
        <v>千円</v>
      </c>
      <c r="W995" s="379" t="s">
        <v>22</v>
      </c>
      <c r="X995" s="379" t="s">
        <v>22</v>
      </c>
      <c r="Y995" s="380" t="s">
        <v>22</v>
      </c>
      <c r="Z995" s="374" t="s">
        <v>22</v>
      </c>
    </row>
    <row r="996" spans="1:26" ht="13.5" customHeight="1" x14ac:dyDescent="0.15">
      <c r="A996" s="381" t="s">
        <v>1842</v>
      </c>
      <c r="B996" s="382" t="s">
        <v>22</v>
      </c>
      <c r="C996" s="383" t="s">
        <v>22</v>
      </c>
      <c r="D996" s="384" t="s">
        <v>1843</v>
      </c>
      <c r="E996" s="385" t="s">
        <v>22</v>
      </c>
      <c r="F996" s="385" t="s">
        <v>22</v>
      </c>
      <c r="G996" s="385" t="s">
        <v>22</v>
      </c>
      <c r="H996" s="385" t="s">
        <v>22</v>
      </c>
      <c r="I996" s="385" t="s">
        <v>22</v>
      </c>
      <c r="J996" s="385" t="s">
        <v>22</v>
      </c>
      <c r="K996" s="385" t="s">
        <v>22</v>
      </c>
      <c r="L996" s="380" t="s">
        <v>22</v>
      </c>
      <c r="M996" s="387" t="s">
        <v>12</v>
      </c>
      <c r="N996" s="388" t="s">
        <v>22</v>
      </c>
      <c r="O996" s="405" t="s">
        <v>22</v>
      </c>
      <c r="P996" s="406" t="s">
        <v>22</v>
      </c>
      <c r="Q996" s="6" t="s">
        <v>22</v>
      </c>
      <c r="R996" s="378" t="s">
        <v>1844</v>
      </c>
      <c r="S996" s="378" t="s">
        <v>22</v>
      </c>
      <c r="T996" s="378" t="s">
        <v>22</v>
      </c>
      <c r="U996" s="23">
        <v>128454</v>
      </c>
      <c r="V996" s="379" t="str">
        <f>IF(U996="","","千円")</f>
        <v>千円</v>
      </c>
      <c r="W996" s="379" t="s">
        <v>22</v>
      </c>
      <c r="X996" s="379" t="s">
        <v>22</v>
      </c>
      <c r="Y996" s="380" t="s">
        <v>22</v>
      </c>
      <c r="Z996" s="374" t="s">
        <v>22</v>
      </c>
    </row>
    <row r="997" spans="1:26" ht="13.5" customHeight="1" x14ac:dyDescent="0.15">
      <c r="A997" s="381" t="s">
        <v>22</v>
      </c>
      <c r="B997" s="382" t="s">
        <v>22</v>
      </c>
      <c r="C997" s="383" t="s">
        <v>22</v>
      </c>
      <c r="D997" s="386" t="s">
        <v>22</v>
      </c>
      <c r="E997" s="385" t="s">
        <v>22</v>
      </c>
      <c r="F997" s="385" t="s">
        <v>22</v>
      </c>
      <c r="G997" s="385" t="s">
        <v>22</v>
      </c>
      <c r="H997" s="385" t="s">
        <v>22</v>
      </c>
      <c r="I997" s="385" t="s">
        <v>22</v>
      </c>
      <c r="J997" s="385" t="s">
        <v>22</v>
      </c>
      <c r="K997" s="385" t="s">
        <v>22</v>
      </c>
      <c r="L997" s="380" t="s">
        <v>22</v>
      </c>
      <c r="M997" s="376">
        <v>283024647</v>
      </c>
      <c r="N997" s="377" t="s">
        <v>22</v>
      </c>
      <c r="O997" s="405" t="s">
        <v>22</v>
      </c>
      <c r="P997" s="406" t="s">
        <v>22</v>
      </c>
      <c r="Q997" s="6" t="s">
        <v>22</v>
      </c>
      <c r="R997" s="378" t="s">
        <v>1845</v>
      </c>
      <c r="S997" s="378" t="s">
        <v>22</v>
      </c>
      <c r="T997" s="378" t="s">
        <v>22</v>
      </c>
      <c r="U997" s="23">
        <v>107950</v>
      </c>
      <c r="V997" s="379" t="str">
        <f>IF(U997="","","千円")</f>
        <v>千円</v>
      </c>
      <c r="W997" s="379" t="s">
        <v>22</v>
      </c>
      <c r="X997" s="379" t="s">
        <v>22</v>
      </c>
      <c r="Y997" s="380" t="s">
        <v>22</v>
      </c>
      <c r="Z997" s="374" t="s">
        <v>22</v>
      </c>
    </row>
    <row r="998" spans="1:26" ht="13.5" customHeight="1" x14ac:dyDescent="0.15">
      <c r="A998" s="381" t="s">
        <v>22</v>
      </c>
      <c r="B998" s="382" t="s">
        <v>22</v>
      </c>
      <c r="C998" s="383" t="s">
        <v>22</v>
      </c>
      <c r="D998" s="410" t="s">
        <v>13</v>
      </c>
      <c r="E998" s="411" t="s">
        <v>1846</v>
      </c>
      <c r="F998" s="411" t="s">
        <v>22</v>
      </c>
      <c r="G998" s="411" t="s">
        <v>22</v>
      </c>
      <c r="H998" s="411" t="s">
        <v>22</v>
      </c>
      <c r="I998" s="411" t="s">
        <v>22</v>
      </c>
      <c r="J998" s="411" t="s">
        <v>22</v>
      </c>
      <c r="K998" s="411" t="s">
        <v>22</v>
      </c>
      <c r="L998" s="412" t="s">
        <v>14</v>
      </c>
      <c r="M998" s="413" t="s">
        <v>20</v>
      </c>
      <c r="N998" s="414" t="s">
        <v>22</v>
      </c>
      <c r="O998" s="405" t="s">
        <v>22</v>
      </c>
      <c r="P998" s="406" t="s">
        <v>22</v>
      </c>
      <c r="Q998" s="7" t="s">
        <v>22</v>
      </c>
      <c r="R998" s="378" t="s">
        <v>1847</v>
      </c>
      <c r="S998" s="378" t="s">
        <v>22</v>
      </c>
      <c r="T998" s="378" t="s">
        <v>22</v>
      </c>
      <c r="U998" s="23">
        <v>8796</v>
      </c>
      <c r="V998" s="379" t="str">
        <f>IF(U998="","","千円")</f>
        <v>千円</v>
      </c>
      <c r="W998" s="379" t="s">
        <v>22</v>
      </c>
      <c r="X998" s="379" t="s">
        <v>22</v>
      </c>
      <c r="Y998" s="380" t="s">
        <v>22</v>
      </c>
      <c r="Z998" s="374" t="s">
        <v>22</v>
      </c>
    </row>
    <row r="999" spans="1:26" ht="13.5" customHeight="1" x14ac:dyDescent="0.15">
      <c r="A999" s="381" t="s">
        <v>22</v>
      </c>
      <c r="B999" s="382" t="s">
        <v>22</v>
      </c>
      <c r="C999" s="383" t="s">
        <v>22</v>
      </c>
      <c r="D999" s="410" t="s">
        <v>22</v>
      </c>
      <c r="E999" s="411" t="s">
        <v>22</v>
      </c>
      <c r="F999" s="411" t="s">
        <v>22</v>
      </c>
      <c r="G999" s="411" t="s">
        <v>22</v>
      </c>
      <c r="H999" s="411" t="s">
        <v>22</v>
      </c>
      <c r="I999" s="411" t="s">
        <v>22</v>
      </c>
      <c r="J999" s="411" t="s">
        <v>22</v>
      </c>
      <c r="K999" s="411" t="s">
        <v>22</v>
      </c>
      <c r="L999" s="412" t="s">
        <v>22</v>
      </c>
      <c r="M999" s="415">
        <v>1543353</v>
      </c>
      <c r="N999" s="416" t="s">
        <v>22</v>
      </c>
      <c r="O999" s="405" t="s">
        <v>22</v>
      </c>
      <c r="P999" s="406" t="s">
        <v>22</v>
      </c>
      <c r="Q999" s="8" t="s">
        <v>15</v>
      </c>
      <c r="R999" s="378" t="s">
        <v>1848</v>
      </c>
      <c r="S999" s="378" t="s">
        <v>22</v>
      </c>
      <c r="T999" s="378" t="s">
        <v>22</v>
      </c>
      <c r="U999" s="378" t="s">
        <v>22</v>
      </c>
      <c r="V999" s="9" t="s">
        <v>13</v>
      </c>
      <c r="W999" s="417" t="s">
        <v>1849</v>
      </c>
      <c r="X999" s="417" t="s">
        <v>22</v>
      </c>
      <c r="Y999" s="10" t="s">
        <v>14</v>
      </c>
      <c r="Z999" s="374" t="s">
        <v>22</v>
      </c>
    </row>
    <row r="1000" spans="1:26" ht="13.5" customHeight="1" x14ac:dyDescent="0.15">
      <c r="A1000" s="381" t="s">
        <v>22</v>
      </c>
      <c r="B1000" s="382" t="s">
        <v>22</v>
      </c>
      <c r="C1000" s="383" t="s">
        <v>22</v>
      </c>
      <c r="D1000" s="410" t="s">
        <v>22</v>
      </c>
      <c r="E1000" s="411" t="s">
        <v>22</v>
      </c>
      <c r="F1000" s="411" t="s">
        <v>22</v>
      </c>
      <c r="G1000" s="411" t="s">
        <v>22</v>
      </c>
      <c r="H1000" s="411" t="s">
        <v>22</v>
      </c>
      <c r="I1000" s="411" t="s">
        <v>22</v>
      </c>
      <c r="J1000" s="411" t="s">
        <v>22</v>
      </c>
      <c r="K1000" s="411" t="s">
        <v>22</v>
      </c>
      <c r="L1000" s="412" t="s">
        <v>22</v>
      </c>
      <c r="M1000" s="387" t="s">
        <v>22</v>
      </c>
      <c r="N1000" s="388" t="s">
        <v>22</v>
      </c>
      <c r="O1000" s="405" t="s">
        <v>22</v>
      </c>
      <c r="P1000" s="406" t="s">
        <v>22</v>
      </c>
      <c r="Q1000" s="7" t="s">
        <v>16</v>
      </c>
      <c r="R1000" s="378" t="s">
        <v>1850</v>
      </c>
      <c r="S1000" s="378" t="s">
        <v>22</v>
      </c>
      <c r="T1000" s="378" t="s">
        <v>22</v>
      </c>
      <c r="U1000" s="378" t="s">
        <v>22</v>
      </c>
      <c r="V1000" s="11" t="s">
        <v>17</v>
      </c>
      <c r="W1000" s="9" t="s">
        <v>22</v>
      </c>
      <c r="X1000" s="12" t="s">
        <v>22</v>
      </c>
      <c r="Y1000" s="13" t="s">
        <v>22</v>
      </c>
      <c r="Z1000" s="374" t="s">
        <v>22</v>
      </c>
    </row>
    <row r="1001" spans="1:26" ht="13.5" customHeight="1" x14ac:dyDescent="0.15">
      <c r="A1001" s="6" t="s">
        <v>22</v>
      </c>
      <c r="B1001" s="12" t="s">
        <v>22</v>
      </c>
      <c r="C1001" s="13" t="s">
        <v>22</v>
      </c>
      <c r="D1001" s="410" t="s">
        <v>13</v>
      </c>
      <c r="E1001" s="14" t="s">
        <v>11</v>
      </c>
      <c r="F1001" s="382" t="s">
        <v>22</v>
      </c>
      <c r="G1001" s="382" t="s">
        <v>22</v>
      </c>
      <c r="H1001" s="382" t="s">
        <v>22</v>
      </c>
      <c r="I1001" s="382" t="s">
        <v>152</v>
      </c>
      <c r="J1001" s="420" t="s">
        <v>57</v>
      </c>
      <c r="K1001" s="14" t="s">
        <v>22</v>
      </c>
      <c r="L1001" s="412" t="s">
        <v>14</v>
      </c>
      <c r="M1001" s="423" t="s">
        <v>22</v>
      </c>
      <c r="N1001" s="424" t="s">
        <v>22</v>
      </c>
      <c r="O1001" s="405" t="s">
        <v>22</v>
      </c>
      <c r="P1001" s="406" t="s">
        <v>22</v>
      </c>
      <c r="Q1001" s="8" t="s">
        <v>15</v>
      </c>
      <c r="R1001" s="378" t="s">
        <v>1851</v>
      </c>
      <c r="S1001" s="378" t="s">
        <v>22</v>
      </c>
      <c r="T1001" s="378" t="s">
        <v>22</v>
      </c>
      <c r="U1001" s="378" t="s">
        <v>22</v>
      </c>
      <c r="V1001" s="9" t="s">
        <v>13</v>
      </c>
      <c r="W1001" s="417" t="s">
        <v>1852</v>
      </c>
      <c r="X1001" s="417" t="s">
        <v>22</v>
      </c>
      <c r="Y1001" s="10" t="s">
        <v>14</v>
      </c>
      <c r="Z1001" s="374" t="s">
        <v>22</v>
      </c>
    </row>
    <row r="1002" spans="1:26" ht="13.5" customHeight="1" x14ac:dyDescent="0.15">
      <c r="A1002" s="15" t="s">
        <v>22</v>
      </c>
      <c r="B1002" s="16" t="s">
        <v>22</v>
      </c>
      <c r="C1002" s="17" t="s">
        <v>22</v>
      </c>
      <c r="D1002" s="418" t="s">
        <v>22</v>
      </c>
      <c r="E1002" s="18" t="s">
        <v>22</v>
      </c>
      <c r="F1002" s="419" t="s">
        <v>22</v>
      </c>
      <c r="G1002" s="419" t="s">
        <v>22</v>
      </c>
      <c r="H1002" s="419" t="s">
        <v>22</v>
      </c>
      <c r="I1002" s="419" t="s">
        <v>22</v>
      </c>
      <c r="J1002" s="421" t="s">
        <v>22</v>
      </c>
      <c r="K1002" s="18" t="s">
        <v>22</v>
      </c>
      <c r="L1002" s="422" t="s">
        <v>22</v>
      </c>
      <c r="M1002" s="26" t="s">
        <v>18</v>
      </c>
      <c r="N1002" s="27">
        <v>99.5</v>
      </c>
      <c r="O1002" s="407" t="s">
        <v>22</v>
      </c>
      <c r="P1002" s="408" t="s">
        <v>22</v>
      </c>
      <c r="Q1002" s="19" t="s">
        <v>16</v>
      </c>
      <c r="R1002" s="425" t="s">
        <v>1853</v>
      </c>
      <c r="S1002" s="425" t="s">
        <v>22</v>
      </c>
      <c r="T1002" s="425" t="s">
        <v>22</v>
      </c>
      <c r="U1002" s="425" t="s">
        <v>22</v>
      </c>
      <c r="V1002" s="20" t="s">
        <v>17</v>
      </c>
      <c r="W1002" s="21" t="s">
        <v>22</v>
      </c>
      <c r="X1002" s="16" t="s">
        <v>22</v>
      </c>
      <c r="Y1002" s="17" t="s">
        <v>22</v>
      </c>
      <c r="Z1002" s="375" t="s">
        <v>22</v>
      </c>
    </row>
    <row r="1003" spans="1:26" ht="13.5" customHeight="1" x14ac:dyDescent="0.15">
      <c r="A1003" s="389" t="s">
        <v>7</v>
      </c>
      <c r="B1003" s="390" t="s">
        <v>22</v>
      </c>
      <c r="C1003" s="391" t="s">
        <v>22</v>
      </c>
      <c r="D1003" s="395" t="s">
        <v>8</v>
      </c>
      <c r="E1003" s="396" t="s">
        <v>22</v>
      </c>
      <c r="F1003" s="397" t="s">
        <v>1662</v>
      </c>
      <c r="G1003" s="397" t="s">
        <v>22</v>
      </c>
      <c r="H1003" s="397" t="s">
        <v>22</v>
      </c>
      <c r="I1003" s="397" t="s">
        <v>22</v>
      </c>
      <c r="J1003" s="397" t="s">
        <v>22</v>
      </c>
      <c r="K1003" s="397" t="s">
        <v>22</v>
      </c>
      <c r="L1003" s="398" t="s">
        <v>22</v>
      </c>
      <c r="M1003" s="401" t="s">
        <v>9</v>
      </c>
      <c r="N1003" s="402" t="s">
        <v>22</v>
      </c>
      <c r="O1003" s="403" t="s">
        <v>1854</v>
      </c>
      <c r="P1003" s="404" t="s">
        <v>22</v>
      </c>
      <c r="Q1003" s="5" t="s">
        <v>10</v>
      </c>
      <c r="R1003" s="409" t="s">
        <v>1855</v>
      </c>
      <c r="S1003" s="409" t="s">
        <v>22</v>
      </c>
      <c r="T1003" s="409" t="s">
        <v>22</v>
      </c>
      <c r="U1003" s="22">
        <v>26763</v>
      </c>
      <c r="V1003" s="371" t="str">
        <f>IF(U1003="","","千円")</f>
        <v>千円</v>
      </c>
      <c r="W1003" s="371" t="s">
        <v>22</v>
      </c>
      <c r="X1003" s="371" t="s">
        <v>22</v>
      </c>
      <c r="Y1003" s="372" t="s">
        <v>22</v>
      </c>
      <c r="Z1003" s="373">
        <v>353</v>
      </c>
    </row>
    <row r="1004" spans="1:26" ht="13.5" customHeight="1" x14ac:dyDescent="0.15">
      <c r="A1004" s="392" t="s">
        <v>22</v>
      </c>
      <c r="B1004" s="393" t="s">
        <v>22</v>
      </c>
      <c r="C1004" s="394" t="s">
        <v>22</v>
      </c>
      <c r="D1004" s="25" t="s">
        <v>22</v>
      </c>
      <c r="E1004" s="24" t="s">
        <v>22</v>
      </c>
      <c r="F1004" s="399" t="s">
        <v>22</v>
      </c>
      <c r="G1004" s="399" t="s">
        <v>22</v>
      </c>
      <c r="H1004" s="399" t="s">
        <v>22</v>
      </c>
      <c r="I1004" s="399" t="s">
        <v>22</v>
      </c>
      <c r="J1004" s="399" t="s">
        <v>22</v>
      </c>
      <c r="K1004" s="399" t="s">
        <v>22</v>
      </c>
      <c r="L1004" s="400" t="s">
        <v>22</v>
      </c>
      <c r="M1004" s="376">
        <v>29437000</v>
      </c>
      <c r="N1004" s="377" t="s">
        <v>22</v>
      </c>
      <c r="O1004" s="405" t="s">
        <v>22</v>
      </c>
      <c r="P1004" s="406" t="s">
        <v>22</v>
      </c>
      <c r="Q1004" s="6" t="s">
        <v>22</v>
      </c>
      <c r="R1004" s="378" t="s">
        <v>22</v>
      </c>
      <c r="S1004" s="378" t="s">
        <v>22</v>
      </c>
      <c r="T1004" s="378" t="s">
        <v>22</v>
      </c>
      <c r="U1004" s="23" t="s">
        <v>22</v>
      </c>
      <c r="V1004" s="379" t="str">
        <f>IF(U1004="","","千円")</f>
        <v/>
      </c>
      <c r="W1004" s="379" t="s">
        <v>22</v>
      </c>
      <c r="X1004" s="379" t="s">
        <v>22</v>
      </c>
      <c r="Y1004" s="380" t="s">
        <v>22</v>
      </c>
      <c r="Z1004" s="374" t="s">
        <v>22</v>
      </c>
    </row>
    <row r="1005" spans="1:26" ht="13.5" customHeight="1" x14ac:dyDescent="0.15">
      <c r="A1005" s="381" t="s">
        <v>1856</v>
      </c>
      <c r="B1005" s="382" t="s">
        <v>22</v>
      </c>
      <c r="C1005" s="383" t="s">
        <v>22</v>
      </c>
      <c r="D1005" s="384" t="s">
        <v>1857</v>
      </c>
      <c r="E1005" s="385" t="s">
        <v>22</v>
      </c>
      <c r="F1005" s="385" t="s">
        <v>22</v>
      </c>
      <c r="G1005" s="385" t="s">
        <v>22</v>
      </c>
      <c r="H1005" s="385" t="s">
        <v>22</v>
      </c>
      <c r="I1005" s="385" t="s">
        <v>22</v>
      </c>
      <c r="J1005" s="385" t="s">
        <v>22</v>
      </c>
      <c r="K1005" s="385" t="s">
        <v>22</v>
      </c>
      <c r="L1005" s="380" t="s">
        <v>22</v>
      </c>
      <c r="M1005" s="387" t="s">
        <v>12</v>
      </c>
      <c r="N1005" s="388" t="s">
        <v>22</v>
      </c>
      <c r="O1005" s="405" t="s">
        <v>22</v>
      </c>
      <c r="P1005" s="406" t="s">
        <v>22</v>
      </c>
      <c r="Q1005" s="6" t="s">
        <v>22</v>
      </c>
      <c r="R1005" s="378" t="s">
        <v>22</v>
      </c>
      <c r="S1005" s="378" t="s">
        <v>22</v>
      </c>
      <c r="T1005" s="378" t="s">
        <v>22</v>
      </c>
      <c r="U1005" s="23" t="s">
        <v>22</v>
      </c>
      <c r="V1005" s="379" t="str">
        <f>IF(U1005="","","千円")</f>
        <v/>
      </c>
      <c r="W1005" s="379" t="s">
        <v>22</v>
      </c>
      <c r="X1005" s="379" t="s">
        <v>22</v>
      </c>
      <c r="Y1005" s="380" t="s">
        <v>22</v>
      </c>
      <c r="Z1005" s="374" t="s">
        <v>22</v>
      </c>
    </row>
    <row r="1006" spans="1:26" ht="13.5" customHeight="1" x14ac:dyDescent="0.15">
      <c r="A1006" s="381" t="s">
        <v>22</v>
      </c>
      <c r="B1006" s="382" t="s">
        <v>22</v>
      </c>
      <c r="C1006" s="383" t="s">
        <v>22</v>
      </c>
      <c r="D1006" s="386" t="s">
        <v>22</v>
      </c>
      <c r="E1006" s="385" t="s">
        <v>22</v>
      </c>
      <c r="F1006" s="385" t="s">
        <v>22</v>
      </c>
      <c r="G1006" s="385" t="s">
        <v>22</v>
      </c>
      <c r="H1006" s="385" t="s">
        <v>22</v>
      </c>
      <c r="I1006" s="385" t="s">
        <v>22</v>
      </c>
      <c r="J1006" s="385" t="s">
        <v>22</v>
      </c>
      <c r="K1006" s="385" t="s">
        <v>22</v>
      </c>
      <c r="L1006" s="380" t="s">
        <v>22</v>
      </c>
      <c r="M1006" s="376">
        <v>26762859</v>
      </c>
      <c r="N1006" s="377" t="s">
        <v>22</v>
      </c>
      <c r="O1006" s="405" t="s">
        <v>22</v>
      </c>
      <c r="P1006" s="406" t="s">
        <v>22</v>
      </c>
      <c r="Q1006" s="6" t="s">
        <v>22</v>
      </c>
      <c r="R1006" s="378" t="s">
        <v>22</v>
      </c>
      <c r="S1006" s="378" t="s">
        <v>22</v>
      </c>
      <c r="T1006" s="378" t="s">
        <v>22</v>
      </c>
      <c r="U1006" s="23" t="s">
        <v>22</v>
      </c>
      <c r="V1006" s="379" t="str">
        <f>IF(U1006="","","千円")</f>
        <v/>
      </c>
      <c r="W1006" s="379" t="s">
        <v>22</v>
      </c>
      <c r="X1006" s="379" t="s">
        <v>22</v>
      </c>
      <c r="Y1006" s="380" t="s">
        <v>22</v>
      </c>
      <c r="Z1006" s="374" t="s">
        <v>22</v>
      </c>
    </row>
    <row r="1007" spans="1:26" ht="13.5" customHeight="1" x14ac:dyDescent="0.15">
      <c r="A1007" s="381" t="s">
        <v>22</v>
      </c>
      <c r="B1007" s="382" t="s">
        <v>22</v>
      </c>
      <c r="C1007" s="383" t="s">
        <v>22</v>
      </c>
      <c r="D1007" s="410" t="s">
        <v>13</v>
      </c>
      <c r="E1007" s="411" t="s">
        <v>1846</v>
      </c>
      <c r="F1007" s="411" t="s">
        <v>22</v>
      </c>
      <c r="G1007" s="411" t="s">
        <v>22</v>
      </c>
      <c r="H1007" s="411" t="s">
        <v>22</v>
      </c>
      <c r="I1007" s="411" t="s">
        <v>22</v>
      </c>
      <c r="J1007" s="411" t="s">
        <v>22</v>
      </c>
      <c r="K1007" s="411" t="s">
        <v>22</v>
      </c>
      <c r="L1007" s="412" t="s">
        <v>14</v>
      </c>
      <c r="M1007" s="413" t="s">
        <v>20</v>
      </c>
      <c r="N1007" s="414" t="s">
        <v>22</v>
      </c>
      <c r="O1007" s="405" t="s">
        <v>22</v>
      </c>
      <c r="P1007" s="406" t="s">
        <v>22</v>
      </c>
      <c r="Q1007" s="7" t="s">
        <v>22</v>
      </c>
      <c r="R1007" s="378" t="s">
        <v>22</v>
      </c>
      <c r="S1007" s="378" t="s">
        <v>22</v>
      </c>
      <c r="T1007" s="378" t="s">
        <v>22</v>
      </c>
      <c r="U1007" s="23" t="s">
        <v>22</v>
      </c>
      <c r="V1007" s="379" t="str">
        <f>IF(U1007="","","千円")</f>
        <v/>
      </c>
      <c r="W1007" s="379" t="s">
        <v>22</v>
      </c>
      <c r="X1007" s="379" t="s">
        <v>22</v>
      </c>
      <c r="Y1007" s="380" t="s">
        <v>22</v>
      </c>
      <c r="Z1007" s="374" t="s">
        <v>22</v>
      </c>
    </row>
    <row r="1008" spans="1:26" ht="13.5" customHeight="1" x14ac:dyDescent="0.15">
      <c r="A1008" s="381" t="s">
        <v>22</v>
      </c>
      <c r="B1008" s="382" t="s">
        <v>22</v>
      </c>
      <c r="C1008" s="383" t="s">
        <v>22</v>
      </c>
      <c r="D1008" s="410" t="s">
        <v>22</v>
      </c>
      <c r="E1008" s="411" t="s">
        <v>22</v>
      </c>
      <c r="F1008" s="411" t="s">
        <v>22</v>
      </c>
      <c r="G1008" s="411" t="s">
        <v>22</v>
      </c>
      <c r="H1008" s="411" t="s">
        <v>22</v>
      </c>
      <c r="I1008" s="411" t="s">
        <v>22</v>
      </c>
      <c r="J1008" s="411" t="s">
        <v>22</v>
      </c>
      <c r="K1008" s="411" t="s">
        <v>22</v>
      </c>
      <c r="L1008" s="412" t="s">
        <v>22</v>
      </c>
      <c r="M1008" s="415">
        <v>2674141</v>
      </c>
      <c r="N1008" s="416" t="s">
        <v>22</v>
      </c>
      <c r="O1008" s="405" t="s">
        <v>22</v>
      </c>
      <c r="P1008" s="406" t="s">
        <v>22</v>
      </c>
      <c r="Q1008" s="8" t="s">
        <v>15</v>
      </c>
      <c r="R1008" s="378" t="s">
        <v>1858</v>
      </c>
      <c r="S1008" s="378" t="s">
        <v>22</v>
      </c>
      <c r="T1008" s="378" t="s">
        <v>22</v>
      </c>
      <c r="U1008" s="378" t="s">
        <v>22</v>
      </c>
      <c r="V1008" s="9" t="s">
        <v>13</v>
      </c>
      <c r="W1008" s="417" t="s">
        <v>1859</v>
      </c>
      <c r="X1008" s="417" t="s">
        <v>22</v>
      </c>
      <c r="Y1008" s="10" t="s">
        <v>14</v>
      </c>
      <c r="Z1008" s="374" t="s">
        <v>22</v>
      </c>
    </row>
    <row r="1009" spans="1:26" ht="13.5" customHeight="1" x14ac:dyDescent="0.15">
      <c r="A1009" s="381" t="s">
        <v>22</v>
      </c>
      <c r="B1009" s="382" t="s">
        <v>22</v>
      </c>
      <c r="C1009" s="383" t="s">
        <v>22</v>
      </c>
      <c r="D1009" s="410" t="s">
        <v>22</v>
      </c>
      <c r="E1009" s="411" t="s">
        <v>22</v>
      </c>
      <c r="F1009" s="411" t="s">
        <v>22</v>
      </c>
      <c r="G1009" s="411" t="s">
        <v>22</v>
      </c>
      <c r="H1009" s="411" t="s">
        <v>22</v>
      </c>
      <c r="I1009" s="411" t="s">
        <v>22</v>
      </c>
      <c r="J1009" s="411" t="s">
        <v>22</v>
      </c>
      <c r="K1009" s="411" t="s">
        <v>22</v>
      </c>
      <c r="L1009" s="412" t="s">
        <v>22</v>
      </c>
      <c r="M1009" s="387" t="s">
        <v>22</v>
      </c>
      <c r="N1009" s="388" t="s">
        <v>22</v>
      </c>
      <c r="O1009" s="405" t="s">
        <v>22</v>
      </c>
      <c r="P1009" s="406" t="s">
        <v>22</v>
      </c>
      <c r="Q1009" s="7" t="s">
        <v>16</v>
      </c>
      <c r="R1009" s="378" t="s">
        <v>1860</v>
      </c>
      <c r="S1009" s="378" t="s">
        <v>22</v>
      </c>
      <c r="T1009" s="378" t="s">
        <v>22</v>
      </c>
      <c r="U1009" s="378" t="s">
        <v>22</v>
      </c>
      <c r="V1009" s="11" t="s">
        <v>17</v>
      </c>
      <c r="W1009" s="9" t="s">
        <v>22</v>
      </c>
      <c r="X1009" s="12" t="s">
        <v>22</v>
      </c>
      <c r="Y1009" s="13" t="s">
        <v>22</v>
      </c>
      <c r="Z1009" s="374" t="s">
        <v>22</v>
      </c>
    </row>
    <row r="1010" spans="1:26" ht="13.5" customHeight="1" x14ac:dyDescent="0.15">
      <c r="A1010" s="6" t="s">
        <v>22</v>
      </c>
      <c r="B1010" s="12" t="s">
        <v>22</v>
      </c>
      <c r="C1010" s="13" t="s">
        <v>22</v>
      </c>
      <c r="D1010" s="410" t="s">
        <v>13</v>
      </c>
      <c r="E1010" s="14" t="s">
        <v>11</v>
      </c>
      <c r="F1010" s="382" t="s">
        <v>22</v>
      </c>
      <c r="G1010" s="382" t="s">
        <v>22</v>
      </c>
      <c r="H1010" s="382" t="s">
        <v>22</v>
      </c>
      <c r="I1010" s="382" t="s">
        <v>152</v>
      </c>
      <c r="J1010" s="420" t="s">
        <v>22</v>
      </c>
      <c r="K1010" s="14" t="s">
        <v>22</v>
      </c>
      <c r="L1010" s="412" t="s">
        <v>14</v>
      </c>
      <c r="M1010" s="423" t="s">
        <v>22</v>
      </c>
      <c r="N1010" s="424" t="s">
        <v>22</v>
      </c>
      <c r="O1010" s="405" t="s">
        <v>22</v>
      </c>
      <c r="P1010" s="406" t="s">
        <v>22</v>
      </c>
      <c r="Q1010" s="8" t="s">
        <v>15</v>
      </c>
      <c r="R1010" s="378" t="s">
        <v>22</v>
      </c>
      <c r="S1010" s="378" t="s">
        <v>22</v>
      </c>
      <c r="T1010" s="378" t="s">
        <v>22</v>
      </c>
      <c r="U1010" s="378" t="s">
        <v>22</v>
      </c>
      <c r="V1010" s="9" t="s">
        <v>13</v>
      </c>
      <c r="W1010" s="417" t="s">
        <v>22</v>
      </c>
      <c r="X1010" s="417" t="s">
        <v>22</v>
      </c>
      <c r="Y1010" s="10" t="s">
        <v>14</v>
      </c>
      <c r="Z1010" s="374" t="s">
        <v>22</v>
      </c>
    </row>
    <row r="1011" spans="1:26" ht="13.5" customHeight="1" x14ac:dyDescent="0.15">
      <c r="A1011" s="15" t="s">
        <v>22</v>
      </c>
      <c r="B1011" s="16" t="s">
        <v>22</v>
      </c>
      <c r="C1011" s="17" t="s">
        <v>22</v>
      </c>
      <c r="D1011" s="418" t="s">
        <v>22</v>
      </c>
      <c r="E1011" s="18" t="s">
        <v>22</v>
      </c>
      <c r="F1011" s="419" t="s">
        <v>22</v>
      </c>
      <c r="G1011" s="419" t="s">
        <v>22</v>
      </c>
      <c r="H1011" s="419" t="s">
        <v>22</v>
      </c>
      <c r="I1011" s="419" t="s">
        <v>22</v>
      </c>
      <c r="J1011" s="421" t="s">
        <v>22</v>
      </c>
      <c r="K1011" s="18" t="s">
        <v>22</v>
      </c>
      <c r="L1011" s="422" t="s">
        <v>22</v>
      </c>
      <c r="M1011" s="26" t="s">
        <v>18</v>
      </c>
      <c r="N1011" s="27">
        <v>90.9</v>
      </c>
      <c r="O1011" s="407" t="s">
        <v>22</v>
      </c>
      <c r="P1011" s="408" t="s">
        <v>22</v>
      </c>
      <c r="Q1011" s="19" t="s">
        <v>16</v>
      </c>
      <c r="R1011" s="425" t="s">
        <v>22</v>
      </c>
      <c r="S1011" s="425" t="s">
        <v>22</v>
      </c>
      <c r="T1011" s="425" t="s">
        <v>22</v>
      </c>
      <c r="U1011" s="425" t="s">
        <v>22</v>
      </c>
      <c r="V1011" s="20" t="s">
        <v>17</v>
      </c>
      <c r="W1011" s="21" t="s">
        <v>22</v>
      </c>
      <c r="X1011" s="16" t="s">
        <v>22</v>
      </c>
      <c r="Y1011" s="17" t="s">
        <v>22</v>
      </c>
      <c r="Z1011" s="375" t="s">
        <v>22</v>
      </c>
    </row>
    <row r="1012" spans="1:26" ht="13.5" customHeight="1" x14ac:dyDescent="0.15">
      <c r="A1012" s="389" t="s">
        <v>7</v>
      </c>
      <c r="B1012" s="390" t="s">
        <v>22</v>
      </c>
      <c r="C1012" s="391" t="s">
        <v>22</v>
      </c>
      <c r="D1012" s="395" t="s">
        <v>8</v>
      </c>
      <c r="E1012" s="396" t="s">
        <v>22</v>
      </c>
      <c r="F1012" s="397" t="s">
        <v>1662</v>
      </c>
      <c r="G1012" s="397" t="s">
        <v>22</v>
      </c>
      <c r="H1012" s="397" t="s">
        <v>22</v>
      </c>
      <c r="I1012" s="397" t="s">
        <v>22</v>
      </c>
      <c r="J1012" s="397" t="s">
        <v>22</v>
      </c>
      <c r="K1012" s="397" t="s">
        <v>22</v>
      </c>
      <c r="L1012" s="398" t="s">
        <v>22</v>
      </c>
      <c r="M1012" s="401" t="s">
        <v>9</v>
      </c>
      <c r="N1012" s="402" t="s">
        <v>22</v>
      </c>
      <c r="O1012" s="403" t="s">
        <v>1861</v>
      </c>
      <c r="P1012" s="404" t="s">
        <v>22</v>
      </c>
      <c r="Q1012" s="5" t="s">
        <v>10</v>
      </c>
      <c r="R1012" s="409" t="s">
        <v>1862</v>
      </c>
      <c r="S1012" s="409" t="s">
        <v>22</v>
      </c>
      <c r="T1012" s="409" t="s">
        <v>22</v>
      </c>
      <c r="U1012" s="22">
        <v>87933</v>
      </c>
      <c r="V1012" s="371" t="str">
        <f>IF(U1012="","","千円")</f>
        <v>千円</v>
      </c>
      <c r="W1012" s="371" t="s">
        <v>22</v>
      </c>
      <c r="X1012" s="371" t="s">
        <v>22</v>
      </c>
      <c r="Y1012" s="372" t="s">
        <v>22</v>
      </c>
      <c r="Z1012" s="373">
        <v>353</v>
      </c>
    </row>
    <row r="1013" spans="1:26" ht="13.5" customHeight="1" x14ac:dyDescent="0.15">
      <c r="A1013" s="392" t="s">
        <v>22</v>
      </c>
      <c r="B1013" s="393" t="s">
        <v>22</v>
      </c>
      <c r="C1013" s="394" t="s">
        <v>22</v>
      </c>
      <c r="D1013" s="25" t="s">
        <v>22</v>
      </c>
      <c r="E1013" s="24" t="s">
        <v>22</v>
      </c>
      <c r="F1013" s="399" t="s">
        <v>22</v>
      </c>
      <c r="G1013" s="399" t="s">
        <v>22</v>
      </c>
      <c r="H1013" s="399" t="s">
        <v>22</v>
      </c>
      <c r="I1013" s="399" t="s">
        <v>22</v>
      </c>
      <c r="J1013" s="399" t="s">
        <v>22</v>
      </c>
      <c r="K1013" s="399" t="s">
        <v>22</v>
      </c>
      <c r="L1013" s="400" t="s">
        <v>22</v>
      </c>
      <c r="M1013" s="376">
        <v>449268000</v>
      </c>
      <c r="N1013" s="377" t="s">
        <v>22</v>
      </c>
      <c r="O1013" s="405" t="s">
        <v>22</v>
      </c>
      <c r="P1013" s="406" t="s">
        <v>22</v>
      </c>
      <c r="Q1013" s="6" t="s">
        <v>22</v>
      </c>
      <c r="R1013" s="378" t="s">
        <v>1863</v>
      </c>
      <c r="S1013" s="378" t="s">
        <v>22</v>
      </c>
      <c r="T1013" s="378" t="s">
        <v>22</v>
      </c>
      <c r="U1013" s="23">
        <v>1687</v>
      </c>
      <c r="V1013" s="379" t="str">
        <f>IF(U1013="","","千円")</f>
        <v>千円</v>
      </c>
      <c r="W1013" s="379" t="s">
        <v>22</v>
      </c>
      <c r="X1013" s="379" t="s">
        <v>22</v>
      </c>
      <c r="Y1013" s="380" t="s">
        <v>22</v>
      </c>
      <c r="Z1013" s="374" t="s">
        <v>22</v>
      </c>
    </row>
    <row r="1014" spans="1:26" ht="13.5" customHeight="1" x14ac:dyDescent="0.15">
      <c r="A1014" s="381" t="s">
        <v>1864</v>
      </c>
      <c r="B1014" s="382" t="s">
        <v>22</v>
      </c>
      <c r="C1014" s="383" t="s">
        <v>22</v>
      </c>
      <c r="D1014" s="384" t="s">
        <v>1865</v>
      </c>
      <c r="E1014" s="385" t="s">
        <v>22</v>
      </c>
      <c r="F1014" s="385" t="s">
        <v>22</v>
      </c>
      <c r="G1014" s="385" t="s">
        <v>22</v>
      </c>
      <c r="H1014" s="385" t="s">
        <v>22</v>
      </c>
      <c r="I1014" s="385" t="s">
        <v>22</v>
      </c>
      <c r="J1014" s="385" t="s">
        <v>22</v>
      </c>
      <c r="K1014" s="385" t="s">
        <v>22</v>
      </c>
      <c r="L1014" s="380" t="s">
        <v>22</v>
      </c>
      <c r="M1014" s="387" t="s">
        <v>12</v>
      </c>
      <c r="N1014" s="388" t="s">
        <v>22</v>
      </c>
      <c r="O1014" s="405" t="s">
        <v>22</v>
      </c>
      <c r="P1014" s="406" t="s">
        <v>22</v>
      </c>
      <c r="Q1014" s="6" t="s">
        <v>22</v>
      </c>
      <c r="R1014" s="378" t="s">
        <v>1866</v>
      </c>
      <c r="S1014" s="378" t="s">
        <v>22</v>
      </c>
      <c r="T1014" s="378" t="s">
        <v>22</v>
      </c>
      <c r="U1014" s="23">
        <v>305377</v>
      </c>
      <c r="V1014" s="379" t="str">
        <f>IF(U1014="","","千円")</f>
        <v>千円</v>
      </c>
      <c r="W1014" s="379" t="s">
        <v>22</v>
      </c>
      <c r="X1014" s="379" t="s">
        <v>22</v>
      </c>
      <c r="Y1014" s="380" t="s">
        <v>22</v>
      </c>
      <c r="Z1014" s="374" t="s">
        <v>22</v>
      </c>
    </row>
    <row r="1015" spans="1:26" ht="13.5" customHeight="1" x14ac:dyDescent="0.15">
      <c r="A1015" s="381" t="s">
        <v>22</v>
      </c>
      <c r="B1015" s="382" t="s">
        <v>22</v>
      </c>
      <c r="C1015" s="383" t="s">
        <v>22</v>
      </c>
      <c r="D1015" s="386" t="s">
        <v>22</v>
      </c>
      <c r="E1015" s="385" t="s">
        <v>22</v>
      </c>
      <c r="F1015" s="385" t="s">
        <v>22</v>
      </c>
      <c r="G1015" s="385" t="s">
        <v>22</v>
      </c>
      <c r="H1015" s="385" t="s">
        <v>22</v>
      </c>
      <c r="I1015" s="385" t="s">
        <v>22</v>
      </c>
      <c r="J1015" s="385" t="s">
        <v>22</v>
      </c>
      <c r="K1015" s="385" t="s">
        <v>22</v>
      </c>
      <c r="L1015" s="380" t="s">
        <v>22</v>
      </c>
      <c r="M1015" s="376">
        <v>406646097</v>
      </c>
      <c r="N1015" s="377" t="s">
        <v>22</v>
      </c>
      <c r="O1015" s="405" t="s">
        <v>22</v>
      </c>
      <c r="P1015" s="406" t="s">
        <v>22</v>
      </c>
      <c r="Q1015" s="6" t="s">
        <v>22</v>
      </c>
      <c r="R1015" s="378" t="s">
        <v>22</v>
      </c>
      <c r="S1015" s="378" t="s">
        <v>22</v>
      </c>
      <c r="T1015" s="378" t="s">
        <v>22</v>
      </c>
      <c r="U1015" s="23" t="s">
        <v>22</v>
      </c>
      <c r="V1015" s="379" t="str">
        <f>IF(U1015="","","千円")</f>
        <v/>
      </c>
      <c r="W1015" s="379" t="s">
        <v>22</v>
      </c>
      <c r="X1015" s="379" t="s">
        <v>22</v>
      </c>
      <c r="Y1015" s="380" t="s">
        <v>22</v>
      </c>
      <c r="Z1015" s="374" t="s">
        <v>22</v>
      </c>
    </row>
    <row r="1016" spans="1:26" ht="13.5" customHeight="1" x14ac:dyDescent="0.15">
      <c r="A1016" s="381" t="s">
        <v>22</v>
      </c>
      <c r="B1016" s="382" t="s">
        <v>22</v>
      </c>
      <c r="C1016" s="383" t="s">
        <v>22</v>
      </c>
      <c r="D1016" s="410" t="s">
        <v>13</v>
      </c>
      <c r="E1016" s="411" t="s">
        <v>1846</v>
      </c>
      <c r="F1016" s="411" t="s">
        <v>22</v>
      </c>
      <c r="G1016" s="411" t="s">
        <v>22</v>
      </c>
      <c r="H1016" s="411" t="s">
        <v>22</v>
      </c>
      <c r="I1016" s="411" t="s">
        <v>22</v>
      </c>
      <c r="J1016" s="411" t="s">
        <v>22</v>
      </c>
      <c r="K1016" s="411" t="s">
        <v>22</v>
      </c>
      <c r="L1016" s="412" t="s">
        <v>14</v>
      </c>
      <c r="M1016" s="413" t="s">
        <v>20</v>
      </c>
      <c r="N1016" s="414" t="s">
        <v>22</v>
      </c>
      <c r="O1016" s="405" t="s">
        <v>22</v>
      </c>
      <c r="P1016" s="406" t="s">
        <v>22</v>
      </c>
      <c r="Q1016" s="7" t="s">
        <v>22</v>
      </c>
      <c r="R1016" s="378" t="s">
        <v>1867</v>
      </c>
      <c r="S1016" s="378" t="s">
        <v>22</v>
      </c>
      <c r="T1016" s="378" t="s">
        <v>22</v>
      </c>
      <c r="U1016" s="23">
        <v>11649</v>
      </c>
      <c r="V1016" s="379" t="str">
        <f>IF(U1016="","","千円")</f>
        <v>千円</v>
      </c>
      <c r="W1016" s="379" t="s">
        <v>22</v>
      </c>
      <c r="X1016" s="379" t="s">
        <v>22</v>
      </c>
      <c r="Y1016" s="380" t="s">
        <v>22</v>
      </c>
      <c r="Z1016" s="374" t="s">
        <v>22</v>
      </c>
    </row>
    <row r="1017" spans="1:26" ht="13.5" customHeight="1" x14ac:dyDescent="0.15">
      <c r="A1017" s="381" t="s">
        <v>22</v>
      </c>
      <c r="B1017" s="382" t="s">
        <v>22</v>
      </c>
      <c r="C1017" s="383" t="s">
        <v>22</v>
      </c>
      <c r="D1017" s="410" t="s">
        <v>22</v>
      </c>
      <c r="E1017" s="411" t="s">
        <v>22</v>
      </c>
      <c r="F1017" s="411" t="s">
        <v>22</v>
      </c>
      <c r="G1017" s="411" t="s">
        <v>22</v>
      </c>
      <c r="H1017" s="411" t="s">
        <v>22</v>
      </c>
      <c r="I1017" s="411" t="s">
        <v>22</v>
      </c>
      <c r="J1017" s="411" t="s">
        <v>22</v>
      </c>
      <c r="K1017" s="411" t="s">
        <v>22</v>
      </c>
      <c r="L1017" s="412" t="s">
        <v>22</v>
      </c>
      <c r="M1017" s="415">
        <v>42621903</v>
      </c>
      <c r="N1017" s="416" t="s">
        <v>22</v>
      </c>
      <c r="O1017" s="405" t="s">
        <v>22</v>
      </c>
      <c r="P1017" s="406" t="s">
        <v>22</v>
      </c>
      <c r="Q1017" s="8" t="s">
        <v>15</v>
      </c>
      <c r="R1017" s="378" t="s">
        <v>1868</v>
      </c>
      <c r="S1017" s="378" t="s">
        <v>22</v>
      </c>
      <c r="T1017" s="378" t="s">
        <v>22</v>
      </c>
      <c r="U1017" s="378" t="s">
        <v>22</v>
      </c>
      <c r="V1017" s="9" t="s">
        <v>13</v>
      </c>
      <c r="W1017" s="417" t="s">
        <v>1869</v>
      </c>
      <c r="X1017" s="417" t="s">
        <v>22</v>
      </c>
      <c r="Y1017" s="10" t="s">
        <v>14</v>
      </c>
      <c r="Z1017" s="374" t="s">
        <v>22</v>
      </c>
    </row>
    <row r="1018" spans="1:26" ht="13.5" customHeight="1" x14ac:dyDescent="0.15">
      <c r="A1018" s="381" t="s">
        <v>22</v>
      </c>
      <c r="B1018" s="382" t="s">
        <v>22</v>
      </c>
      <c r="C1018" s="383" t="s">
        <v>22</v>
      </c>
      <c r="D1018" s="410" t="s">
        <v>22</v>
      </c>
      <c r="E1018" s="411" t="s">
        <v>22</v>
      </c>
      <c r="F1018" s="411" t="s">
        <v>22</v>
      </c>
      <c r="G1018" s="411" t="s">
        <v>22</v>
      </c>
      <c r="H1018" s="411" t="s">
        <v>22</v>
      </c>
      <c r="I1018" s="411" t="s">
        <v>22</v>
      </c>
      <c r="J1018" s="411" t="s">
        <v>22</v>
      </c>
      <c r="K1018" s="411" t="s">
        <v>22</v>
      </c>
      <c r="L1018" s="412" t="s">
        <v>22</v>
      </c>
      <c r="M1018" s="387" t="s">
        <v>22</v>
      </c>
      <c r="N1018" s="388" t="s">
        <v>22</v>
      </c>
      <c r="O1018" s="405" t="s">
        <v>22</v>
      </c>
      <c r="P1018" s="406" t="s">
        <v>22</v>
      </c>
      <c r="Q1018" s="7" t="s">
        <v>16</v>
      </c>
      <c r="R1018" s="378" t="s">
        <v>5211</v>
      </c>
      <c r="S1018" s="378" t="s">
        <v>22</v>
      </c>
      <c r="T1018" s="378" t="s">
        <v>22</v>
      </c>
      <c r="U1018" s="378" t="s">
        <v>22</v>
      </c>
      <c r="V1018" s="11" t="s">
        <v>17</v>
      </c>
      <c r="W1018" s="9" t="s">
        <v>22</v>
      </c>
      <c r="X1018" s="12" t="s">
        <v>22</v>
      </c>
      <c r="Y1018" s="13" t="s">
        <v>22</v>
      </c>
      <c r="Z1018" s="374" t="s">
        <v>22</v>
      </c>
    </row>
    <row r="1019" spans="1:26" ht="13.5" customHeight="1" x14ac:dyDescent="0.15">
      <c r="A1019" s="6" t="s">
        <v>22</v>
      </c>
      <c r="B1019" s="12" t="s">
        <v>22</v>
      </c>
      <c r="C1019" s="13" t="s">
        <v>22</v>
      </c>
      <c r="D1019" s="410" t="s">
        <v>13</v>
      </c>
      <c r="E1019" s="14" t="s">
        <v>11</v>
      </c>
      <c r="F1019" s="382" t="s">
        <v>22</v>
      </c>
      <c r="G1019" s="382" t="s">
        <v>22</v>
      </c>
      <c r="H1019" s="382" t="s">
        <v>22</v>
      </c>
      <c r="I1019" s="382" t="s">
        <v>152</v>
      </c>
      <c r="J1019" s="420" t="s">
        <v>22</v>
      </c>
      <c r="K1019" s="14" t="s">
        <v>22</v>
      </c>
      <c r="L1019" s="412" t="s">
        <v>14</v>
      </c>
      <c r="M1019" s="423" t="s">
        <v>22</v>
      </c>
      <c r="N1019" s="424" t="s">
        <v>22</v>
      </c>
      <c r="O1019" s="405" t="s">
        <v>22</v>
      </c>
      <c r="P1019" s="406" t="s">
        <v>22</v>
      </c>
      <c r="Q1019" s="8" t="s">
        <v>15</v>
      </c>
      <c r="R1019" s="378" t="s">
        <v>1870</v>
      </c>
      <c r="S1019" s="378" t="s">
        <v>22</v>
      </c>
      <c r="T1019" s="378" t="s">
        <v>22</v>
      </c>
      <c r="U1019" s="378" t="s">
        <v>22</v>
      </c>
      <c r="V1019" s="9" t="s">
        <v>13</v>
      </c>
      <c r="W1019" s="417" t="s">
        <v>1871</v>
      </c>
      <c r="X1019" s="417" t="s">
        <v>22</v>
      </c>
      <c r="Y1019" s="10" t="s">
        <v>14</v>
      </c>
      <c r="Z1019" s="374" t="s">
        <v>22</v>
      </c>
    </row>
    <row r="1020" spans="1:26" ht="13.5" customHeight="1" x14ac:dyDescent="0.15">
      <c r="A1020" s="15" t="s">
        <v>22</v>
      </c>
      <c r="B1020" s="16" t="s">
        <v>22</v>
      </c>
      <c r="C1020" s="17" t="s">
        <v>22</v>
      </c>
      <c r="D1020" s="418" t="s">
        <v>22</v>
      </c>
      <c r="E1020" s="18" t="s">
        <v>22</v>
      </c>
      <c r="F1020" s="419" t="s">
        <v>22</v>
      </c>
      <c r="G1020" s="419" t="s">
        <v>22</v>
      </c>
      <c r="H1020" s="419" t="s">
        <v>22</v>
      </c>
      <c r="I1020" s="419" t="s">
        <v>22</v>
      </c>
      <c r="J1020" s="421" t="s">
        <v>22</v>
      </c>
      <c r="K1020" s="18" t="s">
        <v>22</v>
      </c>
      <c r="L1020" s="422" t="s">
        <v>22</v>
      </c>
      <c r="M1020" s="26" t="s">
        <v>18</v>
      </c>
      <c r="N1020" s="27">
        <v>90.5</v>
      </c>
      <c r="O1020" s="407" t="s">
        <v>22</v>
      </c>
      <c r="P1020" s="408" t="s">
        <v>22</v>
      </c>
      <c r="Q1020" s="19" t="s">
        <v>16</v>
      </c>
      <c r="R1020" s="425" t="s">
        <v>1872</v>
      </c>
      <c r="S1020" s="425" t="s">
        <v>22</v>
      </c>
      <c r="T1020" s="425" t="s">
        <v>22</v>
      </c>
      <c r="U1020" s="425" t="s">
        <v>22</v>
      </c>
      <c r="V1020" s="20" t="s">
        <v>17</v>
      </c>
      <c r="W1020" s="21" t="s">
        <v>22</v>
      </c>
      <c r="X1020" s="16" t="s">
        <v>22</v>
      </c>
      <c r="Y1020" s="17" t="s">
        <v>22</v>
      </c>
      <c r="Z1020" s="375" t="s">
        <v>22</v>
      </c>
    </row>
    <row r="1021" spans="1:26" ht="13.5" customHeight="1" x14ac:dyDescent="0.15">
      <c r="A1021" s="389" t="s">
        <v>7</v>
      </c>
      <c r="B1021" s="390" t="s">
        <v>22</v>
      </c>
      <c r="C1021" s="391" t="s">
        <v>22</v>
      </c>
      <c r="D1021" s="395" t="s">
        <v>8</v>
      </c>
      <c r="E1021" s="396" t="s">
        <v>22</v>
      </c>
      <c r="F1021" s="397" t="s">
        <v>1873</v>
      </c>
      <c r="G1021" s="397" t="s">
        <v>22</v>
      </c>
      <c r="H1021" s="397" t="s">
        <v>22</v>
      </c>
      <c r="I1021" s="397" t="s">
        <v>22</v>
      </c>
      <c r="J1021" s="397" t="s">
        <v>22</v>
      </c>
      <c r="K1021" s="397" t="s">
        <v>22</v>
      </c>
      <c r="L1021" s="398" t="s">
        <v>22</v>
      </c>
      <c r="M1021" s="401" t="s">
        <v>9</v>
      </c>
      <c r="N1021" s="402" t="s">
        <v>22</v>
      </c>
      <c r="O1021" s="403" t="s">
        <v>1874</v>
      </c>
      <c r="P1021" s="404" t="s">
        <v>22</v>
      </c>
      <c r="Q1021" s="5" t="s">
        <v>10</v>
      </c>
      <c r="R1021" s="409" t="s">
        <v>1875</v>
      </c>
      <c r="S1021" s="409" t="s">
        <v>22</v>
      </c>
      <c r="T1021" s="409" t="s">
        <v>22</v>
      </c>
      <c r="U1021" s="22">
        <v>15714</v>
      </c>
      <c r="V1021" s="371" t="str">
        <f>IF(U1021="","","千円")</f>
        <v>千円</v>
      </c>
      <c r="W1021" s="371" t="s">
        <v>22</v>
      </c>
      <c r="X1021" s="371" t="s">
        <v>22</v>
      </c>
      <c r="Y1021" s="372" t="s">
        <v>22</v>
      </c>
      <c r="Z1021" s="373">
        <v>353</v>
      </c>
    </row>
    <row r="1022" spans="1:26" ht="13.5" customHeight="1" x14ac:dyDescent="0.15">
      <c r="A1022" s="392" t="s">
        <v>22</v>
      </c>
      <c r="B1022" s="393" t="s">
        <v>22</v>
      </c>
      <c r="C1022" s="394" t="s">
        <v>22</v>
      </c>
      <c r="D1022" s="25" t="s">
        <v>22</v>
      </c>
      <c r="E1022" s="24" t="s">
        <v>22</v>
      </c>
      <c r="F1022" s="399" t="s">
        <v>22</v>
      </c>
      <c r="G1022" s="399" t="s">
        <v>22</v>
      </c>
      <c r="H1022" s="399" t="s">
        <v>22</v>
      </c>
      <c r="I1022" s="399" t="s">
        <v>22</v>
      </c>
      <c r="J1022" s="399" t="s">
        <v>22</v>
      </c>
      <c r="K1022" s="399" t="s">
        <v>22</v>
      </c>
      <c r="L1022" s="400" t="s">
        <v>22</v>
      </c>
      <c r="M1022" s="376">
        <v>19754000</v>
      </c>
      <c r="N1022" s="377" t="s">
        <v>22</v>
      </c>
      <c r="O1022" s="405" t="s">
        <v>22</v>
      </c>
      <c r="P1022" s="406" t="s">
        <v>22</v>
      </c>
      <c r="Q1022" s="6" t="s">
        <v>22</v>
      </c>
      <c r="R1022" s="378" t="s">
        <v>1876</v>
      </c>
      <c r="S1022" s="378" t="s">
        <v>22</v>
      </c>
      <c r="T1022" s="378" t="s">
        <v>22</v>
      </c>
      <c r="U1022" s="23">
        <v>1400</v>
      </c>
      <c r="V1022" s="379" t="str">
        <f>IF(U1022="","","千円")</f>
        <v>千円</v>
      </c>
      <c r="W1022" s="379" t="s">
        <v>22</v>
      </c>
      <c r="X1022" s="379" t="s">
        <v>22</v>
      </c>
      <c r="Y1022" s="380" t="s">
        <v>22</v>
      </c>
      <c r="Z1022" s="374" t="s">
        <v>22</v>
      </c>
    </row>
    <row r="1023" spans="1:26" ht="13.5" customHeight="1" x14ac:dyDescent="0.15">
      <c r="A1023" s="381" t="s">
        <v>1877</v>
      </c>
      <c r="B1023" s="382" t="s">
        <v>22</v>
      </c>
      <c r="C1023" s="383" t="s">
        <v>22</v>
      </c>
      <c r="D1023" s="384" t="s">
        <v>1878</v>
      </c>
      <c r="E1023" s="385" t="s">
        <v>22</v>
      </c>
      <c r="F1023" s="385" t="s">
        <v>22</v>
      </c>
      <c r="G1023" s="385" t="s">
        <v>22</v>
      </c>
      <c r="H1023" s="385" t="s">
        <v>22</v>
      </c>
      <c r="I1023" s="385" t="s">
        <v>22</v>
      </c>
      <c r="J1023" s="385" t="s">
        <v>22</v>
      </c>
      <c r="K1023" s="385" t="s">
        <v>22</v>
      </c>
      <c r="L1023" s="380" t="s">
        <v>22</v>
      </c>
      <c r="M1023" s="387" t="s">
        <v>12</v>
      </c>
      <c r="N1023" s="388" t="s">
        <v>22</v>
      </c>
      <c r="O1023" s="405" t="s">
        <v>22</v>
      </c>
      <c r="P1023" s="406" t="s">
        <v>22</v>
      </c>
      <c r="Q1023" s="6" t="s">
        <v>22</v>
      </c>
      <c r="R1023" s="378" t="s">
        <v>1879</v>
      </c>
      <c r="S1023" s="378" t="s">
        <v>22</v>
      </c>
      <c r="T1023" s="378" t="s">
        <v>22</v>
      </c>
      <c r="U1023" s="23">
        <v>593</v>
      </c>
      <c r="V1023" s="379" t="str">
        <f>IF(U1023="","","千円")</f>
        <v>千円</v>
      </c>
      <c r="W1023" s="379" t="s">
        <v>22</v>
      </c>
      <c r="X1023" s="379" t="s">
        <v>22</v>
      </c>
      <c r="Y1023" s="380" t="s">
        <v>22</v>
      </c>
      <c r="Z1023" s="374" t="s">
        <v>22</v>
      </c>
    </row>
    <row r="1024" spans="1:26" ht="13.5" customHeight="1" x14ac:dyDescent="0.15">
      <c r="A1024" s="381" t="s">
        <v>22</v>
      </c>
      <c r="B1024" s="382" t="s">
        <v>22</v>
      </c>
      <c r="C1024" s="383" t="s">
        <v>22</v>
      </c>
      <c r="D1024" s="386" t="s">
        <v>22</v>
      </c>
      <c r="E1024" s="385" t="s">
        <v>22</v>
      </c>
      <c r="F1024" s="385" t="s">
        <v>22</v>
      </c>
      <c r="G1024" s="385" t="s">
        <v>22</v>
      </c>
      <c r="H1024" s="385" t="s">
        <v>22</v>
      </c>
      <c r="I1024" s="385" t="s">
        <v>22</v>
      </c>
      <c r="J1024" s="385" t="s">
        <v>22</v>
      </c>
      <c r="K1024" s="385" t="s">
        <v>22</v>
      </c>
      <c r="L1024" s="380" t="s">
        <v>22</v>
      </c>
      <c r="M1024" s="376">
        <v>18224139</v>
      </c>
      <c r="N1024" s="377" t="s">
        <v>22</v>
      </c>
      <c r="O1024" s="405" t="s">
        <v>22</v>
      </c>
      <c r="P1024" s="406" t="s">
        <v>22</v>
      </c>
      <c r="Q1024" s="6" t="s">
        <v>22</v>
      </c>
      <c r="R1024" s="378" t="s">
        <v>1880</v>
      </c>
      <c r="S1024" s="378" t="s">
        <v>22</v>
      </c>
      <c r="T1024" s="378" t="s">
        <v>22</v>
      </c>
      <c r="U1024" s="23">
        <v>440</v>
      </c>
      <c r="V1024" s="379" t="str">
        <f>IF(U1024="","","千円")</f>
        <v>千円</v>
      </c>
      <c r="W1024" s="379" t="s">
        <v>22</v>
      </c>
      <c r="X1024" s="379" t="s">
        <v>22</v>
      </c>
      <c r="Y1024" s="380" t="s">
        <v>22</v>
      </c>
      <c r="Z1024" s="374" t="s">
        <v>22</v>
      </c>
    </row>
    <row r="1025" spans="1:26" ht="13.5" customHeight="1" x14ac:dyDescent="0.15">
      <c r="A1025" s="381" t="s">
        <v>22</v>
      </c>
      <c r="B1025" s="382" t="s">
        <v>22</v>
      </c>
      <c r="C1025" s="383" t="s">
        <v>22</v>
      </c>
      <c r="D1025" s="410" t="s">
        <v>13</v>
      </c>
      <c r="E1025" s="411" t="s">
        <v>1881</v>
      </c>
      <c r="F1025" s="411" t="s">
        <v>22</v>
      </c>
      <c r="G1025" s="411" t="s">
        <v>22</v>
      </c>
      <c r="H1025" s="411" t="s">
        <v>22</v>
      </c>
      <c r="I1025" s="411" t="s">
        <v>22</v>
      </c>
      <c r="J1025" s="411" t="s">
        <v>22</v>
      </c>
      <c r="K1025" s="411" t="s">
        <v>22</v>
      </c>
      <c r="L1025" s="412" t="s">
        <v>14</v>
      </c>
      <c r="M1025" s="413" t="s">
        <v>20</v>
      </c>
      <c r="N1025" s="414" t="s">
        <v>22</v>
      </c>
      <c r="O1025" s="405" t="s">
        <v>22</v>
      </c>
      <c r="P1025" s="406" t="s">
        <v>22</v>
      </c>
      <c r="Q1025" s="7" t="s">
        <v>22</v>
      </c>
      <c r="R1025" s="378" t="s">
        <v>1882</v>
      </c>
      <c r="S1025" s="378" t="s">
        <v>22</v>
      </c>
      <c r="T1025" s="378" t="s">
        <v>22</v>
      </c>
      <c r="U1025" s="23">
        <v>77</v>
      </c>
      <c r="V1025" s="379" t="str">
        <f>IF(U1025="","","千円")</f>
        <v>千円</v>
      </c>
      <c r="W1025" s="379" t="s">
        <v>22</v>
      </c>
      <c r="X1025" s="379" t="s">
        <v>22</v>
      </c>
      <c r="Y1025" s="380" t="s">
        <v>22</v>
      </c>
      <c r="Z1025" s="374" t="s">
        <v>22</v>
      </c>
    </row>
    <row r="1026" spans="1:26" ht="13.5" customHeight="1" x14ac:dyDescent="0.15">
      <c r="A1026" s="381" t="s">
        <v>22</v>
      </c>
      <c r="B1026" s="382" t="s">
        <v>22</v>
      </c>
      <c r="C1026" s="383" t="s">
        <v>22</v>
      </c>
      <c r="D1026" s="410" t="s">
        <v>22</v>
      </c>
      <c r="E1026" s="411" t="s">
        <v>22</v>
      </c>
      <c r="F1026" s="411" t="s">
        <v>22</v>
      </c>
      <c r="G1026" s="411" t="s">
        <v>22</v>
      </c>
      <c r="H1026" s="411" t="s">
        <v>22</v>
      </c>
      <c r="I1026" s="411" t="s">
        <v>22</v>
      </c>
      <c r="J1026" s="411" t="s">
        <v>22</v>
      </c>
      <c r="K1026" s="411" t="s">
        <v>22</v>
      </c>
      <c r="L1026" s="412" t="s">
        <v>22</v>
      </c>
      <c r="M1026" s="415">
        <v>1529861</v>
      </c>
      <c r="N1026" s="416" t="s">
        <v>22</v>
      </c>
      <c r="O1026" s="405" t="s">
        <v>22</v>
      </c>
      <c r="P1026" s="406" t="s">
        <v>22</v>
      </c>
      <c r="Q1026" s="8" t="s">
        <v>15</v>
      </c>
      <c r="R1026" s="378" t="s">
        <v>1883</v>
      </c>
      <c r="S1026" s="378" t="s">
        <v>22</v>
      </c>
      <c r="T1026" s="378" t="s">
        <v>22</v>
      </c>
      <c r="U1026" s="378" t="s">
        <v>22</v>
      </c>
      <c r="V1026" s="9" t="s">
        <v>13</v>
      </c>
      <c r="W1026" s="417" t="s">
        <v>1884</v>
      </c>
      <c r="X1026" s="417" t="s">
        <v>22</v>
      </c>
      <c r="Y1026" s="10" t="s">
        <v>14</v>
      </c>
      <c r="Z1026" s="374" t="s">
        <v>22</v>
      </c>
    </row>
    <row r="1027" spans="1:26" ht="13.5" customHeight="1" x14ac:dyDescent="0.15">
      <c r="A1027" s="381" t="s">
        <v>22</v>
      </c>
      <c r="B1027" s="382" t="s">
        <v>22</v>
      </c>
      <c r="C1027" s="383" t="s">
        <v>22</v>
      </c>
      <c r="D1027" s="410" t="s">
        <v>22</v>
      </c>
      <c r="E1027" s="411" t="s">
        <v>22</v>
      </c>
      <c r="F1027" s="411" t="s">
        <v>22</v>
      </c>
      <c r="G1027" s="411" t="s">
        <v>22</v>
      </c>
      <c r="H1027" s="411" t="s">
        <v>22</v>
      </c>
      <c r="I1027" s="411" t="s">
        <v>22</v>
      </c>
      <c r="J1027" s="411" t="s">
        <v>22</v>
      </c>
      <c r="K1027" s="411" t="s">
        <v>22</v>
      </c>
      <c r="L1027" s="412" t="s">
        <v>22</v>
      </c>
      <c r="M1027" s="387" t="s">
        <v>22</v>
      </c>
      <c r="N1027" s="388" t="s">
        <v>22</v>
      </c>
      <c r="O1027" s="405" t="s">
        <v>22</v>
      </c>
      <c r="P1027" s="406" t="s">
        <v>22</v>
      </c>
      <c r="Q1027" s="7" t="s">
        <v>16</v>
      </c>
      <c r="R1027" s="378" t="s">
        <v>1885</v>
      </c>
      <c r="S1027" s="378" t="s">
        <v>22</v>
      </c>
      <c r="T1027" s="378" t="s">
        <v>22</v>
      </c>
      <c r="U1027" s="378" t="s">
        <v>22</v>
      </c>
      <c r="V1027" s="11" t="s">
        <v>17</v>
      </c>
      <c r="W1027" s="9" t="s">
        <v>22</v>
      </c>
      <c r="X1027" s="12" t="s">
        <v>22</v>
      </c>
      <c r="Y1027" s="13" t="s">
        <v>22</v>
      </c>
      <c r="Z1027" s="374" t="s">
        <v>22</v>
      </c>
    </row>
    <row r="1028" spans="1:26" ht="13.5" customHeight="1" x14ac:dyDescent="0.15">
      <c r="A1028" s="6" t="s">
        <v>22</v>
      </c>
      <c r="B1028" s="12" t="s">
        <v>22</v>
      </c>
      <c r="C1028" s="13" t="s">
        <v>22</v>
      </c>
      <c r="D1028" s="410" t="s">
        <v>13</v>
      </c>
      <c r="E1028" s="14" t="s">
        <v>11</v>
      </c>
      <c r="F1028" s="382" t="s">
        <v>22</v>
      </c>
      <c r="G1028" s="382" t="s">
        <v>22</v>
      </c>
      <c r="H1028" s="382" t="s">
        <v>22</v>
      </c>
      <c r="I1028" s="382" t="s">
        <v>22</v>
      </c>
      <c r="J1028" s="420" t="s">
        <v>22</v>
      </c>
      <c r="K1028" s="14" t="s">
        <v>22</v>
      </c>
      <c r="L1028" s="412" t="s">
        <v>14</v>
      </c>
      <c r="M1028" s="423" t="s">
        <v>22</v>
      </c>
      <c r="N1028" s="424" t="s">
        <v>22</v>
      </c>
      <c r="O1028" s="405" t="s">
        <v>22</v>
      </c>
      <c r="P1028" s="406" t="s">
        <v>22</v>
      </c>
      <c r="Q1028" s="8" t="s">
        <v>15</v>
      </c>
      <c r="R1028" s="378" t="s">
        <v>1886</v>
      </c>
      <c r="S1028" s="378" t="s">
        <v>22</v>
      </c>
      <c r="T1028" s="378" t="s">
        <v>22</v>
      </c>
      <c r="U1028" s="378" t="s">
        <v>22</v>
      </c>
      <c r="V1028" s="9" t="s">
        <v>13</v>
      </c>
      <c r="W1028" s="417" t="s">
        <v>507</v>
      </c>
      <c r="X1028" s="417" t="s">
        <v>22</v>
      </c>
      <c r="Y1028" s="10" t="s">
        <v>14</v>
      </c>
      <c r="Z1028" s="374" t="s">
        <v>22</v>
      </c>
    </row>
    <row r="1029" spans="1:26" ht="13.5" customHeight="1" x14ac:dyDescent="0.15">
      <c r="A1029" s="15" t="s">
        <v>22</v>
      </c>
      <c r="B1029" s="16" t="s">
        <v>22</v>
      </c>
      <c r="C1029" s="17" t="s">
        <v>22</v>
      </c>
      <c r="D1029" s="418" t="s">
        <v>22</v>
      </c>
      <c r="E1029" s="18" t="s">
        <v>22</v>
      </c>
      <c r="F1029" s="419" t="s">
        <v>22</v>
      </c>
      <c r="G1029" s="419" t="s">
        <v>22</v>
      </c>
      <c r="H1029" s="419" t="s">
        <v>22</v>
      </c>
      <c r="I1029" s="419" t="s">
        <v>22</v>
      </c>
      <c r="J1029" s="421" t="s">
        <v>22</v>
      </c>
      <c r="K1029" s="18" t="s">
        <v>22</v>
      </c>
      <c r="L1029" s="422" t="s">
        <v>22</v>
      </c>
      <c r="M1029" s="26" t="s">
        <v>18</v>
      </c>
      <c r="N1029" s="27">
        <v>92.3</v>
      </c>
      <c r="O1029" s="407" t="s">
        <v>22</v>
      </c>
      <c r="P1029" s="408" t="s">
        <v>22</v>
      </c>
      <c r="Q1029" s="19" t="s">
        <v>16</v>
      </c>
      <c r="R1029" s="425" t="s">
        <v>1887</v>
      </c>
      <c r="S1029" s="425" t="s">
        <v>22</v>
      </c>
      <c r="T1029" s="425" t="s">
        <v>22</v>
      </c>
      <c r="U1029" s="425" t="s">
        <v>22</v>
      </c>
      <c r="V1029" s="20" t="s">
        <v>17</v>
      </c>
      <c r="W1029" s="21" t="s">
        <v>22</v>
      </c>
      <c r="X1029" s="16" t="s">
        <v>22</v>
      </c>
      <c r="Y1029" s="17" t="s">
        <v>22</v>
      </c>
      <c r="Z1029" s="375" t="s">
        <v>22</v>
      </c>
    </row>
    <row r="1030" spans="1:26" ht="13.5" customHeight="1" x14ac:dyDescent="0.15">
      <c r="A1030" s="389" t="s">
        <v>7</v>
      </c>
      <c r="B1030" s="390" t="s">
        <v>22</v>
      </c>
      <c r="C1030" s="391" t="s">
        <v>22</v>
      </c>
      <c r="D1030" s="395" t="s">
        <v>8</v>
      </c>
      <c r="E1030" s="396" t="s">
        <v>22</v>
      </c>
      <c r="F1030" s="397" t="s">
        <v>1873</v>
      </c>
      <c r="G1030" s="397" t="s">
        <v>22</v>
      </c>
      <c r="H1030" s="397" t="s">
        <v>22</v>
      </c>
      <c r="I1030" s="397" t="s">
        <v>22</v>
      </c>
      <c r="J1030" s="397" t="s">
        <v>22</v>
      </c>
      <c r="K1030" s="397" t="s">
        <v>22</v>
      </c>
      <c r="L1030" s="398" t="s">
        <v>22</v>
      </c>
      <c r="M1030" s="401" t="s">
        <v>9</v>
      </c>
      <c r="N1030" s="402" t="s">
        <v>22</v>
      </c>
      <c r="O1030" s="403" t="s">
        <v>1888</v>
      </c>
      <c r="P1030" s="404" t="s">
        <v>22</v>
      </c>
      <c r="Q1030" s="5" t="s">
        <v>10</v>
      </c>
      <c r="R1030" s="409" t="s">
        <v>1889</v>
      </c>
      <c r="S1030" s="409" t="s">
        <v>22</v>
      </c>
      <c r="T1030" s="409" t="s">
        <v>22</v>
      </c>
      <c r="U1030" s="22">
        <v>9892</v>
      </c>
      <c r="V1030" s="371" t="str">
        <f>IF(U1030="","","千円")</f>
        <v>千円</v>
      </c>
      <c r="W1030" s="371" t="s">
        <v>22</v>
      </c>
      <c r="X1030" s="371" t="s">
        <v>22</v>
      </c>
      <c r="Y1030" s="372" t="s">
        <v>22</v>
      </c>
      <c r="Z1030" s="373">
        <v>353</v>
      </c>
    </row>
    <row r="1031" spans="1:26" ht="13.5" customHeight="1" x14ac:dyDescent="0.15">
      <c r="A1031" s="392" t="s">
        <v>22</v>
      </c>
      <c r="B1031" s="393" t="s">
        <v>22</v>
      </c>
      <c r="C1031" s="394" t="s">
        <v>22</v>
      </c>
      <c r="D1031" s="25" t="s">
        <v>22</v>
      </c>
      <c r="E1031" s="24" t="s">
        <v>22</v>
      </c>
      <c r="F1031" s="399" t="s">
        <v>22</v>
      </c>
      <c r="G1031" s="399" t="s">
        <v>22</v>
      </c>
      <c r="H1031" s="399" t="s">
        <v>22</v>
      </c>
      <c r="I1031" s="399" t="s">
        <v>22</v>
      </c>
      <c r="J1031" s="399" t="s">
        <v>22</v>
      </c>
      <c r="K1031" s="399" t="s">
        <v>22</v>
      </c>
      <c r="L1031" s="400" t="s">
        <v>22</v>
      </c>
      <c r="M1031" s="376">
        <v>15852000</v>
      </c>
      <c r="N1031" s="377" t="s">
        <v>22</v>
      </c>
      <c r="O1031" s="405" t="s">
        <v>22</v>
      </c>
      <c r="P1031" s="406" t="s">
        <v>22</v>
      </c>
      <c r="Q1031" s="6" t="s">
        <v>22</v>
      </c>
      <c r="R1031" s="378" t="s">
        <v>1890</v>
      </c>
      <c r="S1031" s="378" t="s">
        <v>22</v>
      </c>
      <c r="T1031" s="378" t="s">
        <v>22</v>
      </c>
      <c r="U1031" s="23">
        <v>1991</v>
      </c>
      <c r="V1031" s="379" t="str">
        <f>IF(U1031="","","千円")</f>
        <v>千円</v>
      </c>
      <c r="W1031" s="379" t="s">
        <v>22</v>
      </c>
      <c r="X1031" s="379" t="s">
        <v>22</v>
      </c>
      <c r="Y1031" s="380" t="s">
        <v>22</v>
      </c>
      <c r="Z1031" s="374" t="s">
        <v>22</v>
      </c>
    </row>
    <row r="1032" spans="1:26" ht="13.5" customHeight="1" x14ac:dyDescent="0.15">
      <c r="A1032" s="381" t="s">
        <v>1891</v>
      </c>
      <c r="B1032" s="382" t="s">
        <v>22</v>
      </c>
      <c r="C1032" s="383" t="s">
        <v>22</v>
      </c>
      <c r="D1032" s="384" t="s">
        <v>1892</v>
      </c>
      <c r="E1032" s="385" t="s">
        <v>22</v>
      </c>
      <c r="F1032" s="385" t="s">
        <v>22</v>
      </c>
      <c r="G1032" s="385" t="s">
        <v>22</v>
      </c>
      <c r="H1032" s="385" t="s">
        <v>22</v>
      </c>
      <c r="I1032" s="385" t="s">
        <v>22</v>
      </c>
      <c r="J1032" s="385" t="s">
        <v>22</v>
      </c>
      <c r="K1032" s="385" t="s">
        <v>22</v>
      </c>
      <c r="L1032" s="380" t="s">
        <v>22</v>
      </c>
      <c r="M1032" s="387" t="s">
        <v>12</v>
      </c>
      <c r="N1032" s="388" t="s">
        <v>22</v>
      </c>
      <c r="O1032" s="405" t="s">
        <v>22</v>
      </c>
      <c r="P1032" s="406" t="s">
        <v>22</v>
      </c>
      <c r="Q1032" s="6" t="s">
        <v>22</v>
      </c>
      <c r="R1032" s="378" t="s">
        <v>1893</v>
      </c>
      <c r="S1032" s="378" t="s">
        <v>22</v>
      </c>
      <c r="T1032" s="378" t="s">
        <v>22</v>
      </c>
      <c r="U1032" s="23">
        <v>1085</v>
      </c>
      <c r="V1032" s="379" t="str">
        <f>IF(U1032="","","千円")</f>
        <v>千円</v>
      </c>
      <c r="W1032" s="379" t="s">
        <v>22</v>
      </c>
      <c r="X1032" s="379" t="s">
        <v>22</v>
      </c>
      <c r="Y1032" s="380" t="s">
        <v>22</v>
      </c>
      <c r="Z1032" s="374" t="s">
        <v>22</v>
      </c>
    </row>
    <row r="1033" spans="1:26" ht="13.5" customHeight="1" x14ac:dyDescent="0.15">
      <c r="A1033" s="381" t="s">
        <v>22</v>
      </c>
      <c r="B1033" s="382" t="s">
        <v>22</v>
      </c>
      <c r="C1033" s="383" t="s">
        <v>22</v>
      </c>
      <c r="D1033" s="386" t="s">
        <v>22</v>
      </c>
      <c r="E1033" s="385" t="s">
        <v>22</v>
      </c>
      <c r="F1033" s="385" t="s">
        <v>22</v>
      </c>
      <c r="G1033" s="385" t="s">
        <v>22</v>
      </c>
      <c r="H1033" s="385" t="s">
        <v>22</v>
      </c>
      <c r="I1033" s="385" t="s">
        <v>22</v>
      </c>
      <c r="J1033" s="385" t="s">
        <v>22</v>
      </c>
      <c r="K1033" s="385" t="s">
        <v>22</v>
      </c>
      <c r="L1033" s="380" t="s">
        <v>22</v>
      </c>
      <c r="M1033" s="376">
        <v>14576791</v>
      </c>
      <c r="N1033" s="377" t="s">
        <v>22</v>
      </c>
      <c r="O1033" s="405" t="s">
        <v>22</v>
      </c>
      <c r="P1033" s="406" t="s">
        <v>22</v>
      </c>
      <c r="Q1033" s="6" t="s">
        <v>22</v>
      </c>
      <c r="R1033" s="378" t="s">
        <v>1894</v>
      </c>
      <c r="S1033" s="378" t="s">
        <v>22</v>
      </c>
      <c r="T1033" s="378" t="s">
        <v>22</v>
      </c>
      <c r="U1033" s="23">
        <v>1324</v>
      </c>
      <c r="V1033" s="379" t="str">
        <f>IF(U1033="","","千円")</f>
        <v>千円</v>
      </c>
      <c r="W1033" s="379" t="s">
        <v>22</v>
      </c>
      <c r="X1033" s="379" t="s">
        <v>22</v>
      </c>
      <c r="Y1033" s="380" t="s">
        <v>22</v>
      </c>
      <c r="Z1033" s="374" t="s">
        <v>22</v>
      </c>
    </row>
    <row r="1034" spans="1:26" ht="13.5" customHeight="1" x14ac:dyDescent="0.15">
      <c r="A1034" s="381" t="s">
        <v>22</v>
      </c>
      <c r="B1034" s="382" t="s">
        <v>22</v>
      </c>
      <c r="C1034" s="383" t="s">
        <v>22</v>
      </c>
      <c r="D1034" s="410" t="s">
        <v>13</v>
      </c>
      <c r="E1034" s="411" t="s">
        <v>1881</v>
      </c>
      <c r="F1034" s="411" t="s">
        <v>22</v>
      </c>
      <c r="G1034" s="411" t="s">
        <v>22</v>
      </c>
      <c r="H1034" s="411" t="s">
        <v>22</v>
      </c>
      <c r="I1034" s="411" t="s">
        <v>22</v>
      </c>
      <c r="J1034" s="411" t="s">
        <v>22</v>
      </c>
      <c r="K1034" s="411" t="s">
        <v>22</v>
      </c>
      <c r="L1034" s="412" t="s">
        <v>14</v>
      </c>
      <c r="M1034" s="413" t="s">
        <v>20</v>
      </c>
      <c r="N1034" s="414" t="s">
        <v>22</v>
      </c>
      <c r="O1034" s="405" t="s">
        <v>22</v>
      </c>
      <c r="P1034" s="406" t="s">
        <v>22</v>
      </c>
      <c r="Q1034" s="7" t="s">
        <v>22</v>
      </c>
      <c r="R1034" s="378" t="s">
        <v>1895</v>
      </c>
      <c r="S1034" s="378" t="s">
        <v>22</v>
      </c>
      <c r="T1034" s="378" t="s">
        <v>22</v>
      </c>
      <c r="U1034" s="23">
        <v>285</v>
      </c>
      <c r="V1034" s="379" t="str">
        <f>IF(U1034="","","千円")</f>
        <v>千円</v>
      </c>
      <c r="W1034" s="379" t="s">
        <v>22</v>
      </c>
      <c r="X1034" s="379" t="s">
        <v>22</v>
      </c>
      <c r="Y1034" s="380" t="s">
        <v>22</v>
      </c>
      <c r="Z1034" s="374" t="s">
        <v>22</v>
      </c>
    </row>
    <row r="1035" spans="1:26" ht="13.5" customHeight="1" x14ac:dyDescent="0.15">
      <c r="A1035" s="381" t="s">
        <v>22</v>
      </c>
      <c r="B1035" s="382" t="s">
        <v>22</v>
      </c>
      <c r="C1035" s="383" t="s">
        <v>22</v>
      </c>
      <c r="D1035" s="410" t="s">
        <v>22</v>
      </c>
      <c r="E1035" s="411" t="s">
        <v>22</v>
      </c>
      <c r="F1035" s="411" t="s">
        <v>22</v>
      </c>
      <c r="G1035" s="411" t="s">
        <v>22</v>
      </c>
      <c r="H1035" s="411" t="s">
        <v>22</v>
      </c>
      <c r="I1035" s="411" t="s">
        <v>22</v>
      </c>
      <c r="J1035" s="411" t="s">
        <v>22</v>
      </c>
      <c r="K1035" s="411" t="s">
        <v>22</v>
      </c>
      <c r="L1035" s="412" t="s">
        <v>22</v>
      </c>
      <c r="M1035" s="415">
        <v>1275209</v>
      </c>
      <c r="N1035" s="416" t="s">
        <v>22</v>
      </c>
      <c r="O1035" s="405" t="s">
        <v>22</v>
      </c>
      <c r="P1035" s="406" t="s">
        <v>22</v>
      </c>
      <c r="Q1035" s="8" t="s">
        <v>15</v>
      </c>
      <c r="R1035" s="378" t="s">
        <v>1896</v>
      </c>
      <c r="S1035" s="378" t="s">
        <v>22</v>
      </c>
      <c r="T1035" s="378" t="s">
        <v>22</v>
      </c>
      <c r="U1035" s="378" t="s">
        <v>22</v>
      </c>
      <c r="V1035" s="9" t="s">
        <v>13</v>
      </c>
      <c r="W1035" s="417" t="s">
        <v>1897</v>
      </c>
      <c r="X1035" s="417" t="s">
        <v>22</v>
      </c>
      <c r="Y1035" s="10" t="s">
        <v>14</v>
      </c>
      <c r="Z1035" s="374" t="s">
        <v>22</v>
      </c>
    </row>
    <row r="1036" spans="1:26" ht="13.5" customHeight="1" x14ac:dyDescent="0.15">
      <c r="A1036" s="381" t="s">
        <v>22</v>
      </c>
      <c r="B1036" s="382" t="s">
        <v>22</v>
      </c>
      <c r="C1036" s="383" t="s">
        <v>22</v>
      </c>
      <c r="D1036" s="410" t="s">
        <v>22</v>
      </c>
      <c r="E1036" s="411" t="s">
        <v>22</v>
      </c>
      <c r="F1036" s="411" t="s">
        <v>22</v>
      </c>
      <c r="G1036" s="411" t="s">
        <v>22</v>
      </c>
      <c r="H1036" s="411" t="s">
        <v>22</v>
      </c>
      <c r="I1036" s="411" t="s">
        <v>22</v>
      </c>
      <c r="J1036" s="411" t="s">
        <v>22</v>
      </c>
      <c r="K1036" s="411" t="s">
        <v>22</v>
      </c>
      <c r="L1036" s="412" t="s">
        <v>22</v>
      </c>
      <c r="M1036" s="387" t="s">
        <v>22</v>
      </c>
      <c r="N1036" s="388" t="s">
        <v>22</v>
      </c>
      <c r="O1036" s="405" t="s">
        <v>22</v>
      </c>
      <c r="P1036" s="406" t="s">
        <v>22</v>
      </c>
      <c r="Q1036" s="7" t="s">
        <v>16</v>
      </c>
      <c r="R1036" s="378" t="s">
        <v>1898</v>
      </c>
      <c r="S1036" s="378" t="s">
        <v>22</v>
      </c>
      <c r="T1036" s="378" t="s">
        <v>22</v>
      </c>
      <c r="U1036" s="378" t="s">
        <v>22</v>
      </c>
      <c r="V1036" s="11" t="s">
        <v>17</v>
      </c>
      <c r="W1036" s="9" t="s">
        <v>22</v>
      </c>
      <c r="X1036" s="12" t="s">
        <v>22</v>
      </c>
      <c r="Y1036" s="13" t="s">
        <v>22</v>
      </c>
      <c r="Z1036" s="374" t="s">
        <v>22</v>
      </c>
    </row>
    <row r="1037" spans="1:26" ht="13.5" customHeight="1" x14ac:dyDescent="0.15">
      <c r="A1037" s="6" t="s">
        <v>22</v>
      </c>
      <c r="B1037" s="12" t="s">
        <v>22</v>
      </c>
      <c r="C1037" s="13" t="s">
        <v>22</v>
      </c>
      <c r="D1037" s="410" t="s">
        <v>13</v>
      </c>
      <c r="E1037" s="14" t="s">
        <v>11</v>
      </c>
      <c r="F1037" s="382" t="s">
        <v>22</v>
      </c>
      <c r="G1037" s="382" t="s">
        <v>22</v>
      </c>
      <c r="H1037" s="382" t="s">
        <v>22</v>
      </c>
      <c r="I1037" s="382" t="s">
        <v>22</v>
      </c>
      <c r="J1037" s="420" t="s">
        <v>22</v>
      </c>
      <c r="K1037" s="14" t="s">
        <v>22</v>
      </c>
      <c r="L1037" s="412" t="s">
        <v>14</v>
      </c>
      <c r="M1037" s="423" t="s">
        <v>22</v>
      </c>
      <c r="N1037" s="424" t="s">
        <v>22</v>
      </c>
      <c r="O1037" s="405" t="s">
        <v>22</v>
      </c>
      <c r="P1037" s="406" t="s">
        <v>22</v>
      </c>
      <c r="Q1037" s="8" t="s">
        <v>15</v>
      </c>
      <c r="R1037" s="378" t="s">
        <v>22</v>
      </c>
      <c r="S1037" s="378" t="s">
        <v>22</v>
      </c>
      <c r="T1037" s="378" t="s">
        <v>22</v>
      </c>
      <c r="U1037" s="378" t="s">
        <v>22</v>
      </c>
      <c r="V1037" s="9" t="s">
        <v>13</v>
      </c>
      <c r="W1037" s="417" t="s">
        <v>22</v>
      </c>
      <c r="X1037" s="417" t="s">
        <v>22</v>
      </c>
      <c r="Y1037" s="10" t="s">
        <v>14</v>
      </c>
      <c r="Z1037" s="374" t="s">
        <v>22</v>
      </c>
    </row>
    <row r="1038" spans="1:26" ht="13.5" customHeight="1" x14ac:dyDescent="0.15">
      <c r="A1038" s="15" t="s">
        <v>22</v>
      </c>
      <c r="B1038" s="16" t="s">
        <v>22</v>
      </c>
      <c r="C1038" s="17" t="s">
        <v>22</v>
      </c>
      <c r="D1038" s="418" t="s">
        <v>22</v>
      </c>
      <c r="E1038" s="18" t="s">
        <v>22</v>
      </c>
      <c r="F1038" s="419" t="s">
        <v>22</v>
      </c>
      <c r="G1038" s="419" t="s">
        <v>22</v>
      </c>
      <c r="H1038" s="419" t="s">
        <v>22</v>
      </c>
      <c r="I1038" s="419" t="s">
        <v>22</v>
      </c>
      <c r="J1038" s="421" t="s">
        <v>22</v>
      </c>
      <c r="K1038" s="18" t="s">
        <v>22</v>
      </c>
      <c r="L1038" s="422" t="s">
        <v>22</v>
      </c>
      <c r="M1038" s="26" t="s">
        <v>18</v>
      </c>
      <c r="N1038" s="27">
        <v>92</v>
      </c>
      <c r="O1038" s="407" t="s">
        <v>22</v>
      </c>
      <c r="P1038" s="408" t="s">
        <v>22</v>
      </c>
      <c r="Q1038" s="19" t="s">
        <v>16</v>
      </c>
      <c r="R1038" s="425" t="s">
        <v>22</v>
      </c>
      <c r="S1038" s="425" t="s">
        <v>22</v>
      </c>
      <c r="T1038" s="425" t="s">
        <v>22</v>
      </c>
      <c r="U1038" s="425" t="s">
        <v>22</v>
      </c>
      <c r="V1038" s="20" t="s">
        <v>17</v>
      </c>
      <c r="W1038" s="21" t="s">
        <v>22</v>
      </c>
      <c r="X1038" s="16" t="s">
        <v>22</v>
      </c>
      <c r="Y1038" s="17" t="s">
        <v>22</v>
      </c>
      <c r="Z1038" s="375" t="s">
        <v>22</v>
      </c>
    </row>
    <row r="1039" spans="1:26" ht="13.5" customHeight="1" x14ac:dyDescent="0.15">
      <c r="A1039" s="389" t="s">
        <v>7</v>
      </c>
      <c r="B1039" s="390" t="s">
        <v>22</v>
      </c>
      <c r="C1039" s="391" t="s">
        <v>22</v>
      </c>
      <c r="D1039" s="395" t="s">
        <v>8</v>
      </c>
      <c r="E1039" s="396" t="s">
        <v>22</v>
      </c>
      <c r="F1039" s="397" t="s">
        <v>1899</v>
      </c>
      <c r="G1039" s="397" t="s">
        <v>22</v>
      </c>
      <c r="H1039" s="397" t="s">
        <v>22</v>
      </c>
      <c r="I1039" s="397" t="s">
        <v>22</v>
      </c>
      <c r="J1039" s="397" t="s">
        <v>22</v>
      </c>
      <c r="K1039" s="397" t="s">
        <v>22</v>
      </c>
      <c r="L1039" s="398" t="s">
        <v>22</v>
      </c>
      <c r="M1039" s="401" t="s">
        <v>9</v>
      </c>
      <c r="N1039" s="402" t="s">
        <v>22</v>
      </c>
      <c r="O1039" s="403" t="s">
        <v>1900</v>
      </c>
      <c r="P1039" s="404" t="s">
        <v>22</v>
      </c>
      <c r="Q1039" s="5" t="s">
        <v>10</v>
      </c>
      <c r="R1039" s="409" t="s">
        <v>1901</v>
      </c>
      <c r="S1039" s="409" t="s">
        <v>22</v>
      </c>
      <c r="T1039" s="409" t="s">
        <v>22</v>
      </c>
      <c r="U1039" s="22">
        <v>3850</v>
      </c>
      <c r="V1039" s="371" t="str">
        <f>IF(U1039="","","千円")</f>
        <v>千円</v>
      </c>
      <c r="W1039" s="371" t="s">
        <v>22</v>
      </c>
      <c r="X1039" s="371" t="s">
        <v>22</v>
      </c>
      <c r="Y1039" s="372" t="s">
        <v>22</v>
      </c>
      <c r="Z1039" s="373">
        <v>355</v>
      </c>
    </row>
    <row r="1040" spans="1:26" ht="13.5" customHeight="1" x14ac:dyDescent="0.15">
      <c r="A1040" s="392" t="s">
        <v>22</v>
      </c>
      <c r="B1040" s="393" t="s">
        <v>22</v>
      </c>
      <c r="C1040" s="394" t="s">
        <v>22</v>
      </c>
      <c r="D1040" s="25" t="s">
        <v>22</v>
      </c>
      <c r="E1040" s="24" t="s">
        <v>22</v>
      </c>
      <c r="F1040" s="399" t="s">
        <v>22</v>
      </c>
      <c r="G1040" s="399" t="s">
        <v>22</v>
      </c>
      <c r="H1040" s="399" t="s">
        <v>22</v>
      </c>
      <c r="I1040" s="399" t="s">
        <v>22</v>
      </c>
      <c r="J1040" s="399" t="s">
        <v>22</v>
      </c>
      <c r="K1040" s="399" t="s">
        <v>22</v>
      </c>
      <c r="L1040" s="400" t="s">
        <v>22</v>
      </c>
      <c r="M1040" s="376">
        <v>11764000</v>
      </c>
      <c r="N1040" s="377" t="s">
        <v>22</v>
      </c>
      <c r="O1040" s="405" t="s">
        <v>22</v>
      </c>
      <c r="P1040" s="406" t="s">
        <v>22</v>
      </c>
      <c r="Q1040" s="6" t="s">
        <v>22</v>
      </c>
      <c r="R1040" s="378" t="s">
        <v>1902</v>
      </c>
      <c r="S1040" s="378" t="s">
        <v>22</v>
      </c>
      <c r="T1040" s="378" t="s">
        <v>22</v>
      </c>
      <c r="U1040" s="23">
        <v>6310</v>
      </c>
      <c r="V1040" s="379" t="str">
        <f>IF(U1040="","","千円")</f>
        <v>千円</v>
      </c>
      <c r="W1040" s="379" t="s">
        <v>22</v>
      </c>
      <c r="X1040" s="379" t="s">
        <v>22</v>
      </c>
      <c r="Y1040" s="380" t="s">
        <v>22</v>
      </c>
      <c r="Z1040" s="374" t="s">
        <v>22</v>
      </c>
    </row>
    <row r="1041" spans="1:26" ht="13.5" customHeight="1" x14ac:dyDescent="0.15">
      <c r="A1041" s="381" t="s">
        <v>1903</v>
      </c>
      <c r="B1041" s="382" t="s">
        <v>22</v>
      </c>
      <c r="C1041" s="383" t="s">
        <v>22</v>
      </c>
      <c r="D1041" s="384" t="s">
        <v>1904</v>
      </c>
      <c r="E1041" s="385" t="s">
        <v>22</v>
      </c>
      <c r="F1041" s="385" t="s">
        <v>22</v>
      </c>
      <c r="G1041" s="385" t="s">
        <v>22</v>
      </c>
      <c r="H1041" s="385" t="s">
        <v>22</v>
      </c>
      <c r="I1041" s="385" t="s">
        <v>22</v>
      </c>
      <c r="J1041" s="385" t="s">
        <v>22</v>
      </c>
      <c r="K1041" s="385" t="s">
        <v>22</v>
      </c>
      <c r="L1041" s="380" t="s">
        <v>22</v>
      </c>
      <c r="M1041" s="387" t="s">
        <v>12</v>
      </c>
      <c r="N1041" s="388" t="s">
        <v>22</v>
      </c>
      <c r="O1041" s="405" t="s">
        <v>22</v>
      </c>
      <c r="P1041" s="406" t="s">
        <v>22</v>
      </c>
      <c r="Q1041" s="6" t="s">
        <v>22</v>
      </c>
      <c r="R1041" s="378" t="s">
        <v>1905</v>
      </c>
      <c r="S1041" s="378" t="s">
        <v>22</v>
      </c>
      <c r="T1041" s="378" t="s">
        <v>22</v>
      </c>
      <c r="U1041" s="23">
        <v>514</v>
      </c>
      <c r="V1041" s="379" t="str">
        <f>IF(U1041="","","千円")</f>
        <v>千円</v>
      </c>
      <c r="W1041" s="379" t="s">
        <v>22</v>
      </c>
      <c r="X1041" s="379" t="s">
        <v>22</v>
      </c>
      <c r="Y1041" s="380" t="s">
        <v>22</v>
      </c>
      <c r="Z1041" s="374" t="s">
        <v>22</v>
      </c>
    </row>
    <row r="1042" spans="1:26" ht="13.5" customHeight="1" x14ac:dyDescent="0.15">
      <c r="A1042" s="381" t="s">
        <v>22</v>
      </c>
      <c r="B1042" s="382" t="s">
        <v>22</v>
      </c>
      <c r="C1042" s="383" t="s">
        <v>22</v>
      </c>
      <c r="D1042" s="386" t="s">
        <v>22</v>
      </c>
      <c r="E1042" s="385" t="s">
        <v>22</v>
      </c>
      <c r="F1042" s="385" t="s">
        <v>22</v>
      </c>
      <c r="G1042" s="385" t="s">
        <v>22</v>
      </c>
      <c r="H1042" s="385" t="s">
        <v>22</v>
      </c>
      <c r="I1042" s="385" t="s">
        <v>22</v>
      </c>
      <c r="J1042" s="385" t="s">
        <v>22</v>
      </c>
      <c r="K1042" s="385" t="s">
        <v>22</v>
      </c>
      <c r="L1042" s="380" t="s">
        <v>22</v>
      </c>
      <c r="M1042" s="376">
        <v>10676063</v>
      </c>
      <c r="N1042" s="377" t="s">
        <v>22</v>
      </c>
      <c r="O1042" s="405" t="s">
        <v>22</v>
      </c>
      <c r="P1042" s="406" t="s">
        <v>22</v>
      </c>
      <c r="Q1042" s="6" t="s">
        <v>22</v>
      </c>
      <c r="R1042" s="378" t="s">
        <v>22</v>
      </c>
      <c r="S1042" s="378" t="s">
        <v>22</v>
      </c>
      <c r="T1042" s="378" t="s">
        <v>22</v>
      </c>
      <c r="U1042" s="23" t="s">
        <v>22</v>
      </c>
      <c r="V1042" s="379" t="str">
        <f>IF(U1042="","","千円")</f>
        <v/>
      </c>
      <c r="W1042" s="379" t="s">
        <v>22</v>
      </c>
      <c r="X1042" s="379" t="s">
        <v>22</v>
      </c>
      <c r="Y1042" s="380" t="s">
        <v>22</v>
      </c>
      <c r="Z1042" s="374" t="s">
        <v>22</v>
      </c>
    </row>
    <row r="1043" spans="1:26" ht="13.5" customHeight="1" x14ac:dyDescent="0.15">
      <c r="A1043" s="381" t="s">
        <v>22</v>
      </c>
      <c r="B1043" s="382" t="s">
        <v>22</v>
      </c>
      <c r="C1043" s="383" t="s">
        <v>22</v>
      </c>
      <c r="D1043" s="410" t="s">
        <v>13</v>
      </c>
      <c r="E1043" s="411" t="s">
        <v>1906</v>
      </c>
      <c r="F1043" s="411" t="s">
        <v>22</v>
      </c>
      <c r="G1043" s="411" t="s">
        <v>22</v>
      </c>
      <c r="H1043" s="411" t="s">
        <v>22</v>
      </c>
      <c r="I1043" s="411" t="s">
        <v>22</v>
      </c>
      <c r="J1043" s="411" t="s">
        <v>22</v>
      </c>
      <c r="K1043" s="411" t="s">
        <v>22</v>
      </c>
      <c r="L1043" s="412" t="s">
        <v>14</v>
      </c>
      <c r="M1043" s="413" t="s">
        <v>20</v>
      </c>
      <c r="N1043" s="414" t="s">
        <v>22</v>
      </c>
      <c r="O1043" s="405" t="s">
        <v>22</v>
      </c>
      <c r="P1043" s="406" t="s">
        <v>22</v>
      </c>
      <c r="Q1043" s="7" t="s">
        <v>22</v>
      </c>
      <c r="R1043" s="378" t="s">
        <v>1907</v>
      </c>
      <c r="S1043" s="378" t="s">
        <v>22</v>
      </c>
      <c r="T1043" s="378" t="s">
        <v>22</v>
      </c>
      <c r="U1043" s="23">
        <v>2</v>
      </c>
      <c r="V1043" s="379" t="str">
        <f>IF(U1043="","","千円")</f>
        <v>千円</v>
      </c>
      <c r="W1043" s="379" t="s">
        <v>22</v>
      </c>
      <c r="X1043" s="379" t="s">
        <v>22</v>
      </c>
      <c r="Y1043" s="380" t="s">
        <v>22</v>
      </c>
      <c r="Z1043" s="374" t="s">
        <v>22</v>
      </c>
    </row>
    <row r="1044" spans="1:26" ht="13.5" customHeight="1" x14ac:dyDescent="0.15">
      <c r="A1044" s="381" t="s">
        <v>22</v>
      </c>
      <c r="B1044" s="382" t="s">
        <v>22</v>
      </c>
      <c r="C1044" s="383" t="s">
        <v>22</v>
      </c>
      <c r="D1044" s="410" t="s">
        <v>22</v>
      </c>
      <c r="E1044" s="411" t="s">
        <v>22</v>
      </c>
      <c r="F1044" s="411" t="s">
        <v>22</v>
      </c>
      <c r="G1044" s="411" t="s">
        <v>22</v>
      </c>
      <c r="H1044" s="411" t="s">
        <v>22</v>
      </c>
      <c r="I1044" s="411" t="s">
        <v>22</v>
      </c>
      <c r="J1044" s="411" t="s">
        <v>22</v>
      </c>
      <c r="K1044" s="411" t="s">
        <v>22</v>
      </c>
      <c r="L1044" s="412" t="s">
        <v>22</v>
      </c>
      <c r="M1044" s="415">
        <v>1087937</v>
      </c>
      <c r="N1044" s="416" t="s">
        <v>22</v>
      </c>
      <c r="O1044" s="405" t="s">
        <v>22</v>
      </c>
      <c r="P1044" s="406" t="s">
        <v>22</v>
      </c>
      <c r="Q1044" s="8" t="s">
        <v>15</v>
      </c>
      <c r="R1044" s="378" t="s">
        <v>1908</v>
      </c>
      <c r="S1044" s="378" t="s">
        <v>22</v>
      </c>
      <c r="T1044" s="378" t="s">
        <v>22</v>
      </c>
      <c r="U1044" s="378" t="s">
        <v>22</v>
      </c>
      <c r="V1044" s="9" t="s">
        <v>13</v>
      </c>
      <c r="W1044" s="417" t="s">
        <v>293</v>
      </c>
      <c r="X1044" s="417" t="s">
        <v>22</v>
      </c>
      <c r="Y1044" s="10" t="s">
        <v>14</v>
      </c>
      <c r="Z1044" s="374" t="s">
        <v>22</v>
      </c>
    </row>
    <row r="1045" spans="1:26" ht="13.5" customHeight="1" x14ac:dyDescent="0.15">
      <c r="A1045" s="381" t="s">
        <v>22</v>
      </c>
      <c r="B1045" s="382" t="s">
        <v>22</v>
      </c>
      <c r="C1045" s="383" t="s">
        <v>22</v>
      </c>
      <c r="D1045" s="410" t="s">
        <v>22</v>
      </c>
      <c r="E1045" s="411" t="s">
        <v>22</v>
      </c>
      <c r="F1045" s="411" t="s">
        <v>22</v>
      </c>
      <c r="G1045" s="411" t="s">
        <v>22</v>
      </c>
      <c r="H1045" s="411" t="s">
        <v>22</v>
      </c>
      <c r="I1045" s="411" t="s">
        <v>22</v>
      </c>
      <c r="J1045" s="411" t="s">
        <v>22</v>
      </c>
      <c r="K1045" s="411" t="s">
        <v>22</v>
      </c>
      <c r="L1045" s="412" t="s">
        <v>22</v>
      </c>
      <c r="M1045" s="387" t="s">
        <v>22</v>
      </c>
      <c r="N1045" s="388" t="s">
        <v>22</v>
      </c>
      <c r="O1045" s="405" t="s">
        <v>22</v>
      </c>
      <c r="P1045" s="406" t="s">
        <v>22</v>
      </c>
      <c r="Q1045" s="7" t="s">
        <v>16</v>
      </c>
      <c r="R1045" s="378" t="s">
        <v>1909</v>
      </c>
      <c r="S1045" s="378" t="s">
        <v>22</v>
      </c>
      <c r="T1045" s="378" t="s">
        <v>22</v>
      </c>
      <c r="U1045" s="378" t="s">
        <v>22</v>
      </c>
      <c r="V1045" s="11" t="s">
        <v>17</v>
      </c>
      <c r="W1045" s="9" t="s">
        <v>22</v>
      </c>
      <c r="X1045" s="12" t="s">
        <v>22</v>
      </c>
      <c r="Y1045" s="13" t="s">
        <v>22</v>
      </c>
      <c r="Z1045" s="374" t="s">
        <v>22</v>
      </c>
    </row>
    <row r="1046" spans="1:26" ht="13.5" customHeight="1" x14ac:dyDescent="0.15">
      <c r="A1046" s="6" t="s">
        <v>22</v>
      </c>
      <c r="B1046" s="12" t="s">
        <v>22</v>
      </c>
      <c r="C1046" s="13" t="s">
        <v>22</v>
      </c>
      <c r="D1046" s="410" t="s">
        <v>13</v>
      </c>
      <c r="E1046" s="14" t="s">
        <v>11</v>
      </c>
      <c r="F1046" s="382" t="s">
        <v>22</v>
      </c>
      <c r="G1046" s="382" t="s">
        <v>22</v>
      </c>
      <c r="H1046" s="382" t="s">
        <v>22</v>
      </c>
      <c r="I1046" s="382" t="s">
        <v>152</v>
      </c>
      <c r="J1046" s="420" t="s">
        <v>22</v>
      </c>
      <c r="K1046" s="14" t="s">
        <v>22</v>
      </c>
      <c r="L1046" s="412" t="s">
        <v>14</v>
      </c>
      <c r="M1046" s="423" t="s">
        <v>22</v>
      </c>
      <c r="N1046" s="424" t="s">
        <v>22</v>
      </c>
      <c r="O1046" s="405" t="s">
        <v>22</v>
      </c>
      <c r="P1046" s="406" t="s">
        <v>22</v>
      </c>
      <c r="Q1046" s="8" t="s">
        <v>15</v>
      </c>
      <c r="R1046" s="378" t="s">
        <v>22</v>
      </c>
      <c r="S1046" s="378" t="s">
        <v>22</v>
      </c>
      <c r="T1046" s="378" t="s">
        <v>22</v>
      </c>
      <c r="U1046" s="378" t="s">
        <v>22</v>
      </c>
      <c r="V1046" s="9" t="s">
        <v>13</v>
      </c>
      <c r="W1046" s="417" t="s">
        <v>22</v>
      </c>
      <c r="X1046" s="417" t="s">
        <v>22</v>
      </c>
      <c r="Y1046" s="10" t="s">
        <v>14</v>
      </c>
      <c r="Z1046" s="374" t="s">
        <v>22</v>
      </c>
    </row>
    <row r="1047" spans="1:26" ht="13.5" customHeight="1" x14ac:dyDescent="0.15">
      <c r="A1047" s="15" t="s">
        <v>22</v>
      </c>
      <c r="B1047" s="16" t="s">
        <v>22</v>
      </c>
      <c r="C1047" s="17" t="s">
        <v>22</v>
      </c>
      <c r="D1047" s="418" t="s">
        <v>22</v>
      </c>
      <c r="E1047" s="18" t="s">
        <v>22</v>
      </c>
      <c r="F1047" s="419" t="s">
        <v>22</v>
      </c>
      <c r="G1047" s="419" t="s">
        <v>22</v>
      </c>
      <c r="H1047" s="419" t="s">
        <v>22</v>
      </c>
      <c r="I1047" s="419" t="s">
        <v>22</v>
      </c>
      <c r="J1047" s="421" t="s">
        <v>22</v>
      </c>
      <c r="K1047" s="18" t="s">
        <v>22</v>
      </c>
      <c r="L1047" s="422" t="s">
        <v>22</v>
      </c>
      <c r="M1047" s="26" t="s">
        <v>18</v>
      </c>
      <c r="N1047" s="27">
        <v>90.8</v>
      </c>
      <c r="O1047" s="407" t="s">
        <v>22</v>
      </c>
      <c r="P1047" s="408" t="s">
        <v>22</v>
      </c>
      <c r="Q1047" s="19" t="s">
        <v>16</v>
      </c>
      <c r="R1047" s="425" t="s">
        <v>22</v>
      </c>
      <c r="S1047" s="425" t="s">
        <v>22</v>
      </c>
      <c r="T1047" s="425" t="s">
        <v>22</v>
      </c>
      <c r="U1047" s="425" t="s">
        <v>22</v>
      </c>
      <c r="V1047" s="20" t="s">
        <v>17</v>
      </c>
      <c r="W1047" s="21" t="s">
        <v>22</v>
      </c>
      <c r="X1047" s="16" t="s">
        <v>22</v>
      </c>
      <c r="Y1047" s="17" t="s">
        <v>22</v>
      </c>
      <c r="Z1047" s="375" t="s">
        <v>22</v>
      </c>
    </row>
    <row r="1048" spans="1:26" ht="13.5" customHeight="1" x14ac:dyDescent="0.15">
      <c r="A1048" s="389" t="s">
        <v>7</v>
      </c>
      <c r="B1048" s="390" t="s">
        <v>22</v>
      </c>
      <c r="C1048" s="391" t="s">
        <v>22</v>
      </c>
      <c r="D1048" s="395" t="s">
        <v>8</v>
      </c>
      <c r="E1048" s="396" t="s">
        <v>22</v>
      </c>
      <c r="F1048" s="397" t="s">
        <v>1899</v>
      </c>
      <c r="G1048" s="397" t="s">
        <v>22</v>
      </c>
      <c r="H1048" s="397" t="s">
        <v>22</v>
      </c>
      <c r="I1048" s="397" t="s">
        <v>22</v>
      </c>
      <c r="J1048" s="397" t="s">
        <v>22</v>
      </c>
      <c r="K1048" s="397" t="s">
        <v>22</v>
      </c>
      <c r="L1048" s="398" t="s">
        <v>22</v>
      </c>
      <c r="M1048" s="401" t="s">
        <v>9</v>
      </c>
      <c r="N1048" s="402" t="s">
        <v>22</v>
      </c>
      <c r="O1048" s="436" t="s">
        <v>4919</v>
      </c>
      <c r="P1048" s="437" t="s">
        <v>22</v>
      </c>
      <c r="Q1048" s="5" t="s">
        <v>10</v>
      </c>
      <c r="R1048" s="409" t="s">
        <v>1910</v>
      </c>
      <c r="S1048" s="409" t="s">
        <v>22</v>
      </c>
      <c r="T1048" s="409" t="s">
        <v>22</v>
      </c>
      <c r="U1048" s="22">
        <v>16848</v>
      </c>
      <c r="V1048" s="371" t="str">
        <f>IF(U1048="","","千円")</f>
        <v>千円</v>
      </c>
      <c r="W1048" s="371" t="s">
        <v>22</v>
      </c>
      <c r="X1048" s="371" t="s">
        <v>22</v>
      </c>
      <c r="Y1048" s="372" t="s">
        <v>22</v>
      </c>
      <c r="Z1048" s="373">
        <v>355</v>
      </c>
    </row>
    <row r="1049" spans="1:26" ht="13.5" customHeight="1" x14ac:dyDescent="0.15">
      <c r="A1049" s="392" t="s">
        <v>22</v>
      </c>
      <c r="B1049" s="393" t="s">
        <v>22</v>
      </c>
      <c r="C1049" s="394" t="s">
        <v>22</v>
      </c>
      <c r="D1049" s="25" t="s">
        <v>22</v>
      </c>
      <c r="E1049" s="24" t="s">
        <v>22</v>
      </c>
      <c r="F1049" s="399" t="s">
        <v>22</v>
      </c>
      <c r="G1049" s="399" t="s">
        <v>22</v>
      </c>
      <c r="H1049" s="399" t="s">
        <v>22</v>
      </c>
      <c r="I1049" s="399" t="s">
        <v>22</v>
      </c>
      <c r="J1049" s="399" t="s">
        <v>22</v>
      </c>
      <c r="K1049" s="399" t="s">
        <v>22</v>
      </c>
      <c r="L1049" s="400" t="s">
        <v>22</v>
      </c>
      <c r="M1049" s="376">
        <v>69719000</v>
      </c>
      <c r="N1049" s="377" t="s">
        <v>22</v>
      </c>
      <c r="O1049" s="438" t="s">
        <v>22</v>
      </c>
      <c r="P1049" s="439" t="s">
        <v>22</v>
      </c>
      <c r="Q1049" s="6" t="s">
        <v>22</v>
      </c>
      <c r="R1049" s="378" t="s">
        <v>5265</v>
      </c>
      <c r="S1049" s="378" t="s">
        <v>22</v>
      </c>
      <c r="T1049" s="378" t="s">
        <v>22</v>
      </c>
      <c r="U1049" s="23">
        <v>11643</v>
      </c>
      <c r="V1049" s="379" t="str">
        <f>IF(U1049="","","千円")</f>
        <v>千円</v>
      </c>
      <c r="W1049" s="379" t="s">
        <v>22</v>
      </c>
      <c r="X1049" s="379" t="s">
        <v>22</v>
      </c>
      <c r="Y1049" s="380" t="s">
        <v>22</v>
      </c>
      <c r="Z1049" s="374" t="s">
        <v>22</v>
      </c>
    </row>
    <row r="1050" spans="1:26" ht="13.5" customHeight="1" x14ac:dyDescent="0.15">
      <c r="A1050" s="381" t="s">
        <v>1911</v>
      </c>
      <c r="B1050" s="382" t="s">
        <v>22</v>
      </c>
      <c r="C1050" s="383" t="s">
        <v>22</v>
      </c>
      <c r="D1050" s="384" t="s">
        <v>1912</v>
      </c>
      <c r="E1050" s="385" t="s">
        <v>22</v>
      </c>
      <c r="F1050" s="385" t="s">
        <v>22</v>
      </c>
      <c r="G1050" s="385" t="s">
        <v>22</v>
      </c>
      <c r="H1050" s="385" t="s">
        <v>22</v>
      </c>
      <c r="I1050" s="385" t="s">
        <v>22</v>
      </c>
      <c r="J1050" s="385" t="s">
        <v>22</v>
      </c>
      <c r="K1050" s="385" t="s">
        <v>22</v>
      </c>
      <c r="L1050" s="380" t="s">
        <v>22</v>
      </c>
      <c r="M1050" s="387" t="s">
        <v>12</v>
      </c>
      <c r="N1050" s="388" t="s">
        <v>22</v>
      </c>
      <c r="O1050" s="438" t="s">
        <v>22</v>
      </c>
      <c r="P1050" s="439" t="s">
        <v>22</v>
      </c>
      <c r="Q1050" s="6" t="s">
        <v>22</v>
      </c>
      <c r="R1050" s="378" t="s">
        <v>1913</v>
      </c>
      <c r="S1050" s="378" t="s">
        <v>22</v>
      </c>
      <c r="T1050" s="378" t="s">
        <v>22</v>
      </c>
      <c r="U1050" s="23">
        <v>8210</v>
      </c>
      <c r="V1050" s="379" t="str">
        <f>IF(U1050="","","千円")</f>
        <v>千円</v>
      </c>
      <c r="W1050" s="379" t="s">
        <v>22</v>
      </c>
      <c r="X1050" s="379" t="s">
        <v>22</v>
      </c>
      <c r="Y1050" s="380" t="s">
        <v>22</v>
      </c>
      <c r="Z1050" s="374" t="s">
        <v>22</v>
      </c>
    </row>
    <row r="1051" spans="1:26" ht="13.5" customHeight="1" x14ac:dyDescent="0.15">
      <c r="A1051" s="381" t="s">
        <v>22</v>
      </c>
      <c r="B1051" s="382" t="s">
        <v>22</v>
      </c>
      <c r="C1051" s="383" t="s">
        <v>22</v>
      </c>
      <c r="D1051" s="386" t="s">
        <v>22</v>
      </c>
      <c r="E1051" s="385" t="s">
        <v>22</v>
      </c>
      <c r="F1051" s="385" t="s">
        <v>22</v>
      </c>
      <c r="G1051" s="385" t="s">
        <v>22</v>
      </c>
      <c r="H1051" s="385" t="s">
        <v>22</v>
      </c>
      <c r="I1051" s="385" t="s">
        <v>22</v>
      </c>
      <c r="J1051" s="385" t="s">
        <v>22</v>
      </c>
      <c r="K1051" s="385" t="s">
        <v>22</v>
      </c>
      <c r="L1051" s="380" t="s">
        <v>22</v>
      </c>
      <c r="M1051" s="376">
        <v>50306364</v>
      </c>
      <c r="N1051" s="377" t="s">
        <v>22</v>
      </c>
      <c r="O1051" s="438" t="s">
        <v>22</v>
      </c>
      <c r="P1051" s="439" t="s">
        <v>22</v>
      </c>
      <c r="Q1051" s="6" t="s">
        <v>22</v>
      </c>
      <c r="R1051" s="378" t="s">
        <v>1914</v>
      </c>
      <c r="S1051" s="378" t="s">
        <v>22</v>
      </c>
      <c r="T1051" s="378" t="s">
        <v>22</v>
      </c>
      <c r="U1051" s="23">
        <v>7919</v>
      </c>
      <c r="V1051" s="379" t="str">
        <f>IF(U1051="","","千円")</f>
        <v>千円</v>
      </c>
      <c r="W1051" s="379" t="s">
        <v>22</v>
      </c>
      <c r="X1051" s="379" t="s">
        <v>22</v>
      </c>
      <c r="Y1051" s="380" t="s">
        <v>22</v>
      </c>
      <c r="Z1051" s="374" t="s">
        <v>22</v>
      </c>
    </row>
    <row r="1052" spans="1:26" ht="13.5" customHeight="1" x14ac:dyDescent="0.15">
      <c r="A1052" s="381" t="s">
        <v>22</v>
      </c>
      <c r="B1052" s="382" t="s">
        <v>22</v>
      </c>
      <c r="C1052" s="383" t="s">
        <v>22</v>
      </c>
      <c r="D1052" s="410" t="s">
        <v>13</v>
      </c>
      <c r="E1052" s="411" t="s">
        <v>1906</v>
      </c>
      <c r="F1052" s="411" t="s">
        <v>22</v>
      </c>
      <c r="G1052" s="411" t="s">
        <v>22</v>
      </c>
      <c r="H1052" s="411" t="s">
        <v>22</v>
      </c>
      <c r="I1052" s="411" t="s">
        <v>22</v>
      </c>
      <c r="J1052" s="411" t="s">
        <v>22</v>
      </c>
      <c r="K1052" s="411" t="s">
        <v>22</v>
      </c>
      <c r="L1052" s="412" t="s">
        <v>14</v>
      </c>
      <c r="M1052" s="413" t="s">
        <v>20</v>
      </c>
      <c r="N1052" s="414" t="s">
        <v>22</v>
      </c>
      <c r="O1052" s="438" t="s">
        <v>22</v>
      </c>
      <c r="P1052" s="439" t="s">
        <v>22</v>
      </c>
      <c r="Q1052" s="7" t="s">
        <v>22</v>
      </c>
      <c r="R1052" s="378" t="s">
        <v>1915</v>
      </c>
      <c r="S1052" s="378" t="s">
        <v>22</v>
      </c>
      <c r="T1052" s="378" t="s">
        <v>22</v>
      </c>
      <c r="U1052" s="23">
        <v>5686</v>
      </c>
      <c r="V1052" s="379" t="str">
        <f>IF(U1052="","","千円")</f>
        <v>千円</v>
      </c>
      <c r="W1052" s="379" t="s">
        <v>22</v>
      </c>
      <c r="X1052" s="379" t="s">
        <v>22</v>
      </c>
      <c r="Y1052" s="380" t="s">
        <v>22</v>
      </c>
      <c r="Z1052" s="374" t="s">
        <v>22</v>
      </c>
    </row>
    <row r="1053" spans="1:26" ht="13.5" customHeight="1" x14ac:dyDescent="0.15">
      <c r="A1053" s="381" t="s">
        <v>22</v>
      </c>
      <c r="B1053" s="382" t="s">
        <v>22</v>
      </c>
      <c r="C1053" s="383" t="s">
        <v>22</v>
      </c>
      <c r="D1053" s="410" t="s">
        <v>22</v>
      </c>
      <c r="E1053" s="411" t="s">
        <v>22</v>
      </c>
      <c r="F1053" s="411" t="s">
        <v>22</v>
      </c>
      <c r="G1053" s="411" t="s">
        <v>22</v>
      </c>
      <c r="H1053" s="411" t="s">
        <v>22</v>
      </c>
      <c r="I1053" s="411" t="s">
        <v>22</v>
      </c>
      <c r="J1053" s="411" t="s">
        <v>22</v>
      </c>
      <c r="K1053" s="411" t="s">
        <v>22</v>
      </c>
      <c r="L1053" s="412" t="s">
        <v>22</v>
      </c>
      <c r="M1053" s="415">
        <v>19412636</v>
      </c>
      <c r="N1053" s="416" t="s">
        <v>22</v>
      </c>
      <c r="O1053" s="438" t="s">
        <v>22</v>
      </c>
      <c r="P1053" s="439" t="s">
        <v>22</v>
      </c>
      <c r="Q1053" s="8" t="s">
        <v>15</v>
      </c>
      <c r="R1053" s="378" t="s">
        <v>1916</v>
      </c>
      <c r="S1053" s="378" t="s">
        <v>22</v>
      </c>
      <c r="T1053" s="378" t="s">
        <v>22</v>
      </c>
      <c r="U1053" s="378" t="s">
        <v>22</v>
      </c>
      <c r="V1053" s="9" t="s">
        <v>13</v>
      </c>
      <c r="W1053" s="417" t="s">
        <v>293</v>
      </c>
      <c r="X1053" s="417" t="s">
        <v>22</v>
      </c>
      <c r="Y1053" s="10" t="s">
        <v>14</v>
      </c>
      <c r="Z1053" s="374" t="s">
        <v>22</v>
      </c>
    </row>
    <row r="1054" spans="1:26" ht="13.5" customHeight="1" x14ac:dyDescent="0.15">
      <c r="A1054" s="381" t="s">
        <v>22</v>
      </c>
      <c r="B1054" s="382" t="s">
        <v>22</v>
      </c>
      <c r="C1054" s="383" t="s">
        <v>22</v>
      </c>
      <c r="D1054" s="410" t="s">
        <v>22</v>
      </c>
      <c r="E1054" s="411" t="s">
        <v>22</v>
      </c>
      <c r="F1054" s="411" t="s">
        <v>22</v>
      </c>
      <c r="G1054" s="411" t="s">
        <v>22</v>
      </c>
      <c r="H1054" s="411" t="s">
        <v>22</v>
      </c>
      <c r="I1054" s="411" t="s">
        <v>22</v>
      </c>
      <c r="J1054" s="411" t="s">
        <v>22</v>
      </c>
      <c r="K1054" s="411" t="s">
        <v>22</v>
      </c>
      <c r="L1054" s="412" t="s">
        <v>22</v>
      </c>
      <c r="M1054" s="387" t="s">
        <v>22</v>
      </c>
      <c r="N1054" s="388" t="s">
        <v>22</v>
      </c>
      <c r="O1054" s="438" t="s">
        <v>22</v>
      </c>
      <c r="P1054" s="439" t="s">
        <v>22</v>
      </c>
      <c r="Q1054" s="7" t="s">
        <v>16</v>
      </c>
      <c r="R1054" s="378" t="s">
        <v>1917</v>
      </c>
      <c r="S1054" s="378" t="s">
        <v>22</v>
      </c>
      <c r="T1054" s="378" t="s">
        <v>22</v>
      </c>
      <c r="U1054" s="378" t="s">
        <v>22</v>
      </c>
      <c r="V1054" s="11" t="s">
        <v>17</v>
      </c>
      <c r="W1054" s="9" t="s">
        <v>22</v>
      </c>
      <c r="X1054" s="12" t="s">
        <v>22</v>
      </c>
      <c r="Y1054" s="13" t="s">
        <v>22</v>
      </c>
      <c r="Z1054" s="374" t="s">
        <v>22</v>
      </c>
    </row>
    <row r="1055" spans="1:26" ht="13.5" customHeight="1" x14ac:dyDescent="0.15">
      <c r="A1055" s="6" t="s">
        <v>22</v>
      </c>
      <c r="B1055" s="12" t="s">
        <v>22</v>
      </c>
      <c r="C1055" s="13" t="s">
        <v>22</v>
      </c>
      <c r="D1055" s="410" t="s">
        <v>13</v>
      </c>
      <c r="E1055" s="14" t="s">
        <v>11</v>
      </c>
      <c r="F1055" s="382" t="s">
        <v>22</v>
      </c>
      <c r="G1055" s="382" t="s">
        <v>22</v>
      </c>
      <c r="H1055" s="382" t="s">
        <v>22</v>
      </c>
      <c r="I1055" s="382" t="s">
        <v>152</v>
      </c>
      <c r="J1055" s="420" t="s">
        <v>57</v>
      </c>
      <c r="K1055" s="14" t="s">
        <v>22</v>
      </c>
      <c r="L1055" s="412" t="s">
        <v>14</v>
      </c>
      <c r="M1055" s="423" t="s">
        <v>22</v>
      </c>
      <c r="N1055" s="424" t="s">
        <v>22</v>
      </c>
      <c r="O1055" s="438" t="s">
        <v>22</v>
      </c>
      <c r="P1055" s="439" t="s">
        <v>22</v>
      </c>
      <c r="Q1055" s="8" t="s">
        <v>15</v>
      </c>
      <c r="R1055" s="378" t="s">
        <v>1918</v>
      </c>
      <c r="S1055" s="378" t="s">
        <v>22</v>
      </c>
      <c r="T1055" s="378" t="s">
        <v>22</v>
      </c>
      <c r="U1055" s="378" t="s">
        <v>22</v>
      </c>
      <c r="V1055" s="9" t="s">
        <v>13</v>
      </c>
      <c r="W1055" s="417" t="s">
        <v>293</v>
      </c>
      <c r="X1055" s="417" t="s">
        <v>22</v>
      </c>
      <c r="Y1055" s="10" t="s">
        <v>14</v>
      </c>
      <c r="Z1055" s="374" t="s">
        <v>22</v>
      </c>
    </row>
    <row r="1056" spans="1:26" ht="13.5" customHeight="1" x14ac:dyDescent="0.15">
      <c r="A1056" s="15" t="s">
        <v>22</v>
      </c>
      <c r="B1056" s="16" t="s">
        <v>22</v>
      </c>
      <c r="C1056" s="17" t="s">
        <v>22</v>
      </c>
      <c r="D1056" s="418" t="s">
        <v>22</v>
      </c>
      <c r="E1056" s="18" t="s">
        <v>22</v>
      </c>
      <c r="F1056" s="419" t="s">
        <v>22</v>
      </c>
      <c r="G1056" s="419" t="s">
        <v>22</v>
      </c>
      <c r="H1056" s="419" t="s">
        <v>22</v>
      </c>
      <c r="I1056" s="419" t="s">
        <v>22</v>
      </c>
      <c r="J1056" s="421" t="s">
        <v>22</v>
      </c>
      <c r="K1056" s="18" t="s">
        <v>22</v>
      </c>
      <c r="L1056" s="422" t="s">
        <v>22</v>
      </c>
      <c r="M1056" s="26" t="s">
        <v>18</v>
      </c>
      <c r="N1056" s="27">
        <v>72.2</v>
      </c>
      <c r="O1056" s="440" t="s">
        <v>22</v>
      </c>
      <c r="P1056" s="441" t="s">
        <v>22</v>
      </c>
      <c r="Q1056" s="19" t="s">
        <v>16</v>
      </c>
      <c r="R1056" s="425" t="s">
        <v>1919</v>
      </c>
      <c r="S1056" s="425" t="s">
        <v>22</v>
      </c>
      <c r="T1056" s="425" t="s">
        <v>22</v>
      </c>
      <c r="U1056" s="425" t="s">
        <v>22</v>
      </c>
      <c r="V1056" s="20" t="s">
        <v>17</v>
      </c>
      <c r="W1056" s="21" t="s">
        <v>22</v>
      </c>
      <c r="X1056" s="16" t="s">
        <v>22</v>
      </c>
      <c r="Y1056" s="17" t="s">
        <v>22</v>
      </c>
      <c r="Z1056" s="375" t="s">
        <v>22</v>
      </c>
    </row>
    <row r="1057" spans="1:26" ht="13.5" customHeight="1" x14ac:dyDescent="0.15">
      <c r="A1057" s="389" t="s">
        <v>7</v>
      </c>
      <c r="B1057" s="390" t="s">
        <v>22</v>
      </c>
      <c r="C1057" s="391" t="s">
        <v>22</v>
      </c>
      <c r="D1057" s="395" t="s">
        <v>8</v>
      </c>
      <c r="E1057" s="396" t="s">
        <v>22</v>
      </c>
      <c r="F1057" s="397" t="s">
        <v>1899</v>
      </c>
      <c r="G1057" s="397" t="s">
        <v>22</v>
      </c>
      <c r="H1057" s="397" t="s">
        <v>22</v>
      </c>
      <c r="I1057" s="397" t="s">
        <v>22</v>
      </c>
      <c r="J1057" s="397" t="s">
        <v>22</v>
      </c>
      <c r="K1057" s="397" t="s">
        <v>22</v>
      </c>
      <c r="L1057" s="398" t="s">
        <v>22</v>
      </c>
      <c r="M1057" s="401" t="s">
        <v>9</v>
      </c>
      <c r="N1057" s="402" t="s">
        <v>22</v>
      </c>
      <c r="O1057" s="403" t="s">
        <v>1920</v>
      </c>
      <c r="P1057" s="404" t="s">
        <v>22</v>
      </c>
      <c r="Q1057" s="5" t="s">
        <v>10</v>
      </c>
      <c r="R1057" s="409" t="s">
        <v>1921</v>
      </c>
      <c r="S1057" s="409" t="s">
        <v>22</v>
      </c>
      <c r="T1057" s="409" t="s">
        <v>22</v>
      </c>
      <c r="U1057" s="22">
        <v>3113</v>
      </c>
      <c r="V1057" s="371" t="str">
        <f>IF(U1057="","","千円")</f>
        <v>千円</v>
      </c>
      <c r="W1057" s="371" t="s">
        <v>22</v>
      </c>
      <c r="X1057" s="371" t="s">
        <v>22</v>
      </c>
      <c r="Y1057" s="372" t="s">
        <v>22</v>
      </c>
      <c r="Z1057" s="373">
        <v>355</v>
      </c>
    </row>
    <row r="1058" spans="1:26" ht="13.5" customHeight="1" x14ac:dyDescent="0.15">
      <c r="A1058" s="392" t="s">
        <v>22</v>
      </c>
      <c r="B1058" s="393" t="s">
        <v>22</v>
      </c>
      <c r="C1058" s="394" t="s">
        <v>22</v>
      </c>
      <c r="D1058" s="25" t="s">
        <v>22</v>
      </c>
      <c r="E1058" s="24" t="s">
        <v>22</v>
      </c>
      <c r="F1058" s="399" t="s">
        <v>22</v>
      </c>
      <c r="G1058" s="399" t="s">
        <v>22</v>
      </c>
      <c r="H1058" s="399" t="s">
        <v>22</v>
      </c>
      <c r="I1058" s="399" t="s">
        <v>22</v>
      </c>
      <c r="J1058" s="399" t="s">
        <v>22</v>
      </c>
      <c r="K1058" s="399" t="s">
        <v>22</v>
      </c>
      <c r="L1058" s="400" t="s">
        <v>22</v>
      </c>
      <c r="M1058" s="376">
        <v>12060000</v>
      </c>
      <c r="N1058" s="377" t="s">
        <v>22</v>
      </c>
      <c r="O1058" s="405" t="s">
        <v>22</v>
      </c>
      <c r="P1058" s="406" t="s">
        <v>22</v>
      </c>
      <c r="Q1058" s="6" t="s">
        <v>22</v>
      </c>
      <c r="R1058" s="378" t="s">
        <v>1922</v>
      </c>
      <c r="S1058" s="378" t="s">
        <v>22</v>
      </c>
      <c r="T1058" s="378" t="s">
        <v>22</v>
      </c>
      <c r="U1058" s="23">
        <v>3669</v>
      </c>
      <c r="V1058" s="379" t="str">
        <f>IF(U1058="","","千円")</f>
        <v>千円</v>
      </c>
      <c r="W1058" s="379" t="s">
        <v>22</v>
      </c>
      <c r="X1058" s="379" t="s">
        <v>22</v>
      </c>
      <c r="Y1058" s="380" t="s">
        <v>22</v>
      </c>
      <c r="Z1058" s="374" t="s">
        <v>22</v>
      </c>
    </row>
    <row r="1059" spans="1:26" ht="13.5" customHeight="1" x14ac:dyDescent="0.15">
      <c r="A1059" s="381" t="s">
        <v>1923</v>
      </c>
      <c r="B1059" s="382" t="s">
        <v>22</v>
      </c>
      <c r="C1059" s="383" t="s">
        <v>22</v>
      </c>
      <c r="D1059" s="384" t="s">
        <v>1924</v>
      </c>
      <c r="E1059" s="385" t="s">
        <v>22</v>
      </c>
      <c r="F1059" s="385" t="s">
        <v>22</v>
      </c>
      <c r="G1059" s="385" t="s">
        <v>22</v>
      </c>
      <c r="H1059" s="385" t="s">
        <v>22</v>
      </c>
      <c r="I1059" s="385" t="s">
        <v>22</v>
      </c>
      <c r="J1059" s="385" t="s">
        <v>22</v>
      </c>
      <c r="K1059" s="385" t="s">
        <v>22</v>
      </c>
      <c r="L1059" s="380" t="s">
        <v>22</v>
      </c>
      <c r="M1059" s="387" t="s">
        <v>12</v>
      </c>
      <c r="N1059" s="388" t="s">
        <v>22</v>
      </c>
      <c r="O1059" s="405" t="s">
        <v>22</v>
      </c>
      <c r="P1059" s="406" t="s">
        <v>22</v>
      </c>
      <c r="Q1059" s="6" t="s">
        <v>22</v>
      </c>
      <c r="R1059" s="378" t="s">
        <v>1925</v>
      </c>
      <c r="S1059" s="378" t="s">
        <v>22</v>
      </c>
      <c r="T1059" s="378" t="s">
        <v>22</v>
      </c>
      <c r="U1059" s="23">
        <v>1566</v>
      </c>
      <c r="V1059" s="379" t="str">
        <f>IF(U1059="","","千円")</f>
        <v>千円</v>
      </c>
      <c r="W1059" s="379" t="s">
        <v>22</v>
      </c>
      <c r="X1059" s="379" t="s">
        <v>22</v>
      </c>
      <c r="Y1059" s="380" t="s">
        <v>22</v>
      </c>
      <c r="Z1059" s="374" t="s">
        <v>22</v>
      </c>
    </row>
    <row r="1060" spans="1:26" ht="13.5" customHeight="1" x14ac:dyDescent="0.15">
      <c r="A1060" s="381" t="s">
        <v>22</v>
      </c>
      <c r="B1060" s="382" t="s">
        <v>22</v>
      </c>
      <c r="C1060" s="383" t="s">
        <v>22</v>
      </c>
      <c r="D1060" s="386" t="s">
        <v>22</v>
      </c>
      <c r="E1060" s="385" t="s">
        <v>22</v>
      </c>
      <c r="F1060" s="385" t="s">
        <v>22</v>
      </c>
      <c r="G1060" s="385" t="s">
        <v>22</v>
      </c>
      <c r="H1060" s="385" t="s">
        <v>22</v>
      </c>
      <c r="I1060" s="385" t="s">
        <v>22</v>
      </c>
      <c r="J1060" s="385" t="s">
        <v>22</v>
      </c>
      <c r="K1060" s="385" t="s">
        <v>22</v>
      </c>
      <c r="L1060" s="380" t="s">
        <v>22</v>
      </c>
      <c r="M1060" s="376">
        <v>11483767</v>
      </c>
      <c r="N1060" s="377" t="s">
        <v>22</v>
      </c>
      <c r="O1060" s="405" t="s">
        <v>22</v>
      </c>
      <c r="P1060" s="406" t="s">
        <v>22</v>
      </c>
      <c r="Q1060" s="6" t="s">
        <v>22</v>
      </c>
      <c r="R1060" s="378" t="s">
        <v>1926</v>
      </c>
      <c r="S1060" s="378" t="s">
        <v>22</v>
      </c>
      <c r="T1060" s="378" t="s">
        <v>22</v>
      </c>
      <c r="U1060" s="23">
        <v>2426</v>
      </c>
      <c r="V1060" s="379" t="str">
        <f>IF(U1060="","","千円")</f>
        <v>千円</v>
      </c>
      <c r="W1060" s="379" t="s">
        <v>22</v>
      </c>
      <c r="X1060" s="379" t="s">
        <v>22</v>
      </c>
      <c r="Y1060" s="380" t="s">
        <v>22</v>
      </c>
      <c r="Z1060" s="374" t="s">
        <v>22</v>
      </c>
    </row>
    <row r="1061" spans="1:26" ht="13.5" customHeight="1" x14ac:dyDescent="0.15">
      <c r="A1061" s="381" t="s">
        <v>22</v>
      </c>
      <c r="B1061" s="382" t="s">
        <v>22</v>
      </c>
      <c r="C1061" s="383" t="s">
        <v>22</v>
      </c>
      <c r="D1061" s="410" t="s">
        <v>13</v>
      </c>
      <c r="E1061" s="411" t="s">
        <v>1906</v>
      </c>
      <c r="F1061" s="411" t="s">
        <v>22</v>
      </c>
      <c r="G1061" s="411" t="s">
        <v>22</v>
      </c>
      <c r="H1061" s="411" t="s">
        <v>22</v>
      </c>
      <c r="I1061" s="411" t="s">
        <v>22</v>
      </c>
      <c r="J1061" s="411" t="s">
        <v>22</v>
      </c>
      <c r="K1061" s="411" t="s">
        <v>22</v>
      </c>
      <c r="L1061" s="412" t="s">
        <v>14</v>
      </c>
      <c r="M1061" s="413" t="s">
        <v>20</v>
      </c>
      <c r="N1061" s="414" t="s">
        <v>22</v>
      </c>
      <c r="O1061" s="405" t="s">
        <v>22</v>
      </c>
      <c r="P1061" s="406" t="s">
        <v>22</v>
      </c>
      <c r="Q1061" s="7" t="s">
        <v>22</v>
      </c>
      <c r="R1061" s="378" t="s">
        <v>1927</v>
      </c>
      <c r="S1061" s="378" t="s">
        <v>22</v>
      </c>
      <c r="T1061" s="378" t="s">
        <v>22</v>
      </c>
      <c r="U1061" s="23">
        <v>710</v>
      </c>
      <c r="V1061" s="379" t="str">
        <f>IF(U1061="","","千円")</f>
        <v>千円</v>
      </c>
      <c r="W1061" s="379" t="s">
        <v>22</v>
      </c>
      <c r="X1061" s="379" t="s">
        <v>22</v>
      </c>
      <c r="Y1061" s="380" t="s">
        <v>22</v>
      </c>
      <c r="Z1061" s="374" t="s">
        <v>22</v>
      </c>
    </row>
    <row r="1062" spans="1:26" ht="13.5" customHeight="1" x14ac:dyDescent="0.15">
      <c r="A1062" s="381" t="s">
        <v>22</v>
      </c>
      <c r="B1062" s="382" t="s">
        <v>22</v>
      </c>
      <c r="C1062" s="383" t="s">
        <v>22</v>
      </c>
      <c r="D1062" s="410" t="s">
        <v>22</v>
      </c>
      <c r="E1062" s="411" t="s">
        <v>22</v>
      </c>
      <c r="F1062" s="411" t="s">
        <v>22</v>
      </c>
      <c r="G1062" s="411" t="s">
        <v>22</v>
      </c>
      <c r="H1062" s="411" t="s">
        <v>22</v>
      </c>
      <c r="I1062" s="411" t="s">
        <v>22</v>
      </c>
      <c r="J1062" s="411" t="s">
        <v>22</v>
      </c>
      <c r="K1062" s="411" t="s">
        <v>22</v>
      </c>
      <c r="L1062" s="412" t="s">
        <v>22</v>
      </c>
      <c r="M1062" s="415">
        <v>576233</v>
      </c>
      <c r="N1062" s="416" t="s">
        <v>22</v>
      </c>
      <c r="O1062" s="405" t="s">
        <v>22</v>
      </c>
      <c r="P1062" s="406" t="s">
        <v>22</v>
      </c>
      <c r="Q1062" s="8" t="s">
        <v>15</v>
      </c>
      <c r="R1062" s="378" t="s">
        <v>1928</v>
      </c>
      <c r="S1062" s="378" t="s">
        <v>22</v>
      </c>
      <c r="T1062" s="378" t="s">
        <v>22</v>
      </c>
      <c r="U1062" s="378" t="s">
        <v>22</v>
      </c>
      <c r="V1062" s="9" t="s">
        <v>13</v>
      </c>
      <c r="W1062" s="417" t="s">
        <v>1852</v>
      </c>
      <c r="X1062" s="417" t="s">
        <v>22</v>
      </c>
      <c r="Y1062" s="10" t="s">
        <v>14</v>
      </c>
      <c r="Z1062" s="374" t="s">
        <v>22</v>
      </c>
    </row>
    <row r="1063" spans="1:26" ht="13.5" customHeight="1" x14ac:dyDescent="0.15">
      <c r="A1063" s="381" t="s">
        <v>22</v>
      </c>
      <c r="B1063" s="382" t="s">
        <v>22</v>
      </c>
      <c r="C1063" s="383" t="s">
        <v>22</v>
      </c>
      <c r="D1063" s="410" t="s">
        <v>22</v>
      </c>
      <c r="E1063" s="411" t="s">
        <v>22</v>
      </c>
      <c r="F1063" s="411" t="s">
        <v>22</v>
      </c>
      <c r="G1063" s="411" t="s">
        <v>22</v>
      </c>
      <c r="H1063" s="411" t="s">
        <v>22</v>
      </c>
      <c r="I1063" s="411" t="s">
        <v>22</v>
      </c>
      <c r="J1063" s="411" t="s">
        <v>22</v>
      </c>
      <c r="K1063" s="411" t="s">
        <v>22</v>
      </c>
      <c r="L1063" s="412" t="s">
        <v>22</v>
      </c>
      <c r="M1063" s="387" t="s">
        <v>22</v>
      </c>
      <c r="N1063" s="388" t="s">
        <v>22</v>
      </c>
      <c r="O1063" s="405" t="s">
        <v>22</v>
      </c>
      <c r="P1063" s="406" t="s">
        <v>22</v>
      </c>
      <c r="Q1063" s="7" t="s">
        <v>16</v>
      </c>
      <c r="R1063" s="378" t="s">
        <v>1929</v>
      </c>
      <c r="S1063" s="378" t="s">
        <v>22</v>
      </c>
      <c r="T1063" s="378" t="s">
        <v>22</v>
      </c>
      <c r="U1063" s="378" t="s">
        <v>22</v>
      </c>
      <c r="V1063" s="11" t="s">
        <v>17</v>
      </c>
      <c r="W1063" s="9" t="s">
        <v>22</v>
      </c>
      <c r="X1063" s="12" t="s">
        <v>22</v>
      </c>
      <c r="Y1063" s="13" t="s">
        <v>22</v>
      </c>
      <c r="Z1063" s="374" t="s">
        <v>22</v>
      </c>
    </row>
    <row r="1064" spans="1:26" ht="13.5" customHeight="1" x14ac:dyDescent="0.15">
      <c r="A1064" s="6" t="s">
        <v>22</v>
      </c>
      <c r="B1064" s="12" t="s">
        <v>22</v>
      </c>
      <c r="C1064" s="13" t="s">
        <v>22</v>
      </c>
      <c r="D1064" s="410" t="s">
        <v>13</v>
      </c>
      <c r="E1064" s="14" t="s">
        <v>11</v>
      </c>
      <c r="F1064" s="382" t="s">
        <v>22</v>
      </c>
      <c r="G1064" s="382" t="s">
        <v>22</v>
      </c>
      <c r="H1064" s="382" t="s">
        <v>22</v>
      </c>
      <c r="I1064" s="382" t="s">
        <v>152</v>
      </c>
      <c r="J1064" s="420" t="s">
        <v>57</v>
      </c>
      <c r="K1064" s="14" t="s">
        <v>22</v>
      </c>
      <c r="L1064" s="412" t="s">
        <v>14</v>
      </c>
      <c r="M1064" s="423" t="s">
        <v>22</v>
      </c>
      <c r="N1064" s="424" t="s">
        <v>22</v>
      </c>
      <c r="O1064" s="405" t="s">
        <v>22</v>
      </c>
      <c r="P1064" s="406" t="s">
        <v>22</v>
      </c>
      <c r="Q1064" s="8" t="s">
        <v>15</v>
      </c>
      <c r="R1064" s="378" t="s">
        <v>22</v>
      </c>
      <c r="S1064" s="378" t="s">
        <v>22</v>
      </c>
      <c r="T1064" s="378" t="s">
        <v>22</v>
      </c>
      <c r="U1064" s="378" t="s">
        <v>22</v>
      </c>
      <c r="V1064" s="9" t="s">
        <v>13</v>
      </c>
      <c r="W1064" s="417" t="s">
        <v>22</v>
      </c>
      <c r="X1064" s="417" t="s">
        <v>22</v>
      </c>
      <c r="Y1064" s="10" t="s">
        <v>14</v>
      </c>
      <c r="Z1064" s="374" t="s">
        <v>22</v>
      </c>
    </row>
    <row r="1065" spans="1:26" ht="13.5" customHeight="1" x14ac:dyDescent="0.15">
      <c r="A1065" s="15" t="s">
        <v>22</v>
      </c>
      <c r="B1065" s="16" t="s">
        <v>22</v>
      </c>
      <c r="C1065" s="17" t="s">
        <v>22</v>
      </c>
      <c r="D1065" s="418" t="s">
        <v>22</v>
      </c>
      <c r="E1065" s="18" t="s">
        <v>22</v>
      </c>
      <c r="F1065" s="419" t="s">
        <v>22</v>
      </c>
      <c r="G1065" s="419" t="s">
        <v>22</v>
      </c>
      <c r="H1065" s="419" t="s">
        <v>22</v>
      </c>
      <c r="I1065" s="419" t="s">
        <v>22</v>
      </c>
      <c r="J1065" s="421" t="s">
        <v>22</v>
      </c>
      <c r="K1065" s="18" t="s">
        <v>22</v>
      </c>
      <c r="L1065" s="422" t="s">
        <v>22</v>
      </c>
      <c r="M1065" s="26" t="s">
        <v>18</v>
      </c>
      <c r="N1065" s="27">
        <v>95.2</v>
      </c>
      <c r="O1065" s="407" t="s">
        <v>22</v>
      </c>
      <c r="P1065" s="408" t="s">
        <v>22</v>
      </c>
      <c r="Q1065" s="19" t="s">
        <v>16</v>
      </c>
      <c r="R1065" s="425" t="s">
        <v>22</v>
      </c>
      <c r="S1065" s="425" t="s">
        <v>22</v>
      </c>
      <c r="T1065" s="425" t="s">
        <v>22</v>
      </c>
      <c r="U1065" s="425" t="s">
        <v>22</v>
      </c>
      <c r="V1065" s="20" t="s">
        <v>17</v>
      </c>
      <c r="W1065" s="21" t="s">
        <v>22</v>
      </c>
      <c r="X1065" s="16" t="s">
        <v>22</v>
      </c>
      <c r="Y1065" s="17" t="s">
        <v>22</v>
      </c>
      <c r="Z1065" s="375" t="s">
        <v>22</v>
      </c>
    </row>
    <row r="1066" spans="1:26" ht="13.5" customHeight="1" x14ac:dyDescent="0.15">
      <c r="A1066" s="389" t="s">
        <v>7</v>
      </c>
      <c r="B1066" s="390" t="s">
        <v>22</v>
      </c>
      <c r="C1066" s="391" t="s">
        <v>22</v>
      </c>
      <c r="D1066" s="395" t="s">
        <v>8</v>
      </c>
      <c r="E1066" s="396" t="s">
        <v>22</v>
      </c>
      <c r="F1066" s="397" t="s">
        <v>1662</v>
      </c>
      <c r="G1066" s="397" t="s">
        <v>22</v>
      </c>
      <c r="H1066" s="397" t="s">
        <v>22</v>
      </c>
      <c r="I1066" s="397" t="s">
        <v>22</v>
      </c>
      <c r="J1066" s="397" t="s">
        <v>22</v>
      </c>
      <c r="K1066" s="397" t="s">
        <v>22</v>
      </c>
      <c r="L1066" s="398" t="s">
        <v>22</v>
      </c>
      <c r="M1066" s="401" t="s">
        <v>9</v>
      </c>
      <c r="N1066" s="402" t="s">
        <v>22</v>
      </c>
      <c r="O1066" s="403" t="s">
        <v>1930</v>
      </c>
      <c r="P1066" s="404" t="s">
        <v>22</v>
      </c>
      <c r="Q1066" s="5" t="s">
        <v>10</v>
      </c>
      <c r="R1066" s="409" t="s">
        <v>1931</v>
      </c>
      <c r="S1066" s="409" t="s">
        <v>22</v>
      </c>
      <c r="T1066" s="409" t="s">
        <v>22</v>
      </c>
      <c r="U1066" s="22">
        <v>21977</v>
      </c>
      <c r="V1066" s="371" t="str">
        <f>IF(U1066="","","千円")</f>
        <v>千円</v>
      </c>
      <c r="W1066" s="371" t="s">
        <v>22</v>
      </c>
      <c r="X1066" s="371" t="s">
        <v>22</v>
      </c>
      <c r="Y1066" s="372" t="s">
        <v>22</v>
      </c>
      <c r="Z1066" s="373">
        <v>357</v>
      </c>
    </row>
    <row r="1067" spans="1:26" ht="13.5" customHeight="1" x14ac:dyDescent="0.15">
      <c r="A1067" s="392" t="s">
        <v>22</v>
      </c>
      <c r="B1067" s="393" t="s">
        <v>22</v>
      </c>
      <c r="C1067" s="394" t="s">
        <v>22</v>
      </c>
      <c r="D1067" s="25" t="s">
        <v>22</v>
      </c>
      <c r="E1067" s="24" t="s">
        <v>22</v>
      </c>
      <c r="F1067" s="399" t="s">
        <v>22</v>
      </c>
      <c r="G1067" s="399" t="s">
        <v>22</v>
      </c>
      <c r="H1067" s="399" t="s">
        <v>22</v>
      </c>
      <c r="I1067" s="399" t="s">
        <v>22</v>
      </c>
      <c r="J1067" s="399" t="s">
        <v>22</v>
      </c>
      <c r="K1067" s="399" t="s">
        <v>22</v>
      </c>
      <c r="L1067" s="400" t="s">
        <v>22</v>
      </c>
      <c r="M1067" s="376">
        <v>32268000</v>
      </c>
      <c r="N1067" s="377" t="s">
        <v>22</v>
      </c>
      <c r="O1067" s="405" t="s">
        <v>22</v>
      </c>
      <c r="P1067" s="406" t="s">
        <v>22</v>
      </c>
      <c r="Q1067" s="6" t="s">
        <v>22</v>
      </c>
      <c r="R1067" s="378" t="s">
        <v>1932</v>
      </c>
      <c r="S1067" s="378" t="s">
        <v>22</v>
      </c>
      <c r="T1067" s="378" t="s">
        <v>22</v>
      </c>
      <c r="U1067" s="23">
        <v>1834</v>
      </c>
      <c r="V1067" s="379" t="str">
        <f>IF(U1067="","","千円")</f>
        <v>千円</v>
      </c>
      <c r="W1067" s="379" t="s">
        <v>22</v>
      </c>
      <c r="X1067" s="379" t="s">
        <v>22</v>
      </c>
      <c r="Y1067" s="380" t="s">
        <v>22</v>
      </c>
      <c r="Z1067" s="374" t="s">
        <v>22</v>
      </c>
    </row>
    <row r="1068" spans="1:26" ht="13.5" customHeight="1" x14ac:dyDescent="0.15">
      <c r="A1068" s="381" t="s">
        <v>1933</v>
      </c>
      <c r="B1068" s="382" t="s">
        <v>22</v>
      </c>
      <c r="C1068" s="383" t="s">
        <v>22</v>
      </c>
      <c r="D1068" s="384" t="s">
        <v>1934</v>
      </c>
      <c r="E1068" s="385" t="s">
        <v>22</v>
      </c>
      <c r="F1068" s="385" t="s">
        <v>22</v>
      </c>
      <c r="G1068" s="385" t="s">
        <v>22</v>
      </c>
      <c r="H1068" s="385" t="s">
        <v>22</v>
      </c>
      <c r="I1068" s="385" t="s">
        <v>22</v>
      </c>
      <c r="J1068" s="385" t="s">
        <v>22</v>
      </c>
      <c r="K1068" s="385" t="s">
        <v>22</v>
      </c>
      <c r="L1068" s="380" t="s">
        <v>22</v>
      </c>
      <c r="M1068" s="387" t="s">
        <v>12</v>
      </c>
      <c r="N1068" s="388" t="s">
        <v>22</v>
      </c>
      <c r="O1068" s="405" t="s">
        <v>22</v>
      </c>
      <c r="P1068" s="406" t="s">
        <v>22</v>
      </c>
      <c r="Q1068" s="6" t="s">
        <v>22</v>
      </c>
      <c r="R1068" s="378" t="s">
        <v>1935</v>
      </c>
      <c r="S1068" s="378" t="s">
        <v>22</v>
      </c>
      <c r="T1068" s="378" t="s">
        <v>22</v>
      </c>
      <c r="U1068" s="23">
        <v>4831</v>
      </c>
      <c r="V1068" s="379" t="str">
        <f>IF(U1068="","","千円")</f>
        <v>千円</v>
      </c>
      <c r="W1068" s="379" t="s">
        <v>22</v>
      </c>
      <c r="X1068" s="379" t="s">
        <v>22</v>
      </c>
      <c r="Y1068" s="380" t="s">
        <v>22</v>
      </c>
      <c r="Z1068" s="374" t="s">
        <v>22</v>
      </c>
    </row>
    <row r="1069" spans="1:26" ht="13.5" customHeight="1" x14ac:dyDescent="0.15">
      <c r="A1069" s="381" t="s">
        <v>22</v>
      </c>
      <c r="B1069" s="382" t="s">
        <v>22</v>
      </c>
      <c r="C1069" s="383" t="s">
        <v>22</v>
      </c>
      <c r="D1069" s="386" t="s">
        <v>22</v>
      </c>
      <c r="E1069" s="385" t="s">
        <v>22</v>
      </c>
      <c r="F1069" s="385" t="s">
        <v>22</v>
      </c>
      <c r="G1069" s="385" t="s">
        <v>22</v>
      </c>
      <c r="H1069" s="385" t="s">
        <v>22</v>
      </c>
      <c r="I1069" s="385" t="s">
        <v>22</v>
      </c>
      <c r="J1069" s="385" t="s">
        <v>22</v>
      </c>
      <c r="K1069" s="385" t="s">
        <v>22</v>
      </c>
      <c r="L1069" s="380" t="s">
        <v>22</v>
      </c>
      <c r="M1069" s="376">
        <v>28818489</v>
      </c>
      <c r="N1069" s="377" t="s">
        <v>22</v>
      </c>
      <c r="O1069" s="405" t="s">
        <v>22</v>
      </c>
      <c r="P1069" s="406" t="s">
        <v>22</v>
      </c>
      <c r="Q1069" s="6" t="s">
        <v>22</v>
      </c>
      <c r="R1069" s="378" t="s">
        <v>22</v>
      </c>
      <c r="S1069" s="378" t="s">
        <v>22</v>
      </c>
      <c r="T1069" s="378" t="s">
        <v>22</v>
      </c>
      <c r="U1069" s="23" t="s">
        <v>22</v>
      </c>
      <c r="V1069" s="379" t="str">
        <f>IF(U1069="","","千円")</f>
        <v/>
      </c>
      <c r="W1069" s="379" t="s">
        <v>22</v>
      </c>
      <c r="X1069" s="379" t="s">
        <v>22</v>
      </c>
      <c r="Y1069" s="380" t="s">
        <v>22</v>
      </c>
      <c r="Z1069" s="374" t="s">
        <v>22</v>
      </c>
    </row>
    <row r="1070" spans="1:26" ht="13.5" customHeight="1" x14ac:dyDescent="0.15">
      <c r="A1070" s="381" t="s">
        <v>22</v>
      </c>
      <c r="B1070" s="382" t="s">
        <v>22</v>
      </c>
      <c r="C1070" s="383" t="s">
        <v>22</v>
      </c>
      <c r="D1070" s="410" t="s">
        <v>13</v>
      </c>
      <c r="E1070" s="411" t="s">
        <v>1846</v>
      </c>
      <c r="F1070" s="411" t="s">
        <v>22</v>
      </c>
      <c r="G1070" s="411" t="s">
        <v>22</v>
      </c>
      <c r="H1070" s="411" t="s">
        <v>22</v>
      </c>
      <c r="I1070" s="411" t="s">
        <v>22</v>
      </c>
      <c r="J1070" s="411" t="s">
        <v>22</v>
      </c>
      <c r="K1070" s="411" t="s">
        <v>22</v>
      </c>
      <c r="L1070" s="412" t="s">
        <v>14</v>
      </c>
      <c r="M1070" s="413" t="s">
        <v>20</v>
      </c>
      <c r="N1070" s="414" t="s">
        <v>22</v>
      </c>
      <c r="O1070" s="405" t="s">
        <v>22</v>
      </c>
      <c r="P1070" s="406" t="s">
        <v>22</v>
      </c>
      <c r="Q1070" s="7" t="s">
        <v>22</v>
      </c>
      <c r="R1070" s="378" t="s">
        <v>1936</v>
      </c>
      <c r="S1070" s="378" t="s">
        <v>22</v>
      </c>
      <c r="T1070" s="378" t="s">
        <v>22</v>
      </c>
      <c r="U1070" s="23">
        <v>176</v>
      </c>
      <c r="V1070" s="379" t="str">
        <f>IF(U1070="","","千円")</f>
        <v>千円</v>
      </c>
      <c r="W1070" s="379" t="s">
        <v>22</v>
      </c>
      <c r="X1070" s="379" t="s">
        <v>22</v>
      </c>
      <c r="Y1070" s="380" t="s">
        <v>22</v>
      </c>
      <c r="Z1070" s="374" t="s">
        <v>22</v>
      </c>
    </row>
    <row r="1071" spans="1:26" ht="13.5" customHeight="1" x14ac:dyDescent="0.15">
      <c r="A1071" s="381" t="s">
        <v>22</v>
      </c>
      <c r="B1071" s="382" t="s">
        <v>22</v>
      </c>
      <c r="C1071" s="383" t="s">
        <v>22</v>
      </c>
      <c r="D1071" s="410" t="s">
        <v>22</v>
      </c>
      <c r="E1071" s="411" t="s">
        <v>22</v>
      </c>
      <c r="F1071" s="411" t="s">
        <v>22</v>
      </c>
      <c r="G1071" s="411" t="s">
        <v>22</v>
      </c>
      <c r="H1071" s="411" t="s">
        <v>22</v>
      </c>
      <c r="I1071" s="411" t="s">
        <v>22</v>
      </c>
      <c r="J1071" s="411" t="s">
        <v>22</v>
      </c>
      <c r="K1071" s="411" t="s">
        <v>22</v>
      </c>
      <c r="L1071" s="412" t="s">
        <v>22</v>
      </c>
      <c r="M1071" s="415">
        <v>3449511</v>
      </c>
      <c r="N1071" s="416" t="s">
        <v>22</v>
      </c>
      <c r="O1071" s="405" t="s">
        <v>22</v>
      </c>
      <c r="P1071" s="406" t="s">
        <v>22</v>
      </c>
      <c r="Q1071" s="8" t="s">
        <v>15</v>
      </c>
      <c r="R1071" s="378" t="s">
        <v>1937</v>
      </c>
      <c r="S1071" s="378" t="s">
        <v>22</v>
      </c>
      <c r="T1071" s="378" t="s">
        <v>22</v>
      </c>
      <c r="U1071" s="378" t="s">
        <v>22</v>
      </c>
      <c r="V1071" s="9" t="s">
        <v>13</v>
      </c>
      <c r="W1071" s="417" t="s">
        <v>1938</v>
      </c>
      <c r="X1071" s="417" t="s">
        <v>22</v>
      </c>
      <c r="Y1071" s="10" t="s">
        <v>14</v>
      </c>
      <c r="Z1071" s="374" t="s">
        <v>22</v>
      </c>
    </row>
    <row r="1072" spans="1:26" ht="13.5" customHeight="1" x14ac:dyDescent="0.15">
      <c r="A1072" s="381" t="s">
        <v>22</v>
      </c>
      <c r="B1072" s="382" t="s">
        <v>22</v>
      </c>
      <c r="C1072" s="383" t="s">
        <v>22</v>
      </c>
      <c r="D1072" s="410" t="s">
        <v>22</v>
      </c>
      <c r="E1072" s="411" t="s">
        <v>22</v>
      </c>
      <c r="F1072" s="411" t="s">
        <v>22</v>
      </c>
      <c r="G1072" s="411" t="s">
        <v>22</v>
      </c>
      <c r="H1072" s="411" t="s">
        <v>22</v>
      </c>
      <c r="I1072" s="411" t="s">
        <v>22</v>
      </c>
      <c r="J1072" s="411" t="s">
        <v>22</v>
      </c>
      <c r="K1072" s="411" t="s">
        <v>22</v>
      </c>
      <c r="L1072" s="412" t="s">
        <v>22</v>
      </c>
      <c r="M1072" s="387" t="s">
        <v>22</v>
      </c>
      <c r="N1072" s="388" t="s">
        <v>22</v>
      </c>
      <c r="O1072" s="405" t="s">
        <v>22</v>
      </c>
      <c r="P1072" s="406" t="s">
        <v>22</v>
      </c>
      <c r="Q1072" s="7" t="s">
        <v>16</v>
      </c>
      <c r="R1072" s="378" t="s">
        <v>22</v>
      </c>
      <c r="S1072" s="378" t="s">
        <v>22</v>
      </c>
      <c r="T1072" s="378" t="s">
        <v>22</v>
      </c>
      <c r="U1072" s="378" t="s">
        <v>22</v>
      </c>
      <c r="V1072" s="11" t="s">
        <v>17</v>
      </c>
      <c r="W1072" s="9" t="s">
        <v>22</v>
      </c>
      <c r="X1072" s="12" t="s">
        <v>22</v>
      </c>
      <c r="Y1072" s="13" t="s">
        <v>22</v>
      </c>
      <c r="Z1072" s="374" t="s">
        <v>22</v>
      </c>
    </row>
    <row r="1073" spans="1:26" ht="13.5" customHeight="1" x14ac:dyDescent="0.15">
      <c r="A1073" s="6" t="s">
        <v>22</v>
      </c>
      <c r="B1073" s="12" t="s">
        <v>22</v>
      </c>
      <c r="C1073" s="13" t="s">
        <v>22</v>
      </c>
      <c r="D1073" s="410" t="s">
        <v>13</v>
      </c>
      <c r="E1073" s="14" t="s">
        <v>11</v>
      </c>
      <c r="F1073" s="382" t="s">
        <v>22</v>
      </c>
      <c r="G1073" s="382" t="s">
        <v>22</v>
      </c>
      <c r="H1073" s="382" t="s">
        <v>22</v>
      </c>
      <c r="I1073" s="382" t="s">
        <v>152</v>
      </c>
      <c r="J1073" s="420" t="s">
        <v>22</v>
      </c>
      <c r="K1073" s="14" t="s">
        <v>22</v>
      </c>
      <c r="L1073" s="412" t="s">
        <v>14</v>
      </c>
      <c r="M1073" s="423" t="s">
        <v>22</v>
      </c>
      <c r="N1073" s="424" t="s">
        <v>22</v>
      </c>
      <c r="O1073" s="405" t="s">
        <v>22</v>
      </c>
      <c r="P1073" s="406" t="s">
        <v>22</v>
      </c>
      <c r="Q1073" s="8" t="s">
        <v>15</v>
      </c>
      <c r="R1073" s="378" t="s">
        <v>1939</v>
      </c>
      <c r="S1073" s="378" t="s">
        <v>22</v>
      </c>
      <c r="T1073" s="378" t="s">
        <v>22</v>
      </c>
      <c r="U1073" s="378" t="s">
        <v>22</v>
      </c>
      <c r="V1073" s="9" t="s">
        <v>13</v>
      </c>
      <c r="W1073" s="417" t="s">
        <v>1940</v>
      </c>
      <c r="X1073" s="417" t="s">
        <v>22</v>
      </c>
      <c r="Y1073" s="10" t="s">
        <v>14</v>
      </c>
      <c r="Z1073" s="374" t="s">
        <v>22</v>
      </c>
    </row>
    <row r="1074" spans="1:26" ht="13.5" customHeight="1" x14ac:dyDescent="0.15">
      <c r="A1074" s="15" t="s">
        <v>22</v>
      </c>
      <c r="B1074" s="16" t="s">
        <v>22</v>
      </c>
      <c r="C1074" s="17" t="s">
        <v>22</v>
      </c>
      <c r="D1074" s="418" t="s">
        <v>22</v>
      </c>
      <c r="E1074" s="18" t="s">
        <v>22</v>
      </c>
      <c r="F1074" s="419" t="s">
        <v>22</v>
      </c>
      <c r="G1074" s="419" t="s">
        <v>22</v>
      </c>
      <c r="H1074" s="419" t="s">
        <v>22</v>
      </c>
      <c r="I1074" s="419" t="s">
        <v>22</v>
      </c>
      <c r="J1074" s="421" t="s">
        <v>22</v>
      </c>
      <c r="K1074" s="18" t="s">
        <v>22</v>
      </c>
      <c r="L1074" s="422" t="s">
        <v>22</v>
      </c>
      <c r="M1074" s="26" t="s">
        <v>18</v>
      </c>
      <c r="N1074" s="27">
        <v>89.3</v>
      </c>
      <c r="O1074" s="407" t="s">
        <v>22</v>
      </c>
      <c r="P1074" s="408" t="s">
        <v>22</v>
      </c>
      <c r="Q1074" s="19" t="s">
        <v>16</v>
      </c>
      <c r="R1074" s="425" t="s">
        <v>22</v>
      </c>
      <c r="S1074" s="425" t="s">
        <v>22</v>
      </c>
      <c r="T1074" s="425" t="s">
        <v>22</v>
      </c>
      <c r="U1074" s="425" t="s">
        <v>22</v>
      </c>
      <c r="V1074" s="20" t="s">
        <v>17</v>
      </c>
      <c r="W1074" s="21" t="s">
        <v>22</v>
      </c>
      <c r="X1074" s="16" t="s">
        <v>22</v>
      </c>
      <c r="Y1074" s="17" t="s">
        <v>22</v>
      </c>
      <c r="Z1074" s="375" t="s">
        <v>22</v>
      </c>
    </row>
    <row r="1075" spans="1:26" ht="13.5" customHeight="1" x14ac:dyDescent="0.15">
      <c r="A1075" s="389" t="s">
        <v>7</v>
      </c>
      <c r="B1075" s="390" t="s">
        <v>22</v>
      </c>
      <c r="C1075" s="391" t="s">
        <v>22</v>
      </c>
      <c r="D1075" s="395" t="s">
        <v>8</v>
      </c>
      <c r="E1075" s="396" t="s">
        <v>22</v>
      </c>
      <c r="F1075" s="397" t="s">
        <v>1662</v>
      </c>
      <c r="G1075" s="397" t="s">
        <v>22</v>
      </c>
      <c r="H1075" s="397" t="s">
        <v>22</v>
      </c>
      <c r="I1075" s="397" t="s">
        <v>22</v>
      </c>
      <c r="J1075" s="397" t="s">
        <v>22</v>
      </c>
      <c r="K1075" s="397" t="s">
        <v>22</v>
      </c>
      <c r="L1075" s="398" t="s">
        <v>22</v>
      </c>
      <c r="M1075" s="401" t="s">
        <v>9</v>
      </c>
      <c r="N1075" s="402" t="s">
        <v>22</v>
      </c>
      <c r="O1075" s="403" t="s">
        <v>1941</v>
      </c>
      <c r="P1075" s="404" t="s">
        <v>22</v>
      </c>
      <c r="Q1075" s="5" t="s">
        <v>10</v>
      </c>
      <c r="R1075" s="409" t="s">
        <v>1942</v>
      </c>
      <c r="S1075" s="409" t="s">
        <v>22</v>
      </c>
      <c r="T1075" s="409" t="s">
        <v>22</v>
      </c>
      <c r="U1075" s="22">
        <v>6899</v>
      </c>
      <c r="V1075" s="371" t="str">
        <f>IF(U1075="","","千円")</f>
        <v>千円</v>
      </c>
      <c r="W1075" s="371" t="s">
        <v>22</v>
      </c>
      <c r="X1075" s="371" t="s">
        <v>22</v>
      </c>
      <c r="Y1075" s="372" t="s">
        <v>22</v>
      </c>
      <c r="Z1075" s="373">
        <v>357</v>
      </c>
    </row>
    <row r="1076" spans="1:26" ht="13.5" customHeight="1" x14ac:dyDescent="0.15">
      <c r="A1076" s="392" t="s">
        <v>22</v>
      </c>
      <c r="B1076" s="393" t="s">
        <v>22</v>
      </c>
      <c r="C1076" s="394" t="s">
        <v>22</v>
      </c>
      <c r="D1076" s="25" t="s">
        <v>22</v>
      </c>
      <c r="E1076" s="24" t="s">
        <v>22</v>
      </c>
      <c r="F1076" s="399" t="s">
        <v>22</v>
      </c>
      <c r="G1076" s="399" t="s">
        <v>22</v>
      </c>
      <c r="H1076" s="399" t="s">
        <v>22</v>
      </c>
      <c r="I1076" s="399" t="s">
        <v>22</v>
      </c>
      <c r="J1076" s="399" t="s">
        <v>22</v>
      </c>
      <c r="K1076" s="399" t="s">
        <v>22</v>
      </c>
      <c r="L1076" s="400" t="s">
        <v>22</v>
      </c>
      <c r="M1076" s="376">
        <v>23034000</v>
      </c>
      <c r="N1076" s="377" t="s">
        <v>22</v>
      </c>
      <c r="O1076" s="405" t="s">
        <v>22</v>
      </c>
      <c r="P1076" s="406" t="s">
        <v>22</v>
      </c>
      <c r="Q1076" s="6" t="s">
        <v>22</v>
      </c>
      <c r="R1076" s="378" t="s">
        <v>1943</v>
      </c>
      <c r="S1076" s="378" t="s">
        <v>22</v>
      </c>
      <c r="T1076" s="378" t="s">
        <v>22</v>
      </c>
      <c r="U1076" s="23">
        <v>3073</v>
      </c>
      <c r="V1076" s="379" t="str">
        <f>IF(U1076="","","千円")</f>
        <v>千円</v>
      </c>
      <c r="W1076" s="379" t="s">
        <v>22</v>
      </c>
      <c r="X1076" s="379" t="s">
        <v>22</v>
      </c>
      <c r="Y1076" s="380" t="s">
        <v>22</v>
      </c>
      <c r="Z1076" s="374" t="s">
        <v>22</v>
      </c>
    </row>
    <row r="1077" spans="1:26" ht="13.5" customHeight="1" x14ac:dyDescent="0.15">
      <c r="A1077" s="381" t="s">
        <v>1944</v>
      </c>
      <c r="B1077" s="382" t="s">
        <v>22</v>
      </c>
      <c r="C1077" s="383" t="s">
        <v>22</v>
      </c>
      <c r="D1077" s="384" t="s">
        <v>1945</v>
      </c>
      <c r="E1077" s="385" t="s">
        <v>22</v>
      </c>
      <c r="F1077" s="385" t="s">
        <v>22</v>
      </c>
      <c r="G1077" s="385" t="s">
        <v>22</v>
      </c>
      <c r="H1077" s="385" t="s">
        <v>22</v>
      </c>
      <c r="I1077" s="385" t="s">
        <v>22</v>
      </c>
      <c r="J1077" s="385" t="s">
        <v>22</v>
      </c>
      <c r="K1077" s="385" t="s">
        <v>22</v>
      </c>
      <c r="L1077" s="380" t="s">
        <v>22</v>
      </c>
      <c r="M1077" s="387" t="s">
        <v>12</v>
      </c>
      <c r="N1077" s="388" t="s">
        <v>22</v>
      </c>
      <c r="O1077" s="405" t="s">
        <v>22</v>
      </c>
      <c r="P1077" s="406" t="s">
        <v>22</v>
      </c>
      <c r="Q1077" s="6" t="s">
        <v>22</v>
      </c>
      <c r="R1077" s="378" t="s">
        <v>1946</v>
      </c>
      <c r="S1077" s="378" t="s">
        <v>22</v>
      </c>
      <c r="T1077" s="378" t="s">
        <v>22</v>
      </c>
      <c r="U1077" s="23">
        <v>5587</v>
      </c>
      <c r="V1077" s="379" t="str">
        <f>IF(U1077="","","千円")</f>
        <v>千円</v>
      </c>
      <c r="W1077" s="379" t="s">
        <v>22</v>
      </c>
      <c r="X1077" s="379" t="s">
        <v>22</v>
      </c>
      <c r="Y1077" s="380" t="s">
        <v>22</v>
      </c>
      <c r="Z1077" s="374" t="s">
        <v>22</v>
      </c>
    </row>
    <row r="1078" spans="1:26" ht="13.5" customHeight="1" x14ac:dyDescent="0.15">
      <c r="A1078" s="381" t="s">
        <v>22</v>
      </c>
      <c r="B1078" s="382" t="s">
        <v>22</v>
      </c>
      <c r="C1078" s="383" t="s">
        <v>22</v>
      </c>
      <c r="D1078" s="386" t="s">
        <v>22</v>
      </c>
      <c r="E1078" s="385" t="s">
        <v>22</v>
      </c>
      <c r="F1078" s="385" t="s">
        <v>22</v>
      </c>
      <c r="G1078" s="385" t="s">
        <v>22</v>
      </c>
      <c r="H1078" s="385" t="s">
        <v>22</v>
      </c>
      <c r="I1078" s="385" t="s">
        <v>22</v>
      </c>
      <c r="J1078" s="385" t="s">
        <v>22</v>
      </c>
      <c r="K1078" s="385" t="s">
        <v>22</v>
      </c>
      <c r="L1078" s="380" t="s">
        <v>22</v>
      </c>
      <c r="M1078" s="376">
        <v>16792293</v>
      </c>
      <c r="N1078" s="377" t="s">
        <v>22</v>
      </c>
      <c r="O1078" s="405" t="s">
        <v>22</v>
      </c>
      <c r="P1078" s="406" t="s">
        <v>22</v>
      </c>
      <c r="Q1078" s="6" t="s">
        <v>22</v>
      </c>
      <c r="R1078" s="378" t="s">
        <v>1947</v>
      </c>
      <c r="S1078" s="378" t="s">
        <v>22</v>
      </c>
      <c r="T1078" s="378" t="s">
        <v>22</v>
      </c>
      <c r="U1078" s="23">
        <v>528</v>
      </c>
      <c r="V1078" s="379" t="str">
        <f>IF(U1078="","","千円")</f>
        <v>千円</v>
      </c>
      <c r="W1078" s="379" t="s">
        <v>22</v>
      </c>
      <c r="X1078" s="379" t="s">
        <v>22</v>
      </c>
      <c r="Y1078" s="380" t="s">
        <v>22</v>
      </c>
      <c r="Z1078" s="374" t="s">
        <v>22</v>
      </c>
    </row>
    <row r="1079" spans="1:26" ht="13.5" customHeight="1" x14ac:dyDescent="0.15">
      <c r="A1079" s="381" t="s">
        <v>22</v>
      </c>
      <c r="B1079" s="382" t="s">
        <v>22</v>
      </c>
      <c r="C1079" s="383" t="s">
        <v>22</v>
      </c>
      <c r="D1079" s="410" t="s">
        <v>13</v>
      </c>
      <c r="E1079" s="411" t="s">
        <v>1835</v>
      </c>
      <c r="F1079" s="411" t="s">
        <v>22</v>
      </c>
      <c r="G1079" s="411" t="s">
        <v>22</v>
      </c>
      <c r="H1079" s="411" t="s">
        <v>22</v>
      </c>
      <c r="I1079" s="411" t="s">
        <v>22</v>
      </c>
      <c r="J1079" s="411" t="s">
        <v>22</v>
      </c>
      <c r="K1079" s="411" t="s">
        <v>22</v>
      </c>
      <c r="L1079" s="412" t="s">
        <v>14</v>
      </c>
      <c r="M1079" s="413" t="s">
        <v>20</v>
      </c>
      <c r="N1079" s="414" t="s">
        <v>22</v>
      </c>
      <c r="O1079" s="405" t="s">
        <v>22</v>
      </c>
      <c r="P1079" s="406" t="s">
        <v>22</v>
      </c>
      <c r="Q1079" s="7" t="s">
        <v>22</v>
      </c>
      <c r="R1079" s="378" t="s">
        <v>1948</v>
      </c>
      <c r="S1079" s="378" t="s">
        <v>22</v>
      </c>
      <c r="T1079" s="378" t="s">
        <v>22</v>
      </c>
      <c r="U1079" s="23">
        <v>705</v>
      </c>
      <c r="V1079" s="379" t="str">
        <f>IF(U1079="","","千円")</f>
        <v>千円</v>
      </c>
      <c r="W1079" s="379" t="s">
        <v>22</v>
      </c>
      <c r="X1079" s="379" t="s">
        <v>22</v>
      </c>
      <c r="Y1079" s="380" t="s">
        <v>22</v>
      </c>
      <c r="Z1079" s="374" t="s">
        <v>22</v>
      </c>
    </row>
    <row r="1080" spans="1:26" ht="13.5" customHeight="1" x14ac:dyDescent="0.15">
      <c r="A1080" s="381" t="s">
        <v>22</v>
      </c>
      <c r="B1080" s="382" t="s">
        <v>22</v>
      </c>
      <c r="C1080" s="383" t="s">
        <v>22</v>
      </c>
      <c r="D1080" s="410" t="s">
        <v>22</v>
      </c>
      <c r="E1080" s="411" t="s">
        <v>22</v>
      </c>
      <c r="F1080" s="411" t="s">
        <v>22</v>
      </c>
      <c r="G1080" s="411" t="s">
        <v>22</v>
      </c>
      <c r="H1080" s="411" t="s">
        <v>22</v>
      </c>
      <c r="I1080" s="411" t="s">
        <v>22</v>
      </c>
      <c r="J1080" s="411" t="s">
        <v>22</v>
      </c>
      <c r="K1080" s="411" t="s">
        <v>22</v>
      </c>
      <c r="L1080" s="412" t="s">
        <v>22</v>
      </c>
      <c r="M1080" s="415">
        <v>6241707</v>
      </c>
      <c r="N1080" s="416" t="s">
        <v>22</v>
      </c>
      <c r="O1080" s="405" t="s">
        <v>22</v>
      </c>
      <c r="P1080" s="406" t="s">
        <v>22</v>
      </c>
      <c r="Q1080" s="8" t="s">
        <v>15</v>
      </c>
      <c r="R1080" s="378" t="s">
        <v>1949</v>
      </c>
      <c r="S1080" s="378" t="s">
        <v>22</v>
      </c>
      <c r="T1080" s="378" t="s">
        <v>22</v>
      </c>
      <c r="U1080" s="378" t="s">
        <v>22</v>
      </c>
      <c r="V1080" s="9" t="s">
        <v>13</v>
      </c>
      <c r="W1080" s="417" t="s">
        <v>293</v>
      </c>
      <c r="X1080" s="417" t="s">
        <v>22</v>
      </c>
      <c r="Y1080" s="10" t="s">
        <v>14</v>
      </c>
      <c r="Z1080" s="374" t="s">
        <v>22</v>
      </c>
    </row>
    <row r="1081" spans="1:26" ht="13.5" customHeight="1" x14ac:dyDescent="0.15">
      <c r="A1081" s="381" t="s">
        <v>22</v>
      </c>
      <c r="B1081" s="382" t="s">
        <v>22</v>
      </c>
      <c r="C1081" s="383" t="s">
        <v>22</v>
      </c>
      <c r="D1081" s="410" t="s">
        <v>22</v>
      </c>
      <c r="E1081" s="411" t="s">
        <v>22</v>
      </c>
      <c r="F1081" s="411" t="s">
        <v>22</v>
      </c>
      <c r="G1081" s="411" t="s">
        <v>22</v>
      </c>
      <c r="H1081" s="411" t="s">
        <v>22</v>
      </c>
      <c r="I1081" s="411" t="s">
        <v>22</v>
      </c>
      <c r="J1081" s="411" t="s">
        <v>22</v>
      </c>
      <c r="K1081" s="411" t="s">
        <v>22</v>
      </c>
      <c r="L1081" s="412" t="s">
        <v>22</v>
      </c>
      <c r="M1081" s="387" t="s">
        <v>22</v>
      </c>
      <c r="N1081" s="388" t="s">
        <v>22</v>
      </c>
      <c r="O1081" s="405" t="s">
        <v>22</v>
      </c>
      <c r="P1081" s="406" t="s">
        <v>22</v>
      </c>
      <c r="Q1081" s="7" t="s">
        <v>16</v>
      </c>
      <c r="R1081" s="378" t="s">
        <v>1950</v>
      </c>
      <c r="S1081" s="378" t="s">
        <v>22</v>
      </c>
      <c r="T1081" s="378" t="s">
        <v>22</v>
      </c>
      <c r="U1081" s="378" t="s">
        <v>22</v>
      </c>
      <c r="V1081" s="11" t="s">
        <v>17</v>
      </c>
      <c r="W1081" s="9" t="s">
        <v>22</v>
      </c>
      <c r="X1081" s="12" t="s">
        <v>22</v>
      </c>
      <c r="Y1081" s="13" t="s">
        <v>22</v>
      </c>
      <c r="Z1081" s="374" t="s">
        <v>22</v>
      </c>
    </row>
    <row r="1082" spans="1:26" ht="13.5" customHeight="1" x14ac:dyDescent="0.15">
      <c r="A1082" s="6" t="s">
        <v>22</v>
      </c>
      <c r="B1082" s="12" t="s">
        <v>22</v>
      </c>
      <c r="C1082" s="13" t="s">
        <v>22</v>
      </c>
      <c r="D1082" s="410" t="s">
        <v>13</v>
      </c>
      <c r="E1082" s="14" t="s">
        <v>11</v>
      </c>
      <c r="F1082" s="382" t="s">
        <v>22</v>
      </c>
      <c r="G1082" s="382" t="s">
        <v>22</v>
      </c>
      <c r="H1082" s="382" t="s">
        <v>22</v>
      </c>
      <c r="I1082" s="382" t="s">
        <v>152</v>
      </c>
      <c r="J1082" s="420" t="s">
        <v>22</v>
      </c>
      <c r="K1082" s="14" t="s">
        <v>22</v>
      </c>
      <c r="L1082" s="412" t="s">
        <v>14</v>
      </c>
      <c r="M1082" s="423" t="s">
        <v>22</v>
      </c>
      <c r="N1082" s="424" t="s">
        <v>22</v>
      </c>
      <c r="O1082" s="405" t="s">
        <v>22</v>
      </c>
      <c r="P1082" s="406" t="s">
        <v>22</v>
      </c>
      <c r="Q1082" s="8" t="s">
        <v>15</v>
      </c>
      <c r="R1082" s="378" t="s">
        <v>1951</v>
      </c>
      <c r="S1082" s="378" t="s">
        <v>22</v>
      </c>
      <c r="T1082" s="378" t="s">
        <v>22</v>
      </c>
      <c r="U1082" s="378" t="s">
        <v>22</v>
      </c>
      <c r="V1082" s="9" t="s">
        <v>13</v>
      </c>
      <c r="W1082" s="417" t="s">
        <v>293</v>
      </c>
      <c r="X1082" s="417" t="s">
        <v>22</v>
      </c>
      <c r="Y1082" s="10" t="s">
        <v>14</v>
      </c>
      <c r="Z1082" s="374" t="s">
        <v>22</v>
      </c>
    </row>
    <row r="1083" spans="1:26" ht="13.5" customHeight="1" x14ac:dyDescent="0.15">
      <c r="A1083" s="15" t="s">
        <v>22</v>
      </c>
      <c r="B1083" s="16" t="s">
        <v>22</v>
      </c>
      <c r="C1083" s="17" t="s">
        <v>22</v>
      </c>
      <c r="D1083" s="418" t="s">
        <v>22</v>
      </c>
      <c r="E1083" s="18" t="s">
        <v>22</v>
      </c>
      <c r="F1083" s="419" t="s">
        <v>22</v>
      </c>
      <c r="G1083" s="419" t="s">
        <v>22</v>
      </c>
      <c r="H1083" s="419" t="s">
        <v>22</v>
      </c>
      <c r="I1083" s="419" t="s">
        <v>22</v>
      </c>
      <c r="J1083" s="421" t="s">
        <v>22</v>
      </c>
      <c r="K1083" s="18" t="s">
        <v>22</v>
      </c>
      <c r="L1083" s="422" t="s">
        <v>22</v>
      </c>
      <c r="M1083" s="26" t="s">
        <v>18</v>
      </c>
      <c r="N1083" s="27">
        <v>72.900000000000006</v>
      </c>
      <c r="O1083" s="407" t="s">
        <v>22</v>
      </c>
      <c r="P1083" s="408" t="s">
        <v>22</v>
      </c>
      <c r="Q1083" s="19" t="s">
        <v>16</v>
      </c>
      <c r="R1083" s="425" t="s">
        <v>5266</v>
      </c>
      <c r="S1083" s="425" t="s">
        <v>22</v>
      </c>
      <c r="T1083" s="425" t="s">
        <v>22</v>
      </c>
      <c r="U1083" s="425" t="s">
        <v>22</v>
      </c>
      <c r="V1083" s="20" t="s">
        <v>17</v>
      </c>
      <c r="W1083" s="21" t="s">
        <v>22</v>
      </c>
      <c r="X1083" s="16" t="s">
        <v>22</v>
      </c>
      <c r="Y1083" s="17" t="s">
        <v>22</v>
      </c>
      <c r="Z1083" s="375" t="s">
        <v>22</v>
      </c>
    </row>
    <row r="1084" spans="1:26" ht="13.5" customHeight="1" x14ac:dyDescent="0.15">
      <c r="A1084" s="389" t="s">
        <v>7</v>
      </c>
      <c r="B1084" s="390" t="s">
        <v>22</v>
      </c>
      <c r="C1084" s="391" t="s">
        <v>22</v>
      </c>
      <c r="D1084" s="395" t="s">
        <v>8</v>
      </c>
      <c r="E1084" s="396" t="s">
        <v>22</v>
      </c>
      <c r="F1084" s="397" t="s">
        <v>1662</v>
      </c>
      <c r="G1084" s="397" t="s">
        <v>22</v>
      </c>
      <c r="H1084" s="397" t="s">
        <v>22</v>
      </c>
      <c r="I1084" s="397" t="s">
        <v>22</v>
      </c>
      <c r="J1084" s="397" t="s">
        <v>22</v>
      </c>
      <c r="K1084" s="397" t="s">
        <v>22</v>
      </c>
      <c r="L1084" s="398" t="s">
        <v>22</v>
      </c>
      <c r="M1084" s="401" t="s">
        <v>9</v>
      </c>
      <c r="N1084" s="402" t="s">
        <v>22</v>
      </c>
      <c r="O1084" s="403" t="s">
        <v>1952</v>
      </c>
      <c r="P1084" s="404" t="s">
        <v>22</v>
      </c>
      <c r="Q1084" s="5" t="s">
        <v>10</v>
      </c>
      <c r="R1084" s="409" t="s">
        <v>1953</v>
      </c>
      <c r="S1084" s="409" t="s">
        <v>22</v>
      </c>
      <c r="T1084" s="409" t="s">
        <v>22</v>
      </c>
      <c r="U1084" s="22">
        <v>685766</v>
      </c>
      <c r="V1084" s="371" t="str">
        <f>IF(U1084="","","千円")</f>
        <v>千円</v>
      </c>
      <c r="W1084" s="371" t="s">
        <v>22</v>
      </c>
      <c r="X1084" s="371" t="s">
        <v>22</v>
      </c>
      <c r="Y1084" s="372" t="s">
        <v>22</v>
      </c>
      <c r="Z1084" s="373">
        <v>357</v>
      </c>
    </row>
    <row r="1085" spans="1:26" ht="13.5" customHeight="1" x14ac:dyDescent="0.15">
      <c r="A1085" s="392" t="s">
        <v>22</v>
      </c>
      <c r="B1085" s="393" t="s">
        <v>22</v>
      </c>
      <c r="C1085" s="394" t="s">
        <v>22</v>
      </c>
      <c r="D1085" s="25" t="s">
        <v>22</v>
      </c>
      <c r="E1085" s="24" t="s">
        <v>22</v>
      </c>
      <c r="F1085" s="399" t="s">
        <v>22</v>
      </c>
      <c r="G1085" s="399" t="s">
        <v>22</v>
      </c>
      <c r="H1085" s="399" t="s">
        <v>22</v>
      </c>
      <c r="I1085" s="399" t="s">
        <v>22</v>
      </c>
      <c r="J1085" s="399" t="s">
        <v>22</v>
      </c>
      <c r="K1085" s="399" t="s">
        <v>22</v>
      </c>
      <c r="L1085" s="400" t="s">
        <v>22</v>
      </c>
      <c r="M1085" s="376">
        <v>703622000</v>
      </c>
      <c r="N1085" s="377" t="s">
        <v>22</v>
      </c>
      <c r="O1085" s="405" t="s">
        <v>22</v>
      </c>
      <c r="P1085" s="406" t="s">
        <v>22</v>
      </c>
      <c r="Q1085" s="6" t="s">
        <v>22</v>
      </c>
      <c r="R1085" s="378" t="s">
        <v>1954</v>
      </c>
      <c r="S1085" s="378" t="s">
        <v>22</v>
      </c>
      <c r="T1085" s="378" t="s">
        <v>22</v>
      </c>
      <c r="U1085" s="23">
        <v>9737</v>
      </c>
      <c r="V1085" s="379" t="str">
        <f>IF(U1085="","","千円")</f>
        <v>千円</v>
      </c>
      <c r="W1085" s="379" t="s">
        <v>22</v>
      </c>
      <c r="X1085" s="379" t="s">
        <v>22</v>
      </c>
      <c r="Y1085" s="380" t="s">
        <v>22</v>
      </c>
      <c r="Z1085" s="374" t="s">
        <v>22</v>
      </c>
    </row>
    <row r="1086" spans="1:26" ht="13.5" customHeight="1" x14ac:dyDescent="0.15">
      <c r="A1086" s="381" t="s">
        <v>1955</v>
      </c>
      <c r="B1086" s="382" t="s">
        <v>22</v>
      </c>
      <c r="C1086" s="383" t="s">
        <v>22</v>
      </c>
      <c r="D1086" s="384" t="s">
        <v>1956</v>
      </c>
      <c r="E1086" s="385" t="s">
        <v>22</v>
      </c>
      <c r="F1086" s="385" t="s">
        <v>22</v>
      </c>
      <c r="G1086" s="385" t="s">
        <v>22</v>
      </c>
      <c r="H1086" s="385" t="s">
        <v>22</v>
      </c>
      <c r="I1086" s="385" t="s">
        <v>22</v>
      </c>
      <c r="J1086" s="385" t="s">
        <v>22</v>
      </c>
      <c r="K1086" s="385" t="s">
        <v>22</v>
      </c>
      <c r="L1086" s="380" t="s">
        <v>22</v>
      </c>
      <c r="M1086" s="387" t="s">
        <v>12</v>
      </c>
      <c r="N1086" s="388" t="s">
        <v>22</v>
      </c>
      <c r="O1086" s="405" t="s">
        <v>22</v>
      </c>
      <c r="P1086" s="406" t="s">
        <v>22</v>
      </c>
      <c r="Q1086" s="6" t="s">
        <v>22</v>
      </c>
      <c r="R1086" s="378" t="s">
        <v>22</v>
      </c>
      <c r="S1086" s="378" t="s">
        <v>22</v>
      </c>
      <c r="T1086" s="378" t="s">
        <v>22</v>
      </c>
      <c r="U1086" s="23" t="s">
        <v>22</v>
      </c>
      <c r="V1086" s="379" t="str">
        <f>IF(U1086="","","千円")</f>
        <v/>
      </c>
      <c r="W1086" s="379" t="s">
        <v>22</v>
      </c>
      <c r="X1086" s="379" t="s">
        <v>22</v>
      </c>
      <c r="Y1086" s="380" t="s">
        <v>22</v>
      </c>
      <c r="Z1086" s="374" t="s">
        <v>22</v>
      </c>
    </row>
    <row r="1087" spans="1:26" ht="13.5" customHeight="1" x14ac:dyDescent="0.15">
      <c r="A1087" s="381" t="s">
        <v>22</v>
      </c>
      <c r="B1087" s="382" t="s">
        <v>22</v>
      </c>
      <c r="C1087" s="383" t="s">
        <v>22</v>
      </c>
      <c r="D1087" s="386" t="s">
        <v>22</v>
      </c>
      <c r="E1087" s="385" t="s">
        <v>22</v>
      </c>
      <c r="F1087" s="385" t="s">
        <v>22</v>
      </c>
      <c r="G1087" s="385" t="s">
        <v>22</v>
      </c>
      <c r="H1087" s="385" t="s">
        <v>22</v>
      </c>
      <c r="I1087" s="385" t="s">
        <v>22</v>
      </c>
      <c r="J1087" s="385" t="s">
        <v>22</v>
      </c>
      <c r="K1087" s="385" t="s">
        <v>22</v>
      </c>
      <c r="L1087" s="380" t="s">
        <v>22</v>
      </c>
      <c r="M1087" s="376">
        <v>698893516</v>
      </c>
      <c r="N1087" s="377" t="s">
        <v>22</v>
      </c>
      <c r="O1087" s="405" t="s">
        <v>22</v>
      </c>
      <c r="P1087" s="406" t="s">
        <v>22</v>
      </c>
      <c r="Q1087" s="6" t="s">
        <v>22</v>
      </c>
      <c r="R1087" s="378" t="s">
        <v>22</v>
      </c>
      <c r="S1087" s="378" t="s">
        <v>22</v>
      </c>
      <c r="T1087" s="378" t="s">
        <v>22</v>
      </c>
      <c r="U1087" s="23" t="s">
        <v>22</v>
      </c>
      <c r="V1087" s="379" t="str">
        <f>IF(U1087="","","千円")</f>
        <v/>
      </c>
      <c r="W1087" s="379" t="s">
        <v>22</v>
      </c>
      <c r="X1087" s="379" t="s">
        <v>22</v>
      </c>
      <c r="Y1087" s="380" t="s">
        <v>22</v>
      </c>
      <c r="Z1087" s="374" t="s">
        <v>22</v>
      </c>
    </row>
    <row r="1088" spans="1:26" ht="13.5" customHeight="1" x14ac:dyDescent="0.15">
      <c r="A1088" s="381" t="s">
        <v>22</v>
      </c>
      <c r="B1088" s="382" t="s">
        <v>22</v>
      </c>
      <c r="C1088" s="383" t="s">
        <v>22</v>
      </c>
      <c r="D1088" s="410" t="s">
        <v>13</v>
      </c>
      <c r="E1088" s="411" t="s">
        <v>1835</v>
      </c>
      <c r="F1088" s="411" t="s">
        <v>22</v>
      </c>
      <c r="G1088" s="411" t="s">
        <v>22</v>
      </c>
      <c r="H1088" s="411" t="s">
        <v>22</v>
      </c>
      <c r="I1088" s="411" t="s">
        <v>22</v>
      </c>
      <c r="J1088" s="411" t="s">
        <v>22</v>
      </c>
      <c r="K1088" s="411" t="s">
        <v>22</v>
      </c>
      <c r="L1088" s="412" t="s">
        <v>14</v>
      </c>
      <c r="M1088" s="413" t="s">
        <v>20</v>
      </c>
      <c r="N1088" s="414" t="s">
        <v>22</v>
      </c>
      <c r="O1088" s="405" t="s">
        <v>22</v>
      </c>
      <c r="P1088" s="406" t="s">
        <v>22</v>
      </c>
      <c r="Q1088" s="7" t="s">
        <v>22</v>
      </c>
      <c r="R1088" s="378" t="s">
        <v>1957</v>
      </c>
      <c r="S1088" s="378" t="s">
        <v>22</v>
      </c>
      <c r="T1088" s="378" t="s">
        <v>22</v>
      </c>
      <c r="U1088" s="23">
        <v>3391</v>
      </c>
      <c r="V1088" s="379" t="str">
        <f>IF(U1088="","","千円")</f>
        <v>千円</v>
      </c>
      <c r="W1088" s="379" t="s">
        <v>22</v>
      </c>
      <c r="X1088" s="379" t="s">
        <v>22</v>
      </c>
      <c r="Y1088" s="380" t="s">
        <v>22</v>
      </c>
      <c r="Z1088" s="374" t="s">
        <v>22</v>
      </c>
    </row>
    <row r="1089" spans="1:26" ht="13.5" customHeight="1" x14ac:dyDescent="0.15">
      <c r="A1089" s="381" t="s">
        <v>22</v>
      </c>
      <c r="B1089" s="382" t="s">
        <v>22</v>
      </c>
      <c r="C1089" s="383" t="s">
        <v>22</v>
      </c>
      <c r="D1089" s="410" t="s">
        <v>22</v>
      </c>
      <c r="E1089" s="411" t="s">
        <v>22</v>
      </c>
      <c r="F1089" s="411" t="s">
        <v>22</v>
      </c>
      <c r="G1089" s="411" t="s">
        <v>22</v>
      </c>
      <c r="H1089" s="411" t="s">
        <v>22</v>
      </c>
      <c r="I1089" s="411" t="s">
        <v>22</v>
      </c>
      <c r="J1089" s="411" t="s">
        <v>22</v>
      </c>
      <c r="K1089" s="411" t="s">
        <v>22</v>
      </c>
      <c r="L1089" s="412" t="s">
        <v>22</v>
      </c>
      <c r="M1089" s="415">
        <v>4728484</v>
      </c>
      <c r="N1089" s="416" t="s">
        <v>22</v>
      </c>
      <c r="O1089" s="405" t="s">
        <v>22</v>
      </c>
      <c r="P1089" s="406" t="s">
        <v>22</v>
      </c>
      <c r="Q1089" s="8" t="s">
        <v>15</v>
      </c>
      <c r="R1089" s="378" t="s">
        <v>22</v>
      </c>
      <c r="S1089" s="378" t="s">
        <v>22</v>
      </c>
      <c r="T1089" s="378" t="s">
        <v>22</v>
      </c>
      <c r="U1089" s="378" t="s">
        <v>22</v>
      </c>
      <c r="V1089" s="9" t="s">
        <v>13</v>
      </c>
      <c r="W1089" s="417" t="s">
        <v>22</v>
      </c>
      <c r="X1089" s="417" t="s">
        <v>22</v>
      </c>
      <c r="Y1089" s="10" t="s">
        <v>14</v>
      </c>
      <c r="Z1089" s="374" t="s">
        <v>22</v>
      </c>
    </row>
    <row r="1090" spans="1:26" ht="13.5" customHeight="1" x14ac:dyDescent="0.15">
      <c r="A1090" s="381" t="s">
        <v>22</v>
      </c>
      <c r="B1090" s="382" t="s">
        <v>22</v>
      </c>
      <c r="C1090" s="383" t="s">
        <v>22</v>
      </c>
      <c r="D1090" s="410" t="s">
        <v>22</v>
      </c>
      <c r="E1090" s="411" t="s">
        <v>22</v>
      </c>
      <c r="F1090" s="411" t="s">
        <v>22</v>
      </c>
      <c r="G1090" s="411" t="s">
        <v>22</v>
      </c>
      <c r="H1090" s="411" t="s">
        <v>22</v>
      </c>
      <c r="I1090" s="411" t="s">
        <v>22</v>
      </c>
      <c r="J1090" s="411" t="s">
        <v>22</v>
      </c>
      <c r="K1090" s="411" t="s">
        <v>22</v>
      </c>
      <c r="L1090" s="412" t="s">
        <v>22</v>
      </c>
      <c r="M1090" s="387" t="s">
        <v>22</v>
      </c>
      <c r="N1090" s="388" t="s">
        <v>22</v>
      </c>
      <c r="O1090" s="405" t="s">
        <v>22</v>
      </c>
      <c r="P1090" s="406" t="s">
        <v>22</v>
      </c>
      <c r="Q1090" s="7" t="s">
        <v>16</v>
      </c>
      <c r="R1090" s="378" t="s">
        <v>22</v>
      </c>
      <c r="S1090" s="378" t="s">
        <v>22</v>
      </c>
      <c r="T1090" s="378" t="s">
        <v>22</v>
      </c>
      <c r="U1090" s="378" t="s">
        <v>22</v>
      </c>
      <c r="V1090" s="11" t="s">
        <v>17</v>
      </c>
      <c r="W1090" s="9" t="s">
        <v>22</v>
      </c>
      <c r="X1090" s="12" t="s">
        <v>22</v>
      </c>
      <c r="Y1090" s="13" t="s">
        <v>22</v>
      </c>
      <c r="Z1090" s="374" t="s">
        <v>22</v>
      </c>
    </row>
    <row r="1091" spans="1:26" ht="13.5" customHeight="1" x14ac:dyDescent="0.15">
      <c r="A1091" s="6" t="s">
        <v>22</v>
      </c>
      <c r="B1091" s="12" t="s">
        <v>22</v>
      </c>
      <c r="C1091" s="13" t="s">
        <v>22</v>
      </c>
      <c r="D1091" s="410" t="s">
        <v>13</v>
      </c>
      <c r="E1091" s="14" t="s">
        <v>11</v>
      </c>
      <c r="F1091" s="382" t="s">
        <v>22</v>
      </c>
      <c r="G1091" s="382" t="s">
        <v>22</v>
      </c>
      <c r="H1091" s="382" t="s">
        <v>22</v>
      </c>
      <c r="I1091" s="382" t="s">
        <v>22</v>
      </c>
      <c r="J1091" s="420" t="s">
        <v>22</v>
      </c>
      <c r="K1091" s="14" t="s">
        <v>22</v>
      </c>
      <c r="L1091" s="412" t="s">
        <v>14</v>
      </c>
      <c r="M1091" s="423" t="s">
        <v>22</v>
      </c>
      <c r="N1091" s="424" t="s">
        <v>22</v>
      </c>
      <c r="O1091" s="405" t="s">
        <v>22</v>
      </c>
      <c r="P1091" s="406" t="s">
        <v>22</v>
      </c>
      <c r="Q1091" s="8" t="s">
        <v>15</v>
      </c>
      <c r="R1091" s="378" t="s">
        <v>22</v>
      </c>
      <c r="S1091" s="378" t="s">
        <v>22</v>
      </c>
      <c r="T1091" s="378" t="s">
        <v>22</v>
      </c>
      <c r="U1091" s="378" t="s">
        <v>22</v>
      </c>
      <c r="V1091" s="9" t="s">
        <v>13</v>
      </c>
      <c r="W1091" s="417" t="s">
        <v>22</v>
      </c>
      <c r="X1091" s="417" t="s">
        <v>22</v>
      </c>
      <c r="Y1091" s="10" t="s">
        <v>14</v>
      </c>
      <c r="Z1091" s="374" t="s">
        <v>22</v>
      </c>
    </row>
    <row r="1092" spans="1:26" ht="13.5" customHeight="1" x14ac:dyDescent="0.15">
      <c r="A1092" s="15" t="s">
        <v>22</v>
      </c>
      <c r="B1092" s="16" t="s">
        <v>22</v>
      </c>
      <c r="C1092" s="17" t="s">
        <v>22</v>
      </c>
      <c r="D1092" s="418" t="s">
        <v>22</v>
      </c>
      <c r="E1092" s="18" t="s">
        <v>22</v>
      </c>
      <c r="F1092" s="419" t="s">
        <v>22</v>
      </c>
      <c r="G1092" s="419" t="s">
        <v>22</v>
      </c>
      <c r="H1092" s="419" t="s">
        <v>22</v>
      </c>
      <c r="I1092" s="419" t="s">
        <v>22</v>
      </c>
      <c r="J1092" s="421" t="s">
        <v>22</v>
      </c>
      <c r="K1092" s="18" t="s">
        <v>22</v>
      </c>
      <c r="L1092" s="422" t="s">
        <v>22</v>
      </c>
      <c r="M1092" s="26" t="s">
        <v>18</v>
      </c>
      <c r="N1092" s="27">
        <v>99.3</v>
      </c>
      <c r="O1092" s="407" t="s">
        <v>22</v>
      </c>
      <c r="P1092" s="408" t="s">
        <v>22</v>
      </c>
      <c r="Q1092" s="19" t="s">
        <v>16</v>
      </c>
      <c r="R1092" s="425" t="s">
        <v>22</v>
      </c>
      <c r="S1092" s="425" t="s">
        <v>22</v>
      </c>
      <c r="T1092" s="425" t="s">
        <v>22</v>
      </c>
      <c r="U1092" s="425" t="s">
        <v>22</v>
      </c>
      <c r="V1092" s="20" t="s">
        <v>17</v>
      </c>
      <c r="W1092" s="21" t="s">
        <v>22</v>
      </c>
      <c r="X1092" s="16" t="s">
        <v>22</v>
      </c>
      <c r="Y1092" s="17" t="s">
        <v>22</v>
      </c>
      <c r="Z1092" s="375" t="s">
        <v>22</v>
      </c>
    </row>
    <row r="1093" spans="1:26" ht="13.5" customHeight="1" x14ac:dyDescent="0.15">
      <c r="A1093" s="389" t="s">
        <v>7</v>
      </c>
      <c r="B1093" s="390" t="s">
        <v>22</v>
      </c>
      <c r="C1093" s="391" t="s">
        <v>22</v>
      </c>
      <c r="D1093" s="395" t="s">
        <v>8</v>
      </c>
      <c r="E1093" s="396" t="s">
        <v>22</v>
      </c>
      <c r="F1093" s="397" t="s">
        <v>1662</v>
      </c>
      <c r="G1093" s="397" t="s">
        <v>22</v>
      </c>
      <c r="H1093" s="397" t="s">
        <v>22</v>
      </c>
      <c r="I1093" s="397" t="s">
        <v>22</v>
      </c>
      <c r="J1093" s="397" t="s">
        <v>22</v>
      </c>
      <c r="K1093" s="397" t="s">
        <v>22</v>
      </c>
      <c r="L1093" s="398" t="s">
        <v>22</v>
      </c>
      <c r="M1093" s="401" t="s">
        <v>9</v>
      </c>
      <c r="N1093" s="402" t="s">
        <v>22</v>
      </c>
      <c r="O1093" s="403" t="s">
        <v>1958</v>
      </c>
      <c r="P1093" s="404" t="s">
        <v>22</v>
      </c>
      <c r="Q1093" s="5" t="s">
        <v>10</v>
      </c>
      <c r="R1093" s="409" t="s">
        <v>1959</v>
      </c>
      <c r="S1093" s="409" t="s">
        <v>22</v>
      </c>
      <c r="T1093" s="409" t="s">
        <v>22</v>
      </c>
      <c r="U1093" s="22">
        <v>6541045</v>
      </c>
      <c r="V1093" s="371" t="str">
        <f>IF(U1093="","","千円")</f>
        <v>千円</v>
      </c>
      <c r="W1093" s="371" t="s">
        <v>22</v>
      </c>
      <c r="X1093" s="371" t="s">
        <v>22</v>
      </c>
      <c r="Y1093" s="372" t="s">
        <v>22</v>
      </c>
      <c r="Z1093" s="373">
        <v>359</v>
      </c>
    </row>
    <row r="1094" spans="1:26" ht="13.5" customHeight="1" x14ac:dyDescent="0.15">
      <c r="A1094" s="392" t="s">
        <v>22</v>
      </c>
      <c r="B1094" s="393" t="s">
        <v>22</v>
      </c>
      <c r="C1094" s="394" t="s">
        <v>22</v>
      </c>
      <c r="D1094" s="25" t="s">
        <v>22</v>
      </c>
      <c r="E1094" s="24" t="s">
        <v>22</v>
      </c>
      <c r="F1094" s="399" t="s">
        <v>22</v>
      </c>
      <c r="G1094" s="399" t="s">
        <v>22</v>
      </c>
      <c r="H1094" s="399" t="s">
        <v>22</v>
      </c>
      <c r="I1094" s="399" t="s">
        <v>22</v>
      </c>
      <c r="J1094" s="399" t="s">
        <v>22</v>
      </c>
      <c r="K1094" s="399" t="s">
        <v>22</v>
      </c>
      <c r="L1094" s="400" t="s">
        <v>22</v>
      </c>
      <c r="M1094" s="376">
        <v>7065614000</v>
      </c>
      <c r="N1094" s="377" t="s">
        <v>22</v>
      </c>
      <c r="O1094" s="405" t="s">
        <v>22</v>
      </c>
      <c r="P1094" s="406" t="s">
        <v>22</v>
      </c>
      <c r="Q1094" s="6" t="s">
        <v>22</v>
      </c>
      <c r="R1094" s="378" t="s">
        <v>1960</v>
      </c>
      <c r="S1094" s="378" t="s">
        <v>22</v>
      </c>
      <c r="T1094" s="378" t="s">
        <v>22</v>
      </c>
      <c r="U1094" s="23">
        <v>69168</v>
      </c>
      <c r="V1094" s="379" t="str">
        <f>IF(U1094="","","千円")</f>
        <v>千円</v>
      </c>
      <c r="W1094" s="379" t="s">
        <v>22</v>
      </c>
      <c r="X1094" s="379" t="s">
        <v>22</v>
      </c>
      <c r="Y1094" s="380" t="s">
        <v>22</v>
      </c>
      <c r="Z1094" s="374" t="s">
        <v>22</v>
      </c>
    </row>
    <row r="1095" spans="1:26" ht="13.5" customHeight="1" x14ac:dyDescent="0.15">
      <c r="A1095" s="381" t="s">
        <v>1961</v>
      </c>
      <c r="B1095" s="382" t="s">
        <v>22</v>
      </c>
      <c r="C1095" s="383" t="s">
        <v>22</v>
      </c>
      <c r="D1095" s="384" t="s">
        <v>1962</v>
      </c>
      <c r="E1095" s="385" t="s">
        <v>22</v>
      </c>
      <c r="F1095" s="385" t="s">
        <v>22</v>
      </c>
      <c r="G1095" s="385" t="s">
        <v>22</v>
      </c>
      <c r="H1095" s="385" t="s">
        <v>22</v>
      </c>
      <c r="I1095" s="385" t="s">
        <v>22</v>
      </c>
      <c r="J1095" s="385" t="s">
        <v>22</v>
      </c>
      <c r="K1095" s="385" t="s">
        <v>22</v>
      </c>
      <c r="L1095" s="380" t="s">
        <v>22</v>
      </c>
      <c r="M1095" s="387" t="s">
        <v>12</v>
      </c>
      <c r="N1095" s="388" t="s">
        <v>22</v>
      </c>
      <c r="O1095" s="405" t="s">
        <v>22</v>
      </c>
      <c r="P1095" s="406" t="s">
        <v>22</v>
      </c>
      <c r="Q1095" s="6" t="s">
        <v>22</v>
      </c>
      <c r="R1095" s="378" t="s">
        <v>1963</v>
      </c>
      <c r="S1095" s="378" t="s">
        <v>22</v>
      </c>
      <c r="T1095" s="378" t="s">
        <v>22</v>
      </c>
      <c r="U1095" s="23">
        <v>30518</v>
      </c>
      <c r="V1095" s="379" t="str">
        <f>IF(U1095="","","千円")</f>
        <v>千円</v>
      </c>
      <c r="W1095" s="379" t="s">
        <v>22</v>
      </c>
      <c r="X1095" s="379" t="s">
        <v>22</v>
      </c>
      <c r="Y1095" s="380" t="s">
        <v>22</v>
      </c>
      <c r="Z1095" s="374" t="s">
        <v>22</v>
      </c>
    </row>
    <row r="1096" spans="1:26" ht="13.5" customHeight="1" x14ac:dyDescent="0.15">
      <c r="A1096" s="381" t="s">
        <v>22</v>
      </c>
      <c r="B1096" s="382" t="s">
        <v>22</v>
      </c>
      <c r="C1096" s="383" t="s">
        <v>22</v>
      </c>
      <c r="D1096" s="386" t="s">
        <v>22</v>
      </c>
      <c r="E1096" s="385" t="s">
        <v>22</v>
      </c>
      <c r="F1096" s="385" t="s">
        <v>22</v>
      </c>
      <c r="G1096" s="385" t="s">
        <v>22</v>
      </c>
      <c r="H1096" s="385" t="s">
        <v>22</v>
      </c>
      <c r="I1096" s="385" t="s">
        <v>22</v>
      </c>
      <c r="J1096" s="385" t="s">
        <v>22</v>
      </c>
      <c r="K1096" s="385" t="s">
        <v>22</v>
      </c>
      <c r="L1096" s="380" t="s">
        <v>22</v>
      </c>
      <c r="M1096" s="376">
        <v>6651692136</v>
      </c>
      <c r="N1096" s="377" t="s">
        <v>22</v>
      </c>
      <c r="O1096" s="405" t="s">
        <v>22</v>
      </c>
      <c r="P1096" s="406" t="s">
        <v>22</v>
      </c>
      <c r="Q1096" s="6" t="s">
        <v>22</v>
      </c>
      <c r="R1096" s="378" t="s">
        <v>22</v>
      </c>
      <c r="S1096" s="378" t="s">
        <v>22</v>
      </c>
      <c r="T1096" s="378" t="s">
        <v>22</v>
      </c>
      <c r="U1096" s="23" t="s">
        <v>22</v>
      </c>
      <c r="V1096" s="379" t="str">
        <f>IF(U1096="","","千円")</f>
        <v/>
      </c>
      <c r="W1096" s="379" t="s">
        <v>22</v>
      </c>
      <c r="X1096" s="379" t="s">
        <v>22</v>
      </c>
      <c r="Y1096" s="380" t="s">
        <v>22</v>
      </c>
      <c r="Z1096" s="374" t="s">
        <v>22</v>
      </c>
    </row>
    <row r="1097" spans="1:26" ht="13.5" customHeight="1" x14ac:dyDescent="0.15">
      <c r="A1097" s="381" t="s">
        <v>22</v>
      </c>
      <c r="B1097" s="382" t="s">
        <v>22</v>
      </c>
      <c r="C1097" s="383" t="s">
        <v>22</v>
      </c>
      <c r="D1097" s="410" t="s">
        <v>13</v>
      </c>
      <c r="E1097" s="411" t="s">
        <v>1835</v>
      </c>
      <c r="F1097" s="411" t="s">
        <v>22</v>
      </c>
      <c r="G1097" s="411" t="s">
        <v>22</v>
      </c>
      <c r="H1097" s="411" t="s">
        <v>22</v>
      </c>
      <c r="I1097" s="411" t="s">
        <v>22</v>
      </c>
      <c r="J1097" s="411" t="s">
        <v>22</v>
      </c>
      <c r="K1097" s="411" t="s">
        <v>22</v>
      </c>
      <c r="L1097" s="412" t="s">
        <v>14</v>
      </c>
      <c r="M1097" s="413" t="s">
        <v>20</v>
      </c>
      <c r="N1097" s="414" t="s">
        <v>22</v>
      </c>
      <c r="O1097" s="405" t="s">
        <v>22</v>
      </c>
      <c r="P1097" s="406" t="s">
        <v>22</v>
      </c>
      <c r="Q1097" s="7" t="s">
        <v>22</v>
      </c>
      <c r="R1097" s="378" t="s">
        <v>1964</v>
      </c>
      <c r="S1097" s="378" t="s">
        <v>22</v>
      </c>
      <c r="T1097" s="378" t="s">
        <v>22</v>
      </c>
      <c r="U1097" s="23">
        <v>10961</v>
      </c>
      <c r="V1097" s="379" t="str">
        <f>IF(U1097="","","千円")</f>
        <v>千円</v>
      </c>
      <c r="W1097" s="379" t="s">
        <v>22</v>
      </c>
      <c r="X1097" s="379" t="s">
        <v>22</v>
      </c>
      <c r="Y1097" s="380" t="s">
        <v>22</v>
      </c>
      <c r="Z1097" s="374" t="s">
        <v>22</v>
      </c>
    </row>
    <row r="1098" spans="1:26" ht="13.5" customHeight="1" x14ac:dyDescent="0.15">
      <c r="A1098" s="381" t="s">
        <v>22</v>
      </c>
      <c r="B1098" s="382" t="s">
        <v>22</v>
      </c>
      <c r="C1098" s="383" t="s">
        <v>22</v>
      </c>
      <c r="D1098" s="410" t="s">
        <v>22</v>
      </c>
      <c r="E1098" s="411" t="s">
        <v>22</v>
      </c>
      <c r="F1098" s="411" t="s">
        <v>22</v>
      </c>
      <c r="G1098" s="411" t="s">
        <v>22</v>
      </c>
      <c r="H1098" s="411" t="s">
        <v>22</v>
      </c>
      <c r="I1098" s="411" t="s">
        <v>22</v>
      </c>
      <c r="J1098" s="411" t="s">
        <v>22</v>
      </c>
      <c r="K1098" s="411" t="s">
        <v>22</v>
      </c>
      <c r="L1098" s="412" t="s">
        <v>22</v>
      </c>
      <c r="M1098" s="415">
        <v>413921864</v>
      </c>
      <c r="N1098" s="416" t="s">
        <v>22</v>
      </c>
      <c r="O1098" s="405" t="s">
        <v>22</v>
      </c>
      <c r="P1098" s="406" t="s">
        <v>22</v>
      </c>
      <c r="Q1098" s="8" t="s">
        <v>15</v>
      </c>
      <c r="R1098" s="378" t="s">
        <v>22</v>
      </c>
      <c r="S1098" s="378" t="s">
        <v>22</v>
      </c>
      <c r="T1098" s="378" t="s">
        <v>22</v>
      </c>
      <c r="U1098" s="378" t="s">
        <v>22</v>
      </c>
      <c r="V1098" s="9" t="s">
        <v>13</v>
      </c>
      <c r="W1098" s="417" t="s">
        <v>22</v>
      </c>
      <c r="X1098" s="417" t="s">
        <v>22</v>
      </c>
      <c r="Y1098" s="10" t="s">
        <v>14</v>
      </c>
      <c r="Z1098" s="374" t="s">
        <v>22</v>
      </c>
    </row>
    <row r="1099" spans="1:26" ht="13.5" customHeight="1" x14ac:dyDescent="0.15">
      <c r="A1099" s="381" t="s">
        <v>22</v>
      </c>
      <c r="B1099" s="382" t="s">
        <v>22</v>
      </c>
      <c r="C1099" s="383" t="s">
        <v>22</v>
      </c>
      <c r="D1099" s="410" t="s">
        <v>22</v>
      </c>
      <c r="E1099" s="411" t="s">
        <v>22</v>
      </c>
      <c r="F1099" s="411" t="s">
        <v>22</v>
      </c>
      <c r="G1099" s="411" t="s">
        <v>22</v>
      </c>
      <c r="H1099" s="411" t="s">
        <v>22</v>
      </c>
      <c r="I1099" s="411" t="s">
        <v>22</v>
      </c>
      <c r="J1099" s="411" t="s">
        <v>22</v>
      </c>
      <c r="K1099" s="411" t="s">
        <v>22</v>
      </c>
      <c r="L1099" s="412" t="s">
        <v>22</v>
      </c>
      <c r="M1099" s="387" t="s">
        <v>22</v>
      </c>
      <c r="N1099" s="388" t="s">
        <v>22</v>
      </c>
      <c r="O1099" s="405" t="s">
        <v>22</v>
      </c>
      <c r="P1099" s="406" t="s">
        <v>22</v>
      </c>
      <c r="Q1099" s="7" t="s">
        <v>16</v>
      </c>
      <c r="R1099" s="378" t="s">
        <v>22</v>
      </c>
      <c r="S1099" s="378" t="s">
        <v>22</v>
      </c>
      <c r="T1099" s="378" t="s">
        <v>22</v>
      </c>
      <c r="U1099" s="378" t="s">
        <v>22</v>
      </c>
      <c r="V1099" s="11" t="s">
        <v>17</v>
      </c>
      <c r="W1099" s="9" t="s">
        <v>22</v>
      </c>
      <c r="X1099" s="12" t="s">
        <v>22</v>
      </c>
      <c r="Y1099" s="13" t="s">
        <v>22</v>
      </c>
      <c r="Z1099" s="374" t="s">
        <v>22</v>
      </c>
    </row>
    <row r="1100" spans="1:26" ht="13.5" customHeight="1" x14ac:dyDescent="0.15">
      <c r="A1100" s="6" t="s">
        <v>22</v>
      </c>
      <c r="B1100" s="12" t="s">
        <v>22</v>
      </c>
      <c r="C1100" s="13" t="s">
        <v>22</v>
      </c>
      <c r="D1100" s="410" t="s">
        <v>13</v>
      </c>
      <c r="E1100" s="14" t="s">
        <v>11</v>
      </c>
      <c r="F1100" s="382" t="s">
        <v>22</v>
      </c>
      <c r="G1100" s="382" t="s">
        <v>22</v>
      </c>
      <c r="H1100" s="382" t="s">
        <v>22</v>
      </c>
      <c r="I1100" s="382" t="s">
        <v>22</v>
      </c>
      <c r="J1100" s="420" t="s">
        <v>22</v>
      </c>
      <c r="K1100" s="14" t="s">
        <v>22</v>
      </c>
      <c r="L1100" s="412" t="s">
        <v>14</v>
      </c>
      <c r="M1100" s="423" t="s">
        <v>22</v>
      </c>
      <c r="N1100" s="424" t="s">
        <v>22</v>
      </c>
      <c r="O1100" s="405" t="s">
        <v>22</v>
      </c>
      <c r="P1100" s="406" t="s">
        <v>22</v>
      </c>
      <c r="Q1100" s="8" t="s">
        <v>15</v>
      </c>
      <c r="R1100" s="378" t="s">
        <v>22</v>
      </c>
      <c r="S1100" s="378" t="s">
        <v>22</v>
      </c>
      <c r="T1100" s="378" t="s">
        <v>22</v>
      </c>
      <c r="U1100" s="378" t="s">
        <v>22</v>
      </c>
      <c r="V1100" s="9" t="s">
        <v>13</v>
      </c>
      <c r="W1100" s="417" t="s">
        <v>22</v>
      </c>
      <c r="X1100" s="417" t="s">
        <v>22</v>
      </c>
      <c r="Y1100" s="10" t="s">
        <v>14</v>
      </c>
      <c r="Z1100" s="374" t="s">
        <v>22</v>
      </c>
    </row>
    <row r="1101" spans="1:26" ht="13.5" customHeight="1" x14ac:dyDescent="0.15">
      <c r="A1101" s="15" t="s">
        <v>22</v>
      </c>
      <c r="B1101" s="16" t="s">
        <v>22</v>
      </c>
      <c r="C1101" s="17" t="s">
        <v>22</v>
      </c>
      <c r="D1101" s="418" t="s">
        <v>22</v>
      </c>
      <c r="E1101" s="18" t="s">
        <v>22</v>
      </c>
      <c r="F1101" s="419" t="s">
        <v>22</v>
      </c>
      <c r="G1101" s="419" t="s">
        <v>22</v>
      </c>
      <c r="H1101" s="419" t="s">
        <v>22</v>
      </c>
      <c r="I1101" s="419" t="s">
        <v>22</v>
      </c>
      <c r="J1101" s="421" t="s">
        <v>22</v>
      </c>
      <c r="K1101" s="18" t="s">
        <v>22</v>
      </c>
      <c r="L1101" s="422" t="s">
        <v>22</v>
      </c>
      <c r="M1101" s="26" t="s">
        <v>18</v>
      </c>
      <c r="N1101" s="27">
        <v>94.1</v>
      </c>
      <c r="O1101" s="407" t="s">
        <v>22</v>
      </c>
      <c r="P1101" s="408" t="s">
        <v>22</v>
      </c>
      <c r="Q1101" s="19" t="s">
        <v>16</v>
      </c>
      <c r="R1101" s="425" t="s">
        <v>22</v>
      </c>
      <c r="S1101" s="425" t="s">
        <v>22</v>
      </c>
      <c r="T1101" s="425" t="s">
        <v>22</v>
      </c>
      <c r="U1101" s="425" t="s">
        <v>22</v>
      </c>
      <c r="V1101" s="20" t="s">
        <v>17</v>
      </c>
      <c r="W1101" s="21" t="s">
        <v>22</v>
      </c>
      <c r="X1101" s="16" t="s">
        <v>22</v>
      </c>
      <c r="Y1101" s="17" t="s">
        <v>22</v>
      </c>
      <c r="Z1101" s="375" t="s">
        <v>22</v>
      </c>
    </row>
    <row r="1102" spans="1:26" ht="13.5" customHeight="1" x14ac:dyDescent="0.15">
      <c r="A1102" s="389" t="s">
        <v>7</v>
      </c>
      <c r="B1102" s="390" t="s">
        <v>22</v>
      </c>
      <c r="C1102" s="391" t="s">
        <v>22</v>
      </c>
      <c r="D1102" s="395" t="s">
        <v>8</v>
      </c>
      <c r="E1102" s="396" t="s">
        <v>22</v>
      </c>
      <c r="F1102" s="397" t="s">
        <v>4903</v>
      </c>
      <c r="G1102" s="397" t="s">
        <v>22</v>
      </c>
      <c r="H1102" s="397" t="s">
        <v>22</v>
      </c>
      <c r="I1102" s="397" t="s">
        <v>22</v>
      </c>
      <c r="J1102" s="397" t="s">
        <v>22</v>
      </c>
      <c r="K1102" s="397" t="s">
        <v>22</v>
      </c>
      <c r="L1102" s="398" t="s">
        <v>22</v>
      </c>
      <c r="M1102" s="401" t="s">
        <v>9</v>
      </c>
      <c r="N1102" s="402" t="s">
        <v>22</v>
      </c>
      <c r="O1102" s="403" t="s">
        <v>1965</v>
      </c>
      <c r="P1102" s="404" t="s">
        <v>22</v>
      </c>
      <c r="Q1102" s="5" t="s">
        <v>10</v>
      </c>
      <c r="R1102" s="409" t="s">
        <v>1966</v>
      </c>
      <c r="S1102" s="409" t="s">
        <v>22</v>
      </c>
      <c r="T1102" s="409" t="s">
        <v>22</v>
      </c>
      <c r="U1102" s="22">
        <v>6283</v>
      </c>
      <c r="V1102" s="371" t="str">
        <f>IF(U1102="","","千円")</f>
        <v>千円</v>
      </c>
      <c r="W1102" s="371" t="s">
        <v>22</v>
      </c>
      <c r="X1102" s="371" t="s">
        <v>22</v>
      </c>
      <c r="Y1102" s="372" t="s">
        <v>22</v>
      </c>
      <c r="Z1102" s="373">
        <v>359</v>
      </c>
    </row>
    <row r="1103" spans="1:26" ht="13.5" customHeight="1" x14ac:dyDescent="0.15">
      <c r="A1103" s="392" t="s">
        <v>22</v>
      </c>
      <c r="B1103" s="393" t="s">
        <v>22</v>
      </c>
      <c r="C1103" s="394" t="s">
        <v>22</v>
      </c>
      <c r="D1103" s="25" t="s">
        <v>22</v>
      </c>
      <c r="E1103" s="24" t="s">
        <v>22</v>
      </c>
      <c r="F1103" s="399" t="s">
        <v>22</v>
      </c>
      <c r="G1103" s="399" t="s">
        <v>22</v>
      </c>
      <c r="H1103" s="399" t="s">
        <v>22</v>
      </c>
      <c r="I1103" s="399" t="s">
        <v>22</v>
      </c>
      <c r="J1103" s="399" t="s">
        <v>22</v>
      </c>
      <c r="K1103" s="399" t="s">
        <v>22</v>
      </c>
      <c r="L1103" s="400" t="s">
        <v>22</v>
      </c>
      <c r="M1103" s="376">
        <v>12594000</v>
      </c>
      <c r="N1103" s="377" t="s">
        <v>22</v>
      </c>
      <c r="O1103" s="405" t="s">
        <v>22</v>
      </c>
      <c r="P1103" s="406" t="s">
        <v>22</v>
      </c>
      <c r="Q1103" s="6" t="s">
        <v>22</v>
      </c>
      <c r="R1103" s="378" t="s">
        <v>1967</v>
      </c>
      <c r="S1103" s="378" t="s">
        <v>22</v>
      </c>
      <c r="T1103" s="378" t="s">
        <v>22</v>
      </c>
      <c r="U1103" s="23">
        <v>5670</v>
      </c>
      <c r="V1103" s="379" t="str">
        <f>IF(U1103="","","千円")</f>
        <v>千円</v>
      </c>
      <c r="W1103" s="379" t="s">
        <v>22</v>
      </c>
      <c r="X1103" s="379" t="s">
        <v>22</v>
      </c>
      <c r="Y1103" s="380" t="s">
        <v>22</v>
      </c>
      <c r="Z1103" s="374" t="s">
        <v>22</v>
      </c>
    </row>
    <row r="1104" spans="1:26" ht="13.5" customHeight="1" x14ac:dyDescent="0.15">
      <c r="A1104" s="381" t="s">
        <v>1968</v>
      </c>
      <c r="B1104" s="382" t="s">
        <v>22</v>
      </c>
      <c r="C1104" s="383" t="s">
        <v>22</v>
      </c>
      <c r="D1104" s="384" t="s">
        <v>1969</v>
      </c>
      <c r="E1104" s="385" t="s">
        <v>22</v>
      </c>
      <c r="F1104" s="385" t="s">
        <v>22</v>
      </c>
      <c r="G1104" s="385" t="s">
        <v>22</v>
      </c>
      <c r="H1104" s="385" t="s">
        <v>22</v>
      </c>
      <c r="I1104" s="385" t="s">
        <v>22</v>
      </c>
      <c r="J1104" s="385" t="s">
        <v>22</v>
      </c>
      <c r="K1104" s="385" t="s">
        <v>22</v>
      </c>
      <c r="L1104" s="380" t="s">
        <v>22</v>
      </c>
      <c r="M1104" s="387" t="s">
        <v>12</v>
      </c>
      <c r="N1104" s="388" t="s">
        <v>22</v>
      </c>
      <c r="O1104" s="405" t="s">
        <v>22</v>
      </c>
      <c r="P1104" s="406" t="s">
        <v>22</v>
      </c>
      <c r="Q1104" s="6" t="s">
        <v>22</v>
      </c>
      <c r="R1104" s="378" t="s">
        <v>22</v>
      </c>
      <c r="S1104" s="378" t="s">
        <v>22</v>
      </c>
      <c r="T1104" s="378" t="s">
        <v>22</v>
      </c>
      <c r="U1104" s="23" t="s">
        <v>22</v>
      </c>
      <c r="V1104" s="379" t="str">
        <f>IF(U1104="","","千円")</f>
        <v/>
      </c>
      <c r="W1104" s="379" t="s">
        <v>22</v>
      </c>
      <c r="X1104" s="379" t="s">
        <v>22</v>
      </c>
      <c r="Y1104" s="380" t="s">
        <v>22</v>
      </c>
      <c r="Z1104" s="374" t="s">
        <v>22</v>
      </c>
    </row>
    <row r="1105" spans="1:26" ht="13.5" customHeight="1" x14ac:dyDescent="0.15">
      <c r="A1105" s="381" t="s">
        <v>22</v>
      </c>
      <c r="B1105" s="382" t="s">
        <v>22</v>
      </c>
      <c r="C1105" s="383" t="s">
        <v>22</v>
      </c>
      <c r="D1105" s="386" t="s">
        <v>22</v>
      </c>
      <c r="E1105" s="385" t="s">
        <v>22</v>
      </c>
      <c r="F1105" s="385" t="s">
        <v>22</v>
      </c>
      <c r="G1105" s="385" t="s">
        <v>22</v>
      </c>
      <c r="H1105" s="385" t="s">
        <v>22</v>
      </c>
      <c r="I1105" s="385" t="s">
        <v>22</v>
      </c>
      <c r="J1105" s="385" t="s">
        <v>22</v>
      </c>
      <c r="K1105" s="385" t="s">
        <v>22</v>
      </c>
      <c r="L1105" s="380" t="s">
        <v>22</v>
      </c>
      <c r="M1105" s="376">
        <v>12280042</v>
      </c>
      <c r="N1105" s="377" t="s">
        <v>22</v>
      </c>
      <c r="O1105" s="405" t="s">
        <v>22</v>
      </c>
      <c r="P1105" s="406" t="s">
        <v>22</v>
      </c>
      <c r="Q1105" s="6" t="s">
        <v>22</v>
      </c>
      <c r="R1105" s="378" t="s">
        <v>22</v>
      </c>
      <c r="S1105" s="378" t="s">
        <v>22</v>
      </c>
      <c r="T1105" s="378" t="s">
        <v>22</v>
      </c>
      <c r="U1105" s="23" t="s">
        <v>22</v>
      </c>
      <c r="V1105" s="379" t="str">
        <f>IF(U1105="","","千円")</f>
        <v/>
      </c>
      <c r="W1105" s="379" t="s">
        <v>22</v>
      </c>
      <c r="X1105" s="379" t="s">
        <v>22</v>
      </c>
      <c r="Y1105" s="380" t="s">
        <v>22</v>
      </c>
      <c r="Z1105" s="374" t="s">
        <v>22</v>
      </c>
    </row>
    <row r="1106" spans="1:26" ht="13.5" customHeight="1" x14ac:dyDescent="0.15">
      <c r="A1106" s="381" t="s">
        <v>22</v>
      </c>
      <c r="B1106" s="382" t="s">
        <v>22</v>
      </c>
      <c r="C1106" s="383" t="s">
        <v>22</v>
      </c>
      <c r="D1106" s="410" t="s">
        <v>13</v>
      </c>
      <c r="E1106" s="411" t="s">
        <v>1835</v>
      </c>
      <c r="F1106" s="411" t="s">
        <v>22</v>
      </c>
      <c r="G1106" s="411" t="s">
        <v>22</v>
      </c>
      <c r="H1106" s="411" t="s">
        <v>22</v>
      </c>
      <c r="I1106" s="411" t="s">
        <v>22</v>
      </c>
      <c r="J1106" s="411" t="s">
        <v>22</v>
      </c>
      <c r="K1106" s="411" t="s">
        <v>22</v>
      </c>
      <c r="L1106" s="412" t="s">
        <v>14</v>
      </c>
      <c r="M1106" s="413" t="s">
        <v>20</v>
      </c>
      <c r="N1106" s="414" t="s">
        <v>22</v>
      </c>
      <c r="O1106" s="405" t="s">
        <v>22</v>
      </c>
      <c r="P1106" s="406" t="s">
        <v>22</v>
      </c>
      <c r="Q1106" s="7" t="s">
        <v>22</v>
      </c>
      <c r="R1106" s="378" t="s">
        <v>1970</v>
      </c>
      <c r="S1106" s="378" t="s">
        <v>22</v>
      </c>
      <c r="T1106" s="378" t="s">
        <v>22</v>
      </c>
      <c r="U1106" s="23">
        <v>327</v>
      </c>
      <c r="V1106" s="379" t="str">
        <f>IF(U1106="","","千円")</f>
        <v>千円</v>
      </c>
      <c r="W1106" s="379" t="s">
        <v>22</v>
      </c>
      <c r="X1106" s="379" t="s">
        <v>22</v>
      </c>
      <c r="Y1106" s="380" t="s">
        <v>22</v>
      </c>
      <c r="Z1106" s="374" t="s">
        <v>22</v>
      </c>
    </row>
    <row r="1107" spans="1:26" ht="13.5" customHeight="1" x14ac:dyDescent="0.15">
      <c r="A1107" s="381" t="s">
        <v>22</v>
      </c>
      <c r="B1107" s="382" t="s">
        <v>22</v>
      </c>
      <c r="C1107" s="383" t="s">
        <v>22</v>
      </c>
      <c r="D1107" s="410" t="s">
        <v>22</v>
      </c>
      <c r="E1107" s="411" t="s">
        <v>22</v>
      </c>
      <c r="F1107" s="411" t="s">
        <v>22</v>
      </c>
      <c r="G1107" s="411" t="s">
        <v>22</v>
      </c>
      <c r="H1107" s="411" t="s">
        <v>22</v>
      </c>
      <c r="I1107" s="411" t="s">
        <v>22</v>
      </c>
      <c r="J1107" s="411" t="s">
        <v>22</v>
      </c>
      <c r="K1107" s="411" t="s">
        <v>22</v>
      </c>
      <c r="L1107" s="412" t="s">
        <v>22</v>
      </c>
      <c r="M1107" s="415">
        <v>313958</v>
      </c>
      <c r="N1107" s="416" t="s">
        <v>22</v>
      </c>
      <c r="O1107" s="405" t="s">
        <v>22</v>
      </c>
      <c r="P1107" s="406" t="s">
        <v>22</v>
      </c>
      <c r="Q1107" s="8" t="s">
        <v>15</v>
      </c>
      <c r="R1107" s="378" t="s">
        <v>22</v>
      </c>
      <c r="S1107" s="378" t="s">
        <v>22</v>
      </c>
      <c r="T1107" s="378" t="s">
        <v>22</v>
      </c>
      <c r="U1107" s="378" t="s">
        <v>22</v>
      </c>
      <c r="V1107" s="9" t="s">
        <v>13</v>
      </c>
      <c r="W1107" s="417" t="s">
        <v>22</v>
      </c>
      <c r="X1107" s="417" t="s">
        <v>22</v>
      </c>
      <c r="Y1107" s="10" t="s">
        <v>14</v>
      </c>
      <c r="Z1107" s="374" t="s">
        <v>22</v>
      </c>
    </row>
    <row r="1108" spans="1:26" ht="13.5" customHeight="1" x14ac:dyDescent="0.15">
      <c r="A1108" s="381" t="s">
        <v>22</v>
      </c>
      <c r="B1108" s="382" t="s">
        <v>22</v>
      </c>
      <c r="C1108" s="383" t="s">
        <v>22</v>
      </c>
      <c r="D1108" s="410" t="s">
        <v>22</v>
      </c>
      <c r="E1108" s="411" t="s">
        <v>22</v>
      </c>
      <c r="F1108" s="411" t="s">
        <v>22</v>
      </c>
      <c r="G1108" s="411" t="s">
        <v>22</v>
      </c>
      <c r="H1108" s="411" t="s">
        <v>22</v>
      </c>
      <c r="I1108" s="411" t="s">
        <v>22</v>
      </c>
      <c r="J1108" s="411" t="s">
        <v>22</v>
      </c>
      <c r="K1108" s="411" t="s">
        <v>22</v>
      </c>
      <c r="L1108" s="412" t="s">
        <v>22</v>
      </c>
      <c r="M1108" s="387" t="s">
        <v>22</v>
      </c>
      <c r="N1108" s="388" t="s">
        <v>22</v>
      </c>
      <c r="O1108" s="405" t="s">
        <v>22</v>
      </c>
      <c r="P1108" s="406" t="s">
        <v>22</v>
      </c>
      <c r="Q1108" s="7" t="s">
        <v>16</v>
      </c>
      <c r="R1108" s="378" t="s">
        <v>22</v>
      </c>
      <c r="S1108" s="378" t="s">
        <v>22</v>
      </c>
      <c r="T1108" s="378" t="s">
        <v>22</v>
      </c>
      <c r="U1108" s="378" t="s">
        <v>22</v>
      </c>
      <c r="V1108" s="11" t="s">
        <v>17</v>
      </c>
      <c r="W1108" s="9" t="s">
        <v>22</v>
      </c>
      <c r="X1108" s="12" t="s">
        <v>22</v>
      </c>
      <c r="Y1108" s="13" t="s">
        <v>22</v>
      </c>
      <c r="Z1108" s="374" t="s">
        <v>22</v>
      </c>
    </row>
    <row r="1109" spans="1:26" ht="13.5" customHeight="1" x14ac:dyDescent="0.15">
      <c r="A1109" s="6" t="s">
        <v>22</v>
      </c>
      <c r="B1109" s="12" t="s">
        <v>22</v>
      </c>
      <c r="C1109" s="13" t="s">
        <v>22</v>
      </c>
      <c r="D1109" s="410" t="s">
        <v>13</v>
      </c>
      <c r="E1109" s="14" t="s">
        <v>11</v>
      </c>
      <c r="F1109" s="382" t="s">
        <v>22</v>
      </c>
      <c r="G1109" s="382" t="s">
        <v>22</v>
      </c>
      <c r="H1109" s="382" t="s">
        <v>22</v>
      </c>
      <c r="I1109" s="382" t="s">
        <v>22</v>
      </c>
      <c r="J1109" s="420" t="s">
        <v>22</v>
      </c>
      <c r="K1109" s="14" t="s">
        <v>22</v>
      </c>
      <c r="L1109" s="412" t="s">
        <v>14</v>
      </c>
      <c r="M1109" s="423" t="s">
        <v>22</v>
      </c>
      <c r="N1109" s="424" t="s">
        <v>22</v>
      </c>
      <c r="O1109" s="405" t="s">
        <v>22</v>
      </c>
      <c r="P1109" s="406" t="s">
        <v>22</v>
      </c>
      <c r="Q1109" s="8" t="s">
        <v>15</v>
      </c>
      <c r="R1109" s="378" t="s">
        <v>22</v>
      </c>
      <c r="S1109" s="378" t="s">
        <v>22</v>
      </c>
      <c r="T1109" s="378" t="s">
        <v>22</v>
      </c>
      <c r="U1109" s="378" t="s">
        <v>22</v>
      </c>
      <c r="V1109" s="9" t="s">
        <v>13</v>
      </c>
      <c r="W1109" s="417" t="s">
        <v>22</v>
      </c>
      <c r="X1109" s="417" t="s">
        <v>22</v>
      </c>
      <c r="Y1109" s="10" t="s">
        <v>14</v>
      </c>
      <c r="Z1109" s="374" t="s">
        <v>22</v>
      </c>
    </row>
    <row r="1110" spans="1:26" ht="13.5" customHeight="1" x14ac:dyDescent="0.15">
      <c r="A1110" s="15" t="s">
        <v>22</v>
      </c>
      <c r="B1110" s="16" t="s">
        <v>22</v>
      </c>
      <c r="C1110" s="17" t="s">
        <v>22</v>
      </c>
      <c r="D1110" s="418" t="s">
        <v>22</v>
      </c>
      <c r="E1110" s="18" t="s">
        <v>22</v>
      </c>
      <c r="F1110" s="419" t="s">
        <v>22</v>
      </c>
      <c r="G1110" s="419" t="s">
        <v>22</v>
      </c>
      <c r="H1110" s="419" t="s">
        <v>22</v>
      </c>
      <c r="I1110" s="419" t="s">
        <v>22</v>
      </c>
      <c r="J1110" s="421" t="s">
        <v>22</v>
      </c>
      <c r="K1110" s="18" t="s">
        <v>22</v>
      </c>
      <c r="L1110" s="422" t="s">
        <v>22</v>
      </c>
      <c r="M1110" s="26" t="s">
        <v>18</v>
      </c>
      <c r="N1110" s="27">
        <v>97.5</v>
      </c>
      <c r="O1110" s="407" t="s">
        <v>22</v>
      </c>
      <c r="P1110" s="408" t="s">
        <v>22</v>
      </c>
      <c r="Q1110" s="19" t="s">
        <v>16</v>
      </c>
      <c r="R1110" s="425" t="s">
        <v>22</v>
      </c>
      <c r="S1110" s="425" t="s">
        <v>22</v>
      </c>
      <c r="T1110" s="425" t="s">
        <v>22</v>
      </c>
      <c r="U1110" s="425" t="s">
        <v>22</v>
      </c>
      <c r="V1110" s="20" t="s">
        <v>17</v>
      </c>
      <c r="W1110" s="21" t="s">
        <v>22</v>
      </c>
      <c r="X1110" s="16" t="s">
        <v>22</v>
      </c>
      <c r="Y1110" s="17" t="s">
        <v>22</v>
      </c>
      <c r="Z1110" s="375" t="s">
        <v>22</v>
      </c>
    </row>
    <row r="1111" spans="1:26" ht="13.5" customHeight="1" x14ac:dyDescent="0.15">
      <c r="A1111" s="389" t="s">
        <v>7</v>
      </c>
      <c r="B1111" s="390" t="s">
        <v>22</v>
      </c>
      <c r="C1111" s="391" t="s">
        <v>22</v>
      </c>
      <c r="D1111" s="395" t="s">
        <v>8</v>
      </c>
      <c r="E1111" s="396" t="s">
        <v>22</v>
      </c>
      <c r="F1111" s="397" t="s">
        <v>1662</v>
      </c>
      <c r="G1111" s="397" t="s">
        <v>22</v>
      </c>
      <c r="H1111" s="397" t="s">
        <v>22</v>
      </c>
      <c r="I1111" s="397" t="s">
        <v>22</v>
      </c>
      <c r="J1111" s="397" t="s">
        <v>22</v>
      </c>
      <c r="K1111" s="397" t="s">
        <v>22</v>
      </c>
      <c r="L1111" s="398" t="s">
        <v>22</v>
      </c>
      <c r="M1111" s="401" t="s">
        <v>9</v>
      </c>
      <c r="N1111" s="402" t="s">
        <v>22</v>
      </c>
      <c r="O1111" s="403" t="s">
        <v>1971</v>
      </c>
      <c r="P1111" s="404" t="s">
        <v>22</v>
      </c>
      <c r="Q1111" s="5" t="s">
        <v>10</v>
      </c>
      <c r="R1111" s="409" t="s">
        <v>1972</v>
      </c>
      <c r="S1111" s="409" t="s">
        <v>22</v>
      </c>
      <c r="T1111" s="409" t="s">
        <v>22</v>
      </c>
      <c r="U1111" s="22">
        <v>492750</v>
      </c>
      <c r="V1111" s="371" t="str">
        <f>IF(U1111="","","千円")</f>
        <v>千円</v>
      </c>
      <c r="W1111" s="371" t="s">
        <v>22</v>
      </c>
      <c r="X1111" s="371" t="s">
        <v>22</v>
      </c>
      <c r="Y1111" s="372" t="s">
        <v>22</v>
      </c>
      <c r="Z1111" s="373">
        <v>359</v>
      </c>
    </row>
    <row r="1112" spans="1:26" ht="13.5" customHeight="1" x14ac:dyDescent="0.15">
      <c r="A1112" s="392" t="s">
        <v>22</v>
      </c>
      <c r="B1112" s="393" t="s">
        <v>22</v>
      </c>
      <c r="C1112" s="394" t="s">
        <v>22</v>
      </c>
      <c r="D1112" s="25" t="s">
        <v>22</v>
      </c>
      <c r="E1112" s="24" t="s">
        <v>22</v>
      </c>
      <c r="F1112" s="399" t="s">
        <v>22</v>
      </c>
      <c r="G1112" s="399" t="s">
        <v>22</v>
      </c>
      <c r="H1112" s="399" t="s">
        <v>22</v>
      </c>
      <c r="I1112" s="399" t="s">
        <v>22</v>
      </c>
      <c r="J1112" s="399" t="s">
        <v>22</v>
      </c>
      <c r="K1112" s="399" t="s">
        <v>22</v>
      </c>
      <c r="L1112" s="400" t="s">
        <v>22</v>
      </c>
      <c r="M1112" s="376">
        <v>512729000</v>
      </c>
      <c r="N1112" s="377" t="s">
        <v>22</v>
      </c>
      <c r="O1112" s="405" t="s">
        <v>22</v>
      </c>
      <c r="P1112" s="406" t="s">
        <v>22</v>
      </c>
      <c r="Q1112" s="6" t="s">
        <v>22</v>
      </c>
      <c r="R1112" s="378" t="s">
        <v>22</v>
      </c>
      <c r="S1112" s="378" t="s">
        <v>22</v>
      </c>
      <c r="T1112" s="378" t="s">
        <v>22</v>
      </c>
      <c r="U1112" s="23" t="s">
        <v>22</v>
      </c>
      <c r="V1112" s="379" t="str">
        <f>IF(U1112="","","千円")</f>
        <v/>
      </c>
      <c r="W1112" s="379" t="s">
        <v>22</v>
      </c>
      <c r="X1112" s="379" t="s">
        <v>22</v>
      </c>
      <c r="Y1112" s="380" t="s">
        <v>22</v>
      </c>
      <c r="Z1112" s="374" t="s">
        <v>22</v>
      </c>
    </row>
    <row r="1113" spans="1:26" ht="13.5" customHeight="1" x14ac:dyDescent="0.15">
      <c r="A1113" s="381" t="s">
        <v>1973</v>
      </c>
      <c r="B1113" s="382" t="s">
        <v>22</v>
      </c>
      <c r="C1113" s="383" t="s">
        <v>22</v>
      </c>
      <c r="D1113" s="384" t="s">
        <v>1974</v>
      </c>
      <c r="E1113" s="385" t="s">
        <v>22</v>
      </c>
      <c r="F1113" s="385" t="s">
        <v>22</v>
      </c>
      <c r="G1113" s="385" t="s">
        <v>22</v>
      </c>
      <c r="H1113" s="385" t="s">
        <v>22</v>
      </c>
      <c r="I1113" s="385" t="s">
        <v>22</v>
      </c>
      <c r="J1113" s="385" t="s">
        <v>22</v>
      </c>
      <c r="K1113" s="385" t="s">
        <v>22</v>
      </c>
      <c r="L1113" s="380" t="s">
        <v>22</v>
      </c>
      <c r="M1113" s="387" t="s">
        <v>12</v>
      </c>
      <c r="N1113" s="388" t="s">
        <v>22</v>
      </c>
      <c r="O1113" s="405" t="s">
        <v>22</v>
      </c>
      <c r="P1113" s="406" t="s">
        <v>22</v>
      </c>
      <c r="Q1113" s="6" t="s">
        <v>22</v>
      </c>
      <c r="R1113" s="378" t="s">
        <v>22</v>
      </c>
      <c r="S1113" s="378" t="s">
        <v>22</v>
      </c>
      <c r="T1113" s="378" t="s">
        <v>22</v>
      </c>
      <c r="U1113" s="23" t="s">
        <v>22</v>
      </c>
      <c r="V1113" s="379" t="str">
        <f>IF(U1113="","","千円")</f>
        <v/>
      </c>
      <c r="W1113" s="379" t="s">
        <v>22</v>
      </c>
      <c r="X1113" s="379" t="s">
        <v>22</v>
      </c>
      <c r="Y1113" s="380" t="s">
        <v>22</v>
      </c>
      <c r="Z1113" s="374" t="s">
        <v>22</v>
      </c>
    </row>
    <row r="1114" spans="1:26" ht="13.5" customHeight="1" x14ac:dyDescent="0.15">
      <c r="A1114" s="381" t="s">
        <v>22</v>
      </c>
      <c r="B1114" s="382" t="s">
        <v>22</v>
      </c>
      <c r="C1114" s="383" t="s">
        <v>22</v>
      </c>
      <c r="D1114" s="386" t="s">
        <v>22</v>
      </c>
      <c r="E1114" s="385" t="s">
        <v>22</v>
      </c>
      <c r="F1114" s="385" t="s">
        <v>22</v>
      </c>
      <c r="G1114" s="385" t="s">
        <v>22</v>
      </c>
      <c r="H1114" s="385" t="s">
        <v>22</v>
      </c>
      <c r="I1114" s="385" t="s">
        <v>22</v>
      </c>
      <c r="J1114" s="385" t="s">
        <v>22</v>
      </c>
      <c r="K1114" s="385" t="s">
        <v>22</v>
      </c>
      <c r="L1114" s="380" t="s">
        <v>22</v>
      </c>
      <c r="M1114" s="376">
        <v>493396160</v>
      </c>
      <c r="N1114" s="377" t="s">
        <v>22</v>
      </c>
      <c r="O1114" s="405" t="s">
        <v>22</v>
      </c>
      <c r="P1114" s="406" t="s">
        <v>22</v>
      </c>
      <c r="Q1114" s="6" t="s">
        <v>22</v>
      </c>
      <c r="R1114" s="378" t="s">
        <v>22</v>
      </c>
      <c r="S1114" s="378" t="s">
        <v>22</v>
      </c>
      <c r="T1114" s="378" t="s">
        <v>22</v>
      </c>
      <c r="U1114" s="23" t="s">
        <v>22</v>
      </c>
      <c r="V1114" s="379" t="str">
        <f>IF(U1114="","","千円")</f>
        <v/>
      </c>
      <c r="W1114" s="379" t="s">
        <v>22</v>
      </c>
      <c r="X1114" s="379" t="s">
        <v>22</v>
      </c>
      <c r="Y1114" s="380" t="s">
        <v>22</v>
      </c>
      <c r="Z1114" s="374" t="s">
        <v>22</v>
      </c>
    </row>
    <row r="1115" spans="1:26" ht="13.5" customHeight="1" x14ac:dyDescent="0.15">
      <c r="A1115" s="381" t="s">
        <v>22</v>
      </c>
      <c r="B1115" s="382" t="s">
        <v>22</v>
      </c>
      <c r="C1115" s="383" t="s">
        <v>22</v>
      </c>
      <c r="D1115" s="410" t="s">
        <v>13</v>
      </c>
      <c r="E1115" s="411" t="s">
        <v>1835</v>
      </c>
      <c r="F1115" s="411" t="s">
        <v>22</v>
      </c>
      <c r="G1115" s="411" t="s">
        <v>22</v>
      </c>
      <c r="H1115" s="411" t="s">
        <v>22</v>
      </c>
      <c r="I1115" s="411" t="s">
        <v>22</v>
      </c>
      <c r="J1115" s="411" t="s">
        <v>22</v>
      </c>
      <c r="K1115" s="411" t="s">
        <v>22</v>
      </c>
      <c r="L1115" s="412" t="s">
        <v>14</v>
      </c>
      <c r="M1115" s="413" t="s">
        <v>20</v>
      </c>
      <c r="N1115" s="414" t="s">
        <v>22</v>
      </c>
      <c r="O1115" s="405" t="s">
        <v>22</v>
      </c>
      <c r="P1115" s="406" t="s">
        <v>22</v>
      </c>
      <c r="Q1115" s="7" t="s">
        <v>22</v>
      </c>
      <c r="R1115" s="378" t="s">
        <v>1975</v>
      </c>
      <c r="S1115" s="378" t="s">
        <v>22</v>
      </c>
      <c r="T1115" s="378" t="s">
        <v>22</v>
      </c>
      <c r="U1115" s="23">
        <v>646</v>
      </c>
      <c r="V1115" s="379" t="str">
        <f>IF(U1115="","","千円")</f>
        <v>千円</v>
      </c>
      <c r="W1115" s="379" t="s">
        <v>22</v>
      </c>
      <c r="X1115" s="379" t="s">
        <v>22</v>
      </c>
      <c r="Y1115" s="380" t="s">
        <v>22</v>
      </c>
      <c r="Z1115" s="374" t="s">
        <v>22</v>
      </c>
    </row>
    <row r="1116" spans="1:26" ht="13.5" customHeight="1" x14ac:dyDescent="0.15">
      <c r="A1116" s="381" t="s">
        <v>22</v>
      </c>
      <c r="B1116" s="382" t="s">
        <v>22</v>
      </c>
      <c r="C1116" s="383" t="s">
        <v>22</v>
      </c>
      <c r="D1116" s="410" t="s">
        <v>22</v>
      </c>
      <c r="E1116" s="411" t="s">
        <v>22</v>
      </c>
      <c r="F1116" s="411" t="s">
        <v>22</v>
      </c>
      <c r="G1116" s="411" t="s">
        <v>22</v>
      </c>
      <c r="H1116" s="411" t="s">
        <v>22</v>
      </c>
      <c r="I1116" s="411" t="s">
        <v>22</v>
      </c>
      <c r="J1116" s="411" t="s">
        <v>22</v>
      </c>
      <c r="K1116" s="411" t="s">
        <v>22</v>
      </c>
      <c r="L1116" s="412" t="s">
        <v>22</v>
      </c>
      <c r="M1116" s="415">
        <v>19332840</v>
      </c>
      <c r="N1116" s="416" t="s">
        <v>22</v>
      </c>
      <c r="O1116" s="405" t="s">
        <v>22</v>
      </c>
      <c r="P1116" s="406" t="s">
        <v>22</v>
      </c>
      <c r="Q1116" s="8" t="s">
        <v>15</v>
      </c>
      <c r="R1116" s="378" t="s">
        <v>1976</v>
      </c>
      <c r="S1116" s="378" t="s">
        <v>22</v>
      </c>
      <c r="T1116" s="378" t="s">
        <v>22</v>
      </c>
      <c r="U1116" s="378" t="s">
        <v>22</v>
      </c>
      <c r="V1116" s="9" t="s">
        <v>13</v>
      </c>
      <c r="W1116" s="417" t="s">
        <v>1977</v>
      </c>
      <c r="X1116" s="417" t="s">
        <v>22</v>
      </c>
      <c r="Y1116" s="10" t="s">
        <v>14</v>
      </c>
      <c r="Z1116" s="374" t="s">
        <v>22</v>
      </c>
    </row>
    <row r="1117" spans="1:26" ht="13.5" customHeight="1" x14ac:dyDescent="0.15">
      <c r="A1117" s="381" t="s">
        <v>22</v>
      </c>
      <c r="B1117" s="382" t="s">
        <v>22</v>
      </c>
      <c r="C1117" s="383" t="s">
        <v>22</v>
      </c>
      <c r="D1117" s="410" t="s">
        <v>22</v>
      </c>
      <c r="E1117" s="411" t="s">
        <v>22</v>
      </c>
      <c r="F1117" s="411" t="s">
        <v>22</v>
      </c>
      <c r="G1117" s="411" t="s">
        <v>22</v>
      </c>
      <c r="H1117" s="411" t="s">
        <v>22</v>
      </c>
      <c r="I1117" s="411" t="s">
        <v>22</v>
      </c>
      <c r="J1117" s="411" t="s">
        <v>22</v>
      </c>
      <c r="K1117" s="411" t="s">
        <v>22</v>
      </c>
      <c r="L1117" s="412" t="s">
        <v>22</v>
      </c>
      <c r="M1117" s="387" t="s">
        <v>22</v>
      </c>
      <c r="N1117" s="388" t="s">
        <v>22</v>
      </c>
      <c r="O1117" s="405" t="s">
        <v>22</v>
      </c>
      <c r="P1117" s="406" t="s">
        <v>22</v>
      </c>
      <c r="Q1117" s="7" t="s">
        <v>16</v>
      </c>
      <c r="R1117" s="378" t="s">
        <v>1978</v>
      </c>
      <c r="S1117" s="378" t="s">
        <v>22</v>
      </c>
      <c r="T1117" s="378" t="s">
        <v>22</v>
      </c>
      <c r="U1117" s="378" t="s">
        <v>22</v>
      </c>
      <c r="V1117" s="11" t="s">
        <v>17</v>
      </c>
      <c r="W1117" s="9" t="s">
        <v>22</v>
      </c>
      <c r="X1117" s="12" t="s">
        <v>22</v>
      </c>
      <c r="Y1117" s="13" t="s">
        <v>22</v>
      </c>
      <c r="Z1117" s="374" t="s">
        <v>22</v>
      </c>
    </row>
    <row r="1118" spans="1:26" ht="13.5" customHeight="1" x14ac:dyDescent="0.15">
      <c r="A1118" s="6" t="s">
        <v>22</v>
      </c>
      <c r="B1118" s="12" t="s">
        <v>22</v>
      </c>
      <c r="C1118" s="13" t="s">
        <v>22</v>
      </c>
      <c r="D1118" s="410" t="s">
        <v>13</v>
      </c>
      <c r="E1118" s="14" t="s">
        <v>11</v>
      </c>
      <c r="F1118" s="382" t="s">
        <v>22</v>
      </c>
      <c r="G1118" s="382" t="s">
        <v>22</v>
      </c>
      <c r="H1118" s="382" t="s">
        <v>22</v>
      </c>
      <c r="I1118" s="382" t="s">
        <v>22</v>
      </c>
      <c r="J1118" s="420" t="s">
        <v>22</v>
      </c>
      <c r="K1118" s="14" t="s">
        <v>22</v>
      </c>
      <c r="L1118" s="412" t="s">
        <v>14</v>
      </c>
      <c r="M1118" s="423" t="s">
        <v>22</v>
      </c>
      <c r="N1118" s="424" t="s">
        <v>22</v>
      </c>
      <c r="O1118" s="405" t="s">
        <v>22</v>
      </c>
      <c r="P1118" s="406" t="s">
        <v>22</v>
      </c>
      <c r="Q1118" s="8" t="s">
        <v>15</v>
      </c>
      <c r="R1118" s="378" t="s">
        <v>1979</v>
      </c>
      <c r="S1118" s="378" t="s">
        <v>22</v>
      </c>
      <c r="T1118" s="378" t="s">
        <v>22</v>
      </c>
      <c r="U1118" s="378" t="s">
        <v>22</v>
      </c>
      <c r="V1118" s="9" t="s">
        <v>13</v>
      </c>
      <c r="W1118" s="417" t="s">
        <v>293</v>
      </c>
      <c r="X1118" s="417" t="s">
        <v>22</v>
      </c>
      <c r="Y1118" s="10" t="s">
        <v>14</v>
      </c>
      <c r="Z1118" s="374" t="s">
        <v>22</v>
      </c>
    </row>
    <row r="1119" spans="1:26" ht="13.5" customHeight="1" x14ac:dyDescent="0.15">
      <c r="A1119" s="15" t="s">
        <v>22</v>
      </c>
      <c r="B1119" s="16" t="s">
        <v>22</v>
      </c>
      <c r="C1119" s="17" t="s">
        <v>22</v>
      </c>
      <c r="D1119" s="418" t="s">
        <v>22</v>
      </c>
      <c r="E1119" s="18" t="s">
        <v>22</v>
      </c>
      <c r="F1119" s="419" t="s">
        <v>22</v>
      </c>
      <c r="G1119" s="419" t="s">
        <v>22</v>
      </c>
      <c r="H1119" s="419" t="s">
        <v>22</v>
      </c>
      <c r="I1119" s="419" t="s">
        <v>22</v>
      </c>
      <c r="J1119" s="421" t="s">
        <v>22</v>
      </c>
      <c r="K1119" s="18" t="s">
        <v>22</v>
      </c>
      <c r="L1119" s="422" t="s">
        <v>22</v>
      </c>
      <c r="M1119" s="26" t="s">
        <v>18</v>
      </c>
      <c r="N1119" s="27">
        <v>96.2</v>
      </c>
      <c r="O1119" s="407" t="s">
        <v>22</v>
      </c>
      <c r="P1119" s="408" t="s">
        <v>22</v>
      </c>
      <c r="Q1119" s="19" t="s">
        <v>16</v>
      </c>
      <c r="R1119" s="425" t="s">
        <v>1980</v>
      </c>
      <c r="S1119" s="425" t="s">
        <v>22</v>
      </c>
      <c r="T1119" s="425" t="s">
        <v>22</v>
      </c>
      <c r="U1119" s="425" t="s">
        <v>22</v>
      </c>
      <c r="V1119" s="20" t="s">
        <v>17</v>
      </c>
      <c r="W1119" s="21" t="s">
        <v>22</v>
      </c>
      <c r="X1119" s="16" t="s">
        <v>22</v>
      </c>
      <c r="Y1119" s="17" t="s">
        <v>22</v>
      </c>
      <c r="Z1119" s="375" t="s">
        <v>22</v>
      </c>
    </row>
    <row r="1120" spans="1:26" ht="13.5" customHeight="1" x14ac:dyDescent="0.15">
      <c r="A1120" s="389" t="s">
        <v>7</v>
      </c>
      <c r="B1120" s="390" t="s">
        <v>22</v>
      </c>
      <c r="C1120" s="391" t="s">
        <v>22</v>
      </c>
      <c r="D1120" s="395" t="s">
        <v>8</v>
      </c>
      <c r="E1120" s="396" t="s">
        <v>22</v>
      </c>
      <c r="F1120" s="397" t="s">
        <v>1662</v>
      </c>
      <c r="G1120" s="397" t="s">
        <v>22</v>
      </c>
      <c r="H1120" s="397" t="s">
        <v>22</v>
      </c>
      <c r="I1120" s="397" t="s">
        <v>22</v>
      </c>
      <c r="J1120" s="397" t="s">
        <v>22</v>
      </c>
      <c r="K1120" s="397" t="s">
        <v>22</v>
      </c>
      <c r="L1120" s="398" t="s">
        <v>22</v>
      </c>
      <c r="M1120" s="401" t="s">
        <v>9</v>
      </c>
      <c r="N1120" s="402" t="s">
        <v>22</v>
      </c>
      <c r="O1120" s="403" t="s">
        <v>1981</v>
      </c>
      <c r="P1120" s="404" t="s">
        <v>22</v>
      </c>
      <c r="Q1120" s="5" t="s">
        <v>10</v>
      </c>
      <c r="R1120" s="409" t="s">
        <v>1982</v>
      </c>
      <c r="S1120" s="409" t="s">
        <v>22</v>
      </c>
      <c r="T1120" s="409" t="s">
        <v>22</v>
      </c>
      <c r="U1120" s="22">
        <v>46410</v>
      </c>
      <c r="V1120" s="371" t="str">
        <f>IF(U1120="","","千円")</f>
        <v>千円</v>
      </c>
      <c r="W1120" s="371" t="s">
        <v>22</v>
      </c>
      <c r="X1120" s="371" t="s">
        <v>22</v>
      </c>
      <c r="Y1120" s="372" t="s">
        <v>22</v>
      </c>
      <c r="Z1120" s="373">
        <v>359</v>
      </c>
    </row>
    <row r="1121" spans="1:26" ht="13.5" customHeight="1" x14ac:dyDescent="0.15">
      <c r="A1121" s="392" t="s">
        <v>22</v>
      </c>
      <c r="B1121" s="393" t="s">
        <v>22</v>
      </c>
      <c r="C1121" s="394" t="s">
        <v>22</v>
      </c>
      <c r="D1121" s="25" t="s">
        <v>22</v>
      </c>
      <c r="E1121" s="24" t="s">
        <v>22</v>
      </c>
      <c r="F1121" s="399" t="s">
        <v>22</v>
      </c>
      <c r="G1121" s="399" t="s">
        <v>22</v>
      </c>
      <c r="H1121" s="399" t="s">
        <v>22</v>
      </c>
      <c r="I1121" s="399" t="s">
        <v>22</v>
      </c>
      <c r="J1121" s="399" t="s">
        <v>22</v>
      </c>
      <c r="K1121" s="399" t="s">
        <v>22</v>
      </c>
      <c r="L1121" s="400" t="s">
        <v>22</v>
      </c>
      <c r="M1121" s="376">
        <v>47647000</v>
      </c>
      <c r="N1121" s="377" t="s">
        <v>22</v>
      </c>
      <c r="O1121" s="405" t="s">
        <v>22</v>
      </c>
      <c r="P1121" s="406" t="s">
        <v>22</v>
      </c>
      <c r="Q1121" s="6" t="s">
        <v>22</v>
      </c>
      <c r="R1121" s="378" t="s">
        <v>22</v>
      </c>
      <c r="S1121" s="378" t="s">
        <v>22</v>
      </c>
      <c r="T1121" s="378" t="s">
        <v>22</v>
      </c>
      <c r="U1121" s="23" t="s">
        <v>22</v>
      </c>
      <c r="V1121" s="379" t="str">
        <f>IF(U1121="","","千円")</f>
        <v/>
      </c>
      <c r="W1121" s="379" t="s">
        <v>22</v>
      </c>
      <c r="X1121" s="379" t="s">
        <v>22</v>
      </c>
      <c r="Y1121" s="380" t="s">
        <v>22</v>
      </c>
      <c r="Z1121" s="374" t="s">
        <v>22</v>
      </c>
    </row>
    <row r="1122" spans="1:26" ht="13.5" customHeight="1" x14ac:dyDescent="0.15">
      <c r="A1122" s="381" t="s">
        <v>1983</v>
      </c>
      <c r="B1122" s="382" t="s">
        <v>22</v>
      </c>
      <c r="C1122" s="383" t="s">
        <v>22</v>
      </c>
      <c r="D1122" s="384" t="s">
        <v>1984</v>
      </c>
      <c r="E1122" s="385" t="s">
        <v>22</v>
      </c>
      <c r="F1122" s="385" t="s">
        <v>22</v>
      </c>
      <c r="G1122" s="385" t="s">
        <v>22</v>
      </c>
      <c r="H1122" s="385" t="s">
        <v>22</v>
      </c>
      <c r="I1122" s="385" t="s">
        <v>22</v>
      </c>
      <c r="J1122" s="385" t="s">
        <v>22</v>
      </c>
      <c r="K1122" s="385" t="s">
        <v>22</v>
      </c>
      <c r="L1122" s="380" t="s">
        <v>22</v>
      </c>
      <c r="M1122" s="387" t="s">
        <v>12</v>
      </c>
      <c r="N1122" s="388" t="s">
        <v>22</v>
      </c>
      <c r="O1122" s="405" t="s">
        <v>22</v>
      </c>
      <c r="P1122" s="406" t="s">
        <v>22</v>
      </c>
      <c r="Q1122" s="6" t="s">
        <v>22</v>
      </c>
      <c r="R1122" s="378" t="s">
        <v>22</v>
      </c>
      <c r="S1122" s="378" t="s">
        <v>22</v>
      </c>
      <c r="T1122" s="378" t="s">
        <v>22</v>
      </c>
      <c r="U1122" s="23" t="s">
        <v>22</v>
      </c>
      <c r="V1122" s="379" t="str">
        <f>IF(U1122="","","千円")</f>
        <v/>
      </c>
      <c r="W1122" s="379" t="s">
        <v>22</v>
      </c>
      <c r="X1122" s="379" t="s">
        <v>22</v>
      </c>
      <c r="Y1122" s="380" t="s">
        <v>22</v>
      </c>
      <c r="Z1122" s="374" t="s">
        <v>22</v>
      </c>
    </row>
    <row r="1123" spans="1:26" ht="13.5" customHeight="1" x14ac:dyDescent="0.15">
      <c r="A1123" s="381" t="s">
        <v>22</v>
      </c>
      <c r="B1123" s="382" t="s">
        <v>22</v>
      </c>
      <c r="C1123" s="383" t="s">
        <v>22</v>
      </c>
      <c r="D1123" s="386" t="s">
        <v>22</v>
      </c>
      <c r="E1123" s="385" t="s">
        <v>22</v>
      </c>
      <c r="F1123" s="385" t="s">
        <v>22</v>
      </c>
      <c r="G1123" s="385" t="s">
        <v>22</v>
      </c>
      <c r="H1123" s="385" t="s">
        <v>22</v>
      </c>
      <c r="I1123" s="385" t="s">
        <v>22</v>
      </c>
      <c r="J1123" s="385" t="s">
        <v>22</v>
      </c>
      <c r="K1123" s="385" t="s">
        <v>22</v>
      </c>
      <c r="L1123" s="380" t="s">
        <v>22</v>
      </c>
      <c r="M1123" s="376">
        <v>46421988</v>
      </c>
      <c r="N1123" s="377" t="s">
        <v>22</v>
      </c>
      <c r="O1123" s="405" t="s">
        <v>22</v>
      </c>
      <c r="P1123" s="406" t="s">
        <v>22</v>
      </c>
      <c r="Q1123" s="6" t="s">
        <v>22</v>
      </c>
      <c r="R1123" s="378" t="s">
        <v>22</v>
      </c>
      <c r="S1123" s="378" t="s">
        <v>22</v>
      </c>
      <c r="T1123" s="378" t="s">
        <v>22</v>
      </c>
      <c r="U1123" s="23" t="s">
        <v>22</v>
      </c>
      <c r="V1123" s="379" t="str">
        <f>IF(U1123="","","千円")</f>
        <v/>
      </c>
      <c r="W1123" s="379" t="s">
        <v>22</v>
      </c>
      <c r="X1123" s="379" t="s">
        <v>22</v>
      </c>
      <c r="Y1123" s="380" t="s">
        <v>22</v>
      </c>
      <c r="Z1123" s="374" t="s">
        <v>22</v>
      </c>
    </row>
    <row r="1124" spans="1:26" ht="13.5" customHeight="1" x14ac:dyDescent="0.15">
      <c r="A1124" s="381" t="s">
        <v>22</v>
      </c>
      <c r="B1124" s="382" t="s">
        <v>22</v>
      </c>
      <c r="C1124" s="383" t="s">
        <v>22</v>
      </c>
      <c r="D1124" s="410" t="s">
        <v>13</v>
      </c>
      <c r="E1124" s="411" t="s">
        <v>1433</v>
      </c>
      <c r="F1124" s="411" t="s">
        <v>22</v>
      </c>
      <c r="G1124" s="411" t="s">
        <v>22</v>
      </c>
      <c r="H1124" s="411" t="s">
        <v>22</v>
      </c>
      <c r="I1124" s="411" t="s">
        <v>22</v>
      </c>
      <c r="J1124" s="411" t="s">
        <v>22</v>
      </c>
      <c r="K1124" s="411" t="s">
        <v>22</v>
      </c>
      <c r="L1124" s="412" t="s">
        <v>14</v>
      </c>
      <c r="M1124" s="413" t="s">
        <v>20</v>
      </c>
      <c r="N1124" s="414" t="s">
        <v>22</v>
      </c>
      <c r="O1124" s="405" t="s">
        <v>22</v>
      </c>
      <c r="P1124" s="406" t="s">
        <v>22</v>
      </c>
      <c r="Q1124" s="7" t="s">
        <v>22</v>
      </c>
      <c r="R1124" s="378" t="s">
        <v>1985</v>
      </c>
      <c r="S1124" s="378" t="s">
        <v>22</v>
      </c>
      <c r="T1124" s="378" t="s">
        <v>22</v>
      </c>
      <c r="U1124" s="23">
        <v>12</v>
      </c>
      <c r="V1124" s="379" t="str">
        <f>IF(U1124="","","千円")</f>
        <v>千円</v>
      </c>
      <c r="W1124" s="379" t="s">
        <v>22</v>
      </c>
      <c r="X1124" s="379" t="s">
        <v>22</v>
      </c>
      <c r="Y1124" s="380" t="s">
        <v>22</v>
      </c>
      <c r="Z1124" s="374" t="s">
        <v>22</v>
      </c>
    </row>
    <row r="1125" spans="1:26" ht="13.5" customHeight="1" x14ac:dyDescent="0.15">
      <c r="A1125" s="381" t="s">
        <v>22</v>
      </c>
      <c r="B1125" s="382" t="s">
        <v>22</v>
      </c>
      <c r="C1125" s="383" t="s">
        <v>22</v>
      </c>
      <c r="D1125" s="410" t="s">
        <v>22</v>
      </c>
      <c r="E1125" s="411" t="s">
        <v>22</v>
      </c>
      <c r="F1125" s="411" t="s">
        <v>22</v>
      </c>
      <c r="G1125" s="411" t="s">
        <v>22</v>
      </c>
      <c r="H1125" s="411" t="s">
        <v>22</v>
      </c>
      <c r="I1125" s="411" t="s">
        <v>22</v>
      </c>
      <c r="J1125" s="411" t="s">
        <v>22</v>
      </c>
      <c r="K1125" s="411" t="s">
        <v>22</v>
      </c>
      <c r="L1125" s="412" t="s">
        <v>22</v>
      </c>
      <c r="M1125" s="415">
        <v>1225012</v>
      </c>
      <c r="N1125" s="416" t="s">
        <v>22</v>
      </c>
      <c r="O1125" s="405" t="s">
        <v>22</v>
      </c>
      <c r="P1125" s="406" t="s">
        <v>22</v>
      </c>
      <c r="Q1125" s="8" t="s">
        <v>15</v>
      </c>
      <c r="R1125" s="378" t="s">
        <v>1986</v>
      </c>
      <c r="S1125" s="378" t="s">
        <v>22</v>
      </c>
      <c r="T1125" s="378" t="s">
        <v>22</v>
      </c>
      <c r="U1125" s="378" t="s">
        <v>22</v>
      </c>
      <c r="V1125" s="9" t="s">
        <v>13</v>
      </c>
      <c r="W1125" s="417" t="s">
        <v>1987</v>
      </c>
      <c r="X1125" s="417" t="s">
        <v>22</v>
      </c>
      <c r="Y1125" s="10" t="s">
        <v>14</v>
      </c>
      <c r="Z1125" s="374" t="s">
        <v>22</v>
      </c>
    </row>
    <row r="1126" spans="1:26" ht="13.5" customHeight="1" x14ac:dyDescent="0.15">
      <c r="A1126" s="381" t="s">
        <v>22</v>
      </c>
      <c r="B1126" s="382" t="s">
        <v>22</v>
      </c>
      <c r="C1126" s="383" t="s">
        <v>22</v>
      </c>
      <c r="D1126" s="410" t="s">
        <v>22</v>
      </c>
      <c r="E1126" s="411" t="s">
        <v>22</v>
      </c>
      <c r="F1126" s="411" t="s">
        <v>22</v>
      </c>
      <c r="G1126" s="411" t="s">
        <v>22</v>
      </c>
      <c r="H1126" s="411" t="s">
        <v>22</v>
      </c>
      <c r="I1126" s="411" t="s">
        <v>22</v>
      </c>
      <c r="J1126" s="411" t="s">
        <v>22</v>
      </c>
      <c r="K1126" s="411" t="s">
        <v>22</v>
      </c>
      <c r="L1126" s="412" t="s">
        <v>22</v>
      </c>
      <c r="M1126" s="387" t="s">
        <v>22</v>
      </c>
      <c r="N1126" s="388" t="s">
        <v>22</v>
      </c>
      <c r="O1126" s="405" t="s">
        <v>22</v>
      </c>
      <c r="P1126" s="406" t="s">
        <v>22</v>
      </c>
      <c r="Q1126" s="7" t="s">
        <v>16</v>
      </c>
      <c r="R1126" s="378" t="s">
        <v>22</v>
      </c>
      <c r="S1126" s="378" t="s">
        <v>22</v>
      </c>
      <c r="T1126" s="378" t="s">
        <v>22</v>
      </c>
      <c r="U1126" s="378" t="s">
        <v>22</v>
      </c>
      <c r="V1126" s="11" t="s">
        <v>17</v>
      </c>
      <c r="W1126" s="9" t="s">
        <v>22</v>
      </c>
      <c r="X1126" s="12" t="s">
        <v>22</v>
      </c>
      <c r="Y1126" s="13" t="s">
        <v>22</v>
      </c>
      <c r="Z1126" s="374" t="s">
        <v>22</v>
      </c>
    </row>
    <row r="1127" spans="1:26" ht="13.5" customHeight="1" x14ac:dyDescent="0.15">
      <c r="A1127" s="6" t="s">
        <v>22</v>
      </c>
      <c r="B1127" s="12" t="s">
        <v>22</v>
      </c>
      <c r="C1127" s="13" t="s">
        <v>22</v>
      </c>
      <c r="D1127" s="410" t="s">
        <v>13</v>
      </c>
      <c r="E1127" s="14" t="s">
        <v>11</v>
      </c>
      <c r="F1127" s="382" t="s">
        <v>22</v>
      </c>
      <c r="G1127" s="382" t="s">
        <v>22</v>
      </c>
      <c r="H1127" s="382" t="s">
        <v>22</v>
      </c>
      <c r="I1127" s="382" t="s">
        <v>22</v>
      </c>
      <c r="J1127" s="420" t="s">
        <v>22</v>
      </c>
      <c r="K1127" s="14" t="s">
        <v>22</v>
      </c>
      <c r="L1127" s="412" t="s">
        <v>14</v>
      </c>
      <c r="M1127" s="423" t="s">
        <v>22</v>
      </c>
      <c r="N1127" s="424" t="s">
        <v>22</v>
      </c>
      <c r="O1127" s="405" t="s">
        <v>22</v>
      </c>
      <c r="P1127" s="406" t="s">
        <v>22</v>
      </c>
      <c r="Q1127" s="8" t="s">
        <v>15</v>
      </c>
      <c r="R1127" s="378" t="s">
        <v>22</v>
      </c>
      <c r="S1127" s="378" t="s">
        <v>22</v>
      </c>
      <c r="T1127" s="378" t="s">
        <v>22</v>
      </c>
      <c r="U1127" s="378" t="s">
        <v>22</v>
      </c>
      <c r="V1127" s="9" t="s">
        <v>13</v>
      </c>
      <c r="W1127" s="417" t="s">
        <v>22</v>
      </c>
      <c r="X1127" s="417" t="s">
        <v>22</v>
      </c>
      <c r="Y1127" s="10" t="s">
        <v>14</v>
      </c>
      <c r="Z1127" s="374" t="s">
        <v>22</v>
      </c>
    </row>
    <row r="1128" spans="1:26" ht="13.5" customHeight="1" x14ac:dyDescent="0.15">
      <c r="A1128" s="15" t="s">
        <v>22</v>
      </c>
      <c r="B1128" s="16" t="s">
        <v>22</v>
      </c>
      <c r="C1128" s="17" t="s">
        <v>22</v>
      </c>
      <c r="D1128" s="418" t="s">
        <v>22</v>
      </c>
      <c r="E1128" s="18" t="s">
        <v>22</v>
      </c>
      <c r="F1128" s="419" t="s">
        <v>22</v>
      </c>
      <c r="G1128" s="419" t="s">
        <v>22</v>
      </c>
      <c r="H1128" s="419" t="s">
        <v>22</v>
      </c>
      <c r="I1128" s="419" t="s">
        <v>22</v>
      </c>
      <c r="J1128" s="421" t="s">
        <v>22</v>
      </c>
      <c r="K1128" s="18" t="s">
        <v>22</v>
      </c>
      <c r="L1128" s="422" t="s">
        <v>22</v>
      </c>
      <c r="M1128" s="26" t="s">
        <v>18</v>
      </c>
      <c r="N1128" s="27">
        <v>97.4</v>
      </c>
      <c r="O1128" s="407" t="s">
        <v>22</v>
      </c>
      <c r="P1128" s="408" t="s">
        <v>22</v>
      </c>
      <c r="Q1128" s="19" t="s">
        <v>16</v>
      </c>
      <c r="R1128" s="425" t="s">
        <v>22</v>
      </c>
      <c r="S1128" s="425" t="s">
        <v>22</v>
      </c>
      <c r="T1128" s="425" t="s">
        <v>22</v>
      </c>
      <c r="U1128" s="425" t="s">
        <v>22</v>
      </c>
      <c r="V1128" s="20" t="s">
        <v>17</v>
      </c>
      <c r="W1128" s="21" t="s">
        <v>22</v>
      </c>
      <c r="X1128" s="16" t="s">
        <v>22</v>
      </c>
      <c r="Y1128" s="17" t="s">
        <v>22</v>
      </c>
      <c r="Z1128" s="375" t="s">
        <v>22</v>
      </c>
    </row>
    <row r="1129" spans="1:26" ht="13.5" customHeight="1" x14ac:dyDescent="0.15">
      <c r="A1129" s="389" t="s">
        <v>7</v>
      </c>
      <c r="B1129" s="390" t="s">
        <v>22</v>
      </c>
      <c r="C1129" s="391" t="s">
        <v>22</v>
      </c>
      <c r="D1129" s="395" t="s">
        <v>8</v>
      </c>
      <c r="E1129" s="396" t="s">
        <v>22</v>
      </c>
      <c r="F1129" s="397" t="s">
        <v>1662</v>
      </c>
      <c r="G1129" s="397" t="s">
        <v>22</v>
      </c>
      <c r="H1129" s="397" t="s">
        <v>22</v>
      </c>
      <c r="I1129" s="397" t="s">
        <v>22</v>
      </c>
      <c r="J1129" s="397" t="s">
        <v>22</v>
      </c>
      <c r="K1129" s="397" t="s">
        <v>22</v>
      </c>
      <c r="L1129" s="398" t="s">
        <v>22</v>
      </c>
      <c r="M1129" s="401" t="s">
        <v>9</v>
      </c>
      <c r="N1129" s="402" t="s">
        <v>22</v>
      </c>
      <c r="O1129" s="403" t="s">
        <v>1988</v>
      </c>
      <c r="P1129" s="404" t="s">
        <v>22</v>
      </c>
      <c r="Q1129" s="5" t="s">
        <v>10</v>
      </c>
      <c r="R1129" s="409" t="s">
        <v>1989</v>
      </c>
      <c r="S1129" s="409" t="s">
        <v>22</v>
      </c>
      <c r="T1129" s="409" t="s">
        <v>22</v>
      </c>
      <c r="U1129" s="22">
        <v>3081697</v>
      </c>
      <c r="V1129" s="371" t="str">
        <f>IF(U1129="","","千円")</f>
        <v>千円</v>
      </c>
      <c r="W1129" s="371" t="s">
        <v>22</v>
      </c>
      <c r="X1129" s="371" t="s">
        <v>22</v>
      </c>
      <c r="Y1129" s="372" t="s">
        <v>22</v>
      </c>
      <c r="Z1129" s="373">
        <v>359</v>
      </c>
    </row>
    <row r="1130" spans="1:26" ht="13.5" customHeight="1" x14ac:dyDescent="0.15">
      <c r="A1130" s="392" t="s">
        <v>22</v>
      </c>
      <c r="B1130" s="393" t="s">
        <v>22</v>
      </c>
      <c r="C1130" s="394" t="s">
        <v>22</v>
      </c>
      <c r="D1130" s="25" t="s">
        <v>22</v>
      </c>
      <c r="E1130" s="24" t="s">
        <v>22</v>
      </c>
      <c r="F1130" s="399" t="s">
        <v>22</v>
      </c>
      <c r="G1130" s="399" t="s">
        <v>22</v>
      </c>
      <c r="H1130" s="399" t="s">
        <v>22</v>
      </c>
      <c r="I1130" s="399" t="s">
        <v>22</v>
      </c>
      <c r="J1130" s="399" t="s">
        <v>22</v>
      </c>
      <c r="K1130" s="399" t="s">
        <v>22</v>
      </c>
      <c r="L1130" s="400" t="s">
        <v>22</v>
      </c>
      <c r="M1130" s="376">
        <v>3252123000</v>
      </c>
      <c r="N1130" s="377" t="s">
        <v>22</v>
      </c>
      <c r="O1130" s="405" t="s">
        <v>22</v>
      </c>
      <c r="P1130" s="406" t="s">
        <v>22</v>
      </c>
      <c r="Q1130" s="6" t="s">
        <v>22</v>
      </c>
      <c r="R1130" s="378" t="s">
        <v>1990</v>
      </c>
      <c r="S1130" s="378" t="s">
        <v>22</v>
      </c>
      <c r="T1130" s="378" t="s">
        <v>22</v>
      </c>
      <c r="U1130" s="23">
        <v>74231</v>
      </c>
      <c r="V1130" s="379" t="str">
        <f>IF(U1130="","","千円")</f>
        <v>千円</v>
      </c>
      <c r="W1130" s="379" t="s">
        <v>22</v>
      </c>
      <c r="X1130" s="379" t="s">
        <v>22</v>
      </c>
      <c r="Y1130" s="380" t="s">
        <v>22</v>
      </c>
      <c r="Z1130" s="374" t="s">
        <v>22</v>
      </c>
    </row>
    <row r="1131" spans="1:26" ht="13.5" customHeight="1" x14ac:dyDescent="0.15">
      <c r="A1131" s="381" t="s">
        <v>1991</v>
      </c>
      <c r="B1131" s="382" t="s">
        <v>22</v>
      </c>
      <c r="C1131" s="383" t="s">
        <v>22</v>
      </c>
      <c r="D1131" s="384" t="s">
        <v>1992</v>
      </c>
      <c r="E1131" s="385" t="s">
        <v>22</v>
      </c>
      <c r="F1131" s="385" t="s">
        <v>22</v>
      </c>
      <c r="G1131" s="385" t="s">
        <v>22</v>
      </c>
      <c r="H1131" s="385" t="s">
        <v>22</v>
      </c>
      <c r="I1131" s="385" t="s">
        <v>22</v>
      </c>
      <c r="J1131" s="385" t="s">
        <v>22</v>
      </c>
      <c r="K1131" s="385" t="s">
        <v>22</v>
      </c>
      <c r="L1131" s="380" t="s">
        <v>22</v>
      </c>
      <c r="M1131" s="387" t="s">
        <v>12</v>
      </c>
      <c r="N1131" s="388" t="s">
        <v>22</v>
      </c>
      <c r="O1131" s="405" t="s">
        <v>22</v>
      </c>
      <c r="P1131" s="406" t="s">
        <v>22</v>
      </c>
      <c r="Q1131" s="6" t="s">
        <v>22</v>
      </c>
      <c r="R1131" s="378" t="s">
        <v>1993</v>
      </c>
      <c r="S1131" s="378" t="s">
        <v>22</v>
      </c>
      <c r="T1131" s="378" t="s">
        <v>22</v>
      </c>
      <c r="U1131" s="23">
        <v>3037</v>
      </c>
      <c r="V1131" s="379" t="str">
        <f>IF(U1131="","","千円")</f>
        <v>千円</v>
      </c>
      <c r="W1131" s="379" t="s">
        <v>22</v>
      </c>
      <c r="X1131" s="379" t="s">
        <v>22</v>
      </c>
      <c r="Y1131" s="380" t="s">
        <v>22</v>
      </c>
      <c r="Z1131" s="374" t="s">
        <v>22</v>
      </c>
    </row>
    <row r="1132" spans="1:26" ht="13.5" customHeight="1" x14ac:dyDescent="0.15">
      <c r="A1132" s="381" t="s">
        <v>22</v>
      </c>
      <c r="B1132" s="382" t="s">
        <v>22</v>
      </c>
      <c r="C1132" s="383" t="s">
        <v>22</v>
      </c>
      <c r="D1132" s="386" t="s">
        <v>22</v>
      </c>
      <c r="E1132" s="385" t="s">
        <v>22</v>
      </c>
      <c r="F1132" s="385" t="s">
        <v>22</v>
      </c>
      <c r="G1132" s="385" t="s">
        <v>22</v>
      </c>
      <c r="H1132" s="385" t="s">
        <v>22</v>
      </c>
      <c r="I1132" s="385" t="s">
        <v>22</v>
      </c>
      <c r="J1132" s="385" t="s">
        <v>22</v>
      </c>
      <c r="K1132" s="385" t="s">
        <v>22</v>
      </c>
      <c r="L1132" s="380" t="s">
        <v>22</v>
      </c>
      <c r="M1132" s="376">
        <v>3164315572</v>
      </c>
      <c r="N1132" s="377" t="s">
        <v>22</v>
      </c>
      <c r="O1132" s="405" t="s">
        <v>22</v>
      </c>
      <c r="P1132" s="406" t="s">
        <v>22</v>
      </c>
      <c r="Q1132" s="6" t="s">
        <v>22</v>
      </c>
      <c r="R1132" s="378" t="s">
        <v>22</v>
      </c>
      <c r="S1132" s="378" t="s">
        <v>22</v>
      </c>
      <c r="T1132" s="378" t="s">
        <v>22</v>
      </c>
      <c r="U1132" s="23" t="s">
        <v>22</v>
      </c>
      <c r="V1132" s="379" t="str">
        <f>IF(U1132="","","千円")</f>
        <v/>
      </c>
      <c r="W1132" s="379" t="s">
        <v>22</v>
      </c>
      <c r="X1132" s="379" t="s">
        <v>22</v>
      </c>
      <c r="Y1132" s="380" t="s">
        <v>22</v>
      </c>
      <c r="Z1132" s="374" t="s">
        <v>22</v>
      </c>
    </row>
    <row r="1133" spans="1:26" ht="13.5" customHeight="1" x14ac:dyDescent="0.15">
      <c r="A1133" s="381" t="s">
        <v>22</v>
      </c>
      <c r="B1133" s="382" t="s">
        <v>22</v>
      </c>
      <c r="C1133" s="383" t="s">
        <v>22</v>
      </c>
      <c r="D1133" s="410" t="s">
        <v>13</v>
      </c>
      <c r="E1133" s="411" t="s">
        <v>1835</v>
      </c>
      <c r="F1133" s="411" t="s">
        <v>22</v>
      </c>
      <c r="G1133" s="411" t="s">
        <v>22</v>
      </c>
      <c r="H1133" s="411" t="s">
        <v>22</v>
      </c>
      <c r="I1133" s="411" t="s">
        <v>22</v>
      </c>
      <c r="J1133" s="411" t="s">
        <v>22</v>
      </c>
      <c r="K1133" s="411" t="s">
        <v>22</v>
      </c>
      <c r="L1133" s="412" t="s">
        <v>14</v>
      </c>
      <c r="M1133" s="413" t="s">
        <v>20</v>
      </c>
      <c r="N1133" s="414" t="s">
        <v>22</v>
      </c>
      <c r="O1133" s="405" t="s">
        <v>22</v>
      </c>
      <c r="P1133" s="406" t="s">
        <v>22</v>
      </c>
      <c r="Q1133" s="7" t="s">
        <v>22</v>
      </c>
      <c r="R1133" s="378" t="s">
        <v>1994</v>
      </c>
      <c r="S1133" s="378" t="s">
        <v>22</v>
      </c>
      <c r="T1133" s="378" t="s">
        <v>22</v>
      </c>
      <c r="U1133" s="23">
        <v>5351</v>
      </c>
      <c r="V1133" s="379" t="str">
        <f>IF(U1133="","","千円")</f>
        <v>千円</v>
      </c>
      <c r="W1133" s="379" t="s">
        <v>22</v>
      </c>
      <c r="X1133" s="379" t="s">
        <v>22</v>
      </c>
      <c r="Y1133" s="380" t="s">
        <v>22</v>
      </c>
      <c r="Z1133" s="374" t="s">
        <v>22</v>
      </c>
    </row>
    <row r="1134" spans="1:26" ht="13.5" customHeight="1" x14ac:dyDescent="0.15">
      <c r="A1134" s="381" t="s">
        <v>22</v>
      </c>
      <c r="B1134" s="382" t="s">
        <v>22</v>
      </c>
      <c r="C1134" s="383" t="s">
        <v>22</v>
      </c>
      <c r="D1134" s="410" t="s">
        <v>22</v>
      </c>
      <c r="E1134" s="411" t="s">
        <v>22</v>
      </c>
      <c r="F1134" s="411" t="s">
        <v>22</v>
      </c>
      <c r="G1134" s="411" t="s">
        <v>22</v>
      </c>
      <c r="H1134" s="411" t="s">
        <v>22</v>
      </c>
      <c r="I1134" s="411" t="s">
        <v>22</v>
      </c>
      <c r="J1134" s="411" t="s">
        <v>22</v>
      </c>
      <c r="K1134" s="411" t="s">
        <v>22</v>
      </c>
      <c r="L1134" s="412" t="s">
        <v>22</v>
      </c>
      <c r="M1134" s="415">
        <v>87807428</v>
      </c>
      <c r="N1134" s="416" t="s">
        <v>22</v>
      </c>
      <c r="O1134" s="405" t="s">
        <v>22</v>
      </c>
      <c r="P1134" s="406" t="s">
        <v>22</v>
      </c>
      <c r="Q1134" s="8" t="s">
        <v>15</v>
      </c>
      <c r="R1134" s="378" t="s">
        <v>1995</v>
      </c>
      <c r="S1134" s="378" t="s">
        <v>22</v>
      </c>
      <c r="T1134" s="378" t="s">
        <v>22</v>
      </c>
      <c r="U1134" s="378" t="s">
        <v>22</v>
      </c>
      <c r="V1134" s="9" t="s">
        <v>13</v>
      </c>
      <c r="W1134" s="417" t="s">
        <v>1996</v>
      </c>
      <c r="X1134" s="417" t="s">
        <v>22</v>
      </c>
      <c r="Y1134" s="10" t="s">
        <v>14</v>
      </c>
      <c r="Z1134" s="374" t="s">
        <v>22</v>
      </c>
    </row>
    <row r="1135" spans="1:26" ht="13.5" customHeight="1" x14ac:dyDescent="0.15">
      <c r="A1135" s="381" t="s">
        <v>22</v>
      </c>
      <c r="B1135" s="382" t="s">
        <v>22</v>
      </c>
      <c r="C1135" s="383" t="s">
        <v>22</v>
      </c>
      <c r="D1135" s="410" t="s">
        <v>22</v>
      </c>
      <c r="E1135" s="411" t="s">
        <v>22</v>
      </c>
      <c r="F1135" s="411" t="s">
        <v>22</v>
      </c>
      <c r="G1135" s="411" t="s">
        <v>22</v>
      </c>
      <c r="H1135" s="411" t="s">
        <v>22</v>
      </c>
      <c r="I1135" s="411" t="s">
        <v>22</v>
      </c>
      <c r="J1135" s="411" t="s">
        <v>22</v>
      </c>
      <c r="K1135" s="411" t="s">
        <v>22</v>
      </c>
      <c r="L1135" s="412" t="s">
        <v>22</v>
      </c>
      <c r="M1135" s="387" t="s">
        <v>22</v>
      </c>
      <c r="N1135" s="388" t="s">
        <v>22</v>
      </c>
      <c r="O1135" s="405" t="s">
        <v>22</v>
      </c>
      <c r="P1135" s="406" t="s">
        <v>22</v>
      </c>
      <c r="Q1135" s="7" t="s">
        <v>16</v>
      </c>
      <c r="R1135" s="378" t="s">
        <v>1997</v>
      </c>
      <c r="S1135" s="378" t="s">
        <v>22</v>
      </c>
      <c r="T1135" s="378" t="s">
        <v>22</v>
      </c>
      <c r="U1135" s="378" t="s">
        <v>22</v>
      </c>
      <c r="V1135" s="11" t="s">
        <v>17</v>
      </c>
      <c r="W1135" s="9" t="s">
        <v>22</v>
      </c>
      <c r="X1135" s="12" t="s">
        <v>22</v>
      </c>
      <c r="Y1135" s="13" t="s">
        <v>22</v>
      </c>
      <c r="Z1135" s="374" t="s">
        <v>22</v>
      </c>
    </row>
    <row r="1136" spans="1:26" ht="13.5" customHeight="1" x14ac:dyDescent="0.15">
      <c r="A1136" s="6" t="s">
        <v>22</v>
      </c>
      <c r="B1136" s="12" t="s">
        <v>22</v>
      </c>
      <c r="C1136" s="13" t="s">
        <v>22</v>
      </c>
      <c r="D1136" s="410" t="s">
        <v>13</v>
      </c>
      <c r="E1136" s="14" t="s">
        <v>11</v>
      </c>
      <c r="F1136" s="382" t="s">
        <v>22</v>
      </c>
      <c r="G1136" s="382" t="s">
        <v>22</v>
      </c>
      <c r="H1136" s="382" t="s">
        <v>22</v>
      </c>
      <c r="I1136" s="382" t="s">
        <v>22</v>
      </c>
      <c r="J1136" s="420" t="s">
        <v>22</v>
      </c>
      <c r="K1136" s="14" t="s">
        <v>22</v>
      </c>
      <c r="L1136" s="412" t="s">
        <v>14</v>
      </c>
      <c r="M1136" s="423" t="s">
        <v>22</v>
      </c>
      <c r="N1136" s="424" t="s">
        <v>22</v>
      </c>
      <c r="O1136" s="405" t="s">
        <v>22</v>
      </c>
      <c r="P1136" s="406" t="s">
        <v>22</v>
      </c>
      <c r="Q1136" s="8" t="s">
        <v>15</v>
      </c>
      <c r="R1136" s="378" t="s">
        <v>1998</v>
      </c>
      <c r="S1136" s="378" t="s">
        <v>22</v>
      </c>
      <c r="T1136" s="378" t="s">
        <v>22</v>
      </c>
      <c r="U1136" s="378" t="s">
        <v>22</v>
      </c>
      <c r="V1136" s="9" t="s">
        <v>13</v>
      </c>
      <c r="W1136" s="417" t="s">
        <v>293</v>
      </c>
      <c r="X1136" s="417" t="s">
        <v>22</v>
      </c>
      <c r="Y1136" s="10" t="s">
        <v>14</v>
      </c>
      <c r="Z1136" s="374" t="s">
        <v>22</v>
      </c>
    </row>
    <row r="1137" spans="1:26" ht="13.5" customHeight="1" x14ac:dyDescent="0.15">
      <c r="A1137" s="15" t="s">
        <v>22</v>
      </c>
      <c r="B1137" s="16" t="s">
        <v>22</v>
      </c>
      <c r="C1137" s="17" t="s">
        <v>22</v>
      </c>
      <c r="D1137" s="418" t="s">
        <v>22</v>
      </c>
      <c r="E1137" s="18" t="s">
        <v>22</v>
      </c>
      <c r="F1137" s="419" t="s">
        <v>22</v>
      </c>
      <c r="G1137" s="419" t="s">
        <v>22</v>
      </c>
      <c r="H1137" s="419" t="s">
        <v>22</v>
      </c>
      <c r="I1137" s="419" t="s">
        <v>22</v>
      </c>
      <c r="J1137" s="421" t="s">
        <v>22</v>
      </c>
      <c r="K1137" s="18" t="s">
        <v>22</v>
      </c>
      <c r="L1137" s="422" t="s">
        <v>22</v>
      </c>
      <c r="M1137" s="26" t="s">
        <v>18</v>
      </c>
      <c r="N1137" s="27">
        <v>97.3</v>
      </c>
      <c r="O1137" s="407" t="s">
        <v>22</v>
      </c>
      <c r="P1137" s="408" t="s">
        <v>22</v>
      </c>
      <c r="Q1137" s="19" t="s">
        <v>16</v>
      </c>
      <c r="R1137" s="425" t="s">
        <v>1999</v>
      </c>
      <c r="S1137" s="425" t="s">
        <v>22</v>
      </c>
      <c r="T1137" s="425" t="s">
        <v>22</v>
      </c>
      <c r="U1137" s="425" t="s">
        <v>22</v>
      </c>
      <c r="V1137" s="20" t="s">
        <v>17</v>
      </c>
      <c r="W1137" s="21" t="s">
        <v>22</v>
      </c>
      <c r="X1137" s="16" t="s">
        <v>22</v>
      </c>
      <c r="Y1137" s="17" t="s">
        <v>22</v>
      </c>
      <c r="Z1137" s="375" t="s">
        <v>22</v>
      </c>
    </row>
    <row r="1138" spans="1:26" ht="13.5" customHeight="1" x14ac:dyDescent="0.15">
      <c r="A1138" s="389" t="s">
        <v>7</v>
      </c>
      <c r="B1138" s="390" t="s">
        <v>22</v>
      </c>
      <c r="C1138" s="391" t="s">
        <v>22</v>
      </c>
      <c r="D1138" s="395" t="s">
        <v>8</v>
      </c>
      <c r="E1138" s="396" t="s">
        <v>22</v>
      </c>
      <c r="F1138" s="397" t="s">
        <v>1662</v>
      </c>
      <c r="G1138" s="397" t="s">
        <v>22</v>
      </c>
      <c r="H1138" s="397" t="s">
        <v>22</v>
      </c>
      <c r="I1138" s="397" t="s">
        <v>22</v>
      </c>
      <c r="J1138" s="397" t="s">
        <v>22</v>
      </c>
      <c r="K1138" s="397" t="s">
        <v>22</v>
      </c>
      <c r="L1138" s="398" t="s">
        <v>22</v>
      </c>
      <c r="M1138" s="401" t="s">
        <v>9</v>
      </c>
      <c r="N1138" s="402" t="s">
        <v>22</v>
      </c>
      <c r="O1138" s="403" t="s">
        <v>2000</v>
      </c>
      <c r="P1138" s="404" t="s">
        <v>22</v>
      </c>
      <c r="Q1138" s="5" t="s">
        <v>10</v>
      </c>
      <c r="R1138" s="409" t="s">
        <v>2001</v>
      </c>
      <c r="S1138" s="409" t="s">
        <v>22</v>
      </c>
      <c r="T1138" s="409" t="s">
        <v>22</v>
      </c>
      <c r="U1138" s="22">
        <v>72962</v>
      </c>
      <c r="V1138" s="371" t="str">
        <f>IF(U1138="","","千円")</f>
        <v>千円</v>
      </c>
      <c r="W1138" s="371" t="s">
        <v>22</v>
      </c>
      <c r="X1138" s="371" t="s">
        <v>22</v>
      </c>
      <c r="Y1138" s="372" t="s">
        <v>22</v>
      </c>
      <c r="Z1138" s="373">
        <v>359</v>
      </c>
    </row>
    <row r="1139" spans="1:26" ht="13.5" customHeight="1" x14ac:dyDescent="0.15">
      <c r="A1139" s="392" t="s">
        <v>22</v>
      </c>
      <c r="B1139" s="393" t="s">
        <v>22</v>
      </c>
      <c r="C1139" s="394" t="s">
        <v>22</v>
      </c>
      <c r="D1139" s="25" t="s">
        <v>22</v>
      </c>
      <c r="E1139" s="24" t="s">
        <v>22</v>
      </c>
      <c r="F1139" s="399" t="s">
        <v>22</v>
      </c>
      <c r="G1139" s="399" t="s">
        <v>22</v>
      </c>
      <c r="H1139" s="399" t="s">
        <v>22</v>
      </c>
      <c r="I1139" s="399" t="s">
        <v>22</v>
      </c>
      <c r="J1139" s="399" t="s">
        <v>22</v>
      </c>
      <c r="K1139" s="399" t="s">
        <v>22</v>
      </c>
      <c r="L1139" s="400" t="s">
        <v>22</v>
      </c>
      <c r="M1139" s="376">
        <v>86118000</v>
      </c>
      <c r="N1139" s="377" t="s">
        <v>22</v>
      </c>
      <c r="O1139" s="405" t="s">
        <v>22</v>
      </c>
      <c r="P1139" s="406" t="s">
        <v>22</v>
      </c>
      <c r="Q1139" s="6" t="s">
        <v>22</v>
      </c>
      <c r="R1139" s="378" t="s">
        <v>1990</v>
      </c>
      <c r="S1139" s="378" t="s">
        <v>22</v>
      </c>
      <c r="T1139" s="378" t="s">
        <v>22</v>
      </c>
      <c r="U1139" s="23">
        <v>1767</v>
      </c>
      <c r="V1139" s="379" t="str">
        <f>IF(U1139="","","千円")</f>
        <v>千円</v>
      </c>
      <c r="W1139" s="379" t="s">
        <v>22</v>
      </c>
      <c r="X1139" s="379" t="s">
        <v>22</v>
      </c>
      <c r="Y1139" s="380" t="s">
        <v>22</v>
      </c>
      <c r="Z1139" s="374" t="s">
        <v>22</v>
      </c>
    </row>
    <row r="1140" spans="1:26" ht="13.5" customHeight="1" x14ac:dyDescent="0.15">
      <c r="A1140" s="381" t="s">
        <v>2002</v>
      </c>
      <c r="B1140" s="382" t="s">
        <v>22</v>
      </c>
      <c r="C1140" s="383" t="s">
        <v>22</v>
      </c>
      <c r="D1140" s="384" t="s">
        <v>2003</v>
      </c>
      <c r="E1140" s="385" t="s">
        <v>22</v>
      </c>
      <c r="F1140" s="385" t="s">
        <v>22</v>
      </c>
      <c r="G1140" s="385" t="s">
        <v>22</v>
      </c>
      <c r="H1140" s="385" t="s">
        <v>22</v>
      </c>
      <c r="I1140" s="385" t="s">
        <v>22</v>
      </c>
      <c r="J1140" s="385" t="s">
        <v>22</v>
      </c>
      <c r="K1140" s="385" t="s">
        <v>22</v>
      </c>
      <c r="L1140" s="380" t="s">
        <v>22</v>
      </c>
      <c r="M1140" s="387" t="s">
        <v>12</v>
      </c>
      <c r="N1140" s="388" t="s">
        <v>22</v>
      </c>
      <c r="O1140" s="405" t="s">
        <v>22</v>
      </c>
      <c r="P1140" s="406" t="s">
        <v>22</v>
      </c>
      <c r="Q1140" s="6" t="s">
        <v>22</v>
      </c>
      <c r="R1140" s="378" t="s">
        <v>22</v>
      </c>
      <c r="S1140" s="378" t="s">
        <v>22</v>
      </c>
      <c r="T1140" s="378" t="s">
        <v>22</v>
      </c>
      <c r="U1140" s="23" t="s">
        <v>22</v>
      </c>
      <c r="V1140" s="379" t="str">
        <f>IF(U1140="","","千円")</f>
        <v/>
      </c>
      <c r="W1140" s="379" t="s">
        <v>22</v>
      </c>
      <c r="X1140" s="379" t="s">
        <v>22</v>
      </c>
      <c r="Y1140" s="380" t="s">
        <v>22</v>
      </c>
      <c r="Z1140" s="374" t="s">
        <v>22</v>
      </c>
    </row>
    <row r="1141" spans="1:26" ht="13.5" customHeight="1" x14ac:dyDescent="0.15">
      <c r="A1141" s="381" t="s">
        <v>22</v>
      </c>
      <c r="B1141" s="382" t="s">
        <v>22</v>
      </c>
      <c r="C1141" s="383" t="s">
        <v>22</v>
      </c>
      <c r="D1141" s="386" t="s">
        <v>22</v>
      </c>
      <c r="E1141" s="385" t="s">
        <v>22</v>
      </c>
      <c r="F1141" s="385" t="s">
        <v>22</v>
      </c>
      <c r="G1141" s="385" t="s">
        <v>22</v>
      </c>
      <c r="H1141" s="385" t="s">
        <v>22</v>
      </c>
      <c r="I1141" s="385" t="s">
        <v>22</v>
      </c>
      <c r="J1141" s="385" t="s">
        <v>22</v>
      </c>
      <c r="K1141" s="385" t="s">
        <v>22</v>
      </c>
      <c r="L1141" s="380" t="s">
        <v>22</v>
      </c>
      <c r="M1141" s="376">
        <v>75619634</v>
      </c>
      <c r="N1141" s="377" t="s">
        <v>22</v>
      </c>
      <c r="O1141" s="405" t="s">
        <v>22</v>
      </c>
      <c r="P1141" s="406" t="s">
        <v>22</v>
      </c>
      <c r="Q1141" s="6" t="s">
        <v>22</v>
      </c>
      <c r="R1141" s="378" t="s">
        <v>22</v>
      </c>
      <c r="S1141" s="378" t="s">
        <v>22</v>
      </c>
      <c r="T1141" s="378" t="s">
        <v>22</v>
      </c>
      <c r="U1141" s="23" t="s">
        <v>22</v>
      </c>
      <c r="V1141" s="379" t="str">
        <f>IF(U1141="","","千円")</f>
        <v/>
      </c>
      <c r="W1141" s="379" t="s">
        <v>22</v>
      </c>
      <c r="X1141" s="379" t="s">
        <v>22</v>
      </c>
      <c r="Y1141" s="380" t="s">
        <v>22</v>
      </c>
      <c r="Z1141" s="374" t="s">
        <v>22</v>
      </c>
    </row>
    <row r="1142" spans="1:26" ht="13.5" customHeight="1" x14ac:dyDescent="0.15">
      <c r="A1142" s="381" t="s">
        <v>22</v>
      </c>
      <c r="B1142" s="382" t="s">
        <v>22</v>
      </c>
      <c r="C1142" s="383" t="s">
        <v>22</v>
      </c>
      <c r="D1142" s="410" t="s">
        <v>13</v>
      </c>
      <c r="E1142" s="411" t="s">
        <v>1835</v>
      </c>
      <c r="F1142" s="411" t="s">
        <v>22</v>
      </c>
      <c r="G1142" s="411" t="s">
        <v>22</v>
      </c>
      <c r="H1142" s="411" t="s">
        <v>22</v>
      </c>
      <c r="I1142" s="411" t="s">
        <v>22</v>
      </c>
      <c r="J1142" s="411" t="s">
        <v>22</v>
      </c>
      <c r="K1142" s="411" t="s">
        <v>22</v>
      </c>
      <c r="L1142" s="412" t="s">
        <v>14</v>
      </c>
      <c r="M1142" s="413" t="s">
        <v>20</v>
      </c>
      <c r="N1142" s="414" t="s">
        <v>22</v>
      </c>
      <c r="O1142" s="405" t="s">
        <v>22</v>
      </c>
      <c r="P1142" s="406" t="s">
        <v>22</v>
      </c>
      <c r="Q1142" s="7" t="s">
        <v>22</v>
      </c>
      <c r="R1142" s="378" t="s">
        <v>1994</v>
      </c>
      <c r="S1142" s="378" t="s">
        <v>22</v>
      </c>
      <c r="T1142" s="378" t="s">
        <v>22</v>
      </c>
      <c r="U1142" s="23">
        <v>891</v>
      </c>
      <c r="V1142" s="379" t="str">
        <f>IF(U1142="","","千円")</f>
        <v>千円</v>
      </c>
      <c r="W1142" s="379" t="s">
        <v>22</v>
      </c>
      <c r="X1142" s="379" t="s">
        <v>22</v>
      </c>
      <c r="Y1142" s="380" t="s">
        <v>22</v>
      </c>
      <c r="Z1142" s="374" t="s">
        <v>22</v>
      </c>
    </row>
    <row r="1143" spans="1:26" ht="13.5" customHeight="1" x14ac:dyDescent="0.15">
      <c r="A1143" s="381" t="s">
        <v>22</v>
      </c>
      <c r="B1143" s="382" t="s">
        <v>22</v>
      </c>
      <c r="C1143" s="383" t="s">
        <v>22</v>
      </c>
      <c r="D1143" s="410" t="s">
        <v>22</v>
      </c>
      <c r="E1143" s="411" t="s">
        <v>22</v>
      </c>
      <c r="F1143" s="411" t="s">
        <v>22</v>
      </c>
      <c r="G1143" s="411" t="s">
        <v>22</v>
      </c>
      <c r="H1143" s="411" t="s">
        <v>22</v>
      </c>
      <c r="I1143" s="411" t="s">
        <v>22</v>
      </c>
      <c r="J1143" s="411" t="s">
        <v>22</v>
      </c>
      <c r="K1143" s="411" t="s">
        <v>22</v>
      </c>
      <c r="L1143" s="412" t="s">
        <v>22</v>
      </c>
      <c r="M1143" s="415">
        <v>10498366</v>
      </c>
      <c r="N1143" s="416" t="s">
        <v>22</v>
      </c>
      <c r="O1143" s="405" t="s">
        <v>22</v>
      </c>
      <c r="P1143" s="406" t="s">
        <v>22</v>
      </c>
      <c r="Q1143" s="8" t="s">
        <v>15</v>
      </c>
      <c r="R1143" s="378" t="s">
        <v>2004</v>
      </c>
      <c r="S1143" s="378" t="s">
        <v>22</v>
      </c>
      <c r="T1143" s="378" t="s">
        <v>22</v>
      </c>
      <c r="U1143" s="378" t="s">
        <v>22</v>
      </c>
      <c r="V1143" s="9" t="s">
        <v>13</v>
      </c>
      <c r="W1143" s="417" t="s">
        <v>2005</v>
      </c>
      <c r="X1143" s="417" t="s">
        <v>22</v>
      </c>
      <c r="Y1143" s="10" t="s">
        <v>14</v>
      </c>
      <c r="Z1143" s="374" t="s">
        <v>22</v>
      </c>
    </row>
    <row r="1144" spans="1:26" ht="13.5" customHeight="1" x14ac:dyDescent="0.15">
      <c r="A1144" s="381" t="s">
        <v>22</v>
      </c>
      <c r="B1144" s="382" t="s">
        <v>22</v>
      </c>
      <c r="C1144" s="383" t="s">
        <v>22</v>
      </c>
      <c r="D1144" s="410" t="s">
        <v>22</v>
      </c>
      <c r="E1144" s="411" t="s">
        <v>22</v>
      </c>
      <c r="F1144" s="411" t="s">
        <v>22</v>
      </c>
      <c r="G1144" s="411" t="s">
        <v>22</v>
      </c>
      <c r="H1144" s="411" t="s">
        <v>22</v>
      </c>
      <c r="I1144" s="411" t="s">
        <v>22</v>
      </c>
      <c r="J1144" s="411" t="s">
        <v>22</v>
      </c>
      <c r="K1144" s="411" t="s">
        <v>22</v>
      </c>
      <c r="L1144" s="412" t="s">
        <v>22</v>
      </c>
      <c r="M1144" s="387" t="s">
        <v>22</v>
      </c>
      <c r="N1144" s="388" t="s">
        <v>22</v>
      </c>
      <c r="O1144" s="405" t="s">
        <v>22</v>
      </c>
      <c r="P1144" s="406" t="s">
        <v>22</v>
      </c>
      <c r="Q1144" s="7" t="s">
        <v>16</v>
      </c>
      <c r="R1144" s="378" t="s">
        <v>1997</v>
      </c>
      <c r="S1144" s="378" t="s">
        <v>22</v>
      </c>
      <c r="T1144" s="378" t="s">
        <v>22</v>
      </c>
      <c r="U1144" s="378" t="s">
        <v>22</v>
      </c>
      <c r="V1144" s="11" t="s">
        <v>17</v>
      </c>
      <c r="W1144" s="9" t="s">
        <v>22</v>
      </c>
      <c r="X1144" s="12" t="s">
        <v>22</v>
      </c>
      <c r="Y1144" s="13" t="s">
        <v>22</v>
      </c>
      <c r="Z1144" s="374" t="s">
        <v>22</v>
      </c>
    </row>
    <row r="1145" spans="1:26" ht="13.5" customHeight="1" x14ac:dyDescent="0.15">
      <c r="A1145" s="6" t="s">
        <v>22</v>
      </c>
      <c r="B1145" s="12" t="s">
        <v>22</v>
      </c>
      <c r="C1145" s="13" t="s">
        <v>22</v>
      </c>
      <c r="D1145" s="410" t="s">
        <v>13</v>
      </c>
      <c r="E1145" s="14" t="s">
        <v>11</v>
      </c>
      <c r="F1145" s="382" t="s">
        <v>22</v>
      </c>
      <c r="G1145" s="382" t="s">
        <v>22</v>
      </c>
      <c r="H1145" s="382" t="s">
        <v>22</v>
      </c>
      <c r="I1145" s="382" t="s">
        <v>22</v>
      </c>
      <c r="J1145" s="420" t="s">
        <v>22</v>
      </c>
      <c r="K1145" s="14" t="s">
        <v>22</v>
      </c>
      <c r="L1145" s="412" t="s">
        <v>14</v>
      </c>
      <c r="M1145" s="423" t="s">
        <v>22</v>
      </c>
      <c r="N1145" s="424" t="s">
        <v>22</v>
      </c>
      <c r="O1145" s="405" t="s">
        <v>22</v>
      </c>
      <c r="P1145" s="406" t="s">
        <v>22</v>
      </c>
      <c r="Q1145" s="8" t="s">
        <v>15</v>
      </c>
      <c r="R1145" s="378" t="s">
        <v>2006</v>
      </c>
      <c r="S1145" s="378" t="s">
        <v>22</v>
      </c>
      <c r="T1145" s="378" t="s">
        <v>22</v>
      </c>
      <c r="U1145" s="378" t="s">
        <v>22</v>
      </c>
      <c r="V1145" s="9" t="s">
        <v>13</v>
      </c>
      <c r="W1145" s="417" t="s">
        <v>293</v>
      </c>
      <c r="X1145" s="417" t="s">
        <v>22</v>
      </c>
      <c r="Y1145" s="10" t="s">
        <v>14</v>
      </c>
      <c r="Z1145" s="374" t="s">
        <v>22</v>
      </c>
    </row>
    <row r="1146" spans="1:26" ht="13.5" customHeight="1" x14ac:dyDescent="0.15">
      <c r="A1146" s="15" t="s">
        <v>22</v>
      </c>
      <c r="B1146" s="16" t="s">
        <v>22</v>
      </c>
      <c r="C1146" s="17" t="s">
        <v>22</v>
      </c>
      <c r="D1146" s="418" t="s">
        <v>22</v>
      </c>
      <c r="E1146" s="18" t="s">
        <v>22</v>
      </c>
      <c r="F1146" s="419" t="s">
        <v>22</v>
      </c>
      <c r="G1146" s="419" t="s">
        <v>22</v>
      </c>
      <c r="H1146" s="419" t="s">
        <v>22</v>
      </c>
      <c r="I1146" s="419" t="s">
        <v>22</v>
      </c>
      <c r="J1146" s="421" t="s">
        <v>22</v>
      </c>
      <c r="K1146" s="18" t="s">
        <v>22</v>
      </c>
      <c r="L1146" s="422" t="s">
        <v>22</v>
      </c>
      <c r="M1146" s="26" t="s">
        <v>18</v>
      </c>
      <c r="N1146" s="27">
        <v>87.8</v>
      </c>
      <c r="O1146" s="407" t="s">
        <v>22</v>
      </c>
      <c r="P1146" s="408" t="s">
        <v>22</v>
      </c>
      <c r="Q1146" s="19" t="s">
        <v>16</v>
      </c>
      <c r="R1146" s="425" t="s">
        <v>1980</v>
      </c>
      <c r="S1146" s="425" t="s">
        <v>22</v>
      </c>
      <c r="T1146" s="425" t="s">
        <v>22</v>
      </c>
      <c r="U1146" s="425" t="s">
        <v>22</v>
      </c>
      <c r="V1146" s="20" t="s">
        <v>17</v>
      </c>
      <c r="W1146" s="21" t="s">
        <v>22</v>
      </c>
      <c r="X1146" s="16" t="s">
        <v>22</v>
      </c>
      <c r="Y1146" s="17" t="s">
        <v>22</v>
      </c>
      <c r="Z1146" s="375" t="s">
        <v>22</v>
      </c>
    </row>
    <row r="1147" spans="1:26" ht="13.5" customHeight="1" x14ac:dyDescent="0.15">
      <c r="A1147" s="389" t="s">
        <v>7</v>
      </c>
      <c r="B1147" s="390" t="s">
        <v>22</v>
      </c>
      <c r="C1147" s="391" t="s">
        <v>22</v>
      </c>
      <c r="D1147" s="395" t="s">
        <v>8</v>
      </c>
      <c r="E1147" s="396" t="s">
        <v>22</v>
      </c>
      <c r="F1147" s="397" t="s">
        <v>1662</v>
      </c>
      <c r="G1147" s="397" t="s">
        <v>22</v>
      </c>
      <c r="H1147" s="397" t="s">
        <v>22</v>
      </c>
      <c r="I1147" s="397" t="s">
        <v>22</v>
      </c>
      <c r="J1147" s="397" t="s">
        <v>22</v>
      </c>
      <c r="K1147" s="397" t="s">
        <v>22</v>
      </c>
      <c r="L1147" s="398" t="s">
        <v>22</v>
      </c>
      <c r="M1147" s="401" t="s">
        <v>9</v>
      </c>
      <c r="N1147" s="402" t="s">
        <v>22</v>
      </c>
      <c r="O1147" s="403" t="s">
        <v>2007</v>
      </c>
      <c r="P1147" s="404" t="s">
        <v>22</v>
      </c>
      <c r="Q1147" s="5" t="s">
        <v>10</v>
      </c>
      <c r="R1147" s="409" t="s">
        <v>2008</v>
      </c>
      <c r="S1147" s="409" t="s">
        <v>22</v>
      </c>
      <c r="T1147" s="409" t="s">
        <v>22</v>
      </c>
      <c r="U1147" s="22">
        <v>443902</v>
      </c>
      <c r="V1147" s="371" t="str">
        <f>IF(U1147="","","千円")</f>
        <v>千円</v>
      </c>
      <c r="W1147" s="371" t="s">
        <v>22</v>
      </c>
      <c r="X1147" s="371" t="s">
        <v>22</v>
      </c>
      <c r="Y1147" s="372" t="s">
        <v>22</v>
      </c>
      <c r="Z1147" s="373">
        <v>359</v>
      </c>
    </row>
    <row r="1148" spans="1:26" ht="13.5" customHeight="1" x14ac:dyDescent="0.15">
      <c r="A1148" s="392" t="s">
        <v>22</v>
      </c>
      <c r="B1148" s="393" t="s">
        <v>22</v>
      </c>
      <c r="C1148" s="394" t="s">
        <v>22</v>
      </c>
      <c r="D1148" s="25" t="s">
        <v>22</v>
      </c>
      <c r="E1148" s="24" t="s">
        <v>22</v>
      </c>
      <c r="F1148" s="399" t="s">
        <v>22</v>
      </c>
      <c r="G1148" s="399" t="s">
        <v>22</v>
      </c>
      <c r="H1148" s="399" t="s">
        <v>22</v>
      </c>
      <c r="I1148" s="399" t="s">
        <v>22</v>
      </c>
      <c r="J1148" s="399" t="s">
        <v>22</v>
      </c>
      <c r="K1148" s="399" t="s">
        <v>22</v>
      </c>
      <c r="L1148" s="400" t="s">
        <v>22</v>
      </c>
      <c r="M1148" s="376">
        <v>1420205000</v>
      </c>
      <c r="N1148" s="377" t="s">
        <v>22</v>
      </c>
      <c r="O1148" s="405" t="s">
        <v>22</v>
      </c>
      <c r="P1148" s="406" t="s">
        <v>22</v>
      </c>
      <c r="Q1148" s="6" t="s">
        <v>22</v>
      </c>
      <c r="R1148" s="378" t="s">
        <v>2009</v>
      </c>
      <c r="S1148" s="378" t="s">
        <v>22</v>
      </c>
      <c r="T1148" s="378" t="s">
        <v>22</v>
      </c>
      <c r="U1148" s="23">
        <v>123040</v>
      </c>
      <c r="V1148" s="379" t="str">
        <f>IF(U1148="","","千円")</f>
        <v>千円</v>
      </c>
      <c r="W1148" s="379" t="s">
        <v>22</v>
      </c>
      <c r="X1148" s="379" t="s">
        <v>22</v>
      </c>
      <c r="Y1148" s="380" t="s">
        <v>22</v>
      </c>
      <c r="Z1148" s="374" t="s">
        <v>22</v>
      </c>
    </row>
    <row r="1149" spans="1:26" ht="13.5" customHeight="1" x14ac:dyDescent="0.15">
      <c r="A1149" s="381" t="s">
        <v>2010</v>
      </c>
      <c r="B1149" s="382" t="s">
        <v>22</v>
      </c>
      <c r="C1149" s="383" t="s">
        <v>22</v>
      </c>
      <c r="D1149" s="384" t="s">
        <v>2011</v>
      </c>
      <c r="E1149" s="385" t="s">
        <v>22</v>
      </c>
      <c r="F1149" s="385" t="s">
        <v>22</v>
      </c>
      <c r="G1149" s="385" t="s">
        <v>22</v>
      </c>
      <c r="H1149" s="385" t="s">
        <v>22</v>
      </c>
      <c r="I1149" s="385" t="s">
        <v>22</v>
      </c>
      <c r="J1149" s="385" t="s">
        <v>22</v>
      </c>
      <c r="K1149" s="385" t="s">
        <v>22</v>
      </c>
      <c r="L1149" s="380" t="s">
        <v>22</v>
      </c>
      <c r="M1149" s="387" t="s">
        <v>12</v>
      </c>
      <c r="N1149" s="388" t="s">
        <v>22</v>
      </c>
      <c r="O1149" s="405" t="s">
        <v>22</v>
      </c>
      <c r="P1149" s="406" t="s">
        <v>22</v>
      </c>
      <c r="Q1149" s="6" t="s">
        <v>22</v>
      </c>
      <c r="R1149" s="378" t="s">
        <v>2012</v>
      </c>
      <c r="S1149" s="378" t="s">
        <v>22</v>
      </c>
      <c r="T1149" s="378" t="s">
        <v>22</v>
      </c>
      <c r="U1149" s="23">
        <v>574480</v>
      </c>
      <c r="V1149" s="379" t="str">
        <f>IF(U1149="","","千円")</f>
        <v>千円</v>
      </c>
      <c r="W1149" s="379" t="s">
        <v>22</v>
      </c>
      <c r="X1149" s="379" t="s">
        <v>22</v>
      </c>
      <c r="Y1149" s="380" t="s">
        <v>22</v>
      </c>
      <c r="Z1149" s="374" t="s">
        <v>22</v>
      </c>
    </row>
    <row r="1150" spans="1:26" ht="13.5" customHeight="1" x14ac:dyDescent="0.15">
      <c r="A1150" s="381" t="s">
        <v>22</v>
      </c>
      <c r="B1150" s="382" t="s">
        <v>22</v>
      </c>
      <c r="C1150" s="383" t="s">
        <v>22</v>
      </c>
      <c r="D1150" s="386" t="s">
        <v>22</v>
      </c>
      <c r="E1150" s="385" t="s">
        <v>22</v>
      </c>
      <c r="F1150" s="385" t="s">
        <v>22</v>
      </c>
      <c r="G1150" s="385" t="s">
        <v>22</v>
      </c>
      <c r="H1150" s="385" t="s">
        <v>22</v>
      </c>
      <c r="I1150" s="385" t="s">
        <v>22</v>
      </c>
      <c r="J1150" s="385" t="s">
        <v>22</v>
      </c>
      <c r="K1150" s="385" t="s">
        <v>22</v>
      </c>
      <c r="L1150" s="380" t="s">
        <v>22</v>
      </c>
      <c r="M1150" s="376">
        <v>1348411908</v>
      </c>
      <c r="N1150" s="377" t="s">
        <v>22</v>
      </c>
      <c r="O1150" s="405" t="s">
        <v>22</v>
      </c>
      <c r="P1150" s="406" t="s">
        <v>22</v>
      </c>
      <c r="Q1150" s="6" t="s">
        <v>22</v>
      </c>
      <c r="R1150" s="378" t="s">
        <v>2013</v>
      </c>
      <c r="S1150" s="378" t="s">
        <v>22</v>
      </c>
      <c r="T1150" s="378" t="s">
        <v>22</v>
      </c>
      <c r="U1150" s="23">
        <v>2774</v>
      </c>
      <c r="V1150" s="379" t="str">
        <f>IF(U1150="","","千円")</f>
        <v>千円</v>
      </c>
      <c r="W1150" s="379" t="s">
        <v>22</v>
      </c>
      <c r="X1150" s="379" t="s">
        <v>22</v>
      </c>
      <c r="Y1150" s="380" t="s">
        <v>22</v>
      </c>
      <c r="Z1150" s="374" t="s">
        <v>22</v>
      </c>
    </row>
    <row r="1151" spans="1:26" ht="13.5" customHeight="1" x14ac:dyDescent="0.15">
      <c r="A1151" s="381" t="s">
        <v>22</v>
      </c>
      <c r="B1151" s="382" t="s">
        <v>22</v>
      </c>
      <c r="C1151" s="383" t="s">
        <v>22</v>
      </c>
      <c r="D1151" s="410" t="s">
        <v>13</v>
      </c>
      <c r="E1151" s="411" t="s">
        <v>2014</v>
      </c>
      <c r="F1151" s="411" t="s">
        <v>22</v>
      </c>
      <c r="G1151" s="411" t="s">
        <v>22</v>
      </c>
      <c r="H1151" s="411" t="s">
        <v>22</v>
      </c>
      <c r="I1151" s="411" t="s">
        <v>22</v>
      </c>
      <c r="J1151" s="411" t="s">
        <v>22</v>
      </c>
      <c r="K1151" s="411" t="s">
        <v>22</v>
      </c>
      <c r="L1151" s="412" t="s">
        <v>14</v>
      </c>
      <c r="M1151" s="413" t="s">
        <v>20</v>
      </c>
      <c r="N1151" s="414" t="s">
        <v>22</v>
      </c>
      <c r="O1151" s="405" t="s">
        <v>22</v>
      </c>
      <c r="P1151" s="406" t="s">
        <v>22</v>
      </c>
      <c r="Q1151" s="7" t="s">
        <v>22</v>
      </c>
      <c r="R1151" s="378" t="s">
        <v>2015</v>
      </c>
      <c r="S1151" s="378" t="s">
        <v>22</v>
      </c>
      <c r="T1151" s="378" t="s">
        <v>22</v>
      </c>
      <c r="U1151" s="23">
        <v>204216</v>
      </c>
      <c r="V1151" s="379" t="str">
        <f>IF(U1151="","","千円")</f>
        <v>千円</v>
      </c>
      <c r="W1151" s="379" t="s">
        <v>22</v>
      </c>
      <c r="X1151" s="379" t="s">
        <v>22</v>
      </c>
      <c r="Y1151" s="380" t="s">
        <v>22</v>
      </c>
      <c r="Z1151" s="374" t="s">
        <v>22</v>
      </c>
    </row>
    <row r="1152" spans="1:26" ht="13.5" customHeight="1" x14ac:dyDescent="0.15">
      <c r="A1152" s="381" t="s">
        <v>22</v>
      </c>
      <c r="B1152" s="382" t="s">
        <v>22</v>
      </c>
      <c r="C1152" s="383" t="s">
        <v>22</v>
      </c>
      <c r="D1152" s="410" t="s">
        <v>22</v>
      </c>
      <c r="E1152" s="411" t="s">
        <v>22</v>
      </c>
      <c r="F1152" s="411" t="s">
        <v>22</v>
      </c>
      <c r="G1152" s="411" t="s">
        <v>22</v>
      </c>
      <c r="H1152" s="411" t="s">
        <v>22</v>
      </c>
      <c r="I1152" s="411" t="s">
        <v>22</v>
      </c>
      <c r="J1152" s="411" t="s">
        <v>22</v>
      </c>
      <c r="K1152" s="411" t="s">
        <v>22</v>
      </c>
      <c r="L1152" s="412" t="s">
        <v>22</v>
      </c>
      <c r="M1152" s="415">
        <v>71793092</v>
      </c>
      <c r="N1152" s="416" t="s">
        <v>22</v>
      </c>
      <c r="O1152" s="405" t="s">
        <v>22</v>
      </c>
      <c r="P1152" s="406" t="s">
        <v>22</v>
      </c>
      <c r="Q1152" s="8" t="s">
        <v>15</v>
      </c>
      <c r="R1152" s="378" t="s">
        <v>2016</v>
      </c>
      <c r="S1152" s="378" t="s">
        <v>22</v>
      </c>
      <c r="T1152" s="378" t="s">
        <v>22</v>
      </c>
      <c r="U1152" s="378" t="s">
        <v>22</v>
      </c>
      <c r="V1152" s="9" t="s">
        <v>13</v>
      </c>
      <c r="W1152" s="417" t="s">
        <v>2017</v>
      </c>
      <c r="X1152" s="417" t="s">
        <v>22</v>
      </c>
      <c r="Y1152" s="10" t="s">
        <v>14</v>
      </c>
      <c r="Z1152" s="374" t="s">
        <v>22</v>
      </c>
    </row>
    <row r="1153" spans="1:26" ht="13.5" customHeight="1" x14ac:dyDescent="0.15">
      <c r="A1153" s="381" t="s">
        <v>22</v>
      </c>
      <c r="B1153" s="382" t="s">
        <v>22</v>
      </c>
      <c r="C1153" s="383" t="s">
        <v>22</v>
      </c>
      <c r="D1153" s="410" t="s">
        <v>22</v>
      </c>
      <c r="E1153" s="411" t="s">
        <v>22</v>
      </c>
      <c r="F1153" s="411" t="s">
        <v>22</v>
      </c>
      <c r="G1153" s="411" t="s">
        <v>22</v>
      </c>
      <c r="H1153" s="411" t="s">
        <v>22</v>
      </c>
      <c r="I1153" s="411" t="s">
        <v>22</v>
      </c>
      <c r="J1153" s="411" t="s">
        <v>22</v>
      </c>
      <c r="K1153" s="411" t="s">
        <v>22</v>
      </c>
      <c r="L1153" s="412" t="s">
        <v>22</v>
      </c>
      <c r="M1153" s="387" t="s">
        <v>22</v>
      </c>
      <c r="N1153" s="388" t="s">
        <v>22</v>
      </c>
      <c r="O1153" s="405" t="s">
        <v>22</v>
      </c>
      <c r="P1153" s="406" t="s">
        <v>22</v>
      </c>
      <c r="Q1153" s="7" t="s">
        <v>16</v>
      </c>
      <c r="R1153" s="378" t="s">
        <v>2018</v>
      </c>
      <c r="S1153" s="378" t="s">
        <v>22</v>
      </c>
      <c r="T1153" s="378" t="s">
        <v>22</v>
      </c>
      <c r="U1153" s="378" t="s">
        <v>22</v>
      </c>
      <c r="V1153" s="11" t="s">
        <v>17</v>
      </c>
      <c r="W1153" s="9" t="s">
        <v>22</v>
      </c>
      <c r="X1153" s="12" t="s">
        <v>22</v>
      </c>
      <c r="Y1153" s="13" t="s">
        <v>22</v>
      </c>
      <c r="Z1153" s="374" t="s">
        <v>22</v>
      </c>
    </row>
    <row r="1154" spans="1:26" ht="13.5" customHeight="1" x14ac:dyDescent="0.15">
      <c r="A1154" s="6" t="s">
        <v>22</v>
      </c>
      <c r="B1154" s="12" t="s">
        <v>22</v>
      </c>
      <c r="C1154" s="13" t="s">
        <v>22</v>
      </c>
      <c r="D1154" s="410" t="s">
        <v>13</v>
      </c>
      <c r="E1154" s="14" t="s">
        <v>11</v>
      </c>
      <c r="F1154" s="382" t="s">
        <v>22</v>
      </c>
      <c r="G1154" s="382" t="s">
        <v>22</v>
      </c>
      <c r="H1154" s="382" t="s">
        <v>22</v>
      </c>
      <c r="I1154" s="382" t="s">
        <v>152</v>
      </c>
      <c r="J1154" s="420" t="s">
        <v>22</v>
      </c>
      <c r="K1154" s="14" t="s">
        <v>22</v>
      </c>
      <c r="L1154" s="412" t="s">
        <v>14</v>
      </c>
      <c r="M1154" s="423" t="s">
        <v>22</v>
      </c>
      <c r="N1154" s="424" t="s">
        <v>22</v>
      </c>
      <c r="O1154" s="405" t="s">
        <v>22</v>
      </c>
      <c r="P1154" s="406" t="s">
        <v>22</v>
      </c>
      <c r="Q1154" s="8" t="s">
        <v>15</v>
      </c>
      <c r="R1154" s="378" t="s">
        <v>2019</v>
      </c>
      <c r="S1154" s="378" t="s">
        <v>22</v>
      </c>
      <c r="T1154" s="378" t="s">
        <v>22</v>
      </c>
      <c r="U1154" s="378" t="s">
        <v>22</v>
      </c>
      <c r="V1154" s="9" t="s">
        <v>13</v>
      </c>
      <c r="W1154" s="417" t="s">
        <v>1682</v>
      </c>
      <c r="X1154" s="417" t="s">
        <v>22</v>
      </c>
      <c r="Y1154" s="10" t="s">
        <v>14</v>
      </c>
      <c r="Z1154" s="374" t="s">
        <v>22</v>
      </c>
    </row>
    <row r="1155" spans="1:26" ht="13.5" customHeight="1" x14ac:dyDescent="0.15">
      <c r="A1155" s="15" t="s">
        <v>22</v>
      </c>
      <c r="B1155" s="16" t="s">
        <v>22</v>
      </c>
      <c r="C1155" s="17" t="s">
        <v>22</v>
      </c>
      <c r="D1155" s="418" t="s">
        <v>22</v>
      </c>
      <c r="E1155" s="18" t="s">
        <v>22</v>
      </c>
      <c r="F1155" s="419" t="s">
        <v>22</v>
      </c>
      <c r="G1155" s="419" t="s">
        <v>22</v>
      </c>
      <c r="H1155" s="419" t="s">
        <v>22</v>
      </c>
      <c r="I1155" s="419" t="s">
        <v>22</v>
      </c>
      <c r="J1155" s="421" t="s">
        <v>22</v>
      </c>
      <c r="K1155" s="18" t="s">
        <v>22</v>
      </c>
      <c r="L1155" s="422" t="s">
        <v>22</v>
      </c>
      <c r="M1155" s="26" t="s">
        <v>18</v>
      </c>
      <c r="N1155" s="27">
        <v>94.9</v>
      </c>
      <c r="O1155" s="407" t="s">
        <v>22</v>
      </c>
      <c r="P1155" s="408" t="s">
        <v>22</v>
      </c>
      <c r="Q1155" s="19" t="s">
        <v>16</v>
      </c>
      <c r="R1155" s="425" t="s">
        <v>2020</v>
      </c>
      <c r="S1155" s="425" t="s">
        <v>22</v>
      </c>
      <c r="T1155" s="425" t="s">
        <v>22</v>
      </c>
      <c r="U1155" s="425" t="s">
        <v>22</v>
      </c>
      <c r="V1155" s="20" t="s">
        <v>17</v>
      </c>
      <c r="W1155" s="21" t="s">
        <v>22</v>
      </c>
      <c r="X1155" s="16" t="s">
        <v>22</v>
      </c>
      <c r="Y1155" s="17" t="s">
        <v>22</v>
      </c>
      <c r="Z1155" s="375" t="s">
        <v>22</v>
      </c>
    </row>
    <row r="1156" spans="1:26" ht="13.5" customHeight="1" x14ac:dyDescent="0.15">
      <c r="A1156" s="389" t="s">
        <v>7</v>
      </c>
      <c r="B1156" s="390" t="s">
        <v>22</v>
      </c>
      <c r="C1156" s="391" t="s">
        <v>22</v>
      </c>
      <c r="D1156" s="395" t="s">
        <v>8</v>
      </c>
      <c r="E1156" s="396" t="s">
        <v>22</v>
      </c>
      <c r="F1156" s="397" t="s">
        <v>1662</v>
      </c>
      <c r="G1156" s="397" t="s">
        <v>22</v>
      </c>
      <c r="H1156" s="397" t="s">
        <v>22</v>
      </c>
      <c r="I1156" s="397" t="s">
        <v>22</v>
      </c>
      <c r="J1156" s="397" t="s">
        <v>22</v>
      </c>
      <c r="K1156" s="397" t="s">
        <v>22</v>
      </c>
      <c r="L1156" s="398" t="s">
        <v>22</v>
      </c>
      <c r="M1156" s="401" t="s">
        <v>9</v>
      </c>
      <c r="N1156" s="402" t="s">
        <v>22</v>
      </c>
      <c r="O1156" s="403" t="s">
        <v>2021</v>
      </c>
      <c r="P1156" s="404" t="s">
        <v>22</v>
      </c>
      <c r="Q1156" s="5" t="s">
        <v>10</v>
      </c>
      <c r="R1156" s="409" t="s">
        <v>2022</v>
      </c>
      <c r="S1156" s="409" t="s">
        <v>22</v>
      </c>
      <c r="T1156" s="409" t="s">
        <v>22</v>
      </c>
      <c r="U1156" s="22">
        <v>6873</v>
      </c>
      <c r="V1156" s="371" t="str">
        <f>IF(U1156="","","千円")</f>
        <v>千円</v>
      </c>
      <c r="W1156" s="371" t="s">
        <v>22</v>
      </c>
      <c r="X1156" s="371" t="s">
        <v>22</v>
      </c>
      <c r="Y1156" s="372" t="s">
        <v>22</v>
      </c>
      <c r="Z1156" s="373">
        <v>361</v>
      </c>
    </row>
    <row r="1157" spans="1:26" ht="13.5" customHeight="1" x14ac:dyDescent="0.15">
      <c r="A1157" s="392" t="s">
        <v>22</v>
      </c>
      <c r="B1157" s="393" t="s">
        <v>22</v>
      </c>
      <c r="C1157" s="394" t="s">
        <v>22</v>
      </c>
      <c r="D1157" s="25" t="s">
        <v>22</v>
      </c>
      <c r="E1157" s="24" t="s">
        <v>22</v>
      </c>
      <c r="F1157" s="399" t="s">
        <v>22</v>
      </c>
      <c r="G1157" s="399" t="s">
        <v>22</v>
      </c>
      <c r="H1157" s="399" t="s">
        <v>22</v>
      </c>
      <c r="I1157" s="399" t="s">
        <v>22</v>
      </c>
      <c r="J1157" s="399" t="s">
        <v>22</v>
      </c>
      <c r="K1157" s="399" t="s">
        <v>22</v>
      </c>
      <c r="L1157" s="400" t="s">
        <v>22</v>
      </c>
      <c r="M1157" s="376">
        <v>7888000</v>
      </c>
      <c r="N1157" s="377" t="s">
        <v>22</v>
      </c>
      <c r="O1157" s="405" t="s">
        <v>22</v>
      </c>
      <c r="P1157" s="406" t="s">
        <v>22</v>
      </c>
      <c r="Q1157" s="6" t="s">
        <v>22</v>
      </c>
      <c r="R1157" s="378" t="s">
        <v>2023</v>
      </c>
      <c r="S1157" s="378" t="s">
        <v>22</v>
      </c>
      <c r="T1157" s="378" t="s">
        <v>22</v>
      </c>
      <c r="U1157" s="23">
        <v>654</v>
      </c>
      <c r="V1157" s="379" t="str">
        <f>IF(U1157="","","千円")</f>
        <v>千円</v>
      </c>
      <c r="W1157" s="379" t="s">
        <v>22</v>
      </c>
      <c r="X1157" s="379" t="s">
        <v>22</v>
      </c>
      <c r="Y1157" s="380" t="s">
        <v>22</v>
      </c>
      <c r="Z1157" s="374" t="s">
        <v>22</v>
      </c>
    </row>
    <row r="1158" spans="1:26" ht="13.5" customHeight="1" x14ac:dyDescent="0.15">
      <c r="A1158" s="381" t="s">
        <v>2024</v>
      </c>
      <c r="B1158" s="382" t="s">
        <v>22</v>
      </c>
      <c r="C1158" s="383" t="s">
        <v>22</v>
      </c>
      <c r="D1158" s="384" t="s">
        <v>2025</v>
      </c>
      <c r="E1158" s="385" t="s">
        <v>22</v>
      </c>
      <c r="F1158" s="385" t="s">
        <v>22</v>
      </c>
      <c r="G1158" s="385" t="s">
        <v>22</v>
      </c>
      <c r="H1158" s="385" t="s">
        <v>22</v>
      </c>
      <c r="I1158" s="385" t="s">
        <v>22</v>
      </c>
      <c r="J1158" s="385" t="s">
        <v>22</v>
      </c>
      <c r="K1158" s="385" t="s">
        <v>22</v>
      </c>
      <c r="L1158" s="380" t="s">
        <v>22</v>
      </c>
      <c r="M1158" s="387" t="s">
        <v>12</v>
      </c>
      <c r="N1158" s="388" t="s">
        <v>22</v>
      </c>
      <c r="O1158" s="405" t="s">
        <v>22</v>
      </c>
      <c r="P1158" s="406" t="s">
        <v>22</v>
      </c>
      <c r="Q1158" s="6" t="s">
        <v>22</v>
      </c>
      <c r="R1158" s="378" t="s">
        <v>2026</v>
      </c>
      <c r="S1158" s="378" t="s">
        <v>22</v>
      </c>
      <c r="T1158" s="378" t="s">
        <v>22</v>
      </c>
      <c r="U1158" s="23">
        <v>236</v>
      </c>
      <c r="V1158" s="379" t="str">
        <f>IF(U1158="","","千円")</f>
        <v>千円</v>
      </c>
      <c r="W1158" s="379" t="s">
        <v>22</v>
      </c>
      <c r="X1158" s="379" t="s">
        <v>22</v>
      </c>
      <c r="Y1158" s="380" t="s">
        <v>22</v>
      </c>
      <c r="Z1158" s="374" t="s">
        <v>22</v>
      </c>
    </row>
    <row r="1159" spans="1:26" ht="13.5" customHeight="1" x14ac:dyDescent="0.15">
      <c r="A1159" s="381" t="s">
        <v>22</v>
      </c>
      <c r="B1159" s="382" t="s">
        <v>22</v>
      </c>
      <c r="C1159" s="383" t="s">
        <v>22</v>
      </c>
      <c r="D1159" s="386" t="s">
        <v>22</v>
      </c>
      <c r="E1159" s="385" t="s">
        <v>22</v>
      </c>
      <c r="F1159" s="385" t="s">
        <v>22</v>
      </c>
      <c r="G1159" s="385" t="s">
        <v>22</v>
      </c>
      <c r="H1159" s="385" t="s">
        <v>22</v>
      </c>
      <c r="I1159" s="385" t="s">
        <v>22</v>
      </c>
      <c r="J1159" s="385" t="s">
        <v>22</v>
      </c>
      <c r="K1159" s="385" t="s">
        <v>22</v>
      </c>
      <c r="L1159" s="380" t="s">
        <v>22</v>
      </c>
      <c r="M1159" s="376">
        <v>7797048</v>
      </c>
      <c r="N1159" s="377" t="s">
        <v>22</v>
      </c>
      <c r="O1159" s="405" t="s">
        <v>22</v>
      </c>
      <c r="P1159" s="406" t="s">
        <v>22</v>
      </c>
      <c r="Q1159" s="6" t="s">
        <v>22</v>
      </c>
      <c r="R1159" s="378" t="s">
        <v>22</v>
      </c>
      <c r="S1159" s="378" t="s">
        <v>22</v>
      </c>
      <c r="T1159" s="378" t="s">
        <v>22</v>
      </c>
      <c r="U1159" s="23" t="s">
        <v>22</v>
      </c>
      <c r="V1159" s="379" t="str">
        <f>IF(U1159="","","千円")</f>
        <v/>
      </c>
      <c r="W1159" s="379" t="s">
        <v>22</v>
      </c>
      <c r="X1159" s="379" t="s">
        <v>22</v>
      </c>
      <c r="Y1159" s="380" t="s">
        <v>22</v>
      </c>
      <c r="Z1159" s="374" t="s">
        <v>22</v>
      </c>
    </row>
    <row r="1160" spans="1:26" ht="13.5" customHeight="1" x14ac:dyDescent="0.15">
      <c r="A1160" s="381" t="s">
        <v>22</v>
      </c>
      <c r="B1160" s="382" t="s">
        <v>22</v>
      </c>
      <c r="C1160" s="383" t="s">
        <v>22</v>
      </c>
      <c r="D1160" s="410" t="s">
        <v>13</v>
      </c>
      <c r="E1160" s="411" t="s">
        <v>2014</v>
      </c>
      <c r="F1160" s="411" t="s">
        <v>22</v>
      </c>
      <c r="G1160" s="411" t="s">
        <v>22</v>
      </c>
      <c r="H1160" s="411" t="s">
        <v>22</v>
      </c>
      <c r="I1160" s="411" t="s">
        <v>22</v>
      </c>
      <c r="J1160" s="411" t="s">
        <v>22</v>
      </c>
      <c r="K1160" s="411" t="s">
        <v>22</v>
      </c>
      <c r="L1160" s="412" t="s">
        <v>14</v>
      </c>
      <c r="M1160" s="413" t="s">
        <v>20</v>
      </c>
      <c r="N1160" s="414" t="s">
        <v>22</v>
      </c>
      <c r="O1160" s="405" t="s">
        <v>22</v>
      </c>
      <c r="P1160" s="406" t="s">
        <v>22</v>
      </c>
      <c r="Q1160" s="7" t="s">
        <v>22</v>
      </c>
      <c r="R1160" s="378" t="s">
        <v>2027</v>
      </c>
      <c r="S1160" s="378" t="s">
        <v>22</v>
      </c>
      <c r="T1160" s="378" t="s">
        <v>22</v>
      </c>
      <c r="U1160" s="23">
        <v>34</v>
      </c>
      <c r="V1160" s="379" t="str">
        <f>IF(U1160="","","千円")</f>
        <v>千円</v>
      </c>
      <c r="W1160" s="379" t="s">
        <v>22</v>
      </c>
      <c r="X1160" s="379" t="s">
        <v>22</v>
      </c>
      <c r="Y1160" s="380" t="s">
        <v>22</v>
      </c>
      <c r="Z1160" s="374" t="s">
        <v>22</v>
      </c>
    </row>
    <row r="1161" spans="1:26" ht="13.5" customHeight="1" x14ac:dyDescent="0.15">
      <c r="A1161" s="381" t="s">
        <v>22</v>
      </c>
      <c r="B1161" s="382" t="s">
        <v>22</v>
      </c>
      <c r="C1161" s="383" t="s">
        <v>22</v>
      </c>
      <c r="D1161" s="410" t="s">
        <v>22</v>
      </c>
      <c r="E1161" s="411" t="s">
        <v>22</v>
      </c>
      <c r="F1161" s="411" t="s">
        <v>22</v>
      </c>
      <c r="G1161" s="411" t="s">
        <v>22</v>
      </c>
      <c r="H1161" s="411" t="s">
        <v>22</v>
      </c>
      <c r="I1161" s="411" t="s">
        <v>22</v>
      </c>
      <c r="J1161" s="411" t="s">
        <v>22</v>
      </c>
      <c r="K1161" s="411" t="s">
        <v>22</v>
      </c>
      <c r="L1161" s="412" t="s">
        <v>22</v>
      </c>
      <c r="M1161" s="415">
        <v>90952</v>
      </c>
      <c r="N1161" s="416" t="s">
        <v>22</v>
      </c>
      <c r="O1161" s="405" t="s">
        <v>22</v>
      </c>
      <c r="P1161" s="406" t="s">
        <v>22</v>
      </c>
      <c r="Q1161" s="8" t="s">
        <v>15</v>
      </c>
      <c r="R1161" s="378" t="s">
        <v>2028</v>
      </c>
      <c r="S1161" s="378" t="s">
        <v>22</v>
      </c>
      <c r="T1161" s="378" t="s">
        <v>22</v>
      </c>
      <c r="U1161" s="378" t="s">
        <v>22</v>
      </c>
      <c r="V1161" s="9" t="s">
        <v>13</v>
      </c>
      <c r="W1161" s="417" t="s">
        <v>293</v>
      </c>
      <c r="X1161" s="417" t="s">
        <v>22</v>
      </c>
      <c r="Y1161" s="10" t="s">
        <v>14</v>
      </c>
      <c r="Z1161" s="374" t="s">
        <v>22</v>
      </c>
    </row>
    <row r="1162" spans="1:26" ht="13.5" customHeight="1" x14ac:dyDescent="0.15">
      <c r="A1162" s="381" t="s">
        <v>22</v>
      </c>
      <c r="B1162" s="382" t="s">
        <v>22</v>
      </c>
      <c r="C1162" s="383" t="s">
        <v>22</v>
      </c>
      <c r="D1162" s="410" t="s">
        <v>22</v>
      </c>
      <c r="E1162" s="411" t="s">
        <v>22</v>
      </c>
      <c r="F1162" s="411" t="s">
        <v>22</v>
      </c>
      <c r="G1162" s="411" t="s">
        <v>22</v>
      </c>
      <c r="H1162" s="411" t="s">
        <v>22</v>
      </c>
      <c r="I1162" s="411" t="s">
        <v>22</v>
      </c>
      <c r="J1162" s="411" t="s">
        <v>22</v>
      </c>
      <c r="K1162" s="411" t="s">
        <v>22</v>
      </c>
      <c r="L1162" s="412" t="s">
        <v>22</v>
      </c>
      <c r="M1162" s="387" t="s">
        <v>22</v>
      </c>
      <c r="N1162" s="388" t="s">
        <v>22</v>
      </c>
      <c r="O1162" s="405" t="s">
        <v>22</v>
      </c>
      <c r="P1162" s="406" t="s">
        <v>22</v>
      </c>
      <c r="Q1162" s="7" t="s">
        <v>16</v>
      </c>
      <c r="R1162" s="378" t="s">
        <v>2029</v>
      </c>
      <c r="S1162" s="378" t="s">
        <v>22</v>
      </c>
      <c r="T1162" s="378" t="s">
        <v>22</v>
      </c>
      <c r="U1162" s="378" t="s">
        <v>22</v>
      </c>
      <c r="V1162" s="11" t="s">
        <v>17</v>
      </c>
      <c r="W1162" s="9" t="s">
        <v>22</v>
      </c>
      <c r="X1162" s="12" t="s">
        <v>22</v>
      </c>
      <c r="Y1162" s="13" t="s">
        <v>22</v>
      </c>
      <c r="Z1162" s="374" t="s">
        <v>22</v>
      </c>
    </row>
    <row r="1163" spans="1:26" ht="13.5" customHeight="1" x14ac:dyDescent="0.15">
      <c r="A1163" s="6" t="s">
        <v>22</v>
      </c>
      <c r="B1163" s="12" t="s">
        <v>22</v>
      </c>
      <c r="C1163" s="13" t="s">
        <v>22</v>
      </c>
      <c r="D1163" s="410" t="s">
        <v>13</v>
      </c>
      <c r="E1163" s="14" t="s">
        <v>11</v>
      </c>
      <c r="F1163" s="382" t="s">
        <v>22</v>
      </c>
      <c r="G1163" s="382" t="s">
        <v>22</v>
      </c>
      <c r="H1163" s="382" t="s">
        <v>22</v>
      </c>
      <c r="I1163" s="382" t="s">
        <v>152</v>
      </c>
      <c r="J1163" s="420" t="s">
        <v>57</v>
      </c>
      <c r="K1163" s="14" t="s">
        <v>22</v>
      </c>
      <c r="L1163" s="412" t="s">
        <v>14</v>
      </c>
      <c r="M1163" s="423" t="s">
        <v>22</v>
      </c>
      <c r="N1163" s="424" t="s">
        <v>22</v>
      </c>
      <c r="O1163" s="405" t="s">
        <v>22</v>
      </c>
      <c r="P1163" s="406" t="s">
        <v>22</v>
      </c>
      <c r="Q1163" s="8" t="s">
        <v>15</v>
      </c>
      <c r="R1163" s="378" t="s">
        <v>22</v>
      </c>
      <c r="S1163" s="378" t="s">
        <v>22</v>
      </c>
      <c r="T1163" s="378" t="s">
        <v>22</v>
      </c>
      <c r="U1163" s="378" t="s">
        <v>22</v>
      </c>
      <c r="V1163" s="9" t="s">
        <v>13</v>
      </c>
      <c r="W1163" s="417" t="s">
        <v>22</v>
      </c>
      <c r="X1163" s="417" t="s">
        <v>22</v>
      </c>
      <c r="Y1163" s="10" t="s">
        <v>14</v>
      </c>
      <c r="Z1163" s="374" t="s">
        <v>22</v>
      </c>
    </row>
    <row r="1164" spans="1:26" ht="13.5" customHeight="1" x14ac:dyDescent="0.15">
      <c r="A1164" s="15" t="s">
        <v>22</v>
      </c>
      <c r="B1164" s="16" t="s">
        <v>22</v>
      </c>
      <c r="C1164" s="17" t="s">
        <v>22</v>
      </c>
      <c r="D1164" s="418" t="s">
        <v>22</v>
      </c>
      <c r="E1164" s="18" t="s">
        <v>22</v>
      </c>
      <c r="F1164" s="419" t="s">
        <v>22</v>
      </c>
      <c r="G1164" s="419" t="s">
        <v>22</v>
      </c>
      <c r="H1164" s="419" t="s">
        <v>22</v>
      </c>
      <c r="I1164" s="419" t="s">
        <v>22</v>
      </c>
      <c r="J1164" s="421" t="s">
        <v>22</v>
      </c>
      <c r="K1164" s="18" t="s">
        <v>22</v>
      </c>
      <c r="L1164" s="422" t="s">
        <v>22</v>
      </c>
      <c r="M1164" s="26" t="s">
        <v>18</v>
      </c>
      <c r="N1164" s="27">
        <v>98.8</v>
      </c>
      <c r="O1164" s="407" t="s">
        <v>22</v>
      </c>
      <c r="P1164" s="408" t="s">
        <v>22</v>
      </c>
      <c r="Q1164" s="19" t="s">
        <v>16</v>
      </c>
      <c r="R1164" s="425" t="s">
        <v>22</v>
      </c>
      <c r="S1164" s="425" t="s">
        <v>22</v>
      </c>
      <c r="T1164" s="425" t="s">
        <v>22</v>
      </c>
      <c r="U1164" s="425" t="s">
        <v>22</v>
      </c>
      <c r="V1164" s="20" t="s">
        <v>17</v>
      </c>
      <c r="W1164" s="21" t="s">
        <v>22</v>
      </c>
      <c r="X1164" s="16" t="s">
        <v>22</v>
      </c>
      <c r="Y1164" s="17" t="s">
        <v>22</v>
      </c>
      <c r="Z1164" s="375" t="s">
        <v>22</v>
      </c>
    </row>
    <row r="1165" spans="1:26" ht="13.5" customHeight="1" x14ac:dyDescent="0.15">
      <c r="A1165" s="389" t="s">
        <v>7</v>
      </c>
      <c r="B1165" s="390" t="s">
        <v>22</v>
      </c>
      <c r="C1165" s="391" t="s">
        <v>22</v>
      </c>
      <c r="D1165" s="395" t="s">
        <v>8</v>
      </c>
      <c r="E1165" s="396" t="s">
        <v>22</v>
      </c>
      <c r="F1165" s="397" t="s">
        <v>1662</v>
      </c>
      <c r="G1165" s="397" t="s">
        <v>22</v>
      </c>
      <c r="H1165" s="397" t="s">
        <v>22</v>
      </c>
      <c r="I1165" s="397" t="s">
        <v>22</v>
      </c>
      <c r="J1165" s="397" t="s">
        <v>22</v>
      </c>
      <c r="K1165" s="397" t="s">
        <v>22</v>
      </c>
      <c r="L1165" s="398" t="s">
        <v>22</v>
      </c>
      <c r="M1165" s="401" t="s">
        <v>9</v>
      </c>
      <c r="N1165" s="402" t="s">
        <v>22</v>
      </c>
      <c r="O1165" s="403" t="s">
        <v>2030</v>
      </c>
      <c r="P1165" s="404" t="s">
        <v>22</v>
      </c>
      <c r="Q1165" s="5" t="s">
        <v>10</v>
      </c>
      <c r="R1165" s="409" t="s">
        <v>2031</v>
      </c>
      <c r="S1165" s="409" t="s">
        <v>22</v>
      </c>
      <c r="T1165" s="409" t="s">
        <v>22</v>
      </c>
      <c r="U1165" s="22">
        <v>1055</v>
      </c>
      <c r="V1165" s="371" t="str">
        <f>IF(U1165="","","千円")</f>
        <v>千円</v>
      </c>
      <c r="W1165" s="371" t="s">
        <v>22</v>
      </c>
      <c r="X1165" s="371" t="s">
        <v>22</v>
      </c>
      <c r="Y1165" s="372" t="s">
        <v>22</v>
      </c>
      <c r="Z1165" s="373">
        <v>361</v>
      </c>
    </row>
    <row r="1166" spans="1:26" ht="13.5" customHeight="1" x14ac:dyDescent="0.15">
      <c r="A1166" s="392" t="s">
        <v>22</v>
      </c>
      <c r="B1166" s="393" t="s">
        <v>22</v>
      </c>
      <c r="C1166" s="394" t="s">
        <v>22</v>
      </c>
      <c r="D1166" s="25" t="s">
        <v>22</v>
      </c>
      <c r="E1166" s="24" t="s">
        <v>22</v>
      </c>
      <c r="F1166" s="399" t="s">
        <v>22</v>
      </c>
      <c r="G1166" s="399" t="s">
        <v>22</v>
      </c>
      <c r="H1166" s="399" t="s">
        <v>22</v>
      </c>
      <c r="I1166" s="399" t="s">
        <v>22</v>
      </c>
      <c r="J1166" s="399" t="s">
        <v>22</v>
      </c>
      <c r="K1166" s="399" t="s">
        <v>22</v>
      </c>
      <c r="L1166" s="400" t="s">
        <v>22</v>
      </c>
      <c r="M1166" s="376">
        <v>1430000</v>
      </c>
      <c r="N1166" s="377" t="s">
        <v>22</v>
      </c>
      <c r="O1166" s="405" t="s">
        <v>22</v>
      </c>
      <c r="P1166" s="406" t="s">
        <v>22</v>
      </c>
      <c r="Q1166" s="6" t="s">
        <v>22</v>
      </c>
      <c r="R1166" s="378" t="s">
        <v>2032</v>
      </c>
      <c r="S1166" s="378" t="s">
        <v>22</v>
      </c>
      <c r="T1166" s="378" t="s">
        <v>22</v>
      </c>
      <c r="U1166" s="23">
        <v>183</v>
      </c>
      <c r="V1166" s="379" t="str">
        <f>IF(U1166="","","千円")</f>
        <v>千円</v>
      </c>
      <c r="W1166" s="379" t="s">
        <v>22</v>
      </c>
      <c r="X1166" s="379" t="s">
        <v>22</v>
      </c>
      <c r="Y1166" s="380" t="s">
        <v>22</v>
      </c>
      <c r="Z1166" s="374" t="s">
        <v>22</v>
      </c>
    </row>
    <row r="1167" spans="1:26" ht="13.5" customHeight="1" x14ac:dyDescent="0.15">
      <c r="A1167" s="381" t="s">
        <v>2033</v>
      </c>
      <c r="B1167" s="382" t="s">
        <v>22</v>
      </c>
      <c r="C1167" s="383" t="s">
        <v>22</v>
      </c>
      <c r="D1167" s="384" t="s">
        <v>2034</v>
      </c>
      <c r="E1167" s="385" t="s">
        <v>22</v>
      </c>
      <c r="F1167" s="385" t="s">
        <v>22</v>
      </c>
      <c r="G1167" s="385" t="s">
        <v>22</v>
      </c>
      <c r="H1167" s="385" t="s">
        <v>22</v>
      </c>
      <c r="I1167" s="385" t="s">
        <v>22</v>
      </c>
      <c r="J1167" s="385" t="s">
        <v>22</v>
      </c>
      <c r="K1167" s="385" t="s">
        <v>22</v>
      </c>
      <c r="L1167" s="380" t="s">
        <v>22</v>
      </c>
      <c r="M1167" s="387" t="s">
        <v>12</v>
      </c>
      <c r="N1167" s="388" t="s">
        <v>22</v>
      </c>
      <c r="O1167" s="405" t="s">
        <v>22</v>
      </c>
      <c r="P1167" s="406" t="s">
        <v>22</v>
      </c>
      <c r="Q1167" s="6" t="s">
        <v>22</v>
      </c>
      <c r="R1167" s="378" t="s">
        <v>22</v>
      </c>
      <c r="S1167" s="378" t="s">
        <v>22</v>
      </c>
      <c r="T1167" s="378" t="s">
        <v>22</v>
      </c>
      <c r="U1167" s="23" t="s">
        <v>22</v>
      </c>
      <c r="V1167" s="379" t="str">
        <f>IF(U1167="","","千円")</f>
        <v/>
      </c>
      <c r="W1167" s="379" t="s">
        <v>22</v>
      </c>
      <c r="X1167" s="379" t="s">
        <v>22</v>
      </c>
      <c r="Y1167" s="380" t="s">
        <v>22</v>
      </c>
      <c r="Z1167" s="374" t="s">
        <v>22</v>
      </c>
    </row>
    <row r="1168" spans="1:26" ht="13.5" customHeight="1" x14ac:dyDescent="0.15">
      <c r="A1168" s="381" t="s">
        <v>22</v>
      </c>
      <c r="B1168" s="382" t="s">
        <v>22</v>
      </c>
      <c r="C1168" s="383" t="s">
        <v>22</v>
      </c>
      <c r="D1168" s="386" t="s">
        <v>22</v>
      </c>
      <c r="E1168" s="385" t="s">
        <v>22</v>
      </c>
      <c r="F1168" s="385" t="s">
        <v>22</v>
      </c>
      <c r="G1168" s="385" t="s">
        <v>22</v>
      </c>
      <c r="H1168" s="385" t="s">
        <v>22</v>
      </c>
      <c r="I1168" s="385" t="s">
        <v>22</v>
      </c>
      <c r="J1168" s="385" t="s">
        <v>22</v>
      </c>
      <c r="K1168" s="385" t="s">
        <v>22</v>
      </c>
      <c r="L1168" s="380" t="s">
        <v>22</v>
      </c>
      <c r="M1168" s="376">
        <v>1237709</v>
      </c>
      <c r="N1168" s="377" t="s">
        <v>22</v>
      </c>
      <c r="O1168" s="405" t="s">
        <v>22</v>
      </c>
      <c r="P1168" s="406" t="s">
        <v>22</v>
      </c>
      <c r="Q1168" s="6" t="s">
        <v>22</v>
      </c>
      <c r="R1168" s="378" t="s">
        <v>22</v>
      </c>
      <c r="S1168" s="378" t="s">
        <v>22</v>
      </c>
      <c r="T1168" s="378" t="s">
        <v>22</v>
      </c>
      <c r="U1168" s="23" t="s">
        <v>22</v>
      </c>
      <c r="V1168" s="379" t="str">
        <f>IF(U1168="","","千円")</f>
        <v/>
      </c>
      <c r="W1168" s="379" t="s">
        <v>22</v>
      </c>
      <c r="X1168" s="379" t="s">
        <v>22</v>
      </c>
      <c r="Y1168" s="380" t="s">
        <v>22</v>
      </c>
      <c r="Z1168" s="374" t="s">
        <v>22</v>
      </c>
    </row>
    <row r="1169" spans="1:26" ht="13.5" customHeight="1" x14ac:dyDescent="0.15">
      <c r="A1169" s="381" t="s">
        <v>22</v>
      </c>
      <c r="B1169" s="382" t="s">
        <v>22</v>
      </c>
      <c r="C1169" s="383" t="s">
        <v>22</v>
      </c>
      <c r="D1169" s="410" t="s">
        <v>13</v>
      </c>
      <c r="E1169" s="411" t="s">
        <v>2014</v>
      </c>
      <c r="F1169" s="411" t="s">
        <v>22</v>
      </c>
      <c r="G1169" s="411" t="s">
        <v>22</v>
      </c>
      <c r="H1169" s="411" t="s">
        <v>22</v>
      </c>
      <c r="I1169" s="411" t="s">
        <v>22</v>
      </c>
      <c r="J1169" s="411" t="s">
        <v>22</v>
      </c>
      <c r="K1169" s="411" t="s">
        <v>22</v>
      </c>
      <c r="L1169" s="412" t="s">
        <v>14</v>
      </c>
      <c r="M1169" s="413" t="s">
        <v>20</v>
      </c>
      <c r="N1169" s="414" t="s">
        <v>22</v>
      </c>
      <c r="O1169" s="405" t="s">
        <v>22</v>
      </c>
      <c r="P1169" s="406" t="s">
        <v>22</v>
      </c>
      <c r="Q1169" s="7" t="s">
        <v>22</v>
      </c>
      <c r="R1169" s="378" t="s">
        <v>22</v>
      </c>
      <c r="S1169" s="378" t="s">
        <v>22</v>
      </c>
      <c r="T1169" s="378" t="s">
        <v>22</v>
      </c>
      <c r="U1169" s="23" t="s">
        <v>22</v>
      </c>
      <c r="V1169" s="379" t="str">
        <f>IF(U1169="","","千円")</f>
        <v/>
      </c>
      <c r="W1169" s="379" t="s">
        <v>22</v>
      </c>
      <c r="X1169" s="379" t="s">
        <v>22</v>
      </c>
      <c r="Y1169" s="380" t="s">
        <v>22</v>
      </c>
      <c r="Z1169" s="374" t="s">
        <v>22</v>
      </c>
    </row>
    <row r="1170" spans="1:26" ht="13.5" customHeight="1" x14ac:dyDescent="0.15">
      <c r="A1170" s="381" t="s">
        <v>22</v>
      </c>
      <c r="B1170" s="382" t="s">
        <v>22</v>
      </c>
      <c r="C1170" s="383" t="s">
        <v>22</v>
      </c>
      <c r="D1170" s="410" t="s">
        <v>22</v>
      </c>
      <c r="E1170" s="411" t="s">
        <v>22</v>
      </c>
      <c r="F1170" s="411" t="s">
        <v>22</v>
      </c>
      <c r="G1170" s="411" t="s">
        <v>22</v>
      </c>
      <c r="H1170" s="411" t="s">
        <v>22</v>
      </c>
      <c r="I1170" s="411" t="s">
        <v>22</v>
      </c>
      <c r="J1170" s="411" t="s">
        <v>22</v>
      </c>
      <c r="K1170" s="411" t="s">
        <v>22</v>
      </c>
      <c r="L1170" s="412" t="s">
        <v>22</v>
      </c>
      <c r="M1170" s="415">
        <v>192291</v>
      </c>
      <c r="N1170" s="416" t="s">
        <v>22</v>
      </c>
      <c r="O1170" s="405" t="s">
        <v>22</v>
      </c>
      <c r="P1170" s="406" t="s">
        <v>22</v>
      </c>
      <c r="Q1170" s="8" t="s">
        <v>15</v>
      </c>
      <c r="R1170" s="378" t="s">
        <v>2035</v>
      </c>
      <c r="S1170" s="378" t="s">
        <v>22</v>
      </c>
      <c r="T1170" s="378" t="s">
        <v>22</v>
      </c>
      <c r="U1170" s="378" t="s">
        <v>22</v>
      </c>
      <c r="V1170" s="9" t="s">
        <v>13</v>
      </c>
      <c r="W1170" s="417" t="s">
        <v>1217</v>
      </c>
      <c r="X1170" s="417" t="s">
        <v>22</v>
      </c>
      <c r="Y1170" s="10" t="s">
        <v>14</v>
      </c>
      <c r="Z1170" s="374" t="s">
        <v>22</v>
      </c>
    </row>
    <row r="1171" spans="1:26" ht="13.5" customHeight="1" x14ac:dyDescent="0.15">
      <c r="A1171" s="381" t="s">
        <v>22</v>
      </c>
      <c r="B1171" s="382" t="s">
        <v>22</v>
      </c>
      <c r="C1171" s="383" t="s">
        <v>22</v>
      </c>
      <c r="D1171" s="410" t="s">
        <v>22</v>
      </c>
      <c r="E1171" s="411" t="s">
        <v>22</v>
      </c>
      <c r="F1171" s="411" t="s">
        <v>22</v>
      </c>
      <c r="G1171" s="411" t="s">
        <v>22</v>
      </c>
      <c r="H1171" s="411" t="s">
        <v>22</v>
      </c>
      <c r="I1171" s="411" t="s">
        <v>22</v>
      </c>
      <c r="J1171" s="411" t="s">
        <v>22</v>
      </c>
      <c r="K1171" s="411" t="s">
        <v>22</v>
      </c>
      <c r="L1171" s="412" t="s">
        <v>22</v>
      </c>
      <c r="M1171" s="387" t="s">
        <v>22</v>
      </c>
      <c r="N1171" s="388" t="s">
        <v>22</v>
      </c>
      <c r="O1171" s="405" t="s">
        <v>22</v>
      </c>
      <c r="P1171" s="406" t="s">
        <v>22</v>
      </c>
      <c r="Q1171" s="7" t="s">
        <v>16</v>
      </c>
      <c r="R1171" s="378" t="s">
        <v>2036</v>
      </c>
      <c r="S1171" s="378" t="s">
        <v>22</v>
      </c>
      <c r="T1171" s="378" t="s">
        <v>22</v>
      </c>
      <c r="U1171" s="378" t="s">
        <v>22</v>
      </c>
      <c r="V1171" s="11" t="s">
        <v>17</v>
      </c>
      <c r="W1171" s="9" t="s">
        <v>22</v>
      </c>
      <c r="X1171" s="12" t="s">
        <v>22</v>
      </c>
      <c r="Y1171" s="13" t="s">
        <v>22</v>
      </c>
      <c r="Z1171" s="374" t="s">
        <v>22</v>
      </c>
    </row>
    <row r="1172" spans="1:26" ht="13.5" customHeight="1" x14ac:dyDescent="0.15">
      <c r="A1172" s="6" t="s">
        <v>22</v>
      </c>
      <c r="B1172" s="12" t="s">
        <v>22</v>
      </c>
      <c r="C1172" s="13" t="s">
        <v>22</v>
      </c>
      <c r="D1172" s="410" t="s">
        <v>13</v>
      </c>
      <c r="E1172" s="14" t="s">
        <v>11</v>
      </c>
      <c r="F1172" s="382" t="s">
        <v>22</v>
      </c>
      <c r="G1172" s="382" t="s">
        <v>22</v>
      </c>
      <c r="H1172" s="382" t="s">
        <v>22</v>
      </c>
      <c r="I1172" s="382" t="s">
        <v>22</v>
      </c>
      <c r="J1172" s="420" t="s">
        <v>57</v>
      </c>
      <c r="K1172" s="14" t="s">
        <v>22</v>
      </c>
      <c r="L1172" s="412" t="s">
        <v>14</v>
      </c>
      <c r="M1172" s="423" t="s">
        <v>22</v>
      </c>
      <c r="N1172" s="424" t="s">
        <v>22</v>
      </c>
      <c r="O1172" s="405" t="s">
        <v>22</v>
      </c>
      <c r="P1172" s="406" t="s">
        <v>22</v>
      </c>
      <c r="Q1172" s="8" t="s">
        <v>15</v>
      </c>
      <c r="R1172" s="378" t="s">
        <v>22</v>
      </c>
      <c r="S1172" s="378" t="s">
        <v>22</v>
      </c>
      <c r="T1172" s="378" t="s">
        <v>22</v>
      </c>
      <c r="U1172" s="378" t="s">
        <v>22</v>
      </c>
      <c r="V1172" s="9" t="s">
        <v>13</v>
      </c>
      <c r="W1172" s="417" t="s">
        <v>22</v>
      </c>
      <c r="X1172" s="417" t="s">
        <v>22</v>
      </c>
      <c r="Y1172" s="10" t="s">
        <v>14</v>
      </c>
      <c r="Z1172" s="374" t="s">
        <v>22</v>
      </c>
    </row>
    <row r="1173" spans="1:26" ht="13.5" customHeight="1" x14ac:dyDescent="0.15">
      <c r="A1173" s="15" t="s">
        <v>22</v>
      </c>
      <c r="B1173" s="16" t="s">
        <v>22</v>
      </c>
      <c r="C1173" s="17" t="s">
        <v>22</v>
      </c>
      <c r="D1173" s="418" t="s">
        <v>22</v>
      </c>
      <c r="E1173" s="18" t="s">
        <v>22</v>
      </c>
      <c r="F1173" s="419" t="s">
        <v>22</v>
      </c>
      <c r="G1173" s="419" t="s">
        <v>22</v>
      </c>
      <c r="H1173" s="419" t="s">
        <v>22</v>
      </c>
      <c r="I1173" s="419" t="s">
        <v>22</v>
      </c>
      <c r="J1173" s="421" t="s">
        <v>22</v>
      </c>
      <c r="K1173" s="18" t="s">
        <v>22</v>
      </c>
      <c r="L1173" s="422" t="s">
        <v>22</v>
      </c>
      <c r="M1173" s="26" t="s">
        <v>18</v>
      </c>
      <c r="N1173" s="27">
        <v>86.6</v>
      </c>
      <c r="O1173" s="407" t="s">
        <v>22</v>
      </c>
      <c r="P1173" s="408" t="s">
        <v>22</v>
      </c>
      <c r="Q1173" s="19" t="s">
        <v>16</v>
      </c>
      <c r="R1173" s="425" t="s">
        <v>22</v>
      </c>
      <c r="S1173" s="425" t="s">
        <v>22</v>
      </c>
      <c r="T1173" s="425" t="s">
        <v>22</v>
      </c>
      <c r="U1173" s="425" t="s">
        <v>22</v>
      </c>
      <c r="V1173" s="20" t="s">
        <v>17</v>
      </c>
      <c r="W1173" s="21" t="s">
        <v>22</v>
      </c>
      <c r="X1173" s="16" t="s">
        <v>22</v>
      </c>
      <c r="Y1173" s="17" t="s">
        <v>22</v>
      </c>
      <c r="Z1173" s="375" t="s">
        <v>22</v>
      </c>
    </row>
    <row r="1174" spans="1:26" ht="13.5" customHeight="1" x14ac:dyDescent="0.15">
      <c r="A1174" s="389" t="s">
        <v>7</v>
      </c>
      <c r="B1174" s="390" t="s">
        <v>22</v>
      </c>
      <c r="C1174" s="391" t="s">
        <v>22</v>
      </c>
      <c r="D1174" s="395" t="s">
        <v>8</v>
      </c>
      <c r="E1174" s="396" t="s">
        <v>22</v>
      </c>
      <c r="F1174" s="397" t="s">
        <v>1662</v>
      </c>
      <c r="G1174" s="397" t="s">
        <v>22</v>
      </c>
      <c r="H1174" s="397" t="s">
        <v>22</v>
      </c>
      <c r="I1174" s="397" t="s">
        <v>22</v>
      </c>
      <c r="J1174" s="397" t="s">
        <v>22</v>
      </c>
      <c r="K1174" s="397" t="s">
        <v>22</v>
      </c>
      <c r="L1174" s="398" t="s">
        <v>22</v>
      </c>
      <c r="M1174" s="401" t="s">
        <v>9</v>
      </c>
      <c r="N1174" s="402" t="s">
        <v>22</v>
      </c>
      <c r="O1174" s="403" t="s">
        <v>2037</v>
      </c>
      <c r="P1174" s="404" t="s">
        <v>22</v>
      </c>
      <c r="Q1174" s="5" t="s">
        <v>10</v>
      </c>
      <c r="R1174" s="409" t="s">
        <v>2038</v>
      </c>
      <c r="S1174" s="409" t="s">
        <v>22</v>
      </c>
      <c r="T1174" s="409" t="s">
        <v>22</v>
      </c>
      <c r="U1174" s="22">
        <v>17920897</v>
      </c>
      <c r="V1174" s="371" t="str">
        <f>IF(U1174="","","千円")</f>
        <v>千円</v>
      </c>
      <c r="W1174" s="371" t="s">
        <v>22</v>
      </c>
      <c r="X1174" s="371" t="s">
        <v>22</v>
      </c>
      <c r="Y1174" s="372" t="s">
        <v>22</v>
      </c>
      <c r="Z1174" s="373">
        <v>361</v>
      </c>
    </row>
    <row r="1175" spans="1:26" ht="13.5" customHeight="1" x14ac:dyDescent="0.15">
      <c r="A1175" s="392" t="s">
        <v>22</v>
      </c>
      <c r="B1175" s="393" t="s">
        <v>22</v>
      </c>
      <c r="C1175" s="394" t="s">
        <v>22</v>
      </c>
      <c r="D1175" s="25" t="s">
        <v>22</v>
      </c>
      <c r="E1175" s="24" t="s">
        <v>22</v>
      </c>
      <c r="F1175" s="399" t="s">
        <v>22</v>
      </c>
      <c r="G1175" s="399" t="s">
        <v>22</v>
      </c>
      <c r="H1175" s="399" t="s">
        <v>22</v>
      </c>
      <c r="I1175" s="399" t="s">
        <v>22</v>
      </c>
      <c r="J1175" s="399" t="s">
        <v>22</v>
      </c>
      <c r="K1175" s="399" t="s">
        <v>22</v>
      </c>
      <c r="L1175" s="400" t="s">
        <v>22</v>
      </c>
      <c r="M1175" s="376">
        <v>29654398000</v>
      </c>
      <c r="N1175" s="377" t="s">
        <v>22</v>
      </c>
      <c r="O1175" s="405" t="s">
        <v>22</v>
      </c>
      <c r="P1175" s="406" t="s">
        <v>22</v>
      </c>
      <c r="Q1175" s="6" t="s">
        <v>22</v>
      </c>
      <c r="R1175" s="378" t="s">
        <v>2039</v>
      </c>
      <c r="S1175" s="378" t="s">
        <v>22</v>
      </c>
      <c r="T1175" s="378" t="s">
        <v>22</v>
      </c>
      <c r="U1175" s="23">
        <v>11398516</v>
      </c>
      <c r="V1175" s="379" t="str">
        <f>IF(U1175="","","千円")</f>
        <v>千円</v>
      </c>
      <c r="W1175" s="379" t="s">
        <v>22</v>
      </c>
      <c r="X1175" s="379" t="s">
        <v>22</v>
      </c>
      <c r="Y1175" s="380" t="s">
        <v>22</v>
      </c>
      <c r="Z1175" s="374" t="s">
        <v>22</v>
      </c>
    </row>
    <row r="1176" spans="1:26" ht="13.5" customHeight="1" x14ac:dyDescent="0.15">
      <c r="A1176" s="381" t="s">
        <v>2040</v>
      </c>
      <c r="B1176" s="382" t="s">
        <v>22</v>
      </c>
      <c r="C1176" s="383" t="s">
        <v>22</v>
      </c>
      <c r="D1176" s="384" t="s">
        <v>2041</v>
      </c>
      <c r="E1176" s="385" t="s">
        <v>22</v>
      </c>
      <c r="F1176" s="385" t="s">
        <v>22</v>
      </c>
      <c r="G1176" s="385" t="s">
        <v>22</v>
      </c>
      <c r="H1176" s="385" t="s">
        <v>22</v>
      </c>
      <c r="I1176" s="385" t="s">
        <v>22</v>
      </c>
      <c r="J1176" s="385" t="s">
        <v>22</v>
      </c>
      <c r="K1176" s="385" t="s">
        <v>22</v>
      </c>
      <c r="L1176" s="380" t="s">
        <v>22</v>
      </c>
      <c r="M1176" s="387" t="s">
        <v>12</v>
      </c>
      <c r="N1176" s="388" t="s">
        <v>22</v>
      </c>
      <c r="O1176" s="405" t="s">
        <v>22</v>
      </c>
      <c r="P1176" s="406" t="s">
        <v>22</v>
      </c>
      <c r="Q1176" s="6" t="s">
        <v>22</v>
      </c>
      <c r="R1176" s="378" t="s">
        <v>22</v>
      </c>
      <c r="S1176" s="378" t="s">
        <v>22</v>
      </c>
      <c r="T1176" s="378" t="s">
        <v>22</v>
      </c>
      <c r="U1176" s="23" t="s">
        <v>22</v>
      </c>
      <c r="V1176" s="379" t="str">
        <f>IF(U1176="","","千円")</f>
        <v/>
      </c>
      <c r="W1176" s="379" t="s">
        <v>22</v>
      </c>
      <c r="X1176" s="379" t="s">
        <v>22</v>
      </c>
      <c r="Y1176" s="380" t="s">
        <v>22</v>
      </c>
      <c r="Z1176" s="374" t="s">
        <v>22</v>
      </c>
    </row>
    <row r="1177" spans="1:26" ht="13.5" customHeight="1" x14ac:dyDescent="0.15">
      <c r="A1177" s="381" t="s">
        <v>22</v>
      </c>
      <c r="B1177" s="382" t="s">
        <v>22</v>
      </c>
      <c r="C1177" s="383" t="s">
        <v>22</v>
      </c>
      <c r="D1177" s="386" t="s">
        <v>22</v>
      </c>
      <c r="E1177" s="385" t="s">
        <v>22</v>
      </c>
      <c r="F1177" s="385" t="s">
        <v>22</v>
      </c>
      <c r="G1177" s="385" t="s">
        <v>22</v>
      </c>
      <c r="H1177" s="385" t="s">
        <v>22</v>
      </c>
      <c r="I1177" s="385" t="s">
        <v>22</v>
      </c>
      <c r="J1177" s="385" t="s">
        <v>22</v>
      </c>
      <c r="K1177" s="385" t="s">
        <v>22</v>
      </c>
      <c r="L1177" s="380" t="s">
        <v>22</v>
      </c>
      <c r="M1177" s="376">
        <v>29345216679</v>
      </c>
      <c r="N1177" s="377" t="s">
        <v>22</v>
      </c>
      <c r="O1177" s="405" t="s">
        <v>22</v>
      </c>
      <c r="P1177" s="406" t="s">
        <v>22</v>
      </c>
      <c r="Q1177" s="6" t="s">
        <v>22</v>
      </c>
      <c r="R1177" s="378" t="s">
        <v>22</v>
      </c>
      <c r="S1177" s="378" t="s">
        <v>22</v>
      </c>
      <c r="T1177" s="378" t="s">
        <v>22</v>
      </c>
      <c r="U1177" s="23" t="s">
        <v>22</v>
      </c>
      <c r="V1177" s="379" t="str">
        <f>IF(U1177="","","千円")</f>
        <v/>
      </c>
      <c r="W1177" s="379" t="s">
        <v>22</v>
      </c>
      <c r="X1177" s="379" t="s">
        <v>22</v>
      </c>
      <c r="Y1177" s="380" t="s">
        <v>22</v>
      </c>
      <c r="Z1177" s="374" t="s">
        <v>22</v>
      </c>
    </row>
    <row r="1178" spans="1:26" ht="13.5" customHeight="1" x14ac:dyDescent="0.15">
      <c r="A1178" s="381" t="s">
        <v>22</v>
      </c>
      <c r="B1178" s="382" t="s">
        <v>22</v>
      </c>
      <c r="C1178" s="383" t="s">
        <v>22</v>
      </c>
      <c r="D1178" s="410" t="s">
        <v>13</v>
      </c>
      <c r="E1178" s="411" t="s">
        <v>2014</v>
      </c>
      <c r="F1178" s="411" t="s">
        <v>22</v>
      </c>
      <c r="G1178" s="411" t="s">
        <v>22</v>
      </c>
      <c r="H1178" s="411" t="s">
        <v>22</v>
      </c>
      <c r="I1178" s="411" t="s">
        <v>22</v>
      </c>
      <c r="J1178" s="411" t="s">
        <v>22</v>
      </c>
      <c r="K1178" s="411" t="s">
        <v>22</v>
      </c>
      <c r="L1178" s="412" t="s">
        <v>14</v>
      </c>
      <c r="M1178" s="413" t="s">
        <v>20</v>
      </c>
      <c r="N1178" s="414" t="s">
        <v>22</v>
      </c>
      <c r="O1178" s="405" t="s">
        <v>22</v>
      </c>
      <c r="P1178" s="406" t="s">
        <v>22</v>
      </c>
      <c r="Q1178" s="7" t="s">
        <v>22</v>
      </c>
      <c r="R1178" s="378" t="s">
        <v>2042</v>
      </c>
      <c r="S1178" s="378" t="s">
        <v>22</v>
      </c>
      <c r="T1178" s="378" t="s">
        <v>22</v>
      </c>
      <c r="U1178" s="23">
        <v>25804</v>
      </c>
      <c r="V1178" s="379" t="str">
        <f>IF(U1178="","","千円")</f>
        <v>千円</v>
      </c>
      <c r="W1178" s="379" t="s">
        <v>22</v>
      </c>
      <c r="X1178" s="379" t="s">
        <v>22</v>
      </c>
      <c r="Y1178" s="380" t="s">
        <v>22</v>
      </c>
      <c r="Z1178" s="374" t="s">
        <v>22</v>
      </c>
    </row>
    <row r="1179" spans="1:26" ht="13.5" customHeight="1" x14ac:dyDescent="0.15">
      <c r="A1179" s="381" t="s">
        <v>22</v>
      </c>
      <c r="B1179" s="382" t="s">
        <v>22</v>
      </c>
      <c r="C1179" s="383" t="s">
        <v>22</v>
      </c>
      <c r="D1179" s="410" t="s">
        <v>22</v>
      </c>
      <c r="E1179" s="411" t="s">
        <v>22</v>
      </c>
      <c r="F1179" s="411" t="s">
        <v>22</v>
      </c>
      <c r="G1179" s="411" t="s">
        <v>22</v>
      </c>
      <c r="H1179" s="411" t="s">
        <v>22</v>
      </c>
      <c r="I1179" s="411" t="s">
        <v>22</v>
      </c>
      <c r="J1179" s="411" t="s">
        <v>22</v>
      </c>
      <c r="K1179" s="411" t="s">
        <v>22</v>
      </c>
      <c r="L1179" s="412" t="s">
        <v>22</v>
      </c>
      <c r="M1179" s="415">
        <v>309181321</v>
      </c>
      <c r="N1179" s="416" t="s">
        <v>22</v>
      </c>
      <c r="O1179" s="405" t="s">
        <v>22</v>
      </c>
      <c r="P1179" s="406" t="s">
        <v>22</v>
      </c>
      <c r="Q1179" s="8" t="s">
        <v>15</v>
      </c>
      <c r="R1179" s="378" t="s">
        <v>2043</v>
      </c>
      <c r="S1179" s="378" t="s">
        <v>22</v>
      </c>
      <c r="T1179" s="378" t="s">
        <v>22</v>
      </c>
      <c r="U1179" s="378" t="s">
        <v>22</v>
      </c>
      <c r="V1179" s="9" t="s">
        <v>13</v>
      </c>
      <c r="W1179" s="417" t="s">
        <v>293</v>
      </c>
      <c r="X1179" s="417" t="s">
        <v>22</v>
      </c>
      <c r="Y1179" s="10" t="s">
        <v>14</v>
      </c>
      <c r="Z1179" s="374" t="s">
        <v>22</v>
      </c>
    </row>
    <row r="1180" spans="1:26" ht="13.5" customHeight="1" x14ac:dyDescent="0.15">
      <c r="A1180" s="381" t="s">
        <v>22</v>
      </c>
      <c r="B1180" s="382" t="s">
        <v>22</v>
      </c>
      <c r="C1180" s="383" t="s">
        <v>22</v>
      </c>
      <c r="D1180" s="410" t="s">
        <v>22</v>
      </c>
      <c r="E1180" s="411" t="s">
        <v>22</v>
      </c>
      <c r="F1180" s="411" t="s">
        <v>22</v>
      </c>
      <c r="G1180" s="411" t="s">
        <v>22</v>
      </c>
      <c r="H1180" s="411" t="s">
        <v>22</v>
      </c>
      <c r="I1180" s="411" t="s">
        <v>22</v>
      </c>
      <c r="J1180" s="411" t="s">
        <v>22</v>
      </c>
      <c r="K1180" s="411" t="s">
        <v>22</v>
      </c>
      <c r="L1180" s="412" t="s">
        <v>22</v>
      </c>
      <c r="M1180" s="387" t="s">
        <v>22</v>
      </c>
      <c r="N1180" s="388" t="s">
        <v>22</v>
      </c>
      <c r="O1180" s="405" t="s">
        <v>22</v>
      </c>
      <c r="P1180" s="406" t="s">
        <v>22</v>
      </c>
      <c r="Q1180" s="7" t="s">
        <v>16</v>
      </c>
      <c r="R1180" s="378" t="s">
        <v>2044</v>
      </c>
      <c r="S1180" s="378" t="s">
        <v>22</v>
      </c>
      <c r="T1180" s="378" t="s">
        <v>22</v>
      </c>
      <c r="U1180" s="378" t="s">
        <v>22</v>
      </c>
      <c r="V1180" s="11" t="s">
        <v>17</v>
      </c>
      <c r="W1180" s="9" t="s">
        <v>22</v>
      </c>
      <c r="X1180" s="12" t="s">
        <v>22</v>
      </c>
      <c r="Y1180" s="13" t="s">
        <v>22</v>
      </c>
      <c r="Z1180" s="374" t="s">
        <v>22</v>
      </c>
    </row>
    <row r="1181" spans="1:26" ht="13.5" customHeight="1" x14ac:dyDescent="0.15">
      <c r="A1181" s="6" t="s">
        <v>22</v>
      </c>
      <c r="B1181" s="12" t="s">
        <v>22</v>
      </c>
      <c r="C1181" s="13" t="s">
        <v>22</v>
      </c>
      <c r="D1181" s="410" t="s">
        <v>13</v>
      </c>
      <c r="E1181" s="14" t="s">
        <v>11</v>
      </c>
      <c r="F1181" s="382" t="s">
        <v>22</v>
      </c>
      <c r="G1181" s="382" t="s">
        <v>22</v>
      </c>
      <c r="H1181" s="382" t="s">
        <v>22</v>
      </c>
      <c r="I1181" s="382" t="s">
        <v>152</v>
      </c>
      <c r="J1181" s="420" t="s">
        <v>57</v>
      </c>
      <c r="K1181" s="14" t="s">
        <v>22</v>
      </c>
      <c r="L1181" s="412" t="s">
        <v>14</v>
      </c>
      <c r="M1181" s="423" t="s">
        <v>22</v>
      </c>
      <c r="N1181" s="424" t="s">
        <v>22</v>
      </c>
      <c r="O1181" s="405" t="s">
        <v>22</v>
      </c>
      <c r="P1181" s="406" t="s">
        <v>22</v>
      </c>
      <c r="Q1181" s="8" t="s">
        <v>15</v>
      </c>
      <c r="R1181" s="378" t="s">
        <v>2045</v>
      </c>
      <c r="S1181" s="378" t="s">
        <v>22</v>
      </c>
      <c r="T1181" s="378" t="s">
        <v>22</v>
      </c>
      <c r="U1181" s="378" t="s">
        <v>22</v>
      </c>
      <c r="V1181" s="9" t="s">
        <v>13</v>
      </c>
      <c r="W1181" s="417" t="s">
        <v>293</v>
      </c>
      <c r="X1181" s="417" t="s">
        <v>22</v>
      </c>
      <c r="Y1181" s="10" t="s">
        <v>14</v>
      </c>
      <c r="Z1181" s="374" t="s">
        <v>22</v>
      </c>
    </row>
    <row r="1182" spans="1:26" ht="13.5" customHeight="1" x14ac:dyDescent="0.15">
      <c r="A1182" s="15" t="s">
        <v>22</v>
      </c>
      <c r="B1182" s="16" t="s">
        <v>22</v>
      </c>
      <c r="C1182" s="17" t="s">
        <v>22</v>
      </c>
      <c r="D1182" s="418" t="s">
        <v>22</v>
      </c>
      <c r="E1182" s="18" t="s">
        <v>22</v>
      </c>
      <c r="F1182" s="419" t="s">
        <v>22</v>
      </c>
      <c r="G1182" s="419" t="s">
        <v>22</v>
      </c>
      <c r="H1182" s="419" t="s">
        <v>22</v>
      </c>
      <c r="I1182" s="419" t="s">
        <v>22</v>
      </c>
      <c r="J1182" s="421" t="s">
        <v>22</v>
      </c>
      <c r="K1182" s="18" t="s">
        <v>22</v>
      </c>
      <c r="L1182" s="422" t="s">
        <v>22</v>
      </c>
      <c r="M1182" s="26" t="s">
        <v>18</v>
      </c>
      <c r="N1182" s="27">
        <v>99</v>
      </c>
      <c r="O1182" s="407" t="s">
        <v>22</v>
      </c>
      <c r="P1182" s="408" t="s">
        <v>22</v>
      </c>
      <c r="Q1182" s="19" t="s">
        <v>16</v>
      </c>
      <c r="R1182" s="425" t="s">
        <v>2046</v>
      </c>
      <c r="S1182" s="425" t="s">
        <v>22</v>
      </c>
      <c r="T1182" s="425" t="s">
        <v>22</v>
      </c>
      <c r="U1182" s="425" t="s">
        <v>22</v>
      </c>
      <c r="V1182" s="20" t="s">
        <v>17</v>
      </c>
      <c r="W1182" s="21" t="s">
        <v>22</v>
      </c>
      <c r="X1182" s="16" t="s">
        <v>22</v>
      </c>
      <c r="Y1182" s="17" t="s">
        <v>22</v>
      </c>
      <c r="Z1182" s="375" t="s">
        <v>22</v>
      </c>
    </row>
    <row r="1183" spans="1:26" ht="13.5" customHeight="1" x14ac:dyDescent="0.15">
      <c r="A1183" s="389" t="s">
        <v>7</v>
      </c>
      <c r="B1183" s="390" t="s">
        <v>22</v>
      </c>
      <c r="C1183" s="391" t="s">
        <v>22</v>
      </c>
      <c r="D1183" s="395" t="s">
        <v>8</v>
      </c>
      <c r="E1183" s="396" t="s">
        <v>22</v>
      </c>
      <c r="F1183" s="397" t="s">
        <v>1662</v>
      </c>
      <c r="G1183" s="397" t="s">
        <v>22</v>
      </c>
      <c r="H1183" s="397" t="s">
        <v>22</v>
      </c>
      <c r="I1183" s="397" t="s">
        <v>22</v>
      </c>
      <c r="J1183" s="397" t="s">
        <v>22</v>
      </c>
      <c r="K1183" s="397" t="s">
        <v>22</v>
      </c>
      <c r="L1183" s="398" t="s">
        <v>22</v>
      </c>
      <c r="M1183" s="401" t="s">
        <v>9</v>
      </c>
      <c r="N1183" s="402" t="s">
        <v>22</v>
      </c>
      <c r="O1183" s="403" t="s">
        <v>2047</v>
      </c>
      <c r="P1183" s="404" t="s">
        <v>22</v>
      </c>
      <c r="Q1183" s="5" t="s">
        <v>10</v>
      </c>
      <c r="R1183" s="409" t="s">
        <v>2048</v>
      </c>
      <c r="S1183" s="409" t="s">
        <v>22</v>
      </c>
      <c r="T1183" s="409" t="s">
        <v>22</v>
      </c>
      <c r="U1183" s="22">
        <v>6235</v>
      </c>
      <c r="V1183" s="371" t="str">
        <f>IF(U1183="","","千円")</f>
        <v>千円</v>
      </c>
      <c r="W1183" s="371" t="s">
        <v>22</v>
      </c>
      <c r="X1183" s="371" t="s">
        <v>22</v>
      </c>
      <c r="Y1183" s="372" t="s">
        <v>22</v>
      </c>
      <c r="Z1183" s="373">
        <v>365</v>
      </c>
    </row>
    <row r="1184" spans="1:26" ht="13.5" customHeight="1" x14ac:dyDescent="0.15">
      <c r="A1184" s="392" t="s">
        <v>22</v>
      </c>
      <c r="B1184" s="393" t="s">
        <v>22</v>
      </c>
      <c r="C1184" s="394" t="s">
        <v>22</v>
      </c>
      <c r="D1184" s="25" t="s">
        <v>22</v>
      </c>
      <c r="E1184" s="24" t="s">
        <v>22</v>
      </c>
      <c r="F1184" s="399" t="s">
        <v>22</v>
      </c>
      <c r="G1184" s="399" t="s">
        <v>22</v>
      </c>
      <c r="H1184" s="399" t="s">
        <v>22</v>
      </c>
      <c r="I1184" s="399" t="s">
        <v>22</v>
      </c>
      <c r="J1184" s="399" t="s">
        <v>22</v>
      </c>
      <c r="K1184" s="399" t="s">
        <v>22</v>
      </c>
      <c r="L1184" s="400" t="s">
        <v>22</v>
      </c>
      <c r="M1184" s="376">
        <v>26697000</v>
      </c>
      <c r="N1184" s="377" t="s">
        <v>22</v>
      </c>
      <c r="O1184" s="405" t="s">
        <v>22</v>
      </c>
      <c r="P1184" s="406" t="s">
        <v>22</v>
      </c>
      <c r="Q1184" s="6" t="s">
        <v>22</v>
      </c>
      <c r="R1184" s="378" t="s">
        <v>2049</v>
      </c>
      <c r="S1184" s="378" t="s">
        <v>22</v>
      </c>
      <c r="T1184" s="378" t="s">
        <v>22</v>
      </c>
      <c r="U1184" s="23">
        <v>4847</v>
      </c>
      <c r="V1184" s="379" t="str">
        <f>IF(U1184="","","千円")</f>
        <v>千円</v>
      </c>
      <c r="W1184" s="379" t="s">
        <v>22</v>
      </c>
      <c r="X1184" s="379" t="s">
        <v>22</v>
      </c>
      <c r="Y1184" s="380" t="s">
        <v>22</v>
      </c>
      <c r="Z1184" s="374" t="s">
        <v>22</v>
      </c>
    </row>
    <row r="1185" spans="1:26" ht="13.5" customHeight="1" x14ac:dyDescent="0.15">
      <c r="A1185" s="381" t="s">
        <v>2050</v>
      </c>
      <c r="B1185" s="382" t="s">
        <v>22</v>
      </c>
      <c r="C1185" s="383" t="s">
        <v>22</v>
      </c>
      <c r="D1185" s="384" t="s">
        <v>2051</v>
      </c>
      <c r="E1185" s="385" t="s">
        <v>22</v>
      </c>
      <c r="F1185" s="385" t="s">
        <v>22</v>
      </c>
      <c r="G1185" s="385" t="s">
        <v>22</v>
      </c>
      <c r="H1185" s="385" t="s">
        <v>22</v>
      </c>
      <c r="I1185" s="385" t="s">
        <v>22</v>
      </c>
      <c r="J1185" s="385" t="s">
        <v>22</v>
      </c>
      <c r="K1185" s="385" t="s">
        <v>22</v>
      </c>
      <c r="L1185" s="380" t="s">
        <v>22</v>
      </c>
      <c r="M1185" s="387" t="s">
        <v>12</v>
      </c>
      <c r="N1185" s="388" t="s">
        <v>22</v>
      </c>
      <c r="O1185" s="405" t="s">
        <v>22</v>
      </c>
      <c r="P1185" s="406" t="s">
        <v>22</v>
      </c>
      <c r="Q1185" s="6" t="s">
        <v>22</v>
      </c>
      <c r="R1185" s="378" t="s">
        <v>2052</v>
      </c>
      <c r="S1185" s="378" t="s">
        <v>22</v>
      </c>
      <c r="T1185" s="378" t="s">
        <v>22</v>
      </c>
      <c r="U1185" s="23">
        <v>5982</v>
      </c>
      <c r="V1185" s="379" t="str">
        <f>IF(U1185="","","千円")</f>
        <v>千円</v>
      </c>
      <c r="W1185" s="379" t="s">
        <v>22</v>
      </c>
      <c r="X1185" s="379" t="s">
        <v>22</v>
      </c>
      <c r="Y1185" s="380" t="s">
        <v>22</v>
      </c>
      <c r="Z1185" s="374" t="s">
        <v>22</v>
      </c>
    </row>
    <row r="1186" spans="1:26" ht="13.5" customHeight="1" x14ac:dyDescent="0.15">
      <c r="A1186" s="381" t="s">
        <v>22</v>
      </c>
      <c r="B1186" s="382" t="s">
        <v>22</v>
      </c>
      <c r="C1186" s="383" t="s">
        <v>22</v>
      </c>
      <c r="D1186" s="386" t="s">
        <v>22</v>
      </c>
      <c r="E1186" s="385" t="s">
        <v>22</v>
      </c>
      <c r="F1186" s="385" t="s">
        <v>22</v>
      </c>
      <c r="G1186" s="385" t="s">
        <v>22</v>
      </c>
      <c r="H1186" s="385" t="s">
        <v>22</v>
      </c>
      <c r="I1186" s="385" t="s">
        <v>22</v>
      </c>
      <c r="J1186" s="385" t="s">
        <v>22</v>
      </c>
      <c r="K1186" s="385" t="s">
        <v>22</v>
      </c>
      <c r="L1186" s="380" t="s">
        <v>22</v>
      </c>
      <c r="M1186" s="376">
        <v>21530507</v>
      </c>
      <c r="N1186" s="377" t="s">
        <v>22</v>
      </c>
      <c r="O1186" s="405" t="s">
        <v>22</v>
      </c>
      <c r="P1186" s="406" t="s">
        <v>22</v>
      </c>
      <c r="Q1186" s="6" t="s">
        <v>22</v>
      </c>
      <c r="R1186" s="378" t="s">
        <v>2053</v>
      </c>
      <c r="S1186" s="378" t="s">
        <v>22</v>
      </c>
      <c r="T1186" s="378" t="s">
        <v>22</v>
      </c>
      <c r="U1186" s="23">
        <v>4467</v>
      </c>
      <c r="V1186" s="379" t="str">
        <f>IF(U1186="","","千円")</f>
        <v>千円</v>
      </c>
      <c r="W1186" s="379" t="s">
        <v>22</v>
      </c>
      <c r="X1186" s="379" t="s">
        <v>22</v>
      </c>
      <c r="Y1186" s="380" t="s">
        <v>22</v>
      </c>
      <c r="Z1186" s="374" t="s">
        <v>22</v>
      </c>
    </row>
    <row r="1187" spans="1:26" ht="13.5" customHeight="1" x14ac:dyDescent="0.15">
      <c r="A1187" s="381" t="s">
        <v>22</v>
      </c>
      <c r="B1187" s="382" t="s">
        <v>22</v>
      </c>
      <c r="C1187" s="383" t="s">
        <v>22</v>
      </c>
      <c r="D1187" s="410" t="s">
        <v>13</v>
      </c>
      <c r="E1187" s="411" t="s">
        <v>2014</v>
      </c>
      <c r="F1187" s="411" t="s">
        <v>22</v>
      </c>
      <c r="G1187" s="411" t="s">
        <v>22</v>
      </c>
      <c r="H1187" s="411" t="s">
        <v>22</v>
      </c>
      <c r="I1187" s="411" t="s">
        <v>22</v>
      </c>
      <c r="J1187" s="411" t="s">
        <v>22</v>
      </c>
      <c r="K1187" s="411" t="s">
        <v>22</v>
      </c>
      <c r="L1187" s="412" t="s">
        <v>14</v>
      </c>
      <c r="M1187" s="413" t="s">
        <v>20</v>
      </c>
      <c r="N1187" s="414" t="s">
        <v>22</v>
      </c>
      <c r="O1187" s="405" t="s">
        <v>22</v>
      </c>
      <c r="P1187" s="406" t="s">
        <v>22</v>
      </c>
      <c r="Q1187" s="7" t="s">
        <v>22</v>
      </c>
      <c r="R1187" s="378" t="s">
        <v>22</v>
      </c>
      <c r="S1187" s="378" t="s">
        <v>22</v>
      </c>
      <c r="T1187" s="378" t="s">
        <v>22</v>
      </c>
      <c r="U1187" s="23"/>
      <c r="V1187" s="379" t="str">
        <f>IF(U1187="","","千円")</f>
        <v/>
      </c>
      <c r="W1187" s="379" t="s">
        <v>22</v>
      </c>
      <c r="X1187" s="379" t="s">
        <v>22</v>
      </c>
      <c r="Y1187" s="380" t="s">
        <v>22</v>
      </c>
      <c r="Z1187" s="374" t="s">
        <v>22</v>
      </c>
    </row>
    <row r="1188" spans="1:26" ht="13.5" customHeight="1" x14ac:dyDescent="0.15">
      <c r="A1188" s="381" t="s">
        <v>22</v>
      </c>
      <c r="B1188" s="382" t="s">
        <v>22</v>
      </c>
      <c r="C1188" s="383" t="s">
        <v>22</v>
      </c>
      <c r="D1188" s="410" t="s">
        <v>22</v>
      </c>
      <c r="E1188" s="411" t="s">
        <v>22</v>
      </c>
      <c r="F1188" s="411" t="s">
        <v>22</v>
      </c>
      <c r="G1188" s="411" t="s">
        <v>22</v>
      </c>
      <c r="H1188" s="411" t="s">
        <v>22</v>
      </c>
      <c r="I1188" s="411" t="s">
        <v>22</v>
      </c>
      <c r="J1188" s="411" t="s">
        <v>22</v>
      </c>
      <c r="K1188" s="411" t="s">
        <v>22</v>
      </c>
      <c r="L1188" s="412" t="s">
        <v>22</v>
      </c>
      <c r="M1188" s="415">
        <v>5166493</v>
      </c>
      <c r="N1188" s="416" t="s">
        <v>22</v>
      </c>
      <c r="O1188" s="405" t="s">
        <v>22</v>
      </c>
      <c r="P1188" s="406" t="s">
        <v>22</v>
      </c>
      <c r="Q1188" s="8" t="s">
        <v>15</v>
      </c>
      <c r="R1188" s="378" t="s">
        <v>2054</v>
      </c>
      <c r="S1188" s="378" t="s">
        <v>22</v>
      </c>
      <c r="T1188" s="378" t="s">
        <v>22</v>
      </c>
      <c r="U1188" s="378" t="s">
        <v>22</v>
      </c>
      <c r="V1188" s="9" t="s">
        <v>13</v>
      </c>
      <c r="W1188" s="417" t="s">
        <v>2055</v>
      </c>
      <c r="X1188" s="417" t="s">
        <v>22</v>
      </c>
      <c r="Y1188" s="10" t="s">
        <v>14</v>
      </c>
      <c r="Z1188" s="374" t="s">
        <v>22</v>
      </c>
    </row>
    <row r="1189" spans="1:26" ht="13.5" customHeight="1" x14ac:dyDescent="0.15">
      <c r="A1189" s="381" t="s">
        <v>22</v>
      </c>
      <c r="B1189" s="382" t="s">
        <v>22</v>
      </c>
      <c r="C1189" s="383" t="s">
        <v>22</v>
      </c>
      <c r="D1189" s="410" t="s">
        <v>22</v>
      </c>
      <c r="E1189" s="411" t="s">
        <v>22</v>
      </c>
      <c r="F1189" s="411" t="s">
        <v>22</v>
      </c>
      <c r="G1189" s="411" t="s">
        <v>22</v>
      </c>
      <c r="H1189" s="411" t="s">
        <v>22</v>
      </c>
      <c r="I1189" s="411" t="s">
        <v>22</v>
      </c>
      <c r="J1189" s="411" t="s">
        <v>22</v>
      </c>
      <c r="K1189" s="411" t="s">
        <v>22</v>
      </c>
      <c r="L1189" s="412" t="s">
        <v>22</v>
      </c>
      <c r="M1189" s="387" t="s">
        <v>22</v>
      </c>
      <c r="N1189" s="388" t="s">
        <v>22</v>
      </c>
      <c r="O1189" s="405" t="s">
        <v>22</v>
      </c>
      <c r="P1189" s="406" t="s">
        <v>22</v>
      </c>
      <c r="Q1189" s="7" t="s">
        <v>16</v>
      </c>
      <c r="R1189" s="378" t="s">
        <v>2056</v>
      </c>
      <c r="S1189" s="378" t="s">
        <v>22</v>
      </c>
      <c r="T1189" s="378" t="s">
        <v>22</v>
      </c>
      <c r="U1189" s="378" t="s">
        <v>22</v>
      </c>
      <c r="V1189" s="11" t="s">
        <v>17</v>
      </c>
      <c r="W1189" s="9" t="s">
        <v>22</v>
      </c>
      <c r="X1189" s="12" t="s">
        <v>22</v>
      </c>
      <c r="Y1189" s="13" t="s">
        <v>22</v>
      </c>
      <c r="Z1189" s="374" t="s">
        <v>22</v>
      </c>
    </row>
    <row r="1190" spans="1:26" ht="13.5" customHeight="1" x14ac:dyDescent="0.15">
      <c r="A1190" s="6" t="s">
        <v>22</v>
      </c>
      <c r="B1190" s="12" t="s">
        <v>22</v>
      </c>
      <c r="C1190" s="13" t="s">
        <v>22</v>
      </c>
      <c r="D1190" s="410" t="s">
        <v>13</v>
      </c>
      <c r="E1190" s="14" t="s">
        <v>11</v>
      </c>
      <c r="F1190" s="382" t="s">
        <v>22</v>
      </c>
      <c r="G1190" s="382" t="s">
        <v>22</v>
      </c>
      <c r="H1190" s="382" t="s">
        <v>22</v>
      </c>
      <c r="I1190" s="382" t="s">
        <v>22</v>
      </c>
      <c r="J1190" s="420" t="s">
        <v>22</v>
      </c>
      <c r="K1190" s="14" t="s">
        <v>22</v>
      </c>
      <c r="L1190" s="412" t="s">
        <v>14</v>
      </c>
      <c r="M1190" s="423" t="s">
        <v>22</v>
      </c>
      <c r="N1190" s="424" t="s">
        <v>22</v>
      </c>
      <c r="O1190" s="405" t="s">
        <v>22</v>
      </c>
      <c r="P1190" s="406" t="s">
        <v>22</v>
      </c>
      <c r="Q1190" s="8" t="s">
        <v>15</v>
      </c>
      <c r="R1190" s="378" t="s">
        <v>2057</v>
      </c>
      <c r="S1190" s="378" t="s">
        <v>22</v>
      </c>
      <c r="T1190" s="378" t="s">
        <v>22</v>
      </c>
      <c r="U1190" s="378" t="s">
        <v>22</v>
      </c>
      <c r="V1190" s="9" t="s">
        <v>13</v>
      </c>
      <c r="W1190" s="417" t="s">
        <v>2058</v>
      </c>
      <c r="X1190" s="417" t="s">
        <v>22</v>
      </c>
      <c r="Y1190" s="10" t="s">
        <v>14</v>
      </c>
      <c r="Z1190" s="374" t="s">
        <v>22</v>
      </c>
    </row>
    <row r="1191" spans="1:26" ht="13.5" customHeight="1" x14ac:dyDescent="0.15">
      <c r="A1191" s="15" t="s">
        <v>22</v>
      </c>
      <c r="B1191" s="16" t="s">
        <v>22</v>
      </c>
      <c r="C1191" s="17" t="s">
        <v>22</v>
      </c>
      <c r="D1191" s="418" t="s">
        <v>22</v>
      </c>
      <c r="E1191" s="18" t="s">
        <v>22</v>
      </c>
      <c r="F1191" s="419" t="s">
        <v>22</v>
      </c>
      <c r="G1191" s="419" t="s">
        <v>22</v>
      </c>
      <c r="H1191" s="419" t="s">
        <v>22</v>
      </c>
      <c r="I1191" s="419" t="s">
        <v>22</v>
      </c>
      <c r="J1191" s="421" t="s">
        <v>22</v>
      </c>
      <c r="K1191" s="18" t="s">
        <v>22</v>
      </c>
      <c r="L1191" s="422" t="s">
        <v>22</v>
      </c>
      <c r="M1191" s="26" t="s">
        <v>18</v>
      </c>
      <c r="N1191" s="27">
        <v>80.599999999999994</v>
      </c>
      <c r="O1191" s="407" t="s">
        <v>22</v>
      </c>
      <c r="P1191" s="408" t="s">
        <v>22</v>
      </c>
      <c r="Q1191" s="19" t="s">
        <v>16</v>
      </c>
      <c r="R1191" s="425" t="s">
        <v>2059</v>
      </c>
      <c r="S1191" s="425" t="s">
        <v>22</v>
      </c>
      <c r="T1191" s="425" t="s">
        <v>22</v>
      </c>
      <c r="U1191" s="425" t="s">
        <v>22</v>
      </c>
      <c r="V1191" s="20" t="s">
        <v>17</v>
      </c>
      <c r="W1191" s="21" t="s">
        <v>22</v>
      </c>
      <c r="X1191" s="16" t="s">
        <v>22</v>
      </c>
      <c r="Y1191" s="17" t="s">
        <v>22</v>
      </c>
      <c r="Z1191" s="375" t="s">
        <v>22</v>
      </c>
    </row>
    <row r="1192" spans="1:26" ht="13.5" customHeight="1" x14ac:dyDescent="0.15">
      <c r="A1192" s="389" t="s">
        <v>7</v>
      </c>
      <c r="B1192" s="390" t="s">
        <v>22</v>
      </c>
      <c r="C1192" s="391" t="s">
        <v>22</v>
      </c>
      <c r="D1192" s="395" t="s">
        <v>8</v>
      </c>
      <c r="E1192" s="396" t="s">
        <v>22</v>
      </c>
      <c r="F1192" s="397" t="s">
        <v>1662</v>
      </c>
      <c r="G1192" s="397" t="s">
        <v>22</v>
      </c>
      <c r="H1192" s="397" t="s">
        <v>22</v>
      </c>
      <c r="I1192" s="397" t="s">
        <v>22</v>
      </c>
      <c r="J1192" s="397" t="s">
        <v>22</v>
      </c>
      <c r="K1192" s="397" t="s">
        <v>22</v>
      </c>
      <c r="L1192" s="398" t="s">
        <v>22</v>
      </c>
      <c r="M1192" s="401" t="s">
        <v>9</v>
      </c>
      <c r="N1192" s="402" t="s">
        <v>22</v>
      </c>
      <c r="O1192" s="403" t="s">
        <v>2060</v>
      </c>
      <c r="P1192" s="404" t="s">
        <v>22</v>
      </c>
      <c r="Q1192" s="5" t="s">
        <v>10</v>
      </c>
      <c r="R1192" s="409" t="s">
        <v>2061</v>
      </c>
      <c r="S1192" s="409" t="s">
        <v>22</v>
      </c>
      <c r="T1192" s="409" t="s">
        <v>22</v>
      </c>
      <c r="U1192" s="22">
        <v>108228</v>
      </c>
      <c r="V1192" s="371" t="str">
        <f>IF(U1192="","","千円")</f>
        <v>千円</v>
      </c>
      <c r="W1192" s="371" t="s">
        <v>22</v>
      </c>
      <c r="X1192" s="371" t="s">
        <v>22</v>
      </c>
      <c r="Y1192" s="372" t="s">
        <v>22</v>
      </c>
      <c r="Z1192" s="373">
        <v>367</v>
      </c>
    </row>
    <row r="1193" spans="1:26" ht="13.5" customHeight="1" x14ac:dyDescent="0.15">
      <c r="A1193" s="392" t="s">
        <v>22</v>
      </c>
      <c r="B1193" s="393" t="s">
        <v>22</v>
      </c>
      <c r="C1193" s="394" t="s">
        <v>22</v>
      </c>
      <c r="D1193" s="25" t="s">
        <v>22</v>
      </c>
      <c r="E1193" s="24" t="s">
        <v>22</v>
      </c>
      <c r="F1193" s="399" t="s">
        <v>22</v>
      </c>
      <c r="G1193" s="399" t="s">
        <v>22</v>
      </c>
      <c r="H1193" s="399" t="s">
        <v>22</v>
      </c>
      <c r="I1193" s="399" t="s">
        <v>22</v>
      </c>
      <c r="J1193" s="399" t="s">
        <v>22</v>
      </c>
      <c r="K1193" s="399" t="s">
        <v>22</v>
      </c>
      <c r="L1193" s="400" t="s">
        <v>22</v>
      </c>
      <c r="M1193" s="376">
        <v>151493000</v>
      </c>
      <c r="N1193" s="377" t="s">
        <v>22</v>
      </c>
      <c r="O1193" s="405" t="s">
        <v>22</v>
      </c>
      <c r="P1193" s="406" t="s">
        <v>22</v>
      </c>
      <c r="Q1193" s="6" t="s">
        <v>22</v>
      </c>
      <c r="R1193" s="378" t="s">
        <v>2062</v>
      </c>
      <c r="S1193" s="378" t="s">
        <v>22</v>
      </c>
      <c r="T1193" s="378" t="s">
        <v>22</v>
      </c>
      <c r="U1193" s="23">
        <v>25987</v>
      </c>
      <c r="V1193" s="379" t="str">
        <f>IF(U1193="","","千円")</f>
        <v>千円</v>
      </c>
      <c r="W1193" s="379" t="s">
        <v>22</v>
      </c>
      <c r="X1193" s="379" t="s">
        <v>22</v>
      </c>
      <c r="Y1193" s="380" t="s">
        <v>22</v>
      </c>
      <c r="Z1193" s="374" t="s">
        <v>22</v>
      </c>
    </row>
    <row r="1194" spans="1:26" ht="13.5" customHeight="1" x14ac:dyDescent="0.15">
      <c r="A1194" s="381" t="s">
        <v>2063</v>
      </c>
      <c r="B1194" s="382" t="s">
        <v>22</v>
      </c>
      <c r="C1194" s="383" t="s">
        <v>22</v>
      </c>
      <c r="D1194" s="384" t="s">
        <v>2064</v>
      </c>
      <c r="E1194" s="385" t="s">
        <v>22</v>
      </c>
      <c r="F1194" s="385" t="s">
        <v>22</v>
      </c>
      <c r="G1194" s="385" t="s">
        <v>22</v>
      </c>
      <c r="H1194" s="385" t="s">
        <v>22</v>
      </c>
      <c r="I1194" s="385" t="s">
        <v>22</v>
      </c>
      <c r="J1194" s="385" t="s">
        <v>22</v>
      </c>
      <c r="K1194" s="385" t="s">
        <v>22</v>
      </c>
      <c r="L1194" s="380" t="s">
        <v>22</v>
      </c>
      <c r="M1194" s="387" t="s">
        <v>12</v>
      </c>
      <c r="N1194" s="388" t="s">
        <v>22</v>
      </c>
      <c r="O1194" s="405" t="s">
        <v>22</v>
      </c>
      <c r="P1194" s="406" t="s">
        <v>22</v>
      </c>
      <c r="Q1194" s="6" t="s">
        <v>22</v>
      </c>
      <c r="R1194" s="378" t="s">
        <v>2065</v>
      </c>
      <c r="S1194" s="378" t="s">
        <v>22</v>
      </c>
      <c r="T1194" s="378" t="s">
        <v>22</v>
      </c>
      <c r="U1194" s="23">
        <v>6729</v>
      </c>
      <c r="V1194" s="379" t="str">
        <f>IF(U1194="","","千円")</f>
        <v>千円</v>
      </c>
      <c r="W1194" s="379" t="s">
        <v>22</v>
      </c>
      <c r="X1194" s="379" t="s">
        <v>22</v>
      </c>
      <c r="Y1194" s="380" t="s">
        <v>22</v>
      </c>
      <c r="Z1194" s="374" t="s">
        <v>22</v>
      </c>
    </row>
    <row r="1195" spans="1:26" ht="13.5" customHeight="1" x14ac:dyDescent="0.15">
      <c r="A1195" s="381" t="s">
        <v>22</v>
      </c>
      <c r="B1195" s="382" t="s">
        <v>22</v>
      </c>
      <c r="C1195" s="383" t="s">
        <v>22</v>
      </c>
      <c r="D1195" s="386" t="s">
        <v>22</v>
      </c>
      <c r="E1195" s="385" t="s">
        <v>22</v>
      </c>
      <c r="F1195" s="385" t="s">
        <v>22</v>
      </c>
      <c r="G1195" s="385" t="s">
        <v>22</v>
      </c>
      <c r="H1195" s="385" t="s">
        <v>22</v>
      </c>
      <c r="I1195" s="385" t="s">
        <v>22</v>
      </c>
      <c r="J1195" s="385" t="s">
        <v>22</v>
      </c>
      <c r="K1195" s="385" t="s">
        <v>22</v>
      </c>
      <c r="L1195" s="380" t="s">
        <v>22</v>
      </c>
      <c r="M1195" s="376">
        <v>146682672</v>
      </c>
      <c r="N1195" s="377" t="s">
        <v>22</v>
      </c>
      <c r="O1195" s="405" t="s">
        <v>22</v>
      </c>
      <c r="P1195" s="406" t="s">
        <v>22</v>
      </c>
      <c r="Q1195" s="6" t="s">
        <v>22</v>
      </c>
      <c r="R1195" s="378" t="s">
        <v>2066</v>
      </c>
      <c r="S1195" s="378" t="s">
        <v>22</v>
      </c>
      <c r="T1195" s="378" t="s">
        <v>22</v>
      </c>
      <c r="U1195" s="23">
        <v>5003</v>
      </c>
      <c r="V1195" s="379" t="str">
        <f>IF(U1195="","","千円")</f>
        <v>千円</v>
      </c>
      <c r="W1195" s="379" t="s">
        <v>22</v>
      </c>
      <c r="X1195" s="379" t="s">
        <v>22</v>
      </c>
      <c r="Y1195" s="380" t="s">
        <v>22</v>
      </c>
      <c r="Z1195" s="374" t="s">
        <v>22</v>
      </c>
    </row>
    <row r="1196" spans="1:26" ht="13.5" customHeight="1" x14ac:dyDescent="0.15">
      <c r="A1196" s="381" t="s">
        <v>22</v>
      </c>
      <c r="B1196" s="382" t="s">
        <v>22</v>
      </c>
      <c r="C1196" s="383" t="s">
        <v>22</v>
      </c>
      <c r="D1196" s="410" t="s">
        <v>13</v>
      </c>
      <c r="E1196" s="411" t="s">
        <v>2014</v>
      </c>
      <c r="F1196" s="411" t="s">
        <v>22</v>
      </c>
      <c r="G1196" s="411" t="s">
        <v>22</v>
      </c>
      <c r="H1196" s="411" t="s">
        <v>22</v>
      </c>
      <c r="I1196" s="411" t="s">
        <v>22</v>
      </c>
      <c r="J1196" s="411" t="s">
        <v>22</v>
      </c>
      <c r="K1196" s="411" t="s">
        <v>22</v>
      </c>
      <c r="L1196" s="412" t="s">
        <v>14</v>
      </c>
      <c r="M1196" s="413" t="s">
        <v>20</v>
      </c>
      <c r="N1196" s="414" t="s">
        <v>22</v>
      </c>
      <c r="O1196" s="405" t="s">
        <v>22</v>
      </c>
      <c r="P1196" s="406" t="s">
        <v>22</v>
      </c>
      <c r="Q1196" s="7" t="s">
        <v>22</v>
      </c>
      <c r="R1196" s="378" t="s">
        <v>2067</v>
      </c>
      <c r="S1196" s="378" t="s">
        <v>22</v>
      </c>
      <c r="T1196" s="378" t="s">
        <v>22</v>
      </c>
      <c r="U1196" s="23">
        <v>736</v>
      </c>
      <c r="V1196" s="379" t="str">
        <f>IF(U1196="","","千円")</f>
        <v>千円</v>
      </c>
      <c r="W1196" s="379" t="s">
        <v>22</v>
      </c>
      <c r="X1196" s="379" t="s">
        <v>22</v>
      </c>
      <c r="Y1196" s="380" t="s">
        <v>22</v>
      </c>
      <c r="Z1196" s="374" t="s">
        <v>22</v>
      </c>
    </row>
    <row r="1197" spans="1:26" ht="13.5" customHeight="1" x14ac:dyDescent="0.15">
      <c r="A1197" s="381" t="s">
        <v>22</v>
      </c>
      <c r="B1197" s="382" t="s">
        <v>22</v>
      </c>
      <c r="C1197" s="383" t="s">
        <v>22</v>
      </c>
      <c r="D1197" s="410" t="s">
        <v>22</v>
      </c>
      <c r="E1197" s="411" t="s">
        <v>22</v>
      </c>
      <c r="F1197" s="411" t="s">
        <v>22</v>
      </c>
      <c r="G1197" s="411" t="s">
        <v>22</v>
      </c>
      <c r="H1197" s="411" t="s">
        <v>22</v>
      </c>
      <c r="I1197" s="411" t="s">
        <v>22</v>
      </c>
      <c r="J1197" s="411" t="s">
        <v>22</v>
      </c>
      <c r="K1197" s="411" t="s">
        <v>22</v>
      </c>
      <c r="L1197" s="412" t="s">
        <v>22</v>
      </c>
      <c r="M1197" s="415">
        <v>4810328</v>
      </c>
      <c r="N1197" s="416" t="s">
        <v>22</v>
      </c>
      <c r="O1197" s="405" t="s">
        <v>22</v>
      </c>
      <c r="P1197" s="406" t="s">
        <v>22</v>
      </c>
      <c r="Q1197" s="8" t="s">
        <v>15</v>
      </c>
      <c r="R1197" s="378" t="s">
        <v>2068</v>
      </c>
      <c r="S1197" s="378" t="s">
        <v>22</v>
      </c>
      <c r="T1197" s="378" t="s">
        <v>22</v>
      </c>
      <c r="U1197" s="378" t="s">
        <v>22</v>
      </c>
      <c r="V1197" s="9" t="s">
        <v>13</v>
      </c>
      <c r="W1197" s="417" t="s">
        <v>2069</v>
      </c>
      <c r="X1197" s="417" t="s">
        <v>22</v>
      </c>
      <c r="Y1197" s="10" t="s">
        <v>14</v>
      </c>
      <c r="Z1197" s="374" t="s">
        <v>22</v>
      </c>
    </row>
    <row r="1198" spans="1:26" ht="13.5" customHeight="1" x14ac:dyDescent="0.15">
      <c r="A1198" s="381" t="s">
        <v>22</v>
      </c>
      <c r="B1198" s="382" t="s">
        <v>22</v>
      </c>
      <c r="C1198" s="383" t="s">
        <v>22</v>
      </c>
      <c r="D1198" s="410" t="s">
        <v>22</v>
      </c>
      <c r="E1198" s="411" t="s">
        <v>22</v>
      </c>
      <c r="F1198" s="411" t="s">
        <v>22</v>
      </c>
      <c r="G1198" s="411" t="s">
        <v>22</v>
      </c>
      <c r="H1198" s="411" t="s">
        <v>22</v>
      </c>
      <c r="I1198" s="411" t="s">
        <v>22</v>
      </c>
      <c r="J1198" s="411" t="s">
        <v>22</v>
      </c>
      <c r="K1198" s="411" t="s">
        <v>22</v>
      </c>
      <c r="L1198" s="412" t="s">
        <v>22</v>
      </c>
      <c r="M1198" s="387" t="s">
        <v>22</v>
      </c>
      <c r="N1198" s="388" t="s">
        <v>22</v>
      </c>
      <c r="O1198" s="405" t="s">
        <v>22</v>
      </c>
      <c r="P1198" s="406" t="s">
        <v>22</v>
      </c>
      <c r="Q1198" s="7" t="s">
        <v>16</v>
      </c>
      <c r="R1198" s="378" t="s">
        <v>2070</v>
      </c>
      <c r="S1198" s="378" t="s">
        <v>22</v>
      </c>
      <c r="T1198" s="378" t="s">
        <v>22</v>
      </c>
      <c r="U1198" s="378" t="s">
        <v>22</v>
      </c>
      <c r="V1198" s="11" t="s">
        <v>17</v>
      </c>
      <c r="W1198" s="9" t="s">
        <v>22</v>
      </c>
      <c r="X1198" s="12" t="s">
        <v>22</v>
      </c>
      <c r="Y1198" s="13" t="s">
        <v>22</v>
      </c>
      <c r="Z1198" s="374" t="s">
        <v>22</v>
      </c>
    </row>
    <row r="1199" spans="1:26" ht="13.5" customHeight="1" x14ac:dyDescent="0.15">
      <c r="A1199" s="6" t="s">
        <v>22</v>
      </c>
      <c r="B1199" s="12" t="s">
        <v>22</v>
      </c>
      <c r="C1199" s="13" t="s">
        <v>22</v>
      </c>
      <c r="D1199" s="410" t="s">
        <v>13</v>
      </c>
      <c r="E1199" s="14" t="s">
        <v>11</v>
      </c>
      <c r="F1199" s="382" t="s">
        <v>22</v>
      </c>
      <c r="G1199" s="382" t="s">
        <v>22</v>
      </c>
      <c r="H1199" s="382" t="s">
        <v>22</v>
      </c>
      <c r="I1199" s="382" t="s">
        <v>152</v>
      </c>
      <c r="J1199" s="420" t="s">
        <v>22</v>
      </c>
      <c r="K1199" s="14" t="s">
        <v>22</v>
      </c>
      <c r="L1199" s="412" t="s">
        <v>14</v>
      </c>
      <c r="M1199" s="423" t="s">
        <v>22</v>
      </c>
      <c r="N1199" s="424" t="s">
        <v>22</v>
      </c>
      <c r="O1199" s="405" t="s">
        <v>22</v>
      </c>
      <c r="P1199" s="406" t="s">
        <v>22</v>
      </c>
      <c r="Q1199" s="8" t="s">
        <v>15</v>
      </c>
      <c r="R1199" s="378" t="s">
        <v>22</v>
      </c>
      <c r="S1199" s="378" t="s">
        <v>22</v>
      </c>
      <c r="T1199" s="378" t="s">
        <v>22</v>
      </c>
      <c r="U1199" s="378" t="s">
        <v>22</v>
      </c>
      <c r="V1199" s="9" t="s">
        <v>13</v>
      </c>
      <c r="W1199" s="417" t="s">
        <v>22</v>
      </c>
      <c r="X1199" s="417" t="s">
        <v>22</v>
      </c>
      <c r="Y1199" s="10" t="s">
        <v>14</v>
      </c>
      <c r="Z1199" s="374" t="s">
        <v>22</v>
      </c>
    </row>
    <row r="1200" spans="1:26" ht="13.5" customHeight="1" x14ac:dyDescent="0.15">
      <c r="A1200" s="15" t="s">
        <v>22</v>
      </c>
      <c r="B1200" s="16" t="s">
        <v>22</v>
      </c>
      <c r="C1200" s="17" t="s">
        <v>22</v>
      </c>
      <c r="D1200" s="418" t="s">
        <v>22</v>
      </c>
      <c r="E1200" s="18" t="s">
        <v>22</v>
      </c>
      <c r="F1200" s="419" t="s">
        <v>22</v>
      </c>
      <c r="G1200" s="419" t="s">
        <v>22</v>
      </c>
      <c r="H1200" s="419" t="s">
        <v>22</v>
      </c>
      <c r="I1200" s="419" t="s">
        <v>22</v>
      </c>
      <c r="J1200" s="421" t="s">
        <v>22</v>
      </c>
      <c r="K1200" s="18" t="s">
        <v>22</v>
      </c>
      <c r="L1200" s="422" t="s">
        <v>22</v>
      </c>
      <c r="M1200" s="26" t="s">
        <v>18</v>
      </c>
      <c r="N1200" s="27">
        <v>96.8</v>
      </c>
      <c r="O1200" s="407" t="s">
        <v>22</v>
      </c>
      <c r="P1200" s="408" t="s">
        <v>22</v>
      </c>
      <c r="Q1200" s="19" t="s">
        <v>16</v>
      </c>
      <c r="R1200" s="425" t="s">
        <v>22</v>
      </c>
      <c r="S1200" s="425" t="s">
        <v>22</v>
      </c>
      <c r="T1200" s="425" t="s">
        <v>22</v>
      </c>
      <c r="U1200" s="425" t="s">
        <v>22</v>
      </c>
      <c r="V1200" s="20" t="s">
        <v>17</v>
      </c>
      <c r="W1200" s="21" t="s">
        <v>22</v>
      </c>
      <c r="X1200" s="16" t="s">
        <v>22</v>
      </c>
      <c r="Y1200" s="17" t="s">
        <v>22</v>
      </c>
      <c r="Z1200" s="375" t="s">
        <v>22</v>
      </c>
    </row>
    <row r="1201" spans="1:26" ht="13.5" customHeight="1" x14ac:dyDescent="0.15">
      <c r="A1201" s="389" t="s">
        <v>7</v>
      </c>
      <c r="B1201" s="390" t="s">
        <v>22</v>
      </c>
      <c r="C1201" s="391" t="s">
        <v>22</v>
      </c>
      <c r="D1201" s="395" t="s">
        <v>8</v>
      </c>
      <c r="E1201" s="396" t="s">
        <v>22</v>
      </c>
      <c r="F1201" s="397" t="s">
        <v>1662</v>
      </c>
      <c r="G1201" s="397" t="s">
        <v>22</v>
      </c>
      <c r="H1201" s="397" t="s">
        <v>22</v>
      </c>
      <c r="I1201" s="397" t="s">
        <v>22</v>
      </c>
      <c r="J1201" s="397" t="s">
        <v>22</v>
      </c>
      <c r="K1201" s="397" t="s">
        <v>22</v>
      </c>
      <c r="L1201" s="398" t="s">
        <v>22</v>
      </c>
      <c r="M1201" s="401" t="s">
        <v>9</v>
      </c>
      <c r="N1201" s="402" t="s">
        <v>22</v>
      </c>
      <c r="O1201" s="403" t="s">
        <v>2071</v>
      </c>
      <c r="P1201" s="404" t="s">
        <v>22</v>
      </c>
      <c r="Q1201" s="5" t="s">
        <v>10</v>
      </c>
      <c r="R1201" s="409" t="s">
        <v>2072</v>
      </c>
      <c r="S1201" s="409" t="s">
        <v>22</v>
      </c>
      <c r="T1201" s="409" t="s">
        <v>22</v>
      </c>
      <c r="U1201" s="22">
        <v>38916</v>
      </c>
      <c r="V1201" s="371" t="str">
        <f>IF(U1201="","","千円")</f>
        <v>千円</v>
      </c>
      <c r="W1201" s="371" t="s">
        <v>22</v>
      </c>
      <c r="X1201" s="371" t="s">
        <v>22</v>
      </c>
      <c r="Y1201" s="372" t="s">
        <v>22</v>
      </c>
      <c r="Z1201" s="373">
        <v>367</v>
      </c>
    </row>
    <row r="1202" spans="1:26" ht="13.5" customHeight="1" x14ac:dyDescent="0.15">
      <c r="A1202" s="392" t="s">
        <v>22</v>
      </c>
      <c r="B1202" s="393" t="s">
        <v>22</v>
      </c>
      <c r="C1202" s="394" t="s">
        <v>22</v>
      </c>
      <c r="D1202" s="25" t="s">
        <v>22</v>
      </c>
      <c r="E1202" s="24" t="s">
        <v>22</v>
      </c>
      <c r="F1202" s="399" t="s">
        <v>22</v>
      </c>
      <c r="G1202" s="399" t="s">
        <v>22</v>
      </c>
      <c r="H1202" s="399" t="s">
        <v>22</v>
      </c>
      <c r="I1202" s="399" t="s">
        <v>22</v>
      </c>
      <c r="J1202" s="399" t="s">
        <v>22</v>
      </c>
      <c r="K1202" s="399" t="s">
        <v>22</v>
      </c>
      <c r="L1202" s="400" t="s">
        <v>22</v>
      </c>
      <c r="M1202" s="376">
        <v>50131000</v>
      </c>
      <c r="N1202" s="377" t="s">
        <v>22</v>
      </c>
      <c r="O1202" s="405" t="s">
        <v>22</v>
      </c>
      <c r="P1202" s="406" t="s">
        <v>22</v>
      </c>
      <c r="Q1202" s="6" t="s">
        <v>22</v>
      </c>
      <c r="R1202" s="378" t="s">
        <v>2073</v>
      </c>
      <c r="S1202" s="378" t="s">
        <v>22</v>
      </c>
      <c r="T1202" s="378" t="s">
        <v>22</v>
      </c>
      <c r="U1202" s="23">
        <v>5101</v>
      </c>
      <c r="V1202" s="379" t="str">
        <f>IF(U1202="","","千円")</f>
        <v>千円</v>
      </c>
      <c r="W1202" s="379" t="s">
        <v>22</v>
      </c>
      <c r="X1202" s="379" t="s">
        <v>22</v>
      </c>
      <c r="Y1202" s="380" t="s">
        <v>22</v>
      </c>
      <c r="Z1202" s="374" t="s">
        <v>22</v>
      </c>
    </row>
    <row r="1203" spans="1:26" ht="13.5" customHeight="1" x14ac:dyDescent="0.15">
      <c r="A1203" s="381" t="s">
        <v>2074</v>
      </c>
      <c r="B1203" s="382" t="s">
        <v>22</v>
      </c>
      <c r="C1203" s="383" t="s">
        <v>22</v>
      </c>
      <c r="D1203" s="384" t="s">
        <v>2075</v>
      </c>
      <c r="E1203" s="385" t="s">
        <v>22</v>
      </c>
      <c r="F1203" s="385" t="s">
        <v>22</v>
      </c>
      <c r="G1203" s="385" t="s">
        <v>22</v>
      </c>
      <c r="H1203" s="385" t="s">
        <v>22</v>
      </c>
      <c r="I1203" s="385" t="s">
        <v>22</v>
      </c>
      <c r="J1203" s="385" t="s">
        <v>22</v>
      </c>
      <c r="K1203" s="385" t="s">
        <v>22</v>
      </c>
      <c r="L1203" s="380" t="s">
        <v>22</v>
      </c>
      <c r="M1203" s="387" t="s">
        <v>12</v>
      </c>
      <c r="N1203" s="388" t="s">
        <v>22</v>
      </c>
      <c r="O1203" s="405" t="s">
        <v>22</v>
      </c>
      <c r="P1203" s="406" t="s">
        <v>22</v>
      </c>
      <c r="Q1203" s="6" t="s">
        <v>22</v>
      </c>
      <c r="R1203" s="378" t="s">
        <v>2076</v>
      </c>
      <c r="S1203" s="378" t="s">
        <v>22</v>
      </c>
      <c r="T1203" s="378" t="s">
        <v>22</v>
      </c>
      <c r="U1203" s="23">
        <v>1333</v>
      </c>
      <c r="V1203" s="379" t="str">
        <f>IF(U1203="","","千円")</f>
        <v>千円</v>
      </c>
      <c r="W1203" s="379" t="s">
        <v>22</v>
      </c>
      <c r="X1203" s="379" t="s">
        <v>22</v>
      </c>
      <c r="Y1203" s="380" t="s">
        <v>22</v>
      </c>
      <c r="Z1203" s="374" t="s">
        <v>22</v>
      </c>
    </row>
    <row r="1204" spans="1:26" ht="13.5" customHeight="1" x14ac:dyDescent="0.15">
      <c r="A1204" s="381" t="s">
        <v>22</v>
      </c>
      <c r="B1204" s="382" t="s">
        <v>22</v>
      </c>
      <c r="C1204" s="383" t="s">
        <v>22</v>
      </c>
      <c r="D1204" s="386" t="s">
        <v>22</v>
      </c>
      <c r="E1204" s="385" t="s">
        <v>22</v>
      </c>
      <c r="F1204" s="385" t="s">
        <v>22</v>
      </c>
      <c r="G1204" s="385" t="s">
        <v>22</v>
      </c>
      <c r="H1204" s="385" t="s">
        <v>22</v>
      </c>
      <c r="I1204" s="385" t="s">
        <v>22</v>
      </c>
      <c r="J1204" s="385" t="s">
        <v>22</v>
      </c>
      <c r="K1204" s="385" t="s">
        <v>22</v>
      </c>
      <c r="L1204" s="380" t="s">
        <v>22</v>
      </c>
      <c r="M1204" s="376">
        <v>45797189</v>
      </c>
      <c r="N1204" s="377" t="s">
        <v>22</v>
      </c>
      <c r="O1204" s="405" t="s">
        <v>22</v>
      </c>
      <c r="P1204" s="406" t="s">
        <v>22</v>
      </c>
      <c r="Q1204" s="6" t="s">
        <v>22</v>
      </c>
      <c r="R1204" s="378" t="s">
        <v>22</v>
      </c>
      <c r="S1204" s="378" t="s">
        <v>22</v>
      </c>
      <c r="T1204" s="378" t="s">
        <v>22</v>
      </c>
      <c r="U1204" s="23" t="s">
        <v>22</v>
      </c>
      <c r="V1204" s="379" t="str">
        <f>IF(U1204="","","千円")</f>
        <v/>
      </c>
      <c r="W1204" s="379" t="s">
        <v>22</v>
      </c>
      <c r="X1204" s="379" t="s">
        <v>22</v>
      </c>
      <c r="Y1204" s="380" t="s">
        <v>22</v>
      </c>
      <c r="Z1204" s="374" t="s">
        <v>22</v>
      </c>
    </row>
    <row r="1205" spans="1:26" ht="13.5" customHeight="1" x14ac:dyDescent="0.15">
      <c r="A1205" s="381" t="s">
        <v>22</v>
      </c>
      <c r="B1205" s="382" t="s">
        <v>22</v>
      </c>
      <c r="C1205" s="383" t="s">
        <v>22</v>
      </c>
      <c r="D1205" s="410" t="s">
        <v>13</v>
      </c>
      <c r="E1205" s="411" t="s">
        <v>2014</v>
      </c>
      <c r="F1205" s="411" t="s">
        <v>22</v>
      </c>
      <c r="G1205" s="411" t="s">
        <v>22</v>
      </c>
      <c r="H1205" s="411" t="s">
        <v>22</v>
      </c>
      <c r="I1205" s="411" t="s">
        <v>22</v>
      </c>
      <c r="J1205" s="411" t="s">
        <v>22</v>
      </c>
      <c r="K1205" s="411" t="s">
        <v>22</v>
      </c>
      <c r="L1205" s="412" t="s">
        <v>14</v>
      </c>
      <c r="M1205" s="413" t="s">
        <v>20</v>
      </c>
      <c r="N1205" s="414" t="s">
        <v>22</v>
      </c>
      <c r="O1205" s="405" t="s">
        <v>22</v>
      </c>
      <c r="P1205" s="406" t="s">
        <v>22</v>
      </c>
      <c r="Q1205" s="7" t="s">
        <v>22</v>
      </c>
      <c r="R1205" s="378" t="s">
        <v>2077</v>
      </c>
      <c r="S1205" s="378" t="s">
        <v>22</v>
      </c>
      <c r="T1205" s="378" t="s">
        <v>22</v>
      </c>
      <c r="U1205" s="23">
        <v>447</v>
      </c>
      <c r="V1205" s="379" t="str">
        <f>IF(U1205="","","千円")</f>
        <v>千円</v>
      </c>
      <c r="W1205" s="379" t="s">
        <v>22</v>
      </c>
      <c r="X1205" s="379" t="s">
        <v>22</v>
      </c>
      <c r="Y1205" s="380" t="s">
        <v>22</v>
      </c>
      <c r="Z1205" s="374" t="s">
        <v>22</v>
      </c>
    </row>
    <row r="1206" spans="1:26" ht="13.5" customHeight="1" x14ac:dyDescent="0.15">
      <c r="A1206" s="381" t="s">
        <v>22</v>
      </c>
      <c r="B1206" s="382" t="s">
        <v>22</v>
      </c>
      <c r="C1206" s="383" t="s">
        <v>22</v>
      </c>
      <c r="D1206" s="410" t="s">
        <v>22</v>
      </c>
      <c r="E1206" s="411" t="s">
        <v>22</v>
      </c>
      <c r="F1206" s="411" t="s">
        <v>22</v>
      </c>
      <c r="G1206" s="411" t="s">
        <v>22</v>
      </c>
      <c r="H1206" s="411" t="s">
        <v>22</v>
      </c>
      <c r="I1206" s="411" t="s">
        <v>22</v>
      </c>
      <c r="J1206" s="411" t="s">
        <v>22</v>
      </c>
      <c r="K1206" s="411" t="s">
        <v>22</v>
      </c>
      <c r="L1206" s="412" t="s">
        <v>22</v>
      </c>
      <c r="M1206" s="415">
        <v>4333811</v>
      </c>
      <c r="N1206" s="416" t="s">
        <v>22</v>
      </c>
      <c r="O1206" s="405" t="s">
        <v>22</v>
      </c>
      <c r="P1206" s="406" t="s">
        <v>22</v>
      </c>
      <c r="Q1206" s="8" t="s">
        <v>15</v>
      </c>
      <c r="R1206" s="378" t="s">
        <v>2078</v>
      </c>
      <c r="S1206" s="378" t="s">
        <v>22</v>
      </c>
      <c r="T1206" s="378" t="s">
        <v>22</v>
      </c>
      <c r="U1206" s="378" t="s">
        <v>22</v>
      </c>
      <c r="V1206" s="9" t="s">
        <v>13</v>
      </c>
      <c r="W1206" s="417" t="s">
        <v>2055</v>
      </c>
      <c r="X1206" s="417" t="s">
        <v>22</v>
      </c>
      <c r="Y1206" s="10" t="s">
        <v>14</v>
      </c>
      <c r="Z1206" s="374" t="s">
        <v>22</v>
      </c>
    </row>
    <row r="1207" spans="1:26" ht="13.5" customHeight="1" x14ac:dyDescent="0.15">
      <c r="A1207" s="381" t="s">
        <v>22</v>
      </c>
      <c r="B1207" s="382" t="s">
        <v>22</v>
      </c>
      <c r="C1207" s="383" t="s">
        <v>22</v>
      </c>
      <c r="D1207" s="410" t="s">
        <v>22</v>
      </c>
      <c r="E1207" s="411" t="s">
        <v>22</v>
      </c>
      <c r="F1207" s="411" t="s">
        <v>22</v>
      </c>
      <c r="G1207" s="411" t="s">
        <v>22</v>
      </c>
      <c r="H1207" s="411" t="s">
        <v>22</v>
      </c>
      <c r="I1207" s="411" t="s">
        <v>22</v>
      </c>
      <c r="J1207" s="411" t="s">
        <v>22</v>
      </c>
      <c r="K1207" s="411" t="s">
        <v>22</v>
      </c>
      <c r="L1207" s="412" t="s">
        <v>22</v>
      </c>
      <c r="M1207" s="387" t="s">
        <v>22</v>
      </c>
      <c r="N1207" s="388" t="s">
        <v>22</v>
      </c>
      <c r="O1207" s="405" t="s">
        <v>22</v>
      </c>
      <c r="P1207" s="406" t="s">
        <v>22</v>
      </c>
      <c r="Q1207" s="7" t="s">
        <v>16</v>
      </c>
      <c r="R1207" s="378" t="s">
        <v>2079</v>
      </c>
      <c r="S1207" s="378" t="s">
        <v>22</v>
      </c>
      <c r="T1207" s="378" t="s">
        <v>22</v>
      </c>
      <c r="U1207" s="378" t="s">
        <v>22</v>
      </c>
      <c r="V1207" s="11" t="s">
        <v>17</v>
      </c>
      <c r="W1207" s="9" t="s">
        <v>22</v>
      </c>
      <c r="X1207" s="12" t="s">
        <v>22</v>
      </c>
      <c r="Y1207" s="13" t="s">
        <v>22</v>
      </c>
      <c r="Z1207" s="374" t="s">
        <v>22</v>
      </c>
    </row>
    <row r="1208" spans="1:26" ht="13.5" customHeight="1" x14ac:dyDescent="0.15">
      <c r="A1208" s="6" t="s">
        <v>22</v>
      </c>
      <c r="B1208" s="12" t="s">
        <v>22</v>
      </c>
      <c r="C1208" s="13" t="s">
        <v>22</v>
      </c>
      <c r="D1208" s="410" t="s">
        <v>13</v>
      </c>
      <c r="E1208" s="14" t="s">
        <v>11</v>
      </c>
      <c r="F1208" s="382" t="s">
        <v>22</v>
      </c>
      <c r="G1208" s="382" t="s">
        <v>22</v>
      </c>
      <c r="H1208" s="382" t="s">
        <v>22</v>
      </c>
      <c r="I1208" s="382" t="s">
        <v>152</v>
      </c>
      <c r="J1208" s="420" t="s">
        <v>22</v>
      </c>
      <c r="K1208" s="14" t="s">
        <v>22</v>
      </c>
      <c r="L1208" s="412" t="s">
        <v>14</v>
      </c>
      <c r="M1208" s="423" t="s">
        <v>22</v>
      </c>
      <c r="N1208" s="424" t="s">
        <v>22</v>
      </c>
      <c r="O1208" s="405" t="s">
        <v>22</v>
      </c>
      <c r="P1208" s="406" t="s">
        <v>22</v>
      </c>
      <c r="Q1208" s="8" t="s">
        <v>15</v>
      </c>
      <c r="R1208" s="378" t="s">
        <v>22</v>
      </c>
      <c r="S1208" s="378" t="s">
        <v>22</v>
      </c>
      <c r="T1208" s="378" t="s">
        <v>22</v>
      </c>
      <c r="U1208" s="378" t="s">
        <v>22</v>
      </c>
      <c r="V1208" s="9" t="s">
        <v>13</v>
      </c>
      <c r="W1208" s="417" t="s">
        <v>22</v>
      </c>
      <c r="X1208" s="417" t="s">
        <v>22</v>
      </c>
      <c r="Y1208" s="10" t="s">
        <v>14</v>
      </c>
      <c r="Z1208" s="374" t="s">
        <v>22</v>
      </c>
    </row>
    <row r="1209" spans="1:26" ht="13.5" customHeight="1" x14ac:dyDescent="0.15">
      <c r="A1209" s="15" t="s">
        <v>22</v>
      </c>
      <c r="B1209" s="16" t="s">
        <v>22</v>
      </c>
      <c r="C1209" s="17" t="s">
        <v>22</v>
      </c>
      <c r="D1209" s="418" t="s">
        <v>22</v>
      </c>
      <c r="E1209" s="18" t="s">
        <v>22</v>
      </c>
      <c r="F1209" s="419" t="s">
        <v>22</v>
      </c>
      <c r="G1209" s="419" t="s">
        <v>22</v>
      </c>
      <c r="H1209" s="419" t="s">
        <v>22</v>
      </c>
      <c r="I1209" s="419" t="s">
        <v>22</v>
      </c>
      <c r="J1209" s="421" t="s">
        <v>22</v>
      </c>
      <c r="K1209" s="18" t="s">
        <v>22</v>
      </c>
      <c r="L1209" s="422" t="s">
        <v>22</v>
      </c>
      <c r="M1209" s="26" t="s">
        <v>18</v>
      </c>
      <c r="N1209" s="27">
        <v>91.4</v>
      </c>
      <c r="O1209" s="407" t="s">
        <v>22</v>
      </c>
      <c r="P1209" s="408" t="s">
        <v>22</v>
      </c>
      <c r="Q1209" s="19" t="s">
        <v>16</v>
      </c>
      <c r="R1209" s="425" t="s">
        <v>22</v>
      </c>
      <c r="S1209" s="425" t="s">
        <v>22</v>
      </c>
      <c r="T1209" s="425" t="s">
        <v>22</v>
      </c>
      <c r="U1209" s="425" t="s">
        <v>22</v>
      </c>
      <c r="V1209" s="20" t="s">
        <v>17</v>
      </c>
      <c r="W1209" s="21" t="s">
        <v>22</v>
      </c>
      <c r="X1209" s="16" t="s">
        <v>22</v>
      </c>
      <c r="Y1209" s="17" t="s">
        <v>22</v>
      </c>
      <c r="Z1209" s="375" t="s">
        <v>22</v>
      </c>
    </row>
    <row r="1210" spans="1:26" ht="13.5" customHeight="1" x14ac:dyDescent="0.15">
      <c r="A1210" s="389" t="s">
        <v>7</v>
      </c>
      <c r="B1210" s="390" t="s">
        <v>22</v>
      </c>
      <c r="C1210" s="391" t="s">
        <v>22</v>
      </c>
      <c r="D1210" s="395" t="s">
        <v>8</v>
      </c>
      <c r="E1210" s="396" t="s">
        <v>22</v>
      </c>
      <c r="F1210" s="397" t="s">
        <v>1662</v>
      </c>
      <c r="G1210" s="397" t="s">
        <v>22</v>
      </c>
      <c r="H1210" s="397" t="s">
        <v>22</v>
      </c>
      <c r="I1210" s="397" t="s">
        <v>22</v>
      </c>
      <c r="J1210" s="397" t="s">
        <v>22</v>
      </c>
      <c r="K1210" s="397" t="s">
        <v>22</v>
      </c>
      <c r="L1210" s="398" t="s">
        <v>22</v>
      </c>
      <c r="M1210" s="401" t="s">
        <v>9</v>
      </c>
      <c r="N1210" s="402" t="s">
        <v>22</v>
      </c>
      <c r="O1210" s="403" t="s">
        <v>2080</v>
      </c>
      <c r="P1210" s="404" t="s">
        <v>22</v>
      </c>
      <c r="Q1210" s="5" t="s">
        <v>10</v>
      </c>
      <c r="R1210" s="409" t="s">
        <v>2081</v>
      </c>
      <c r="S1210" s="409" t="s">
        <v>22</v>
      </c>
      <c r="T1210" s="409" t="s">
        <v>22</v>
      </c>
      <c r="U1210" s="22">
        <v>26076</v>
      </c>
      <c r="V1210" s="371" t="str">
        <f>IF(U1210="","","千円")</f>
        <v>千円</v>
      </c>
      <c r="W1210" s="371" t="s">
        <v>22</v>
      </c>
      <c r="X1210" s="371" t="s">
        <v>22</v>
      </c>
      <c r="Y1210" s="372" t="s">
        <v>22</v>
      </c>
      <c r="Z1210" s="373">
        <v>367</v>
      </c>
    </row>
    <row r="1211" spans="1:26" ht="13.5" customHeight="1" x14ac:dyDescent="0.15">
      <c r="A1211" s="392" t="s">
        <v>22</v>
      </c>
      <c r="B1211" s="393" t="s">
        <v>22</v>
      </c>
      <c r="C1211" s="394" t="s">
        <v>22</v>
      </c>
      <c r="D1211" s="25" t="s">
        <v>22</v>
      </c>
      <c r="E1211" s="24" t="s">
        <v>22</v>
      </c>
      <c r="F1211" s="399" t="s">
        <v>22</v>
      </c>
      <c r="G1211" s="399" t="s">
        <v>22</v>
      </c>
      <c r="H1211" s="399" t="s">
        <v>22</v>
      </c>
      <c r="I1211" s="399" t="s">
        <v>22</v>
      </c>
      <c r="J1211" s="399" t="s">
        <v>22</v>
      </c>
      <c r="K1211" s="399" t="s">
        <v>22</v>
      </c>
      <c r="L1211" s="400" t="s">
        <v>22</v>
      </c>
      <c r="M1211" s="376">
        <v>34791000</v>
      </c>
      <c r="N1211" s="377" t="s">
        <v>22</v>
      </c>
      <c r="O1211" s="405" t="s">
        <v>22</v>
      </c>
      <c r="P1211" s="406" t="s">
        <v>22</v>
      </c>
      <c r="Q1211" s="6" t="s">
        <v>22</v>
      </c>
      <c r="R1211" s="378" t="s">
        <v>2082</v>
      </c>
      <c r="S1211" s="378" t="s">
        <v>22</v>
      </c>
      <c r="T1211" s="378" t="s">
        <v>22</v>
      </c>
      <c r="U1211" s="23">
        <v>52</v>
      </c>
      <c r="V1211" s="379" t="str">
        <f>IF(U1211="","","千円")</f>
        <v>千円</v>
      </c>
      <c r="W1211" s="379" t="s">
        <v>22</v>
      </c>
      <c r="X1211" s="379" t="s">
        <v>22</v>
      </c>
      <c r="Y1211" s="380" t="s">
        <v>22</v>
      </c>
      <c r="Z1211" s="374" t="s">
        <v>22</v>
      </c>
    </row>
    <row r="1212" spans="1:26" ht="13.5" customHeight="1" x14ac:dyDescent="0.15">
      <c r="A1212" s="381" t="s">
        <v>2083</v>
      </c>
      <c r="B1212" s="382" t="s">
        <v>22</v>
      </c>
      <c r="C1212" s="383" t="s">
        <v>22</v>
      </c>
      <c r="D1212" s="384" t="s">
        <v>2084</v>
      </c>
      <c r="E1212" s="385" t="s">
        <v>22</v>
      </c>
      <c r="F1212" s="385" t="s">
        <v>22</v>
      </c>
      <c r="G1212" s="385" t="s">
        <v>22</v>
      </c>
      <c r="H1212" s="385" t="s">
        <v>22</v>
      </c>
      <c r="I1212" s="385" t="s">
        <v>22</v>
      </c>
      <c r="J1212" s="385" t="s">
        <v>22</v>
      </c>
      <c r="K1212" s="385" t="s">
        <v>22</v>
      </c>
      <c r="L1212" s="380" t="s">
        <v>22</v>
      </c>
      <c r="M1212" s="387" t="s">
        <v>12</v>
      </c>
      <c r="N1212" s="388" t="s">
        <v>22</v>
      </c>
      <c r="O1212" s="405" t="s">
        <v>22</v>
      </c>
      <c r="P1212" s="406" t="s">
        <v>22</v>
      </c>
      <c r="Q1212" s="6" t="s">
        <v>22</v>
      </c>
      <c r="R1212" s="378" t="s">
        <v>2085</v>
      </c>
      <c r="S1212" s="378" t="s">
        <v>22</v>
      </c>
      <c r="T1212" s="378" t="s">
        <v>22</v>
      </c>
      <c r="U1212" s="23">
        <v>7300</v>
      </c>
      <c r="V1212" s="379" t="str">
        <f>IF(U1212="","","千円")</f>
        <v>千円</v>
      </c>
      <c r="W1212" s="379" t="s">
        <v>22</v>
      </c>
      <c r="X1212" s="379" t="s">
        <v>22</v>
      </c>
      <c r="Y1212" s="380" t="s">
        <v>22</v>
      </c>
      <c r="Z1212" s="374" t="s">
        <v>22</v>
      </c>
    </row>
    <row r="1213" spans="1:26" ht="13.5" customHeight="1" x14ac:dyDescent="0.15">
      <c r="A1213" s="381" t="s">
        <v>22</v>
      </c>
      <c r="B1213" s="382" t="s">
        <v>22</v>
      </c>
      <c r="C1213" s="383" t="s">
        <v>22</v>
      </c>
      <c r="D1213" s="386" t="s">
        <v>22</v>
      </c>
      <c r="E1213" s="385" t="s">
        <v>22</v>
      </c>
      <c r="F1213" s="385" t="s">
        <v>22</v>
      </c>
      <c r="G1213" s="385" t="s">
        <v>22</v>
      </c>
      <c r="H1213" s="385" t="s">
        <v>22</v>
      </c>
      <c r="I1213" s="385" t="s">
        <v>22</v>
      </c>
      <c r="J1213" s="385" t="s">
        <v>22</v>
      </c>
      <c r="K1213" s="385" t="s">
        <v>22</v>
      </c>
      <c r="L1213" s="380" t="s">
        <v>22</v>
      </c>
      <c r="M1213" s="376">
        <v>33471512</v>
      </c>
      <c r="N1213" s="377" t="s">
        <v>22</v>
      </c>
      <c r="O1213" s="405" t="s">
        <v>22</v>
      </c>
      <c r="P1213" s="406" t="s">
        <v>22</v>
      </c>
      <c r="Q1213" s="6" t="s">
        <v>22</v>
      </c>
      <c r="R1213" s="378" t="s">
        <v>22</v>
      </c>
      <c r="S1213" s="378" t="s">
        <v>22</v>
      </c>
      <c r="T1213" s="378" t="s">
        <v>22</v>
      </c>
      <c r="U1213" s="23" t="s">
        <v>22</v>
      </c>
      <c r="V1213" s="379" t="str">
        <f>IF(U1213="","","千円")</f>
        <v/>
      </c>
      <c r="W1213" s="379" t="s">
        <v>22</v>
      </c>
      <c r="X1213" s="379" t="s">
        <v>22</v>
      </c>
      <c r="Y1213" s="380" t="s">
        <v>22</v>
      </c>
      <c r="Z1213" s="374" t="s">
        <v>22</v>
      </c>
    </row>
    <row r="1214" spans="1:26" ht="13.5" customHeight="1" x14ac:dyDescent="0.15">
      <c r="A1214" s="381" t="s">
        <v>22</v>
      </c>
      <c r="B1214" s="382" t="s">
        <v>22</v>
      </c>
      <c r="C1214" s="383" t="s">
        <v>22</v>
      </c>
      <c r="D1214" s="410" t="s">
        <v>13</v>
      </c>
      <c r="E1214" s="411" t="s">
        <v>2014</v>
      </c>
      <c r="F1214" s="411" t="s">
        <v>22</v>
      </c>
      <c r="G1214" s="411" t="s">
        <v>22</v>
      </c>
      <c r="H1214" s="411" t="s">
        <v>22</v>
      </c>
      <c r="I1214" s="411" t="s">
        <v>22</v>
      </c>
      <c r="J1214" s="411" t="s">
        <v>22</v>
      </c>
      <c r="K1214" s="411" t="s">
        <v>22</v>
      </c>
      <c r="L1214" s="412" t="s">
        <v>14</v>
      </c>
      <c r="M1214" s="413" t="s">
        <v>20</v>
      </c>
      <c r="N1214" s="414" t="s">
        <v>22</v>
      </c>
      <c r="O1214" s="405" t="s">
        <v>22</v>
      </c>
      <c r="P1214" s="406" t="s">
        <v>22</v>
      </c>
      <c r="Q1214" s="7" t="s">
        <v>22</v>
      </c>
      <c r="R1214" s="378" t="s">
        <v>2086</v>
      </c>
      <c r="S1214" s="378" t="s">
        <v>22</v>
      </c>
      <c r="T1214" s="378" t="s">
        <v>22</v>
      </c>
      <c r="U1214" s="23">
        <v>44</v>
      </c>
      <c r="V1214" s="379" t="str">
        <f>IF(U1214="","","千円")</f>
        <v>千円</v>
      </c>
      <c r="W1214" s="379" t="s">
        <v>22</v>
      </c>
      <c r="X1214" s="379" t="s">
        <v>22</v>
      </c>
      <c r="Y1214" s="380" t="s">
        <v>22</v>
      </c>
      <c r="Z1214" s="374" t="s">
        <v>22</v>
      </c>
    </row>
    <row r="1215" spans="1:26" ht="13.5" customHeight="1" x14ac:dyDescent="0.15">
      <c r="A1215" s="381" t="s">
        <v>22</v>
      </c>
      <c r="B1215" s="382" t="s">
        <v>22</v>
      </c>
      <c r="C1215" s="383" t="s">
        <v>22</v>
      </c>
      <c r="D1215" s="410" t="s">
        <v>22</v>
      </c>
      <c r="E1215" s="411" t="s">
        <v>22</v>
      </c>
      <c r="F1215" s="411" t="s">
        <v>22</v>
      </c>
      <c r="G1215" s="411" t="s">
        <v>22</v>
      </c>
      <c r="H1215" s="411" t="s">
        <v>22</v>
      </c>
      <c r="I1215" s="411" t="s">
        <v>22</v>
      </c>
      <c r="J1215" s="411" t="s">
        <v>22</v>
      </c>
      <c r="K1215" s="411" t="s">
        <v>22</v>
      </c>
      <c r="L1215" s="412" t="s">
        <v>22</v>
      </c>
      <c r="M1215" s="415">
        <v>1319488</v>
      </c>
      <c r="N1215" s="416" t="s">
        <v>22</v>
      </c>
      <c r="O1215" s="405" t="s">
        <v>22</v>
      </c>
      <c r="P1215" s="406" t="s">
        <v>22</v>
      </c>
      <c r="Q1215" s="8" t="s">
        <v>15</v>
      </c>
      <c r="R1215" s="378" t="s">
        <v>2087</v>
      </c>
      <c r="S1215" s="378" t="s">
        <v>22</v>
      </c>
      <c r="T1215" s="378" t="s">
        <v>22</v>
      </c>
      <c r="U1215" s="378" t="s">
        <v>22</v>
      </c>
      <c r="V1215" s="9" t="s">
        <v>13</v>
      </c>
      <c r="W1215" s="417" t="s">
        <v>293</v>
      </c>
      <c r="X1215" s="417" t="s">
        <v>22</v>
      </c>
      <c r="Y1215" s="10" t="s">
        <v>14</v>
      </c>
      <c r="Z1215" s="374" t="s">
        <v>22</v>
      </c>
    </row>
    <row r="1216" spans="1:26" ht="13.5" customHeight="1" x14ac:dyDescent="0.15">
      <c r="A1216" s="381" t="s">
        <v>22</v>
      </c>
      <c r="B1216" s="382" t="s">
        <v>22</v>
      </c>
      <c r="C1216" s="383" t="s">
        <v>22</v>
      </c>
      <c r="D1216" s="410" t="s">
        <v>22</v>
      </c>
      <c r="E1216" s="411" t="s">
        <v>22</v>
      </c>
      <c r="F1216" s="411" t="s">
        <v>22</v>
      </c>
      <c r="G1216" s="411" t="s">
        <v>22</v>
      </c>
      <c r="H1216" s="411" t="s">
        <v>22</v>
      </c>
      <c r="I1216" s="411" t="s">
        <v>22</v>
      </c>
      <c r="J1216" s="411" t="s">
        <v>22</v>
      </c>
      <c r="K1216" s="411" t="s">
        <v>22</v>
      </c>
      <c r="L1216" s="412" t="s">
        <v>22</v>
      </c>
      <c r="M1216" s="387" t="s">
        <v>22</v>
      </c>
      <c r="N1216" s="388" t="s">
        <v>22</v>
      </c>
      <c r="O1216" s="405" t="s">
        <v>22</v>
      </c>
      <c r="P1216" s="406" t="s">
        <v>22</v>
      </c>
      <c r="Q1216" s="7" t="s">
        <v>16</v>
      </c>
      <c r="R1216" s="378" t="s">
        <v>2079</v>
      </c>
      <c r="S1216" s="378" t="s">
        <v>22</v>
      </c>
      <c r="T1216" s="378" t="s">
        <v>22</v>
      </c>
      <c r="U1216" s="378" t="s">
        <v>22</v>
      </c>
      <c r="V1216" s="11" t="s">
        <v>17</v>
      </c>
      <c r="W1216" s="9" t="s">
        <v>22</v>
      </c>
      <c r="X1216" s="12" t="s">
        <v>22</v>
      </c>
      <c r="Y1216" s="13" t="s">
        <v>22</v>
      </c>
      <c r="Z1216" s="374" t="s">
        <v>22</v>
      </c>
    </row>
    <row r="1217" spans="1:26" ht="13.5" customHeight="1" x14ac:dyDescent="0.15">
      <c r="A1217" s="6" t="s">
        <v>22</v>
      </c>
      <c r="B1217" s="12" t="s">
        <v>22</v>
      </c>
      <c r="C1217" s="13" t="s">
        <v>22</v>
      </c>
      <c r="D1217" s="410" t="s">
        <v>13</v>
      </c>
      <c r="E1217" s="14" t="s">
        <v>11</v>
      </c>
      <c r="F1217" s="382" t="s">
        <v>22</v>
      </c>
      <c r="G1217" s="382" t="s">
        <v>22</v>
      </c>
      <c r="H1217" s="382" t="s">
        <v>22</v>
      </c>
      <c r="I1217" s="382" t="s">
        <v>22</v>
      </c>
      <c r="J1217" s="420" t="s">
        <v>22</v>
      </c>
      <c r="K1217" s="14" t="s">
        <v>22</v>
      </c>
      <c r="L1217" s="412" t="s">
        <v>14</v>
      </c>
      <c r="M1217" s="423" t="s">
        <v>22</v>
      </c>
      <c r="N1217" s="424" t="s">
        <v>22</v>
      </c>
      <c r="O1217" s="405" t="s">
        <v>22</v>
      </c>
      <c r="P1217" s="406" t="s">
        <v>22</v>
      </c>
      <c r="Q1217" s="8" t="s">
        <v>15</v>
      </c>
      <c r="R1217" s="378" t="s">
        <v>22</v>
      </c>
      <c r="S1217" s="378" t="s">
        <v>22</v>
      </c>
      <c r="T1217" s="378" t="s">
        <v>22</v>
      </c>
      <c r="U1217" s="378" t="s">
        <v>22</v>
      </c>
      <c r="V1217" s="9" t="s">
        <v>13</v>
      </c>
      <c r="W1217" s="417" t="s">
        <v>22</v>
      </c>
      <c r="X1217" s="417" t="s">
        <v>22</v>
      </c>
      <c r="Y1217" s="10" t="s">
        <v>14</v>
      </c>
      <c r="Z1217" s="374" t="s">
        <v>22</v>
      </c>
    </row>
    <row r="1218" spans="1:26" ht="13.5" customHeight="1" x14ac:dyDescent="0.15">
      <c r="A1218" s="15" t="s">
        <v>22</v>
      </c>
      <c r="B1218" s="16" t="s">
        <v>22</v>
      </c>
      <c r="C1218" s="17" t="s">
        <v>22</v>
      </c>
      <c r="D1218" s="418" t="s">
        <v>22</v>
      </c>
      <c r="E1218" s="18" t="s">
        <v>22</v>
      </c>
      <c r="F1218" s="419" t="s">
        <v>22</v>
      </c>
      <c r="G1218" s="419" t="s">
        <v>22</v>
      </c>
      <c r="H1218" s="419" t="s">
        <v>22</v>
      </c>
      <c r="I1218" s="419" t="s">
        <v>22</v>
      </c>
      <c r="J1218" s="421" t="s">
        <v>22</v>
      </c>
      <c r="K1218" s="18" t="s">
        <v>22</v>
      </c>
      <c r="L1218" s="422" t="s">
        <v>22</v>
      </c>
      <c r="M1218" s="26" t="s">
        <v>18</v>
      </c>
      <c r="N1218" s="27">
        <v>96.2</v>
      </c>
      <c r="O1218" s="407" t="s">
        <v>22</v>
      </c>
      <c r="P1218" s="408" t="s">
        <v>22</v>
      </c>
      <c r="Q1218" s="19" t="s">
        <v>16</v>
      </c>
      <c r="R1218" s="425" t="s">
        <v>22</v>
      </c>
      <c r="S1218" s="425" t="s">
        <v>22</v>
      </c>
      <c r="T1218" s="425" t="s">
        <v>22</v>
      </c>
      <c r="U1218" s="425" t="s">
        <v>22</v>
      </c>
      <c r="V1218" s="20" t="s">
        <v>17</v>
      </c>
      <c r="W1218" s="21" t="s">
        <v>22</v>
      </c>
      <c r="X1218" s="16" t="s">
        <v>22</v>
      </c>
      <c r="Y1218" s="17" t="s">
        <v>22</v>
      </c>
      <c r="Z1218" s="375" t="s">
        <v>22</v>
      </c>
    </row>
    <row r="1219" spans="1:26" ht="13.5" customHeight="1" x14ac:dyDescent="0.15">
      <c r="A1219" s="389" t="s">
        <v>7</v>
      </c>
      <c r="B1219" s="390" t="s">
        <v>22</v>
      </c>
      <c r="C1219" s="391" t="s">
        <v>22</v>
      </c>
      <c r="D1219" s="395" t="s">
        <v>8</v>
      </c>
      <c r="E1219" s="396" t="s">
        <v>22</v>
      </c>
      <c r="F1219" s="397" t="s">
        <v>1662</v>
      </c>
      <c r="G1219" s="397" t="s">
        <v>22</v>
      </c>
      <c r="H1219" s="397" t="s">
        <v>22</v>
      </c>
      <c r="I1219" s="397" t="s">
        <v>22</v>
      </c>
      <c r="J1219" s="397" t="s">
        <v>22</v>
      </c>
      <c r="K1219" s="397" t="s">
        <v>22</v>
      </c>
      <c r="L1219" s="398" t="s">
        <v>22</v>
      </c>
      <c r="M1219" s="401" t="s">
        <v>9</v>
      </c>
      <c r="N1219" s="402" t="s">
        <v>22</v>
      </c>
      <c r="O1219" s="403" t="s">
        <v>2088</v>
      </c>
      <c r="P1219" s="404" t="s">
        <v>22</v>
      </c>
      <c r="Q1219" s="5" t="s">
        <v>10</v>
      </c>
      <c r="R1219" s="409" t="s">
        <v>2089</v>
      </c>
      <c r="S1219" s="409" t="s">
        <v>22</v>
      </c>
      <c r="T1219" s="409" t="s">
        <v>22</v>
      </c>
      <c r="U1219" s="22">
        <v>274793</v>
      </c>
      <c r="V1219" s="371" t="str">
        <f>IF(U1219="","","千円")</f>
        <v>千円</v>
      </c>
      <c r="W1219" s="371" t="s">
        <v>22</v>
      </c>
      <c r="X1219" s="371" t="s">
        <v>22</v>
      </c>
      <c r="Y1219" s="372" t="s">
        <v>22</v>
      </c>
      <c r="Z1219" s="373">
        <v>367</v>
      </c>
    </row>
    <row r="1220" spans="1:26" ht="13.5" customHeight="1" x14ac:dyDescent="0.15">
      <c r="A1220" s="392" t="s">
        <v>22</v>
      </c>
      <c r="B1220" s="393" t="s">
        <v>22</v>
      </c>
      <c r="C1220" s="394" t="s">
        <v>22</v>
      </c>
      <c r="D1220" s="25" t="s">
        <v>22</v>
      </c>
      <c r="E1220" s="24" t="s">
        <v>22</v>
      </c>
      <c r="F1220" s="399" t="s">
        <v>22</v>
      </c>
      <c r="G1220" s="399" t="s">
        <v>22</v>
      </c>
      <c r="H1220" s="399" t="s">
        <v>22</v>
      </c>
      <c r="I1220" s="399" t="s">
        <v>22</v>
      </c>
      <c r="J1220" s="399" t="s">
        <v>22</v>
      </c>
      <c r="K1220" s="399" t="s">
        <v>22</v>
      </c>
      <c r="L1220" s="400" t="s">
        <v>22</v>
      </c>
      <c r="M1220" s="376">
        <v>1892812000</v>
      </c>
      <c r="N1220" s="377" t="s">
        <v>22</v>
      </c>
      <c r="O1220" s="405" t="s">
        <v>22</v>
      </c>
      <c r="P1220" s="406" t="s">
        <v>22</v>
      </c>
      <c r="Q1220" s="6" t="s">
        <v>22</v>
      </c>
      <c r="R1220" s="378" t="s">
        <v>2090</v>
      </c>
      <c r="S1220" s="378" t="s">
        <v>22</v>
      </c>
      <c r="T1220" s="378" t="s">
        <v>22</v>
      </c>
      <c r="U1220" s="23">
        <v>989660</v>
      </c>
      <c r="V1220" s="379" t="str">
        <f>IF(U1220="","","千円")</f>
        <v>千円</v>
      </c>
      <c r="W1220" s="379" t="s">
        <v>22</v>
      </c>
      <c r="X1220" s="379" t="s">
        <v>22</v>
      </c>
      <c r="Y1220" s="380" t="s">
        <v>22</v>
      </c>
      <c r="Z1220" s="374" t="s">
        <v>22</v>
      </c>
    </row>
    <row r="1221" spans="1:26" ht="13.5" customHeight="1" x14ac:dyDescent="0.15">
      <c r="A1221" s="381" t="s">
        <v>2091</v>
      </c>
      <c r="B1221" s="382" t="s">
        <v>22</v>
      </c>
      <c r="C1221" s="383" t="s">
        <v>22</v>
      </c>
      <c r="D1221" s="384" t="s">
        <v>2092</v>
      </c>
      <c r="E1221" s="385" t="s">
        <v>22</v>
      </c>
      <c r="F1221" s="385" t="s">
        <v>22</v>
      </c>
      <c r="G1221" s="385" t="s">
        <v>22</v>
      </c>
      <c r="H1221" s="385" t="s">
        <v>22</v>
      </c>
      <c r="I1221" s="385" t="s">
        <v>22</v>
      </c>
      <c r="J1221" s="385" t="s">
        <v>22</v>
      </c>
      <c r="K1221" s="385" t="s">
        <v>22</v>
      </c>
      <c r="L1221" s="380" t="s">
        <v>22</v>
      </c>
      <c r="M1221" s="387" t="s">
        <v>12</v>
      </c>
      <c r="N1221" s="388" t="s">
        <v>22</v>
      </c>
      <c r="O1221" s="405" t="s">
        <v>22</v>
      </c>
      <c r="P1221" s="406" t="s">
        <v>22</v>
      </c>
      <c r="Q1221" s="6" t="s">
        <v>22</v>
      </c>
      <c r="R1221" s="378" t="s">
        <v>2093</v>
      </c>
      <c r="S1221" s="378" t="s">
        <v>22</v>
      </c>
      <c r="T1221" s="378" t="s">
        <v>22</v>
      </c>
      <c r="U1221" s="23">
        <v>370596</v>
      </c>
      <c r="V1221" s="379" t="str">
        <f>IF(U1221="","","千円")</f>
        <v>千円</v>
      </c>
      <c r="W1221" s="379" t="s">
        <v>22</v>
      </c>
      <c r="X1221" s="379" t="s">
        <v>22</v>
      </c>
      <c r="Y1221" s="380" t="s">
        <v>22</v>
      </c>
      <c r="Z1221" s="374" t="s">
        <v>22</v>
      </c>
    </row>
    <row r="1222" spans="1:26" ht="13.5" customHeight="1" x14ac:dyDescent="0.15">
      <c r="A1222" s="381" t="s">
        <v>22</v>
      </c>
      <c r="B1222" s="382" t="s">
        <v>22</v>
      </c>
      <c r="C1222" s="383" t="s">
        <v>22</v>
      </c>
      <c r="D1222" s="386" t="s">
        <v>22</v>
      </c>
      <c r="E1222" s="385" t="s">
        <v>22</v>
      </c>
      <c r="F1222" s="385" t="s">
        <v>22</v>
      </c>
      <c r="G1222" s="385" t="s">
        <v>22</v>
      </c>
      <c r="H1222" s="385" t="s">
        <v>22</v>
      </c>
      <c r="I1222" s="385" t="s">
        <v>22</v>
      </c>
      <c r="J1222" s="385" t="s">
        <v>22</v>
      </c>
      <c r="K1222" s="385" t="s">
        <v>22</v>
      </c>
      <c r="L1222" s="380" t="s">
        <v>22</v>
      </c>
      <c r="M1222" s="376">
        <v>1839456442</v>
      </c>
      <c r="N1222" s="377" t="s">
        <v>22</v>
      </c>
      <c r="O1222" s="405" t="s">
        <v>22</v>
      </c>
      <c r="P1222" s="406" t="s">
        <v>22</v>
      </c>
      <c r="Q1222" s="6" t="s">
        <v>22</v>
      </c>
      <c r="R1222" s="378" t="s">
        <v>2094</v>
      </c>
      <c r="S1222" s="378" t="s">
        <v>22</v>
      </c>
      <c r="T1222" s="378" t="s">
        <v>22</v>
      </c>
      <c r="U1222" s="23">
        <v>195911</v>
      </c>
      <c r="V1222" s="379" t="str">
        <f>IF(U1222="","","千円")</f>
        <v>千円</v>
      </c>
      <c r="W1222" s="379" t="s">
        <v>22</v>
      </c>
      <c r="X1222" s="379" t="s">
        <v>22</v>
      </c>
      <c r="Y1222" s="380" t="s">
        <v>22</v>
      </c>
      <c r="Z1222" s="374" t="s">
        <v>22</v>
      </c>
    </row>
    <row r="1223" spans="1:26" ht="13.5" customHeight="1" x14ac:dyDescent="0.15">
      <c r="A1223" s="381" t="s">
        <v>22</v>
      </c>
      <c r="B1223" s="382" t="s">
        <v>22</v>
      </c>
      <c r="C1223" s="383" t="s">
        <v>22</v>
      </c>
      <c r="D1223" s="410" t="s">
        <v>13</v>
      </c>
      <c r="E1223" s="411" t="s">
        <v>2014</v>
      </c>
      <c r="F1223" s="411" t="s">
        <v>22</v>
      </c>
      <c r="G1223" s="411" t="s">
        <v>22</v>
      </c>
      <c r="H1223" s="411" t="s">
        <v>22</v>
      </c>
      <c r="I1223" s="411" t="s">
        <v>22</v>
      </c>
      <c r="J1223" s="411" t="s">
        <v>22</v>
      </c>
      <c r="K1223" s="411" t="s">
        <v>22</v>
      </c>
      <c r="L1223" s="412" t="s">
        <v>14</v>
      </c>
      <c r="M1223" s="413" t="s">
        <v>20</v>
      </c>
      <c r="N1223" s="414" t="s">
        <v>22</v>
      </c>
      <c r="O1223" s="405" t="s">
        <v>22</v>
      </c>
      <c r="P1223" s="406" t="s">
        <v>22</v>
      </c>
      <c r="Q1223" s="7" t="s">
        <v>22</v>
      </c>
      <c r="R1223" s="378" t="s">
        <v>2095</v>
      </c>
      <c r="S1223" s="378" t="s">
        <v>22</v>
      </c>
      <c r="T1223" s="378" t="s">
        <v>22</v>
      </c>
      <c r="U1223" s="23">
        <v>8496</v>
      </c>
      <c r="V1223" s="379" t="str">
        <f>IF(U1223="","","千円")</f>
        <v>千円</v>
      </c>
      <c r="W1223" s="379" t="s">
        <v>22</v>
      </c>
      <c r="X1223" s="379" t="s">
        <v>22</v>
      </c>
      <c r="Y1223" s="380" t="s">
        <v>22</v>
      </c>
      <c r="Z1223" s="374" t="s">
        <v>22</v>
      </c>
    </row>
    <row r="1224" spans="1:26" ht="13.5" customHeight="1" x14ac:dyDescent="0.15">
      <c r="A1224" s="381" t="s">
        <v>22</v>
      </c>
      <c r="B1224" s="382" t="s">
        <v>22</v>
      </c>
      <c r="C1224" s="383" t="s">
        <v>22</v>
      </c>
      <c r="D1224" s="410" t="s">
        <v>22</v>
      </c>
      <c r="E1224" s="411" t="s">
        <v>22</v>
      </c>
      <c r="F1224" s="411" t="s">
        <v>22</v>
      </c>
      <c r="G1224" s="411" t="s">
        <v>22</v>
      </c>
      <c r="H1224" s="411" t="s">
        <v>22</v>
      </c>
      <c r="I1224" s="411" t="s">
        <v>22</v>
      </c>
      <c r="J1224" s="411" t="s">
        <v>22</v>
      </c>
      <c r="K1224" s="411" t="s">
        <v>22</v>
      </c>
      <c r="L1224" s="412" t="s">
        <v>22</v>
      </c>
      <c r="M1224" s="415">
        <v>53355558</v>
      </c>
      <c r="N1224" s="416" t="s">
        <v>22</v>
      </c>
      <c r="O1224" s="405" t="s">
        <v>22</v>
      </c>
      <c r="P1224" s="406" t="s">
        <v>22</v>
      </c>
      <c r="Q1224" s="8" t="s">
        <v>15</v>
      </c>
      <c r="R1224" s="378" t="s">
        <v>2096</v>
      </c>
      <c r="S1224" s="378" t="s">
        <v>22</v>
      </c>
      <c r="T1224" s="378" t="s">
        <v>22</v>
      </c>
      <c r="U1224" s="378" t="s">
        <v>22</v>
      </c>
      <c r="V1224" s="9" t="s">
        <v>13</v>
      </c>
      <c r="W1224" s="417" t="s">
        <v>2097</v>
      </c>
      <c r="X1224" s="417" t="s">
        <v>22</v>
      </c>
      <c r="Y1224" s="10" t="s">
        <v>14</v>
      </c>
      <c r="Z1224" s="374" t="s">
        <v>22</v>
      </c>
    </row>
    <row r="1225" spans="1:26" ht="13.5" customHeight="1" x14ac:dyDescent="0.15">
      <c r="A1225" s="381" t="s">
        <v>22</v>
      </c>
      <c r="B1225" s="382" t="s">
        <v>22</v>
      </c>
      <c r="C1225" s="383" t="s">
        <v>22</v>
      </c>
      <c r="D1225" s="410" t="s">
        <v>22</v>
      </c>
      <c r="E1225" s="411" t="s">
        <v>22</v>
      </c>
      <c r="F1225" s="411" t="s">
        <v>22</v>
      </c>
      <c r="G1225" s="411" t="s">
        <v>22</v>
      </c>
      <c r="H1225" s="411" t="s">
        <v>22</v>
      </c>
      <c r="I1225" s="411" t="s">
        <v>22</v>
      </c>
      <c r="J1225" s="411" t="s">
        <v>22</v>
      </c>
      <c r="K1225" s="411" t="s">
        <v>22</v>
      </c>
      <c r="L1225" s="412" t="s">
        <v>22</v>
      </c>
      <c r="M1225" s="387" t="s">
        <v>22</v>
      </c>
      <c r="N1225" s="388" t="s">
        <v>22</v>
      </c>
      <c r="O1225" s="405" t="s">
        <v>22</v>
      </c>
      <c r="P1225" s="406" t="s">
        <v>22</v>
      </c>
      <c r="Q1225" s="7" t="s">
        <v>16</v>
      </c>
      <c r="R1225" s="378" t="s">
        <v>2098</v>
      </c>
      <c r="S1225" s="378" t="s">
        <v>22</v>
      </c>
      <c r="T1225" s="378" t="s">
        <v>22</v>
      </c>
      <c r="U1225" s="378" t="s">
        <v>22</v>
      </c>
      <c r="V1225" s="11" t="s">
        <v>17</v>
      </c>
      <c r="W1225" s="9" t="s">
        <v>22</v>
      </c>
      <c r="X1225" s="12" t="s">
        <v>22</v>
      </c>
      <c r="Y1225" s="13" t="s">
        <v>22</v>
      </c>
      <c r="Z1225" s="374" t="s">
        <v>22</v>
      </c>
    </row>
    <row r="1226" spans="1:26" ht="13.5" customHeight="1" x14ac:dyDescent="0.15">
      <c r="A1226" s="6" t="s">
        <v>22</v>
      </c>
      <c r="B1226" s="12" t="s">
        <v>22</v>
      </c>
      <c r="C1226" s="13" t="s">
        <v>22</v>
      </c>
      <c r="D1226" s="410" t="s">
        <v>13</v>
      </c>
      <c r="E1226" s="14" t="s">
        <v>11</v>
      </c>
      <c r="F1226" s="382" t="s">
        <v>22</v>
      </c>
      <c r="G1226" s="382" t="s">
        <v>22</v>
      </c>
      <c r="H1226" s="382" t="s">
        <v>22</v>
      </c>
      <c r="I1226" s="382" t="s">
        <v>152</v>
      </c>
      <c r="J1226" s="420" t="s">
        <v>22</v>
      </c>
      <c r="K1226" s="14" t="s">
        <v>22</v>
      </c>
      <c r="L1226" s="412" t="s">
        <v>14</v>
      </c>
      <c r="M1226" s="423" t="s">
        <v>22</v>
      </c>
      <c r="N1226" s="424" t="s">
        <v>22</v>
      </c>
      <c r="O1226" s="405" t="s">
        <v>22</v>
      </c>
      <c r="P1226" s="406" t="s">
        <v>22</v>
      </c>
      <c r="Q1226" s="8" t="s">
        <v>15</v>
      </c>
      <c r="R1226" s="378" t="s">
        <v>2099</v>
      </c>
      <c r="S1226" s="378" t="s">
        <v>22</v>
      </c>
      <c r="T1226" s="378" t="s">
        <v>22</v>
      </c>
      <c r="U1226" s="378" t="s">
        <v>22</v>
      </c>
      <c r="V1226" s="9" t="s">
        <v>13</v>
      </c>
      <c r="W1226" s="417" t="s">
        <v>2100</v>
      </c>
      <c r="X1226" s="417" t="s">
        <v>22</v>
      </c>
      <c r="Y1226" s="10" t="s">
        <v>14</v>
      </c>
      <c r="Z1226" s="374" t="s">
        <v>22</v>
      </c>
    </row>
    <row r="1227" spans="1:26" ht="13.5" customHeight="1" x14ac:dyDescent="0.15">
      <c r="A1227" s="15" t="s">
        <v>22</v>
      </c>
      <c r="B1227" s="16" t="s">
        <v>22</v>
      </c>
      <c r="C1227" s="17" t="s">
        <v>22</v>
      </c>
      <c r="D1227" s="418" t="s">
        <v>22</v>
      </c>
      <c r="E1227" s="18" t="s">
        <v>22</v>
      </c>
      <c r="F1227" s="419" t="s">
        <v>22</v>
      </c>
      <c r="G1227" s="419" t="s">
        <v>22</v>
      </c>
      <c r="H1227" s="419" t="s">
        <v>22</v>
      </c>
      <c r="I1227" s="419" t="s">
        <v>22</v>
      </c>
      <c r="J1227" s="421" t="s">
        <v>22</v>
      </c>
      <c r="K1227" s="18" t="s">
        <v>22</v>
      </c>
      <c r="L1227" s="422" t="s">
        <v>22</v>
      </c>
      <c r="M1227" s="26" t="s">
        <v>18</v>
      </c>
      <c r="N1227" s="27">
        <v>97.2</v>
      </c>
      <c r="O1227" s="407" t="s">
        <v>22</v>
      </c>
      <c r="P1227" s="408" t="s">
        <v>22</v>
      </c>
      <c r="Q1227" s="19" t="s">
        <v>16</v>
      </c>
      <c r="R1227" s="425" t="s">
        <v>2101</v>
      </c>
      <c r="S1227" s="425" t="s">
        <v>22</v>
      </c>
      <c r="T1227" s="425" t="s">
        <v>22</v>
      </c>
      <c r="U1227" s="425" t="s">
        <v>22</v>
      </c>
      <c r="V1227" s="20" t="s">
        <v>17</v>
      </c>
      <c r="W1227" s="21" t="s">
        <v>22</v>
      </c>
      <c r="X1227" s="16" t="s">
        <v>22</v>
      </c>
      <c r="Y1227" s="17" t="s">
        <v>22</v>
      </c>
      <c r="Z1227" s="375" t="s">
        <v>22</v>
      </c>
    </row>
    <row r="1228" spans="1:26" ht="13.5" customHeight="1" x14ac:dyDescent="0.15">
      <c r="A1228" s="389" t="s">
        <v>7</v>
      </c>
      <c r="B1228" s="390" t="s">
        <v>22</v>
      </c>
      <c r="C1228" s="391" t="s">
        <v>22</v>
      </c>
      <c r="D1228" s="395" t="s">
        <v>8</v>
      </c>
      <c r="E1228" s="396" t="s">
        <v>22</v>
      </c>
      <c r="F1228" s="397" t="s">
        <v>1662</v>
      </c>
      <c r="G1228" s="397" t="s">
        <v>22</v>
      </c>
      <c r="H1228" s="397" t="s">
        <v>22</v>
      </c>
      <c r="I1228" s="397" t="s">
        <v>22</v>
      </c>
      <c r="J1228" s="397" t="s">
        <v>22</v>
      </c>
      <c r="K1228" s="397" t="s">
        <v>22</v>
      </c>
      <c r="L1228" s="398" t="s">
        <v>22</v>
      </c>
      <c r="M1228" s="401" t="s">
        <v>9</v>
      </c>
      <c r="N1228" s="402" t="s">
        <v>22</v>
      </c>
      <c r="O1228" s="403" t="s">
        <v>2102</v>
      </c>
      <c r="P1228" s="404" t="s">
        <v>22</v>
      </c>
      <c r="Q1228" s="5" t="s">
        <v>10</v>
      </c>
      <c r="R1228" s="409" t="s">
        <v>2103</v>
      </c>
      <c r="S1228" s="409" t="s">
        <v>22</v>
      </c>
      <c r="T1228" s="409" t="s">
        <v>22</v>
      </c>
      <c r="U1228" s="22">
        <v>14410</v>
      </c>
      <c r="V1228" s="371" t="str">
        <f>IF(U1228="","","千円")</f>
        <v>千円</v>
      </c>
      <c r="W1228" s="371" t="s">
        <v>22</v>
      </c>
      <c r="X1228" s="371" t="s">
        <v>22</v>
      </c>
      <c r="Y1228" s="372" t="s">
        <v>22</v>
      </c>
      <c r="Z1228" s="373">
        <v>369</v>
      </c>
    </row>
    <row r="1229" spans="1:26" ht="13.5" customHeight="1" x14ac:dyDescent="0.15">
      <c r="A1229" s="392" t="s">
        <v>22</v>
      </c>
      <c r="B1229" s="393" t="s">
        <v>22</v>
      </c>
      <c r="C1229" s="394" t="s">
        <v>22</v>
      </c>
      <c r="D1229" s="25" t="s">
        <v>22</v>
      </c>
      <c r="E1229" s="24" t="s">
        <v>22</v>
      </c>
      <c r="F1229" s="399" t="s">
        <v>22</v>
      </c>
      <c r="G1229" s="399" t="s">
        <v>22</v>
      </c>
      <c r="H1229" s="399" t="s">
        <v>22</v>
      </c>
      <c r="I1229" s="399" t="s">
        <v>22</v>
      </c>
      <c r="J1229" s="399" t="s">
        <v>22</v>
      </c>
      <c r="K1229" s="399" t="s">
        <v>22</v>
      </c>
      <c r="L1229" s="400" t="s">
        <v>22</v>
      </c>
      <c r="M1229" s="376">
        <v>15329000</v>
      </c>
      <c r="N1229" s="377" t="s">
        <v>22</v>
      </c>
      <c r="O1229" s="405" t="s">
        <v>22</v>
      </c>
      <c r="P1229" s="406" t="s">
        <v>22</v>
      </c>
      <c r="Q1229" s="6" t="s">
        <v>22</v>
      </c>
      <c r="R1229" s="378" t="s">
        <v>22</v>
      </c>
      <c r="S1229" s="378" t="s">
        <v>22</v>
      </c>
      <c r="T1229" s="378" t="s">
        <v>22</v>
      </c>
      <c r="U1229" s="23" t="s">
        <v>22</v>
      </c>
      <c r="V1229" s="379" t="str">
        <f>IF(U1229="","","千円")</f>
        <v/>
      </c>
      <c r="W1229" s="379" t="s">
        <v>22</v>
      </c>
      <c r="X1229" s="379" t="s">
        <v>22</v>
      </c>
      <c r="Y1229" s="380" t="s">
        <v>22</v>
      </c>
      <c r="Z1229" s="374" t="s">
        <v>22</v>
      </c>
    </row>
    <row r="1230" spans="1:26" ht="13.5" customHeight="1" x14ac:dyDescent="0.15">
      <c r="A1230" s="381" t="s">
        <v>2104</v>
      </c>
      <c r="B1230" s="382" t="s">
        <v>22</v>
      </c>
      <c r="C1230" s="383" t="s">
        <v>22</v>
      </c>
      <c r="D1230" s="384" t="s">
        <v>2105</v>
      </c>
      <c r="E1230" s="385" t="s">
        <v>22</v>
      </c>
      <c r="F1230" s="385" t="s">
        <v>22</v>
      </c>
      <c r="G1230" s="385" t="s">
        <v>22</v>
      </c>
      <c r="H1230" s="385" t="s">
        <v>22</v>
      </c>
      <c r="I1230" s="385" t="s">
        <v>22</v>
      </c>
      <c r="J1230" s="385" t="s">
        <v>22</v>
      </c>
      <c r="K1230" s="385" t="s">
        <v>22</v>
      </c>
      <c r="L1230" s="380" t="s">
        <v>22</v>
      </c>
      <c r="M1230" s="387" t="s">
        <v>12</v>
      </c>
      <c r="N1230" s="388" t="s">
        <v>22</v>
      </c>
      <c r="O1230" s="405" t="s">
        <v>22</v>
      </c>
      <c r="P1230" s="406" t="s">
        <v>22</v>
      </c>
      <c r="Q1230" s="6" t="s">
        <v>22</v>
      </c>
      <c r="R1230" s="378" t="s">
        <v>22</v>
      </c>
      <c r="S1230" s="378" t="s">
        <v>22</v>
      </c>
      <c r="T1230" s="378" t="s">
        <v>22</v>
      </c>
      <c r="U1230" s="23" t="s">
        <v>22</v>
      </c>
      <c r="V1230" s="379" t="str">
        <f>IF(U1230="","","千円")</f>
        <v/>
      </c>
      <c r="W1230" s="379" t="s">
        <v>22</v>
      </c>
      <c r="X1230" s="379" t="s">
        <v>22</v>
      </c>
      <c r="Y1230" s="380" t="s">
        <v>22</v>
      </c>
      <c r="Z1230" s="374" t="s">
        <v>22</v>
      </c>
    </row>
    <row r="1231" spans="1:26" ht="13.5" customHeight="1" x14ac:dyDescent="0.15">
      <c r="A1231" s="381" t="s">
        <v>22</v>
      </c>
      <c r="B1231" s="382" t="s">
        <v>22</v>
      </c>
      <c r="C1231" s="383" t="s">
        <v>22</v>
      </c>
      <c r="D1231" s="386" t="s">
        <v>22</v>
      </c>
      <c r="E1231" s="385" t="s">
        <v>22</v>
      </c>
      <c r="F1231" s="385" t="s">
        <v>22</v>
      </c>
      <c r="G1231" s="385" t="s">
        <v>22</v>
      </c>
      <c r="H1231" s="385" t="s">
        <v>22</v>
      </c>
      <c r="I1231" s="385" t="s">
        <v>22</v>
      </c>
      <c r="J1231" s="385" t="s">
        <v>22</v>
      </c>
      <c r="K1231" s="385" t="s">
        <v>22</v>
      </c>
      <c r="L1231" s="380" t="s">
        <v>22</v>
      </c>
      <c r="M1231" s="376">
        <v>14410198</v>
      </c>
      <c r="N1231" s="377" t="s">
        <v>22</v>
      </c>
      <c r="O1231" s="405" t="s">
        <v>22</v>
      </c>
      <c r="P1231" s="406" t="s">
        <v>22</v>
      </c>
      <c r="Q1231" s="6" t="s">
        <v>22</v>
      </c>
      <c r="R1231" s="378" t="s">
        <v>22</v>
      </c>
      <c r="S1231" s="378" t="s">
        <v>22</v>
      </c>
      <c r="T1231" s="378" t="s">
        <v>22</v>
      </c>
      <c r="U1231" s="23" t="s">
        <v>22</v>
      </c>
      <c r="V1231" s="379" t="str">
        <f>IF(U1231="","","千円")</f>
        <v/>
      </c>
      <c r="W1231" s="379" t="s">
        <v>22</v>
      </c>
      <c r="X1231" s="379" t="s">
        <v>22</v>
      </c>
      <c r="Y1231" s="380" t="s">
        <v>22</v>
      </c>
      <c r="Z1231" s="374" t="s">
        <v>22</v>
      </c>
    </row>
    <row r="1232" spans="1:26" ht="13.5" customHeight="1" x14ac:dyDescent="0.15">
      <c r="A1232" s="381" t="s">
        <v>22</v>
      </c>
      <c r="B1232" s="382" t="s">
        <v>22</v>
      </c>
      <c r="C1232" s="383" t="s">
        <v>22</v>
      </c>
      <c r="D1232" s="410" t="s">
        <v>13</v>
      </c>
      <c r="E1232" s="411" t="s">
        <v>1846</v>
      </c>
      <c r="F1232" s="411" t="s">
        <v>22</v>
      </c>
      <c r="G1232" s="411" t="s">
        <v>22</v>
      </c>
      <c r="H1232" s="411" t="s">
        <v>22</v>
      </c>
      <c r="I1232" s="411" t="s">
        <v>22</v>
      </c>
      <c r="J1232" s="411" t="s">
        <v>22</v>
      </c>
      <c r="K1232" s="411" t="s">
        <v>22</v>
      </c>
      <c r="L1232" s="412" t="s">
        <v>14</v>
      </c>
      <c r="M1232" s="413" t="s">
        <v>20</v>
      </c>
      <c r="N1232" s="414" t="s">
        <v>22</v>
      </c>
      <c r="O1232" s="405" t="s">
        <v>22</v>
      </c>
      <c r="P1232" s="406" t="s">
        <v>22</v>
      </c>
      <c r="Q1232" s="7" t="s">
        <v>22</v>
      </c>
      <c r="R1232" s="378" t="s">
        <v>22</v>
      </c>
      <c r="S1232" s="378" t="s">
        <v>22</v>
      </c>
      <c r="T1232" s="378" t="s">
        <v>22</v>
      </c>
      <c r="U1232" s="23" t="s">
        <v>22</v>
      </c>
      <c r="V1232" s="379" t="str">
        <f>IF(U1232="","","千円")</f>
        <v/>
      </c>
      <c r="W1232" s="379" t="s">
        <v>22</v>
      </c>
      <c r="X1232" s="379" t="s">
        <v>22</v>
      </c>
      <c r="Y1232" s="380" t="s">
        <v>22</v>
      </c>
      <c r="Z1232" s="374" t="s">
        <v>22</v>
      </c>
    </row>
    <row r="1233" spans="1:26" ht="13.5" customHeight="1" x14ac:dyDescent="0.15">
      <c r="A1233" s="381" t="s">
        <v>22</v>
      </c>
      <c r="B1233" s="382" t="s">
        <v>22</v>
      </c>
      <c r="C1233" s="383" t="s">
        <v>22</v>
      </c>
      <c r="D1233" s="410" t="s">
        <v>22</v>
      </c>
      <c r="E1233" s="411" t="s">
        <v>22</v>
      </c>
      <c r="F1233" s="411" t="s">
        <v>22</v>
      </c>
      <c r="G1233" s="411" t="s">
        <v>22</v>
      </c>
      <c r="H1233" s="411" t="s">
        <v>22</v>
      </c>
      <c r="I1233" s="411" t="s">
        <v>22</v>
      </c>
      <c r="J1233" s="411" t="s">
        <v>22</v>
      </c>
      <c r="K1233" s="411" t="s">
        <v>22</v>
      </c>
      <c r="L1233" s="412" t="s">
        <v>22</v>
      </c>
      <c r="M1233" s="415">
        <v>918802</v>
      </c>
      <c r="N1233" s="416" t="s">
        <v>22</v>
      </c>
      <c r="O1233" s="405" t="s">
        <v>22</v>
      </c>
      <c r="P1233" s="406" t="s">
        <v>22</v>
      </c>
      <c r="Q1233" s="8" t="s">
        <v>15</v>
      </c>
      <c r="R1233" s="378" t="s">
        <v>2106</v>
      </c>
      <c r="S1233" s="378" t="s">
        <v>22</v>
      </c>
      <c r="T1233" s="378" t="s">
        <v>22</v>
      </c>
      <c r="U1233" s="378" t="s">
        <v>22</v>
      </c>
      <c r="V1233" s="9" t="s">
        <v>13</v>
      </c>
      <c r="W1233" s="417" t="s">
        <v>2107</v>
      </c>
      <c r="X1233" s="417" t="s">
        <v>22</v>
      </c>
      <c r="Y1233" s="10" t="s">
        <v>14</v>
      </c>
      <c r="Z1233" s="374" t="s">
        <v>22</v>
      </c>
    </row>
    <row r="1234" spans="1:26" ht="13.5" customHeight="1" x14ac:dyDescent="0.15">
      <c r="A1234" s="381" t="s">
        <v>22</v>
      </c>
      <c r="B1234" s="382" t="s">
        <v>22</v>
      </c>
      <c r="C1234" s="383" t="s">
        <v>22</v>
      </c>
      <c r="D1234" s="410" t="s">
        <v>22</v>
      </c>
      <c r="E1234" s="411" t="s">
        <v>22</v>
      </c>
      <c r="F1234" s="411" t="s">
        <v>22</v>
      </c>
      <c r="G1234" s="411" t="s">
        <v>22</v>
      </c>
      <c r="H1234" s="411" t="s">
        <v>22</v>
      </c>
      <c r="I1234" s="411" t="s">
        <v>22</v>
      </c>
      <c r="J1234" s="411" t="s">
        <v>22</v>
      </c>
      <c r="K1234" s="411" t="s">
        <v>22</v>
      </c>
      <c r="L1234" s="412" t="s">
        <v>22</v>
      </c>
      <c r="M1234" s="387" t="s">
        <v>22</v>
      </c>
      <c r="N1234" s="388" t="s">
        <v>22</v>
      </c>
      <c r="O1234" s="405" t="s">
        <v>22</v>
      </c>
      <c r="P1234" s="406" t="s">
        <v>22</v>
      </c>
      <c r="Q1234" s="7" t="s">
        <v>16</v>
      </c>
      <c r="R1234" s="378" t="s">
        <v>22</v>
      </c>
      <c r="S1234" s="378" t="s">
        <v>22</v>
      </c>
      <c r="T1234" s="378" t="s">
        <v>22</v>
      </c>
      <c r="U1234" s="378" t="s">
        <v>22</v>
      </c>
      <c r="V1234" s="11" t="s">
        <v>17</v>
      </c>
      <c r="W1234" s="9" t="s">
        <v>22</v>
      </c>
      <c r="X1234" s="12" t="s">
        <v>22</v>
      </c>
      <c r="Y1234" s="13" t="s">
        <v>22</v>
      </c>
      <c r="Z1234" s="374" t="s">
        <v>22</v>
      </c>
    </row>
    <row r="1235" spans="1:26" ht="13.5" customHeight="1" x14ac:dyDescent="0.15">
      <c r="A1235" s="6" t="s">
        <v>22</v>
      </c>
      <c r="B1235" s="12" t="s">
        <v>22</v>
      </c>
      <c r="C1235" s="13" t="s">
        <v>22</v>
      </c>
      <c r="D1235" s="410" t="s">
        <v>13</v>
      </c>
      <c r="E1235" s="14" t="s">
        <v>11</v>
      </c>
      <c r="F1235" s="382" t="s">
        <v>22</v>
      </c>
      <c r="G1235" s="382" t="s">
        <v>22</v>
      </c>
      <c r="H1235" s="382" t="s">
        <v>22</v>
      </c>
      <c r="I1235" s="382" t="s">
        <v>152</v>
      </c>
      <c r="J1235" s="420" t="s">
        <v>22</v>
      </c>
      <c r="K1235" s="14" t="s">
        <v>22</v>
      </c>
      <c r="L1235" s="412" t="s">
        <v>14</v>
      </c>
      <c r="M1235" s="423" t="s">
        <v>22</v>
      </c>
      <c r="N1235" s="424" t="s">
        <v>22</v>
      </c>
      <c r="O1235" s="405" t="s">
        <v>22</v>
      </c>
      <c r="P1235" s="406" t="s">
        <v>22</v>
      </c>
      <c r="Q1235" s="8" t="s">
        <v>15</v>
      </c>
      <c r="R1235" s="378" t="s">
        <v>2108</v>
      </c>
      <c r="S1235" s="378" t="s">
        <v>22</v>
      </c>
      <c r="T1235" s="378" t="s">
        <v>22</v>
      </c>
      <c r="U1235" s="378" t="s">
        <v>22</v>
      </c>
      <c r="V1235" s="9" t="s">
        <v>13</v>
      </c>
      <c r="W1235" s="417" t="s">
        <v>293</v>
      </c>
      <c r="X1235" s="417" t="s">
        <v>22</v>
      </c>
      <c r="Y1235" s="10" t="s">
        <v>14</v>
      </c>
      <c r="Z1235" s="374" t="s">
        <v>22</v>
      </c>
    </row>
    <row r="1236" spans="1:26" ht="13.5" customHeight="1" x14ac:dyDescent="0.15">
      <c r="A1236" s="15" t="s">
        <v>22</v>
      </c>
      <c r="B1236" s="16" t="s">
        <v>22</v>
      </c>
      <c r="C1236" s="17" t="s">
        <v>22</v>
      </c>
      <c r="D1236" s="418" t="s">
        <v>22</v>
      </c>
      <c r="E1236" s="18" t="s">
        <v>22</v>
      </c>
      <c r="F1236" s="419" t="s">
        <v>22</v>
      </c>
      <c r="G1236" s="419" t="s">
        <v>22</v>
      </c>
      <c r="H1236" s="419" t="s">
        <v>22</v>
      </c>
      <c r="I1236" s="419" t="s">
        <v>22</v>
      </c>
      <c r="J1236" s="421" t="s">
        <v>22</v>
      </c>
      <c r="K1236" s="18" t="s">
        <v>22</v>
      </c>
      <c r="L1236" s="422" t="s">
        <v>22</v>
      </c>
      <c r="M1236" s="26" t="s">
        <v>18</v>
      </c>
      <c r="N1236" s="27">
        <v>94</v>
      </c>
      <c r="O1236" s="407" t="s">
        <v>22</v>
      </c>
      <c r="P1236" s="408" t="s">
        <v>22</v>
      </c>
      <c r="Q1236" s="19" t="s">
        <v>16</v>
      </c>
      <c r="R1236" s="425" t="s">
        <v>2109</v>
      </c>
      <c r="S1236" s="425" t="s">
        <v>22</v>
      </c>
      <c r="T1236" s="425" t="s">
        <v>22</v>
      </c>
      <c r="U1236" s="425" t="s">
        <v>22</v>
      </c>
      <c r="V1236" s="20" t="s">
        <v>17</v>
      </c>
      <c r="W1236" s="21" t="s">
        <v>22</v>
      </c>
      <c r="X1236" s="16" t="s">
        <v>22</v>
      </c>
      <c r="Y1236" s="17" t="s">
        <v>22</v>
      </c>
      <c r="Z1236" s="375" t="s">
        <v>22</v>
      </c>
    </row>
    <row r="1237" spans="1:26" ht="13.5" customHeight="1" x14ac:dyDescent="0.15">
      <c r="A1237" s="389" t="s">
        <v>7</v>
      </c>
      <c r="B1237" s="390" t="s">
        <v>22</v>
      </c>
      <c r="C1237" s="391" t="s">
        <v>22</v>
      </c>
      <c r="D1237" s="395" t="s">
        <v>8</v>
      </c>
      <c r="E1237" s="396" t="s">
        <v>22</v>
      </c>
      <c r="F1237" s="397" t="s">
        <v>1662</v>
      </c>
      <c r="G1237" s="397" t="s">
        <v>22</v>
      </c>
      <c r="H1237" s="397" t="s">
        <v>22</v>
      </c>
      <c r="I1237" s="397" t="s">
        <v>22</v>
      </c>
      <c r="J1237" s="397" t="s">
        <v>22</v>
      </c>
      <c r="K1237" s="397" t="s">
        <v>22</v>
      </c>
      <c r="L1237" s="398" t="s">
        <v>22</v>
      </c>
      <c r="M1237" s="401" t="s">
        <v>9</v>
      </c>
      <c r="N1237" s="402" t="s">
        <v>22</v>
      </c>
      <c r="O1237" s="403" t="s">
        <v>2110</v>
      </c>
      <c r="P1237" s="404" t="s">
        <v>22</v>
      </c>
      <c r="Q1237" s="5" t="s">
        <v>10</v>
      </c>
      <c r="R1237" s="409" t="s">
        <v>2111</v>
      </c>
      <c r="S1237" s="409" t="s">
        <v>22</v>
      </c>
      <c r="T1237" s="409" t="s">
        <v>22</v>
      </c>
      <c r="U1237" s="22">
        <v>174913</v>
      </c>
      <c r="V1237" s="371" t="str">
        <f>IF(U1237="","","千円")</f>
        <v>千円</v>
      </c>
      <c r="W1237" s="371" t="s">
        <v>22</v>
      </c>
      <c r="X1237" s="371" t="s">
        <v>22</v>
      </c>
      <c r="Y1237" s="372" t="s">
        <v>22</v>
      </c>
      <c r="Z1237" s="373">
        <v>369</v>
      </c>
    </row>
    <row r="1238" spans="1:26" ht="13.5" customHeight="1" x14ac:dyDescent="0.15">
      <c r="A1238" s="392" t="s">
        <v>22</v>
      </c>
      <c r="B1238" s="393" t="s">
        <v>22</v>
      </c>
      <c r="C1238" s="394" t="s">
        <v>22</v>
      </c>
      <c r="D1238" s="25" t="s">
        <v>22</v>
      </c>
      <c r="E1238" s="24" t="s">
        <v>22</v>
      </c>
      <c r="F1238" s="399" t="s">
        <v>22</v>
      </c>
      <c r="G1238" s="399" t="s">
        <v>22</v>
      </c>
      <c r="H1238" s="399" t="s">
        <v>22</v>
      </c>
      <c r="I1238" s="399" t="s">
        <v>22</v>
      </c>
      <c r="J1238" s="399" t="s">
        <v>22</v>
      </c>
      <c r="K1238" s="399" t="s">
        <v>22</v>
      </c>
      <c r="L1238" s="400" t="s">
        <v>22</v>
      </c>
      <c r="M1238" s="376">
        <v>204589000</v>
      </c>
      <c r="N1238" s="377" t="s">
        <v>22</v>
      </c>
      <c r="O1238" s="405" t="s">
        <v>22</v>
      </c>
      <c r="P1238" s="406" t="s">
        <v>22</v>
      </c>
      <c r="Q1238" s="6" t="s">
        <v>22</v>
      </c>
      <c r="R1238" s="378" t="s">
        <v>2112</v>
      </c>
      <c r="S1238" s="378" t="s">
        <v>22</v>
      </c>
      <c r="T1238" s="378" t="s">
        <v>22</v>
      </c>
      <c r="U1238" s="23">
        <v>3000</v>
      </c>
      <c r="V1238" s="379" t="str">
        <f>IF(U1238="","","千円")</f>
        <v>千円</v>
      </c>
      <c r="W1238" s="379" t="s">
        <v>22</v>
      </c>
      <c r="X1238" s="379" t="s">
        <v>22</v>
      </c>
      <c r="Y1238" s="380" t="s">
        <v>22</v>
      </c>
      <c r="Z1238" s="374" t="s">
        <v>22</v>
      </c>
    </row>
    <row r="1239" spans="1:26" ht="13.5" customHeight="1" x14ac:dyDescent="0.15">
      <c r="A1239" s="381" t="s">
        <v>2113</v>
      </c>
      <c r="B1239" s="382" t="s">
        <v>22</v>
      </c>
      <c r="C1239" s="383" t="s">
        <v>22</v>
      </c>
      <c r="D1239" s="384" t="s">
        <v>2114</v>
      </c>
      <c r="E1239" s="385" t="s">
        <v>22</v>
      </c>
      <c r="F1239" s="385" t="s">
        <v>22</v>
      </c>
      <c r="G1239" s="385" t="s">
        <v>22</v>
      </c>
      <c r="H1239" s="385" t="s">
        <v>22</v>
      </c>
      <c r="I1239" s="385" t="s">
        <v>22</v>
      </c>
      <c r="J1239" s="385" t="s">
        <v>22</v>
      </c>
      <c r="K1239" s="385" t="s">
        <v>22</v>
      </c>
      <c r="L1239" s="380" t="s">
        <v>22</v>
      </c>
      <c r="M1239" s="387" t="s">
        <v>12</v>
      </c>
      <c r="N1239" s="388" t="s">
        <v>22</v>
      </c>
      <c r="O1239" s="405" t="s">
        <v>22</v>
      </c>
      <c r="P1239" s="406" t="s">
        <v>22</v>
      </c>
      <c r="Q1239" s="6" t="s">
        <v>22</v>
      </c>
      <c r="R1239" s="378" t="s">
        <v>2115</v>
      </c>
      <c r="S1239" s="378" t="s">
        <v>22</v>
      </c>
      <c r="T1239" s="378" t="s">
        <v>22</v>
      </c>
      <c r="U1239" s="23">
        <v>6158</v>
      </c>
      <c r="V1239" s="379" t="str">
        <f>IF(U1239="","","千円")</f>
        <v>千円</v>
      </c>
      <c r="W1239" s="379" t="s">
        <v>22</v>
      </c>
      <c r="X1239" s="379" t="s">
        <v>22</v>
      </c>
      <c r="Y1239" s="380" t="s">
        <v>22</v>
      </c>
      <c r="Z1239" s="374" t="s">
        <v>22</v>
      </c>
    </row>
    <row r="1240" spans="1:26" ht="13.5" customHeight="1" x14ac:dyDescent="0.15">
      <c r="A1240" s="381" t="s">
        <v>22</v>
      </c>
      <c r="B1240" s="382" t="s">
        <v>22</v>
      </c>
      <c r="C1240" s="383" t="s">
        <v>22</v>
      </c>
      <c r="D1240" s="386" t="s">
        <v>22</v>
      </c>
      <c r="E1240" s="385" t="s">
        <v>22</v>
      </c>
      <c r="F1240" s="385" t="s">
        <v>22</v>
      </c>
      <c r="G1240" s="385" t="s">
        <v>22</v>
      </c>
      <c r="H1240" s="385" t="s">
        <v>22</v>
      </c>
      <c r="I1240" s="385" t="s">
        <v>22</v>
      </c>
      <c r="J1240" s="385" t="s">
        <v>22</v>
      </c>
      <c r="K1240" s="385" t="s">
        <v>22</v>
      </c>
      <c r="L1240" s="380" t="s">
        <v>22</v>
      </c>
      <c r="M1240" s="376">
        <v>198462240</v>
      </c>
      <c r="N1240" s="377" t="s">
        <v>22</v>
      </c>
      <c r="O1240" s="405" t="s">
        <v>22</v>
      </c>
      <c r="P1240" s="406" t="s">
        <v>22</v>
      </c>
      <c r="Q1240" s="6" t="s">
        <v>22</v>
      </c>
      <c r="R1240" s="378" t="s">
        <v>2116</v>
      </c>
      <c r="S1240" s="378" t="s">
        <v>22</v>
      </c>
      <c r="T1240" s="378" t="s">
        <v>22</v>
      </c>
      <c r="U1240" s="23">
        <v>12500</v>
      </c>
      <c r="V1240" s="379" t="str">
        <f>IF(U1240="","","千円")</f>
        <v>千円</v>
      </c>
      <c r="W1240" s="379" t="s">
        <v>22</v>
      </c>
      <c r="X1240" s="379" t="s">
        <v>22</v>
      </c>
      <c r="Y1240" s="380" t="s">
        <v>22</v>
      </c>
      <c r="Z1240" s="374" t="s">
        <v>22</v>
      </c>
    </row>
    <row r="1241" spans="1:26" ht="13.5" customHeight="1" x14ac:dyDescent="0.15">
      <c r="A1241" s="381" t="s">
        <v>22</v>
      </c>
      <c r="B1241" s="382" t="s">
        <v>22</v>
      </c>
      <c r="C1241" s="383" t="s">
        <v>22</v>
      </c>
      <c r="D1241" s="410" t="s">
        <v>13</v>
      </c>
      <c r="E1241" s="411" t="s">
        <v>2014</v>
      </c>
      <c r="F1241" s="411" t="s">
        <v>22</v>
      </c>
      <c r="G1241" s="411" t="s">
        <v>22</v>
      </c>
      <c r="H1241" s="411" t="s">
        <v>22</v>
      </c>
      <c r="I1241" s="411" t="s">
        <v>22</v>
      </c>
      <c r="J1241" s="411" t="s">
        <v>22</v>
      </c>
      <c r="K1241" s="411" t="s">
        <v>22</v>
      </c>
      <c r="L1241" s="412" t="s">
        <v>14</v>
      </c>
      <c r="M1241" s="413" t="s">
        <v>20</v>
      </c>
      <c r="N1241" s="414" t="s">
        <v>22</v>
      </c>
      <c r="O1241" s="405" t="s">
        <v>22</v>
      </c>
      <c r="P1241" s="406" t="s">
        <v>22</v>
      </c>
      <c r="Q1241" s="7" t="s">
        <v>22</v>
      </c>
      <c r="R1241" s="378" t="s">
        <v>2117</v>
      </c>
      <c r="S1241" s="378" t="s">
        <v>22</v>
      </c>
      <c r="T1241" s="378" t="s">
        <v>22</v>
      </c>
      <c r="U1241" s="23">
        <v>1891</v>
      </c>
      <c r="V1241" s="379" t="str">
        <f>IF(U1241="","","千円")</f>
        <v>千円</v>
      </c>
      <c r="W1241" s="379" t="s">
        <v>22</v>
      </c>
      <c r="X1241" s="379" t="s">
        <v>22</v>
      </c>
      <c r="Y1241" s="380" t="s">
        <v>22</v>
      </c>
      <c r="Z1241" s="374" t="s">
        <v>22</v>
      </c>
    </row>
    <row r="1242" spans="1:26" ht="13.5" customHeight="1" x14ac:dyDescent="0.15">
      <c r="A1242" s="381" t="s">
        <v>22</v>
      </c>
      <c r="B1242" s="382" t="s">
        <v>22</v>
      </c>
      <c r="C1242" s="383" t="s">
        <v>22</v>
      </c>
      <c r="D1242" s="410" t="s">
        <v>22</v>
      </c>
      <c r="E1242" s="411" t="s">
        <v>22</v>
      </c>
      <c r="F1242" s="411" t="s">
        <v>22</v>
      </c>
      <c r="G1242" s="411" t="s">
        <v>22</v>
      </c>
      <c r="H1242" s="411" t="s">
        <v>22</v>
      </c>
      <c r="I1242" s="411" t="s">
        <v>22</v>
      </c>
      <c r="J1242" s="411" t="s">
        <v>22</v>
      </c>
      <c r="K1242" s="411" t="s">
        <v>22</v>
      </c>
      <c r="L1242" s="412" t="s">
        <v>22</v>
      </c>
      <c r="M1242" s="415">
        <v>6126760</v>
      </c>
      <c r="N1242" s="416" t="s">
        <v>22</v>
      </c>
      <c r="O1242" s="405" t="s">
        <v>22</v>
      </c>
      <c r="P1242" s="406" t="s">
        <v>22</v>
      </c>
      <c r="Q1242" s="8" t="s">
        <v>15</v>
      </c>
      <c r="R1242" s="378" t="s">
        <v>2118</v>
      </c>
      <c r="S1242" s="378" t="s">
        <v>22</v>
      </c>
      <c r="T1242" s="378" t="s">
        <v>22</v>
      </c>
      <c r="U1242" s="378" t="s">
        <v>22</v>
      </c>
      <c r="V1242" s="9" t="s">
        <v>13</v>
      </c>
      <c r="W1242" s="417" t="s">
        <v>2119</v>
      </c>
      <c r="X1242" s="417" t="s">
        <v>22</v>
      </c>
      <c r="Y1242" s="10" t="s">
        <v>14</v>
      </c>
      <c r="Z1242" s="374" t="s">
        <v>22</v>
      </c>
    </row>
    <row r="1243" spans="1:26" ht="13.5" customHeight="1" x14ac:dyDescent="0.15">
      <c r="A1243" s="381" t="s">
        <v>22</v>
      </c>
      <c r="B1243" s="382" t="s">
        <v>22</v>
      </c>
      <c r="C1243" s="383" t="s">
        <v>22</v>
      </c>
      <c r="D1243" s="410" t="s">
        <v>22</v>
      </c>
      <c r="E1243" s="411" t="s">
        <v>22</v>
      </c>
      <c r="F1243" s="411" t="s">
        <v>22</v>
      </c>
      <c r="G1243" s="411" t="s">
        <v>22</v>
      </c>
      <c r="H1243" s="411" t="s">
        <v>22</v>
      </c>
      <c r="I1243" s="411" t="s">
        <v>22</v>
      </c>
      <c r="J1243" s="411" t="s">
        <v>22</v>
      </c>
      <c r="K1243" s="411" t="s">
        <v>22</v>
      </c>
      <c r="L1243" s="412" t="s">
        <v>22</v>
      </c>
      <c r="M1243" s="387" t="s">
        <v>22</v>
      </c>
      <c r="N1243" s="388" t="s">
        <v>22</v>
      </c>
      <c r="O1243" s="405" t="s">
        <v>22</v>
      </c>
      <c r="P1243" s="406" t="s">
        <v>22</v>
      </c>
      <c r="Q1243" s="7" t="s">
        <v>16</v>
      </c>
      <c r="R1243" s="378" t="s">
        <v>2120</v>
      </c>
      <c r="S1243" s="378" t="s">
        <v>22</v>
      </c>
      <c r="T1243" s="378" t="s">
        <v>22</v>
      </c>
      <c r="U1243" s="378" t="s">
        <v>22</v>
      </c>
      <c r="V1243" s="11" t="s">
        <v>17</v>
      </c>
      <c r="W1243" s="9" t="s">
        <v>22</v>
      </c>
      <c r="X1243" s="12" t="s">
        <v>22</v>
      </c>
      <c r="Y1243" s="13" t="s">
        <v>22</v>
      </c>
      <c r="Z1243" s="374" t="s">
        <v>22</v>
      </c>
    </row>
    <row r="1244" spans="1:26" ht="13.5" customHeight="1" x14ac:dyDescent="0.15">
      <c r="A1244" s="6" t="s">
        <v>22</v>
      </c>
      <c r="B1244" s="12" t="s">
        <v>22</v>
      </c>
      <c r="C1244" s="13" t="s">
        <v>22</v>
      </c>
      <c r="D1244" s="410" t="s">
        <v>13</v>
      </c>
      <c r="E1244" s="14" t="s">
        <v>11</v>
      </c>
      <c r="F1244" s="382" t="s">
        <v>22</v>
      </c>
      <c r="G1244" s="382" t="s">
        <v>22</v>
      </c>
      <c r="H1244" s="382" t="s">
        <v>22</v>
      </c>
      <c r="I1244" s="382" t="s">
        <v>152</v>
      </c>
      <c r="J1244" s="420" t="s">
        <v>57</v>
      </c>
      <c r="K1244" s="14" t="s">
        <v>22</v>
      </c>
      <c r="L1244" s="412" t="s">
        <v>14</v>
      </c>
      <c r="M1244" s="423" t="s">
        <v>22</v>
      </c>
      <c r="N1244" s="424" t="s">
        <v>22</v>
      </c>
      <c r="O1244" s="405" t="s">
        <v>22</v>
      </c>
      <c r="P1244" s="406" t="s">
        <v>22</v>
      </c>
      <c r="Q1244" s="8" t="s">
        <v>15</v>
      </c>
      <c r="R1244" s="378" t="s">
        <v>2121</v>
      </c>
      <c r="S1244" s="378" t="s">
        <v>22</v>
      </c>
      <c r="T1244" s="378" t="s">
        <v>22</v>
      </c>
      <c r="U1244" s="378" t="s">
        <v>22</v>
      </c>
      <c r="V1244" s="9" t="s">
        <v>13</v>
      </c>
      <c r="W1244" s="417" t="s">
        <v>616</v>
      </c>
      <c r="X1244" s="417" t="s">
        <v>22</v>
      </c>
      <c r="Y1244" s="10" t="s">
        <v>14</v>
      </c>
      <c r="Z1244" s="374" t="s">
        <v>22</v>
      </c>
    </row>
    <row r="1245" spans="1:26" ht="13.5" customHeight="1" x14ac:dyDescent="0.15">
      <c r="A1245" s="15" t="s">
        <v>22</v>
      </c>
      <c r="B1245" s="16" t="s">
        <v>22</v>
      </c>
      <c r="C1245" s="17" t="s">
        <v>22</v>
      </c>
      <c r="D1245" s="418" t="s">
        <v>22</v>
      </c>
      <c r="E1245" s="18" t="s">
        <v>22</v>
      </c>
      <c r="F1245" s="419" t="s">
        <v>22</v>
      </c>
      <c r="G1245" s="419" t="s">
        <v>22</v>
      </c>
      <c r="H1245" s="419" t="s">
        <v>22</v>
      </c>
      <c r="I1245" s="419" t="s">
        <v>22</v>
      </c>
      <c r="J1245" s="421" t="s">
        <v>22</v>
      </c>
      <c r="K1245" s="18" t="s">
        <v>22</v>
      </c>
      <c r="L1245" s="422" t="s">
        <v>22</v>
      </c>
      <c r="M1245" s="26" t="s">
        <v>18</v>
      </c>
      <c r="N1245" s="27">
        <v>97</v>
      </c>
      <c r="O1245" s="407" t="s">
        <v>22</v>
      </c>
      <c r="P1245" s="408" t="s">
        <v>22</v>
      </c>
      <c r="Q1245" s="19" t="s">
        <v>16</v>
      </c>
      <c r="R1245" s="425" t="s">
        <v>2122</v>
      </c>
      <c r="S1245" s="425" t="s">
        <v>22</v>
      </c>
      <c r="T1245" s="425" t="s">
        <v>22</v>
      </c>
      <c r="U1245" s="425" t="s">
        <v>22</v>
      </c>
      <c r="V1245" s="20" t="s">
        <v>17</v>
      </c>
      <c r="W1245" s="21" t="s">
        <v>22</v>
      </c>
      <c r="X1245" s="16" t="s">
        <v>22</v>
      </c>
      <c r="Y1245" s="17" t="s">
        <v>22</v>
      </c>
      <c r="Z1245" s="375" t="s">
        <v>22</v>
      </c>
    </row>
    <row r="1246" spans="1:26" ht="13.5" customHeight="1" x14ac:dyDescent="0.15">
      <c r="A1246" s="389" t="s">
        <v>7</v>
      </c>
      <c r="B1246" s="390" t="s">
        <v>22</v>
      </c>
      <c r="C1246" s="391" t="s">
        <v>22</v>
      </c>
      <c r="D1246" s="395" t="s">
        <v>8</v>
      </c>
      <c r="E1246" s="396" t="s">
        <v>22</v>
      </c>
      <c r="F1246" s="397" t="s">
        <v>1662</v>
      </c>
      <c r="G1246" s="397" t="s">
        <v>22</v>
      </c>
      <c r="H1246" s="397" t="s">
        <v>22</v>
      </c>
      <c r="I1246" s="397" t="s">
        <v>22</v>
      </c>
      <c r="J1246" s="397" t="s">
        <v>22</v>
      </c>
      <c r="K1246" s="397" t="s">
        <v>22</v>
      </c>
      <c r="L1246" s="398" t="s">
        <v>22</v>
      </c>
      <c r="M1246" s="401" t="s">
        <v>9</v>
      </c>
      <c r="N1246" s="402" t="s">
        <v>22</v>
      </c>
      <c r="O1246" s="403" t="s">
        <v>2123</v>
      </c>
      <c r="P1246" s="404" t="s">
        <v>22</v>
      </c>
      <c r="Q1246" s="5" t="s">
        <v>10</v>
      </c>
      <c r="R1246" s="409" t="s">
        <v>2124</v>
      </c>
      <c r="S1246" s="409" t="s">
        <v>22</v>
      </c>
      <c r="T1246" s="409" t="s">
        <v>22</v>
      </c>
      <c r="U1246" s="22">
        <v>118012</v>
      </c>
      <c r="V1246" s="371" t="str">
        <f>IF(U1246="","","千円")</f>
        <v>千円</v>
      </c>
      <c r="W1246" s="371" t="s">
        <v>22</v>
      </c>
      <c r="X1246" s="371" t="s">
        <v>22</v>
      </c>
      <c r="Y1246" s="372" t="s">
        <v>22</v>
      </c>
      <c r="Z1246" s="373">
        <v>369</v>
      </c>
    </row>
    <row r="1247" spans="1:26" ht="13.5" customHeight="1" x14ac:dyDescent="0.15">
      <c r="A1247" s="392" t="s">
        <v>22</v>
      </c>
      <c r="B1247" s="393" t="s">
        <v>22</v>
      </c>
      <c r="C1247" s="394" t="s">
        <v>22</v>
      </c>
      <c r="D1247" s="25" t="s">
        <v>22</v>
      </c>
      <c r="E1247" s="24" t="s">
        <v>22</v>
      </c>
      <c r="F1247" s="399" t="s">
        <v>22</v>
      </c>
      <c r="G1247" s="399" t="s">
        <v>22</v>
      </c>
      <c r="H1247" s="399" t="s">
        <v>22</v>
      </c>
      <c r="I1247" s="399" t="s">
        <v>22</v>
      </c>
      <c r="J1247" s="399" t="s">
        <v>22</v>
      </c>
      <c r="K1247" s="399" t="s">
        <v>22</v>
      </c>
      <c r="L1247" s="400" t="s">
        <v>22</v>
      </c>
      <c r="M1247" s="376">
        <v>164010000</v>
      </c>
      <c r="N1247" s="377" t="s">
        <v>22</v>
      </c>
      <c r="O1247" s="405" t="s">
        <v>22</v>
      </c>
      <c r="P1247" s="406" t="s">
        <v>22</v>
      </c>
      <c r="Q1247" s="6" t="s">
        <v>22</v>
      </c>
      <c r="R1247" s="378" t="s">
        <v>2125</v>
      </c>
      <c r="S1247" s="378" t="s">
        <v>22</v>
      </c>
      <c r="T1247" s="378" t="s">
        <v>22</v>
      </c>
      <c r="U1247" s="23">
        <v>8943</v>
      </c>
      <c r="V1247" s="379" t="str">
        <f>IF(U1247="","","千円")</f>
        <v>千円</v>
      </c>
      <c r="W1247" s="379" t="s">
        <v>22</v>
      </c>
      <c r="X1247" s="379" t="s">
        <v>22</v>
      </c>
      <c r="Y1247" s="380" t="s">
        <v>22</v>
      </c>
      <c r="Z1247" s="374" t="s">
        <v>22</v>
      </c>
    </row>
    <row r="1248" spans="1:26" ht="13.5" customHeight="1" x14ac:dyDescent="0.15">
      <c r="A1248" s="381" t="s">
        <v>2126</v>
      </c>
      <c r="B1248" s="382" t="s">
        <v>22</v>
      </c>
      <c r="C1248" s="383" t="s">
        <v>22</v>
      </c>
      <c r="D1248" s="384" t="s">
        <v>2127</v>
      </c>
      <c r="E1248" s="385" t="s">
        <v>22</v>
      </c>
      <c r="F1248" s="385" t="s">
        <v>22</v>
      </c>
      <c r="G1248" s="385" t="s">
        <v>22</v>
      </c>
      <c r="H1248" s="385" t="s">
        <v>22</v>
      </c>
      <c r="I1248" s="385" t="s">
        <v>22</v>
      </c>
      <c r="J1248" s="385" t="s">
        <v>22</v>
      </c>
      <c r="K1248" s="385" t="s">
        <v>22</v>
      </c>
      <c r="L1248" s="380" t="s">
        <v>22</v>
      </c>
      <c r="M1248" s="387" t="s">
        <v>12</v>
      </c>
      <c r="N1248" s="388" t="s">
        <v>22</v>
      </c>
      <c r="O1248" s="405" t="s">
        <v>22</v>
      </c>
      <c r="P1248" s="406" t="s">
        <v>22</v>
      </c>
      <c r="Q1248" s="6" t="s">
        <v>22</v>
      </c>
      <c r="R1248" s="378" t="s">
        <v>2128</v>
      </c>
      <c r="S1248" s="378" t="s">
        <v>22</v>
      </c>
      <c r="T1248" s="378" t="s">
        <v>22</v>
      </c>
      <c r="U1248" s="23">
        <v>1843</v>
      </c>
      <c r="V1248" s="379" t="str">
        <f>IF(U1248="","","千円")</f>
        <v>千円</v>
      </c>
      <c r="W1248" s="379" t="s">
        <v>22</v>
      </c>
      <c r="X1248" s="379" t="s">
        <v>22</v>
      </c>
      <c r="Y1248" s="380" t="s">
        <v>22</v>
      </c>
      <c r="Z1248" s="374" t="s">
        <v>22</v>
      </c>
    </row>
    <row r="1249" spans="1:26" ht="13.5" customHeight="1" x14ac:dyDescent="0.15">
      <c r="A1249" s="381" t="s">
        <v>22</v>
      </c>
      <c r="B1249" s="382" t="s">
        <v>22</v>
      </c>
      <c r="C1249" s="383" t="s">
        <v>22</v>
      </c>
      <c r="D1249" s="386" t="s">
        <v>22</v>
      </c>
      <c r="E1249" s="385" t="s">
        <v>22</v>
      </c>
      <c r="F1249" s="385" t="s">
        <v>22</v>
      </c>
      <c r="G1249" s="385" t="s">
        <v>22</v>
      </c>
      <c r="H1249" s="385" t="s">
        <v>22</v>
      </c>
      <c r="I1249" s="385" t="s">
        <v>22</v>
      </c>
      <c r="J1249" s="385" t="s">
        <v>22</v>
      </c>
      <c r="K1249" s="385" t="s">
        <v>22</v>
      </c>
      <c r="L1249" s="380" t="s">
        <v>22</v>
      </c>
      <c r="M1249" s="376">
        <v>128797513</v>
      </c>
      <c r="N1249" s="377" t="s">
        <v>22</v>
      </c>
      <c r="O1249" s="405" t="s">
        <v>22</v>
      </c>
      <c r="P1249" s="406" t="s">
        <v>22</v>
      </c>
      <c r="Q1249" s="6" t="s">
        <v>22</v>
      </c>
      <c r="R1249" s="378" t="s">
        <v>22</v>
      </c>
      <c r="S1249" s="378" t="s">
        <v>22</v>
      </c>
      <c r="T1249" s="378" t="s">
        <v>22</v>
      </c>
      <c r="U1249" s="23" t="s">
        <v>22</v>
      </c>
      <c r="V1249" s="379" t="str">
        <f>IF(U1249="","","千円")</f>
        <v/>
      </c>
      <c r="W1249" s="379" t="s">
        <v>22</v>
      </c>
      <c r="X1249" s="379" t="s">
        <v>22</v>
      </c>
      <c r="Y1249" s="380" t="s">
        <v>22</v>
      </c>
      <c r="Z1249" s="374" t="s">
        <v>22</v>
      </c>
    </row>
    <row r="1250" spans="1:26" ht="13.5" customHeight="1" x14ac:dyDescent="0.15">
      <c r="A1250" s="381" t="s">
        <v>22</v>
      </c>
      <c r="B1250" s="382" t="s">
        <v>22</v>
      </c>
      <c r="C1250" s="383" t="s">
        <v>22</v>
      </c>
      <c r="D1250" s="410" t="s">
        <v>13</v>
      </c>
      <c r="E1250" s="411" t="s">
        <v>912</v>
      </c>
      <c r="F1250" s="411" t="s">
        <v>22</v>
      </c>
      <c r="G1250" s="411" t="s">
        <v>22</v>
      </c>
      <c r="H1250" s="411" t="s">
        <v>22</v>
      </c>
      <c r="I1250" s="411" t="s">
        <v>22</v>
      </c>
      <c r="J1250" s="411" t="s">
        <v>22</v>
      </c>
      <c r="K1250" s="411" t="s">
        <v>22</v>
      </c>
      <c r="L1250" s="412" t="s">
        <v>14</v>
      </c>
      <c r="M1250" s="413" t="s">
        <v>20</v>
      </c>
      <c r="N1250" s="414" t="s">
        <v>22</v>
      </c>
      <c r="O1250" s="405" t="s">
        <v>22</v>
      </c>
      <c r="P1250" s="406" t="s">
        <v>22</v>
      </c>
      <c r="Q1250" s="7" t="s">
        <v>22</v>
      </c>
      <c r="R1250" s="378" t="s">
        <v>22</v>
      </c>
      <c r="S1250" s="378" t="s">
        <v>22</v>
      </c>
      <c r="T1250" s="378" t="s">
        <v>22</v>
      </c>
      <c r="U1250" s="23" t="s">
        <v>22</v>
      </c>
      <c r="V1250" s="379" t="str">
        <f>IF(U1250="","","千円")</f>
        <v/>
      </c>
      <c r="W1250" s="379" t="s">
        <v>22</v>
      </c>
      <c r="X1250" s="379" t="s">
        <v>22</v>
      </c>
      <c r="Y1250" s="380" t="s">
        <v>22</v>
      </c>
      <c r="Z1250" s="374" t="s">
        <v>22</v>
      </c>
    </row>
    <row r="1251" spans="1:26" ht="13.5" customHeight="1" x14ac:dyDescent="0.15">
      <c r="A1251" s="381" t="s">
        <v>22</v>
      </c>
      <c r="B1251" s="382" t="s">
        <v>22</v>
      </c>
      <c r="C1251" s="383" t="s">
        <v>22</v>
      </c>
      <c r="D1251" s="410" t="s">
        <v>22</v>
      </c>
      <c r="E1251" s="411" t="s">
        <v>22</v>
      </c>
      <c r="F1251" s="411" t="s">
        <v>22</v>
      </c>
      <c r="G1251" s="411" t="s">
        <v>22</v>
      </c>
      <c r="H1251" s="411" t="s">
        <v>22</v>
      </c>
      <c r="I1251" s="411" t="s">
        <v>22</v>
      </c>
      <c r="J1251" s="411" t="s">
        <v>22</v>
      </c>
      <c r="K1251" s="411" t="s">
        <v>22</v>
      </c>
      <c r="L1251" s="412" t="s">
        <v>22</v>
      </c>
      <c r="M1251" s="415">
        <v>35212487</v>
      </c>
      <c r="N1251" s="416" t="s">
        <v>22</v>
      </c>
      <c r="O1251" s="405" t="s">
        <v>22</v>
      </c>
      <c r="P1251" s="406" t="s">
        <v>22</v>
      </c>
      <c r="Q1251" s="8" t="s">
        <v>15</v>
      </c>
      <c r="R1251" s="378" t="s">
        <v>2129</v>
      </c>
      <c r="S1251" s="378" t="s">
        <v>22</v>
      </c>
      <c r="T1251" s="378" t="s">
        <v>22</v>
      </c>
      <c r="U1251" s="378" t="s">
        <v>22</v>
      </c>
      <c r="V1251" s="9" t="s">
        <v>13</v>
      </c>
      <c r="W1251" s="417" t="s">
        <v>2130</v>
      </c>
      <c r="X1251" s="417" t="s">
        <v>22</v>
      </c>
      <c r="Y1251" s="10" t="s">
        <v>14</v>
      </c>
      <c r="Z1251" s="374" t="s">
        <v>22</v>
      </c>
    </row>
    <row r="1252" spans="1:26" ht="13.5" customHeight="1" x14ac:dyDescent="0.15">
      <c r="A1252" s="381" t="s">
        <v>22</v>
      </c>
      <c r="B1252" s="382" t="s">
        <v>22</v>
      </c>
      <c r="C1252" s="383" t="s">
        <v>22</v>
      </c>
      <c r="D1252" s="410" t="s">
        <v>22</v>
      </c>
      <c r="E1252" s="411" t="s">
        <v>22</v>
      </c>
      <c r="F1252" s="411" t="s">
        <v>22</v>
      </c>
      <c r="G1252" s="411" t="s">
        <v>22</v>
      </c>
      <c r="H1252" s="411" t="s">
        <v>22</v>
      </c>
      <c r="I1252" s="411" t="s">
        <v>22</v>
      </c>
      <c r="J1252" s="411" t="s">
        <v>22</v>
      </c>
      <c r="K1252" s="411" t="s">
        <v>22</v>
      </c>
      <c r="L1252" s="412" t="s">
        <v>22</v>
      </c>
      <c r="M1252" s="387" t="s">
        <v>22</v>
      </c>
      <c r="N1252" s="388" t="s">
        <v>22</v>
      </c>
      <c r="O1252" s="405" t="s">
        <v>22</v>
      </c>
      <c r="P1252" s="406" t="s">
        <v>22</v>
      </c>
      <c r="Q1252" s="7" t="s">
        <v>16</v>
      </c>
      <c r="R1252" s="378" t="s">
        <v>22</v>
      </c>
      <c r="S1252" s="378" t="s">
        <v>22</v>
      </c>
      <c r="T1252" s="378" t="s">
        <v>22</v>
      </c>
      <c r="U1252" s="378" t="s">
        <v>22</v>
      </c>
      <c r="V1252" s="11" t="s">
        <v>17</v>
      </c>
      <c r="W1252" s="9" t="s">
        <v>22</v>
      </c>
      <c r="X1252" s="12" t="s">
        <v>22</v>
      </c>
      <c r="Y1252" s="13" t="s">
        <v>22</v>
      </c>
      <c r="Z1252" s="374" t="s">
        <v>22</v>
      </c>
    </row>
    <row r="1253" spans="1:26" ht="13.5" customHeight="1" x14ac:dyDescent="0.15">
      <c r="A1253" s="6" t="s">
        <v>22</v>
      </c>
      <c r="B1253" s="12" t="s">
        <v>22</v>
      </c>
      <c r="C1253" s="13" t="s">
        <v>22</v>
      </c>
      <c r="D1253" s="410" t="s">
        <v>13</v>
      </c>
      <c r="E1253" s="14" t="s">
        <v>11</v>
      </c>
      <c r="F1253" s="382" t="s">
        <v>22</v>
      </c>
      <c r="G1253" s="382" t="s">
        <v>22</v>
      </c>
      <c r="H1253" s="382" t="s">
        <v>22</v>
      </c>
      <c r="I1253" s="382" t="s">
        <v>152</v>
      </c>
      <c r="J1253" s="420" t="s">
        <v>22</v>
      </c>
      <c r="K1253" s="14" t="s">
        <v>22</v>
      </c>
      <c r="L1253" s="412" t="s">
        <v>14</v>
      </c>
      <c r="M1253" s="423" t="s">
        <v>22</v>
      </c>
      <c r="N1253" s="424" t="s">
        <v>22</v>
      </c>
      <c r="O1253" s="405" t="s">
        <v>22</v>
      </c>
      <c r="P1253" s="406" t="s">
        <v>22</v>
      </c>
      <c r="Q1253" s="8" t="s">
        <v>15</v>
      </c>
      <c r="R1253" s="378" t="s">
        <v>2131</v>
      </c>
      <c r="S1253" s="378" t="s">
        <v>22</v>
      </c>
      <c r="T1253" s="378" t="s">
        <v>22</v>
      </c>
      <c r="U1253" s="378" t="s">
        <v>22</v>
      </c>
      <c r="V1253" s="9" t="s">
        <v>13</v>
      </c>
      <c r="W1253" s="417" t="s">
        <v>2132</v>
      </c>
      <c r="X1253" s="417" t="s">
        <v>22</v>
      </c>
      <c r="Y1253" s="10" t="s">
        <v>14</v>
      </c>
      <c r="Z1253" s="374" t="s">
        <v>22</v>
      </c>
    </row>
    <row r="1254" spans="1:26" ht="13.5" customHeight="1" x14ac:dyDescent="0.15">
      <c r="A1254" s="15" t="s">
        <v>22</v>
      </c>
      <c r="B1254" s="16" t="s">
        <v>22</v>
      </c>
      <c r="C1254" s="17" t="s">
        <v>22</v>
      </c>
      <c r="D1254" s="418" t="s">
        <v>22</v>
      </c>
      <c r="E1254" s="18" t="s">
        <v>22</v>
      </c>
      <c r="F1254" s="419" t="s">
        <v>22</v>
      </c>
      <c r="G1254" s="419" t="s">
        <v>22</v>
      </c>
      <c r="H1254" s="419" t="s">
        <v>22</v>
      </c>
      <c r="I1254" s="419" t="s">
        <v>22</v>
      </c>
      <c r="J1254" s="421" t="s">
        <v>22</v>
      </c>
      <c r="K1254" s="18" t="s">
        <v>22</v>
      </c>
      <c r="L1254" s="422" t="s">
        <v>22</v>
      </c>
      <c r="M1254" s="26" t="s">
        <v>18</v>
      </c>
      <c r="N1254" s="27">
        <v>78.5</v>
      </c>
      <c r="O1254" s="407" t="s">
        <v>22</v>
      </c>
      <c r="P1254" s="408" t="s">
        <v>22</v>
      </c>
      <c r="Q1254" s="19" t="s">
        <v>16</v>
      </c>
      <c r="R1254" s="425" t="s">
        <v>22</v>
      </c>
      <c r="S1254" s="425" t="s">
        <v>22</v>
      </c>
      <c r="T1254" s="425" t="s">
        <v>22</v>
      </c>
      <c r="U1254" s="425" t="s">
        <v>22</v>
      </c>
      <c r="V1254" s="20" t="s">
        <v>17</v>
      </c>
      <c r="W1254" s="21" t="s">
        <v>22</v>
      </c>
      <c r="X1254" s="16" t="s">
        <v>22</v>
      </c>
      <c r="Y1254" s="17" t="s">
        <v>22</v>
      </c>
      <c r="Z1254" s="375" t="s">
        <v>22</v>
      </c>
    </row>
    <row r="1255" spans="1:26" ht="13.5" customHeight="1" x14ac:dyDescent="0.15">
      <c r="A1255" s="389" t="s">
        <v>7</v>
      </c>
      <c r="B1255" s="390" t="s">
        <v>22</v>
      </c>
      <c r="C1255" s="391" t="s">
        <v>22</v>
      </c>
      <c r="D1255" s="395" t="s">
        <v>8</v>
      </c>
      <c r="E1255" s="396" t="s">
        <v>22</v>
      </c>
      <c r="F1255" s="397" t="s">
        <v>913</v>
      </c>
      <c r="G1255" s="397" t="s">
        <v>22</v>
      </c>
      <c r="H1255" s="397" t="s">
        <v>22</v>
      </c>
      <c r="I1255" s="397" t="s">
        <v>22</v>
      </c>
      <c r="J1255" s="397" t="s">
        <v>22</v>
      </c>
      <c r="K1255" s="397" t="s">
        <v>22</v>
      </c>
      <c r="L1255" s="398" t="s">
        <v>22</v>
      </c>
      <c r="M1255" s="401" t="s">
        <v>9</v>
      </c>
      <c r="N1255" s="402" t="s">
        <v>22</v>
      </c>
      <c r="O1255" s="403" t="s">
        <v>2133</v>
      </c>
      <c r="P1255" s="404" t="s">
        <v>22</v>
      </c>
      <c r="Q1255" s="5" t="s">
        <v>10</v>
      </c>
      <c r="R1255" s="409" t="s">
        <v>2134</v>
      </c>
      <c r="S1255" s="409" t="s">
        <v>22</v>
      </c>
      <c r="T1255" s="409" t="s">
        <v>22</v>
      </c>
      <c r="U1255" s="22">
        <v>7382</v>
      </c>
      <c r="V1255" s="371" t="str">
        <f>IF(U1255="","","千円")</f>
        <v>千円</v>
      </c>
      <c r="W1255" s="371" t="s">
        <v>22</v>
      </c>
      <c r="X1255" s="371" t="s">
        <v>22</v>
      </c>
      <c r="Y1255" s="372" t="s">
        <v>22</v>
      </c>
      <c r="Z1255" s="373">
        <v>369</v>
      </c>
    </row>
    <row r="1256" spans="1:26" ht="13.5" customHeight="1" x14ac:dyDescent="0.15">
      <c r="A1256" s="392" t="s">
        <v>22</v>
      </c>
      <c r="B1256" s="393" t="s">
        <v>22</v>
      </c>
      <c r="C1256" s="394" t="s">
        <v>22</v>
      </c>
      <c r="D1256" s="25" t="s">
        <v>22</v>
      </c>
      <c r="E1256" s="24" t="s">
        <v>22</v>
      </c>
      <c r="F1256" s="399" t="s">
        <v>22</v>
      </c>
      <c r="G1256" s="399" t="s">
        <v>22</v>
      </c>
      <c r="H1256" s="399" t="s">
        <v>22</v>
      </c>
      <c r="I1256" s="399" t="s">
        <v>22</v>
      </c>
      <c r="J1256" s="399" t="s">
        <v>22</v>
      </c>
      <c r="K1256" s="399" t="s">
        <v>22</v>
      </c>
      <c r="L1256" s="400" t="s">
        <v>22</v>
      </c>
      <c r="M1256" s="376">
        <v>7485000</v>
      </c>
      <c r="N1256" s="377" t="s">
        <v>22</v>
      </c>
      <c r="O1256" s="405" t="s">
        <v>22</v>
      </c>
      <c r="P1256" s="406" t="s">
        <v>22</v>
      </c>
      <c r="Q1256" s="6" t="s">
        <v>22</v>
      </c>
      <c r="R1256" s="378" t="s">
        <v>22</v>
      </c>
      <c r="S1256" s="378" t="s">
        <v>22</v>
      </c>
      <c r="T1256" s="378" t="s">
        <v>22</v>
      </c>
      <c r="U1256" s="23" t="s">
        <v>22</v>
      </c>
      <c r="V1256" s="379" t="str">
        <f>IF(U1256="","","千円")</f>
        <v/>
      </c>
      <c r="W1256" s="379" t="s">
        <v>22</v>
      </c>
      <c r="X1256" s="379" t="s">
        <v>22</v>
      </c>
      <c r="Y1256" s="380" t="s">
        <v>22</v>
      </c>
      <c r="Z1256" s="374" t="s">
        <v>22</v>
      </c>
    </row>
    <row r="1257" spans="1:26" ht="13.5" customHeight="1" x14ac:dyDescent="0.15">
      <c r="A1257" s="381" t="s">
        <v>2135</v>
      </c>
      <c r="B1257" s="382" t="s">
        <v>22</v>
      </c>
      <c r="C1257" s="383" t="s">
        <v>22</v>
      </c>
      <c r="D1257" s="384" t="s">
        <v>2136</v>
      </c>
      <c r="E1257" s="385" t="s">
        <v>22</v>
      </c>
      <c r="F1257" s="385" t="s">
        <v>22</v>
      </c>
      <c r="G1257" s="385" t="s">
        <v>22</v>
      </c>
      <c r="H1257" s="385" t="s">
        <v>22</v>
      </c>
      <c r="I1257" s="385" t="s">
        <v>22</v>
      </c>
      <c r="J1257" s="385" t="s">
        <v>22</v>
      </c>
      <c r="K1257" s="385" t="s">
        <v>22</v>
      </c>
      <c r="L1257" s="380" t="s">
        <v>22</v>
      </c>
      <c r="M1257" s="387" t="s">
        <v>12</v>
      </c>
      <c r="N1257" s="388" t="s">
        <v>22</v>
      </c>
      <c r="O1257" s="405" t="s">
        <v>22</v>
      </c>
      <c r="P1257" s="406" t="s">
        <v>22</v>
      </c>
      <c r="Q1257" s="6" t="s">
        <v>22</v>
      </c>
      <c r="R1257" s="378" t="s">
        <v>22</v>
      </c>
      <c r="S1257" s="378" t="s">
        <v>22</v>
      </c>
      <c r="T1257" s="378" t="s">
        <v>22</v>
      </c>
      <c r="U1257" s="23" t="s">
        <v>22</v>
      </c>
      <c r="V1257" s="379" t="str">
        <f>IF(U1257="","","千円")</f>
        <v/>
      </c>
      <c r="W1257" s="379" t="s">
        <v>22</v>
      </c>
      <c r="X1257" s="379" t="s">
        <v>22</v>
      </c>
      <c r="Y1257" s="380" t="s">
        <v>22</v>
      </c>
      <c r="Z1257" s="374" t="s">
        <v>22</v>
      </c>
    </row>
    <row r="1258" spans="1:26" ht="13.5" customHeight="1" x14ac:dyDescent="0.15">
      <c r="A1258" s="381" t="s">
        <v>22</v>
      </c>
      <c r="B1258" s="382" t="s">
        <v>22</v>
      </c>
      <c r="C1258" s="383" t="s">
        <v>22</v>
      </c>
      <c r="D1258" s="386" t="s">
        <v>22</v>
      </c>
      <c r="E1258" s="385" t="s">
        <v>22</v>
      </c>
      <c r="F1258" s="385" t="s">
        <v>22</v>
      </c>
      <c r="G1258" s="385" t="s">
        <v>22</v>
      </c>
      <c r="H1258" s="385" t="s">
        <v>22</v>
      </c>
      <c r="I1258" s="385" t="s">
        <v>22</v>
      </c>
      <c r="J1258" s="385" t="s">
        <v>22</v>
      </c>
      <c r="K1258" s="385" t="s">
        <v>22</v>
      </c>
      <c r="L1258" s="380" t="s">
        <v>22</v>
      </c>
      <c r="M1258" s="376">
        <v>7381574</v>
      </c>
      <c r="N1258" s="377" t="s">
        <v>22</v>
      </c>
      <c r="O1258" s="405" t="s">
        <v>22</v>
      </c>
      <c r="P1258" s="406" t="s">
        <v>22</v>
      </c>
      <c r="Q1258" s="6" t="s">
        <v>22</v>
      </c>
      <c r="R1258" s="378" t="s">
        <v>22</v>
      </c>
      <c r="S1258" s="378" t="s">
        <v>22</v>
      </c>
      <c r="T1258" s="378" t="s">
        <v>22</v>
      </c>
      <c r="U1258" s="23" t="s">
        <v>22</v>
      </c>
      <c r="V1258" s="379" t="str">
        <f>IF(U1258="","","千円")</f>
        <v/>
      </c>
      <c r="W1258" s="379" t="s">
        <v>22</v>
      </c>
      <c r="X1258" s="379" t="s">
        <v>22</v>
      </c>
      <c r="Y1258" s="380" t="s">
        <v>22</v>
      </c>
      <c r="Z1258" s="374" t="s">
        <v>22</v>
      </c>
    </row>
    <row r="1259" spans="1:26" ht="13.5" customHeight="1" x14ac:dyDescent="0.15">
      <c r="A1259" s="381" t="s">
        <v>22</v>
      </c>
      <c r="B1259" s="382" t="s">
        <v>22</v>
      </c>
      <c r="C1259" s="383" t="s">
        <v>22</v>
      </c>
      <c r="D1259" s="410" t="s">
        <v>13</v>
      </c>
      <c r="E1259" s="411" t="s">
        <v>912</v>
      </c>
      <c r="F1259" s="411" t="s">
        <v>22</v>
      </c>
      <c r="G1259" s="411" t="s">
        <v>22</v>
      </c>
      <c r="H1259" s="411" t="s">
        <v>22</v>
      </c>
      <c r="I1259" s="411" t="s">
        <v>22</v>
      </c>
      <c r="J1259" s="411" t="s">
        <v>22</v>
      </c>
      <c r="K1259" s="411" t="s">
        <v>22</v>
      </c>
      <c r="L1259" s="412" t="s">
        <v>14</v>
      </c>
      <c r="M1259" s="413" t="s">
        <v>20</v>
      </c>
      <c r="N1259" s="414" t="s">
        <v>22</v>
      </c>
      <c r="O1259" s="405" t="s">
        <v>22</v>
      </c>
      <c r="P1259" s="406" t="s">
        <v>22</v>
      </c>
      <c r="Q1259" s="7" t="s">
        <v>22</v>
      </c>
      <c r="R1259" s="378" t="s">
        <v>22</v>
      </c>
      <c r="S1259" s="378" t="s">
        <v>22</v>
      </c>
      <c r="T1259" s="378" t="s">
        <v>22</v>
      </c>
      <c r="U1259" s="23" t="s">
        <v>22</v>
      </c>
      <c r="V1259" s="379" t="str">
        <f>IF(U1259="","","千円")</f>
        <v/>
      </c>
      <c r="W1259" s="379" t="s">
        <v>22</v>
      </c>
      <c r="X1259" s="379" t="s">
        <v>22</v>
      </c>
      <c r="Y1259" s="380" t="s">
        <v>22</v>
      </c>
      <c r="Z1259" s="374" t="s">
        <v>22</v>
      </c>
    </row>
    <row r="1260" spans="1:26" ht="13.5" customHeight="1" x14ac:dyDescent="0.15">
      <c r="A1260" s="381" t="s">
        <v>22</v>
      </c>
      <c r="B1260" s="382" t="s">
        <v>22</v>
      </c>
      <c r="C1260" s="383" t="s">
        <v>22</v>
      </c>
      <c r="D1260" s="410" t="s">
        <v>22</v>
      </c>
      <c r="E1260" s="411" t="s">
        <v>22</v>
      </c>
      <c r="F1260" s="411" t="s">
        <v>22</v>
      </c>
      <c r="G1260" s="411" t="s">
        <v>22</v>
      </c>
      <c r="H1260" s="411" t="s">
        <v>22</v>
      </c>
      <c r="I1260" s="411" t="s">
        <v>22</v>
      </c>
      <c r="J1260" s="411" t="s">
        <v>22</v>
      </c>
      <c r="K1260" s="411" t="s">
        <v>22</v>
      </c>
      <c r="L1260" s="412" t="s">
        <v>22</v>
      </c>
      <c r="M1260" s="415">
        <v>103426</v>
      </c>
      <c r="N1260" s="416" t="s">
        <v>22</v>
      </c>
      <c r="O1260" s="405" t="s">
        <v>22</v>
      </c>
      <c r="P1260" s="406" t="s">
        <v>22</v>
      </c>
      <c r="Q1260" s="8" t="s">
        <v>15</v>
      </c>
      <c r="R1260" s="378" t="s">
        <v>2137</v>
      </c>
      <c r="S1260" s="378" t="s">
        <v>22</v>
      </c>
      <c r="T1260" s="378" t="s">
        <v>22</v>
      </c>
      <c r="U1260" s="378" t="s">
        <v>22</v>
      </c>
      <c r="V1260" s="9" t="s">
        <v>13</v>
      </c>
      <c r="W1260" s="417" t="s">
        <v>293</v>
      </c>
      <c r="X1260" s="417" t="s">
        <v>22</v>
      </c>
      <c r="Y1260" s="10" t="s">
        <v>14</v>
      </c>
      <c r="Z1260" s="374" t="s">
        <v>22</v>
      </c>
    </row>
    <row r="1261" spans="1:26" ht="13.5" customHeight="1" x14ac:dyDescent="0.15">
      <c r="A1261" s="381" t="s">
        <v>22</v>
      </c>
      <c r="B1261" s="382" t="s">
        <v>22</v>
      </c>
      <c r="C1261" s="383" t="s">
        <v>22</v>
      </c>
      <c r="D1261" s="410" t="s">
        <v>22</v>
      </c>
      <c r="E1261" s="411" t="s">
        <v>22</v>
      </c>
      <c r="F1261" s="411" t="s">
        <v>22</v>
      </c>
      <c r="G1261" s="411" t="s">
        <v>22</v>
      </c>
      <c r="H1261" s="411" t="s">
        <v>22</v>
      </c>
      <c r="I1261" s="411" t="s">
        <v>22</v>
      </c>
      <c r="J1261" s="411" t="s">
        <v>22</v>
      </c>
      <c r="K1261" s="411" t="s">
        <v>22</v>
      </c>
      <c r="L1261" s="412" t="s">
        <v>22</v>
      </c>
      <c r="M1261" s="387" t="s">
        <v>22</v>
      </c>
      <c r="N1261" s="388" t="s">
        <v>22</v>
      </c>
      <c r="O1261" s="405" t="s">
        <v>22</v>
      </c>
      <c r="P1261" s="406" t="s">
        <v>22</v>
      </c>
      <c r="Q1261" s="7" t="s">
        <v>16</v>
      </c>
      <c r="R1261" s="378" t="s">
        <v>2138</v>
      </c>
      <c r="S1261" s="378" t="s">
        <v>22</v>
      </c>
      <c r="T1261" s="378" t="s">
        <v>22</v>
      </c>
      <c r="U1261" s="378" t="s">
        <v>22</v>
      </c>
      <c r="V1261" s="11" t="s">
        <v>17</v>
      </c>
      <c r="W1261" s="9" t="s">
        <v>22</v>
      </c>
      <c r="X1261" s="12" t="s">
        <v>22</v>
      </c>
      <c r="Y1261" s="13" t="s">
        <v>22</v>
      </c>
      <c r="Z1261" s="374" t="s">
        <v>22</v>
      </c>
    </row>
    <row r="1262" spans="1:26" ht="13.5" customHeight="1" x14ac:dyDescent="0.15">
      <c r="A1262" s="6" t="s">
        <v>22</v>
      </c>
      <c r="B1262" s="12" t="s">
        <v>22</v>
      </c>
      <c r="C1262" s="13" t="s">
        <v>22</v>
      </c>
      <c r="D1262" s="410" t="s">
        <v>13</v>
      </c>
      <c r="E1262" s="14" t="s">
        <v>11</v>
      </c>
      <c r="F1262" s="382" t="s">
        <v>22</v>
      </c>
      <c r="G1262" s="382" t="s">
        <v>22</v>
      </c>
      <c r="H1262" s="382" t="s">
        <v>22</v>
      </c>
      <c r="I1262" s="382" t="s">
        <v>152</v>
      </c>
      <c r="J1262" s="420" t="s">
        <v>22</v>
      </c>
      <c r="K1262" s="14" t="s">
        <v>22</v>
      </c>
      <c r="L1262" s="412" t="s">
        <v>14</v>
      </c>
      <c r="M1262" s="423" t="s">
        <v>22</v>
      </c>
      <c r="N1262" s="424" t="s">
        <v>22</v>
      </c>
      <c r="O1262" s="405" t="s">
        <v>22</v>
      </c>
      <c r="P1262" s="406" t="s">
        <v>22</v>
      </c>
      <c r="Q1262" s="8" t="s">
        <v>15</v>
      </c>
      <c r="R1262" s="378" t="s">
        <v>22</v>
      </c>
      <c r="S1262" s="378" t="s">
        <v>22</v>
      </c>
      <c r="T1262" s="378" t="s">
        <v>22</v>
      </c>
      <c r="U1262" s="378" t="s">
        <v>22</v>
      </c>
      <c r="V1262" s="9" t="s">
        <v>13</v>
      </c>
      <c r="W1262" s="417" t="s">
        <v>22</v>
      </c>
      <c r="X1262" s="417" t="s">
        <v>22</v>
      </c>
      <c r="Y1262" s="10" t="s">
        <v>14</v>
      </c>
      <c r="Z1262" s="374" t="s">
        <v>22</v>
      </c>
    </row>
    <row r="1263" spans="1:26" ht="13.5" customHeight="1" x14ac:dyDescent="0.15">
      <c r="A1263" s="15" t="s">
        <v>22</v>
      </c>
      <c r="B1263" s="16" t="s">
        <v>22</v>
      </c>
      <c r="C1263" s="17" t="s">
        <v>22</v>
      </c>
      <c r="D1263" s="418" t="s">
        <v>22</v>
      </c>
      <c r="E1263" s="18" t="s">
        <v>22</v>
      </c>
      <c r="F1263" s="419" t="s">
        <v>22</v>
      </c>
      <c r="G1263" s="419" t="s">
        <v>22</v>
      </c>
      <c r="H1263" s="419" t="s">
        <v>22</v>
      </c>
      <c r="I1263" s="419" t="s">
        <v>22</v>
      </c>
      <c r="J1263" s="421" t="s">
        <v>22</v>
      </c>
      <c r="K1263" s="18" t="s">
        <v>22</v>
      </c>
      <c r="L1263" s="422" t="s">
        <v>22</v>
      </c>
      <c r="M1263" s="26" t="s">
        <v>18</v>
      </c>
      <c r="N1263" s="27">
        <v>98.6</v>
      </c>
      <c r="O1263" s="407" t="s">
        <v>22</v>
      </c>
      <c r="P1263" s="408" t="s">
        <v>22</v>
      </c>
      <c r="Q1263" s="19" t="s">
        <v>16</v>
      </c>
      <c r="R1263" s="425" t="s">
        <v>22</v>
      </c>
      <c r="S1263" s="425" t="s">
        <v>22</v>
      </c>
      <c r="T1263" s="425" t="s">
        <v>22</v>
      </c>
      <c r="U1263" s="425" t="s">
        <v>22</v>
      </c>
      <c r="V1263" s="20" t="s">
        <v>17</v>
      </c>
      <c r="W1263" s="21" t="s">
        <v>22</v>
      </c>
      <c r="X1263" s="16" t="s">
        <v>22</v>
      </c>
      <c r="Y1263" s="17" t="s">
        <v>22</v>
      </c>
      <c r="Z1263" s="375" t="s">
        <v>22</v>
      </c>
    </row>
    <row r="1264" spans="1:26" ht="13.5" customHeight="1" x14ac:dyDescent="0.15">
      <c r="A1264" s="389" t="s">
        <v>7</v>
      </c>
      <c r="B1264" s="390" t="s">
        <v>22</v>
      </c>
      <c r="C1264" s="391" t="s">
        <v>22</v>
      </c>
      <c r="D1264" s="395" t="s">
        <v>8</v>
      </c>
      <c r="E1264" s="396" t="s">
        <v>22</v>
      </c>
      <c r="F1264" s="397" t="s">
        <v>1662</v>
      </c>
      <c r="G1264" s="397" t="s">
        <v>22</v>
      </c>
      <c r="H1264" s="397" t="s">
        <v>22</v>
      </c>
      <c r="I1264" s="397" t="s">
        <v>22</v>
      </c>
      <c r="J1264" s="397" t="s">
        <v>22</v>
      </c>
      <c r="K1264" s="397" t="s">
        <v>22</v>
      </c>
      <c r="L1264" s="398" t="s">
        <v>22</v>
      </c>
      <c r="M1264" s="401" t="s">
        <v>9</v>
      </c>
      <c r="N1264" s="402" t="s">
        <v>22</v>
      </c>
      <c r="O1264" s="403" t="s">
        <v>2139</v>
      </c>
      <c r="P1264" s="404" t="s">
        <v>22</v>
      </c>
      <c r="Q1264" s="5" t="s">
        <v>10</v>
      </c>
      <c r="R1264" s="409" t="s">
        <v>2140</v>
      </c>
      <c r="S1264" s="409" t="s">
        <v>22</v>
      </c>
      <c r="T1264" s="409" t="s">
        <v>22</v>
      </c>
      <c r="U1264" s="22">
        <v>1504601</v>
      </c>
      <c r="V1264" s="371" t="str">
        <f>IF(U1264="","","千円")</f>
        <v>千円</v>
      </c>
      <c r="W1264" s="371" t="s">
        <v>22</v>
      </c>
      <c r="X1264" s="371" t="s">
        <v>22</v>
      </c>
      <c r="Y1264" s="372" t="s">
        <v>22</v>
      </c>
      <c r="Z1264" s="373">
        <v>371</v>
      </c>
    </row>
    <row r="1265" spans="1:26" ht="13.5" customHeight="1" x14ac:dyDescent="0.15">
      <c r="A1265" s="392" t="s">
        <v>22</v>
      </c>
      <c r="B1265" s="393" t="s">
        <v>22</v>
      </c>
      <c r="C1265" s="394" t="s">
        <v>22</v>
      </c>
      <c r="D1265" s="25" t="s">
        <v>22</v>
      </c>
      <c r="E1265" s="24" t="s">
        <v>22</v>
      </c>
      <c r="F1265" s="399" t="s">
        <v>22</v>
      </c>
      <c r="G1265" s="399" t="s">
        <v>22</v>
      </c>
      <c r="H1265" s="399" t="s">
        <v>22</v>
      </c>
      <c r="I1265" s="399" t="s">
        <v>22</v>
      </c>
      <c r="J1265" s="399" t="s">
        <v>22</v>
      </c>
      <c r="K1265" s="399" t="s">
        <v>22</v>
      </c>
      <c r="L1265" s="400" t="s">
        <v>22</v>
      </c>
      <c r="M1265" s="376">
        <v>1599023000</v>
      </c>
      <c r="N1265" s="377" t="s">
        <v>22</v>
      </c>
      <c r="O1265" s="405" t="s">
        <v>22</v>
      </c>
      <c r="P1265" s="406" t="s">
        <v>22</v>
      </c>
      <c r="Q1265" s="6" t="s">
        <v>22</v>
      </c>
      <c r="R1265" s="378" t="s">
        <v>2141</v>
      </c>
      <c r="S1265" s="378" t="s">
        <v>22</v>
      </c>
      <c r="T1265" s="378" t="s">
        <v>22</v>
      </c>
      <c r="U1265" s="23">
        <v>21886</v>
      </c>
      <c r="V1265" s="379" t="str">
        <f>IF(U1265="","","千円")</f>
        <v>千円</v>
      </c>
      <c r="W1265" s="379" t="s">
        <v>22</v>
      </c>
      <c r="X1265" s="379" t="s">
        <v>22</v>
      </c>
      <c r="Y1265" s="380" t="s">
        <v>22</v>
      </c>
      <c r="Z1265" s="374" t="s">
        <v>22</v>
      </c>
    </row>
    <row r="1266" spans="1:26" ht="13.5" customHeight="1" x14ac:dyDescent="0.15">
      <c r="A1266" s="381" t="s">
        <v>2142</v>
      </c>
      <c r="B1266" s="382" t="s">
        <v>22</v>
      </c>
      <c r="C1266" s="383" t="s">
        <v>22</v>
      </c>
      <c r="D1266" s="384" t="s">
        <v>2143</v>
      </c>
      <c r="E1266" s="385" t="s">
        <v>22</v>
      </c>
      <c r="F1266" s="385" t="s">
        <v>22</v>
      </c>
      <c r="G1266" s="385" t="s">
        <v>22</v>
      </c>
      <c r="H1266" s="385" t="s">
        <v>22</v>
      </c>
      <c r="I1266" s="385" t="s">
        <v>22</v>
      </c>
      <c r="J1266" s="385" t="s">
        <v>22</v>
      </c>
      <c r="K1266" s="385" t="s">
        <v>22</v>
      </c>
      <c r="L1266" s="380" t="s">
        <v>22</v>
      </c>
      <c r="M1266" s="387" t="s">
        <v>12</v>
      </c>
      <c r="N1266" s="388" t="s">
        <v>22</v>
      </c>
      <c r="O1266" s="405" t="s">
        <v>22</v>
      </c>
      <c r="P1266" s="406" t="s">
        <v>22</v>
      </c>
      <c r="Q1266" s="6" t="s">
        <v>22</v>
      </c>
      <c r="R1266" s="378" t="s">
        <v>2144</v>
      </c>
      <c r="S1266" s="378" t="s">
        <v>22</v>
      </c>
      <c r="T1266" s="378" t="s">
        <v>22</v>
      </c>
      <c r="U1266" s="23">
        <v>7780</v>
      </c>
      <c r="V1266" s="379" t="str">
        <f>IF(U1266="","","千円")</f>
        <v>千円</v>
      </c>
      <c r="W1266" s="379" t="s">
        <v>22</v>
      </c>
      <c r="X1266" s="379" t="s">
        <v>22</v>
      </c>
      <c r="Y1266" s="380" t="s">
        <v>22</v>
      </c>
      <c r="Z1266" s="374" t="s">
        <v>22</v>
      </c>
    </row>
    <row r="1267" spans="1:26" ht="13.5" customHeight="1" x14ac:dyDescent="0.15">
      <c r="A1267" s="381" t="s">
        <v>22</v>
      </c>
      <c r="B1267" s="382" t="s">
        <v>22</v>
      </c>
      <c r="C1267" s="383" t="s">
        <v>22</v>
      </c>
      <c r="D1267" s="386" t="s">
        <v>22</v>
      </c>
      <c r="E1267" s="385" t="s">
        <v>22</v>
      </c>
      <c r="F1267" s="385" t="s">
        <v>22</v>
      </c>
      <c r="G1267" s="385" t="s">
        <v>22</v>
      </c>
      <c r="H1267" s="385" t="s">
        <v>22</v>
      </c>
      <c r="I1267" s="385" t="s">
        <v>22</v>
      </c>
      <c r="J1267" s="385" t="s">
        <v>22</v>
      </c>
      <c r="K1267" s="385" t="s">
        <v>22</v>
      </c>
      <c r="L1267" s="380" t="s">
        <v>22</v>
      </c>
      <c r="M1267" s="376">
        <v>1557020005</v>
      </c>
      <c r="N1267" s="377" t="s">
        <v>22</v>
      </c>
      <c r="O1267" s="405" t="s">
        <v>22</v>
      </c>
      <c r="P1267" s="406" t="s">
        <v>22</v>
      </c>
      <c r="Q1267" s="6" t="s">
        <v>22</v>
      </c>
      <c r="R1267" s="378" t="s">
        <v>2145</v>
      </c>
      <c r="S1267" s="378" t="s">
        <v>22</v>
      </c>
      <c r="T1267" s="378" t="s">
        <v>22</v>
      </c>
      <c r="U1267" s="23">
        <v>3300</v>
      </c>
      <c r="V1267" s="379" t="str">
        <f>IF(U1267="","","千円")</f>
        <v>千円</v>
      </c>
      <c r="W1267" s="379" t="s">
        <v>22</v>
      </c>
      <c r="X1267" s="379" t="s">
        <v>22</v>
      </c>
      <c r="Y1267" s="380" t="s">
        <v>22</v>
      </c>
      <c r="Z1267" s="374" t="s">
        <v>22</v>
      </c>
    </row>
    <row r="1268" spans="1:26" ht="13.5" customHeight="1" x14ac:dyDescent="0.15">
      <c r="A1268" s="381" t="s">
        <v>22</v>
      </c>
      <c r="B1268" s="382" t="s">
        <v>22</v>
      </c>
      <c r="C1268" s="383" t="s">
        <v>22</v>
      </c>
      <c r="D1268" s="410" t="s">
        <v>13</v>
      </c>
      <c r="E1268" s="411" t="s">
        <v>1881</v>
      </c>
      <c r="F1268" s="411" t="s">
        <v>22</v>
      </c>
      <c r="G1268" s="411" t="s">
        <v>22</v>
      </c>
      <c r="H1268" s="411" t="s">
        <v>22</v>
      </c>
      <c r="I1268" s="411" t="s">
        <v>22</v>
      </c>
      <c r="J1268" s="411" t="s">
        <v>22</v>
      </c>
      <c r="K1268" s="411" t="s">
        <v>22</v>
      </c>
      <c r="L1268" s="412" t="s">
        <v>14</v>
      </c>
      <c r="M1268" s="413" t="s">
        <v>20</v>
      </c>
      <c r="N1268" s="414" t="s">
        <v>22</v>
      </c>
      <c r="O1268" s="405" t="s">
        <v>22</v>
      </c>
      <c r="P1268" s="406" t="s">
        <v>22</v>
      </c>
      <c r="Q1268" s="7" t="s">
        <v>22</v>
      </c>
      <c r="R1268" s="378" t="s">
        <v>1604</v>
      </c>
      <c r="S1268" s="378" t="s">
        <v>22</v>
      </c>
      <c r="T1268" s="378" t="s">
        <v>22</v>
      </c>
      <c r="U1268" s="23">
        <v>19453</v>
      </c>
      <c r="V1268" s="379" t="str">
        <f>IF(U1268="","","千円")</f>
        <v>千円</v>
      </c>
      <c r="W1268" s="379" t="s">
        <v>22</v>
      </c>
      <c r="X1268" s="379" t="s">
        <v>22</v>
      </c>
      <c r="Y1268" s="380" t="s">
        <v>22</v>
      </c>
      <c r="Z1268" s="374" t="s">
        <v>22</v>
      </c>
    </row>
    <row r="1269" spans="1:26" ht="13.5" customHeight="1" x14ac:dyDescent="0.15">
      <c r="A1269" s="381" t="s">
        <v>22</v>
      </c>
      <c r="B1269" s="382" t="s">
        <v>22</v>
      </c>
      <c r="C1269" s="383" t="s">
        <v>22</v>
      </c>
      <c r="D1269" s="410" t="s">
        <v>22</v>
      </c>
      <c r="E1269" s="411" t="s">
        <v>22</v>
      </c>
      <c r="F1269" s="411" t="s">
        <v>22</v>
      </c>
      <c r="G1269" s="411" t="s">
        <v>22</v>
      </c>
      <c r="H1269" s="411" t="s">
        <v>22</v>
      </c>
      <c r="I1269" s="411" t="s">
        <v>22</v>
      </c>
      <c r="J1269" s="411" t="s">
        <v>22</v>
      </c>
      <c r="K1269" s="411" t="s">
        <v>22</v>
      </c>
      <c r="L1269" s="412" t="s">
        <v>22</v>
      </c>
      <c r="M1269" s="415">
        <v>42002995</v>
      </c>
      <c r="N1269" s="416" t="s">
        <v>22</v>
      </c>
      <c r="O1269" s="405" t="s">
        <v>22</v>
      </c>
      <c r="P1269" s="406" t="s">
        <v>22</v>
      </c>
      <c r="Q1269" s="8" t="s">
        <v>15</v>
      </c>
      <c r="R1269" s="378" t="s">
        <v>2146</v>
      </c>
      <c r="S1269" s="378" t="s">
        <v>22</v>
      </c>
      <c r="T1269" s="378" t="s">
        <v>22</v>
      </c>
      <c r="U1269" s="378" t="s">
        <v>22</v>
      </c>
      <c r="V1269" s="9" t="s">
        <v>13</v>
      </c>
      <c r="W1269" s="417" t="s">
        <v>2147</v>
      </c>
      <c r="X1269" s="417" t="s">
        <v>22</v>
      </c>
      <c r="Y1269" s="10" t="s">
        <v>14</v>
      </c>
      <c r="Z1269" s="374" t="s">
        <v>22</v>
      </c>
    </row>
    <row r="1270" spans="1:26" ht="13.5" customHeight="1" x14ac:dyDescent="0.15">
      <c r="A1270" s="381" t="s">
        <v>22</v>
      </c>
      <c r="B1270" s="382" t="s">
        <v>22</v>
      </c>
      <c r="C1270" s="383" t="s">
        <v>22</v>
      </c>
      <c r="D1270" s="410" t="s">
        <v>22</v>
      </c>
      <c r="E1270" s="411" t="s">
        <v>22</v>
      </c>
      <c r="F1270" s="411" t="s">
        <v>22</v>
      </c>
      <c r="G1270" s="411" t="s">
        <v>22</v>
      </c>
      <c r="H1270" s="411" t="s">
        <v>22</v>
      </c>
      <c r="I1270" s="411" t="s">
        <v>22</v>
      </c>
      <c r="J1270" s="411" t="s">
        <v>22</v>
      </c>
      <c r="K1270" s="411" t="s">
        <v>22</v>
      </c>
      <c r="L1270" s="412" t="s">
        <v>22</v>
      </c>
      <c r="M1270" s="387" t="s">
        <v>22</v>
      </c>
      <c r="N1270" s="388" t="s">
        <v>22</v>
      </c>
      <c r="O1270" s="405" t="s">
        <v>22</v>
      </c>
      <c r="P1270" s="406" t="s">
        <v>22</v>
      </c>
      <c r="Q1270" s="7" t="s">
        <v>16</v>
      </c>
      <c r="R1270" s="378" t="s">
        <v>2020</v>
      </c>
      <c r="S1270" s="378" t="s">
        <v>22</v>
      </c>
      <c r="T1270" s="378" t="s">
        <v>22</v>
      </c>
      <c r="U1270" s="378" t="s">
        <v>22</v>
      </c>
      <c r="V1270" s="11" t="s">
        <v>17</v>
      </c>
      <c r="W1270" s="9" t="s">
        <v>22</v>
      </c>
      <c r="X1270" s="12" t="s">
        <v>22</v>
      </c>
      <c r="Y1270" s="13" t="s">
        <v>22</v>
      </c>
      <c r="Z1270" s="374" t="s">
        <v>22</v>
      </c>
    </row>
    <row r="1271" spans="1:26" ht="13.5" customHeight="1" x14ac:dyDescent="0.15">
      <c r="A1271" s="6" t="s">
        <v>22</v>
      </c>
      <c r="B1271" s="12" t="s">
        <v>22</v>
      </c>
      <c r="C1271" s="13" t="s">
        <v>22</v>
      </c>
      <c r="D1271" s="410" t="s">
        <v>13</v>
      </c>
      <c r="E1271" s="14" t="s">
        <v>11</v>
      </c>
      <c r="F1271" s="382" t="s">
        <v>22</v>
      </c>
      <c r="G1271" s="382" t="s">
        <v>22</v>
      </c>
      <c r="H1271" s="382" t="s">
        <v>22</v>
      </c>
      <c r="I1271" s="382" t="s">
        <v>152</v>
      </c>
      <c r="J1271" s="420" t="s">
        <v>57</v>
      </c>
      <c r="K1271" s="14" t="s">
        <v>22</v>
      </c>
      <c r="L1271" s="412" t="s">
        <v>14</v>
      </c>
      <c r="M1271" s="423" t="s">
        <v>22</v>
      </c>
      <c r="N1271" s="424" t="s">
        <v>22</v>
      </c>
      <c r="O1271" s="405" t="s">
        <v>22</v>
      </c>
      <c r="P1271" s="406" t="s">
        <v>22</v>
      </c>
      <c r="Q1271" s="8" t="s">
        <v>15</v>
      </c>
      <c r="R1271" s="378" t="s">
        <v>22</v>
      </c>
      <c r="S1271" s="378" t="s">
        <v>22</v>
      </c>
      <c r="T1271" s="378" t="s">
        <v>22</v>
      </c>
      <c r="U1271" s="378" t="s">
        <v>22</v>
      </c>
      <c r="V1271" s="9" t="s">
        <v>13</v>
      </c>
      <c r="W1271" s="417" t="s">
        <v>22</v>
      </c>
      <c r="X1271" s="417" t="s">
        <v>22</v>
      </c>
      <c r="Y1271" s="10" t="s">
        <v>14</v>
      </c>
      <c r="Z1271" s="374" t="s">
        <v>22</v>
      </c>
    </row>
    <row r="1272" spans="1:26" ht="13.5" customHeight="1" x14ac:dyDescent="0.15">
      <c r="A1272" s="15" t="s">
        <v>22</v>
      </c>
      <c r="B1272" s="16" t="s">
        <v>22</v>
      </c>
      <c r="C1272" s="17" t="s">
        <v>22</v>
      </c>
      <c r="D1272" s="418" t="s">
        <v>22</v>
      </c>
      <c r="E1272" s="18" t="s">
        <v>22</v>
      </c>
      <c r="F1272" s="419" t="s">
        <v>22</v>
      </c>
      <c r="G1272" s="419" t="s">
        <v>22</v>
      </c>
      <c r="H1272" s="419" t="s">
        <v>22</v>
      </c>
      <c r="I1272" s="419" t="s">
        <v>22</v>
      </c>
      <c r="J1272" s="421" t="s">
        <v>22</v>
      </c>
      <c r="K1272" s="18" t="s">
        <v>22</v>
      </c>
      <c r="L1272" s="422" t="s">
        <v>22</v>
      </c>
      <c r="M1272" s="26" t="s">
        <v>18</v>
      </c>
      <c r="N1272" s="27">
        <v>97.4</v>
      </c>
      <c r="O1272" s="407" t="s">
        <v>22</v>
      </c>
      <c r="P1272" s="408" t="s">
        <v>22</v>
      </c>
      <c r="Q1272" s="19" t="s">
        <v>16</v>
      </c>
      <c r="R1272" s="425" t="s">
        <v>22</v>
      </c>
      <c r="S1272" s="425" t="s">
        <v>22</v>
      </c>
      <c r="T1272" s="425" t="s">
        <v>22</v>
      </c>
      <c r="U1272" s="425" t="s">
        <v>22</v>
      </c>
      <c r="V1272" s="20" t="s">
        <v>17</v>
      </c>
      <c r="W1272" s="21" t="s">
        <v>22</v>
      </c>
      <c r="X1272" s="16" t="s">
        <v>22</v>
      </c>
      <c r="Y1272" s="17" t="s">
        <v>22</v>
      </c>
      <c r="Z1272" s="375" t="s">
        <v>22</v>
      </c>
    </row>
    <row r="1273" spans="1:26" ht="13.5" customHeight="1" x14ac:dyDescent="0.15">
      <c r="A1273" s="389" t="s">
        <v>7</v>
      </c>
      <c r="B1273" s="390" t="s">
        <v>22</v>
      </c>
      <c r="C1273" s="391" t="s">
        <v>22</v>
      </c>
      <c r="D1273" s="395" t="s">
        <v>8</v>
      </c>
      <c r="E1273" s="396" t="s">
        <v>22</v>
      </c>
      <c r="F1273" s="397" t="s">
        <v>1873</v>
      </c>
      <c r="G1273" s="397" t="s">
        <v>22</v>
      </c>
      <c r="H1273" s="397" t="s">
        <v>22</v>
      </c>
      <c r="I1273" s="397" t="s">
        <v>22</v>
      </c>
      <c r="J1273" s="397" t="s">
        <v>22</v>
      </c>
      <c r="K1273" s="397" t="s">
        <v>22</v>
      </c>
      <c r="L1273" s="398" t="s">
        <v>22</v>
      </c>
      <c r="M1273" s="401" t="s">
        <v>9</v>
      </c>
      <c r="N1273" s="402" t="s">
        <v>22</v>
      </c>
      <c r="O1273" s="403" t="s">
        <v>2148</v>
      </c>
      <c r="P1273" s="404" t="s">
        <v>22</v>
      </c>
      <c r="Q1273" s="5" t="s">
        <v>10</v>
      </c>
      <c r="R1273" s="409" t="s">
        <v>2149</v>
      </c>
      <c r="S1273" s="409" t="s">
        <v>22</v>
      </c>
      <c r="T1273" s="409" t="s">
        <v>22</v>
      </c>
      <c r="U1273" s="22">
        <v>2033</v>
      </c>
      <c r="V1273" s="371" t="str">
        <f>IF(U1273="","","千円")</f>
        <v>千円</v>
      </c>
      <c r="W1273" s="371" t="s">
        <v>22</v>
      </c>
      <c r="X1273" s="371" t="s">
        <v>22</v>
      </c>
      <c r="Y1273" s="372" t="s">
        <v>22</v>
      </c>
      <c r="Z1273" s="373">
        <v>371</v>
      </c>
    </row>
    <row r="1274" spans="1:26" ht="13.5" customHeight="1" x14ac:dyDescent="0.15">
      <c r="A1274" s="392" t="s">
        <v>22</v>
      </c>
      <c r="B1274" s="393" t="s">
        <v>22</v>
      </c>
      <c r="C1274" s="394" t="s">
        <v>22</v>
      </c>
      <c r="D1274" s="25" t="s">
        <v>22</v>
      </c>
      <c r="E1274" s="24" t="s">
        <v>22</v>
      </c>
      <c r="F1274" s="399" t="s">
        <v>22</v>
      </c>
      <c r="G1274" s="399" t="s">
        <v>22</v>
      </c>
      <c r="H1274" s="399" t="s">
        <v>22</v>
      </c>
      <c r="I1274" s="399" t="s">
        <v>22</v>
      </c>
      <c r="J1274" s="399" t="s">
        <v>22</v>
      </c>
      <c r="K1274" s="399" t="s">
        <v>22</v>
      </c>
      <c r="L1274" s="400" t="s">
        <v>22</v>
      </c>
      <c r="M1274" s="376">
        <v>472117000</v>
      </c>
      <c r="N1274" s="377" t="s">
        <v>22</v>
      </c>
      <c r="O1274" s="405" t="s">
        <v>22</v>
      </c>
      <c r="P1274" s="406" t="s">
        <v>22</v>
      </c>
      <c r="Q1274" s="6" t="s">
        <v>22</v>
      </c>
      <c r="R1274" s="378" t="s">
        <v>2150</v>
      </c>
      <c r="S1274" s="378" t="s">
        <v>22</v>
      </c>
      <c r="T1274" s="378" t="s">
        <v>22</v>
      </c>
      <c r="U1274" s="23">
        <v>21877</v>
      </c>
      <c r="V1274" s="379" t="str">
        <f>IF(U1274="","","千円")</f>
        <v>千円</v>
      </c>
      <c r="W1274" s="379" t="s">
        <v>22</v>
      </c>
      <c r="X1274" s="379" t="s">
        <v>22</v>
      </c>
      <c r="Y1274" s="380" t="s">
        <v>22</v>
      </c>
      <c r="Z1274" s="374" t="s">
        <v>22</v>
      </c>
    </row>
    <row r="1275" spans="1:26" ht="13.5" customHeight="1" x14ac:dyDescent="0.15">
      <c r="A1275" s="381" t="s">
        <v>2151</v>
      </c>
      <c r="B1275" s="382" t="s">
        <v>22</v>
      </c>
      <c r="C1275" s="383" t="s">
        <v>22</v>
      </c>
      <c r="D1275" s="384" t="s">
        <v>2152</v>
      </c>
      <c r="E1275" s="385" t="s">
        <v>22</v>
      </c>
      <c r="F1275" s="385" t="s">
        <v>22</v>
      </c>
      <c r="G1275" s="385" t="s">
        <v>22</v>
      </c>
      <c r="H1275" s="385" t="s">
        <v>22</v>
      </c>
      <c r="I1275" s="385" t="s">
        <v>22</v>
      </c>
      <c r="J1275" s="385" t="s">
        <v>22</v>
      </c>
      <c r="K1275" s="385" t="s">
        <v>22</v>
      </c>
      <c r="L1275" s="380" t="s">
        <v>22</v>
      </c>
      <c r="M1275" s="387" t="s">
        <v>12</v>
      </c>
      <c r="N1275" s="388" t="s">
        <v>22</v>
      </c>
      <c r="O1275" s="405" t="s">
        <v>22</v>
      </c>
      <c r="P1275" s="406" t="s">
        <v>22</v>
      </c>
      <c r="Q1275" s="6" t="s">
        <v>22</v>
      </c>
      <c r="R1275" s="378" t="s">
        <v>2153</v>
      </c>
      <c r="S1275" s="378" t="s">
        <v>22</v>
      </c>
      <c r="T1275" s="378" t="s">
        <v>22</v>
      </c>
      <c r="U1275" s="23">
        <v>410093</v>
      </c>
      <c r="V1275" s="379" t="str">
        <f>IF(U1275="","","千円")</f>
        <v>千円</v>
      </c>
      <c r="W1275" s="379" t="s">
        <v>22</v>
      </c>
      <c r="X1275" s="379" t="s">
        <v>22</v>
      </c>
      <c r="Y1275" s="380" t="s">
        <v>22</v>
      </c>
      <c r="Z1275" s="374" t="s">
        <v>22</v>
      </c>
    </row>
    <row r="1276" spans="1:26" ht="13.5" customHeight="1" x14ac:dyDescent="0.15">
      <c r="A1276" s="381" t="s">
        <v>22</v>
      </c>
      <c r="B1276" s="382" t="s">
        <v>22</v>
      </c>
      <c r="C1276" s="383" t="s">
        <v>22</v>
      </c>
      <c r="D1276" s="386" t="s">
        <v>22</v>
      </c>
      <c r="E1276" s="385" t="s">
        <v>22</v>
      </c>
      <c r="F1276" s="385" t="s">
        <v>22</v>
      </c>
      <c r="G1276" s="385" t="s">
        <v>22</v>
      </c>
      <c r="H1276" s="385" t="s">
        <v>22</v>
      </c>
      <c r="I1276" s="385" t="s">
        <v>22</v>
      </c>
      <c r="J1276" s="385" t="s">
        <v>22</v>
      </c>
      <c r="K1276" s="385" t="s">
        <v>22</v>
      </c>
      <c r="L1276" s="380" t="s">
        <v>22</v>
      </c>
      <c r="M1276" s="376">
        <v>464179245</v>
      </c>
      <c r="N1276" s="377" t="s">
        <v>22</v>
      </c>
      <c r="O1276" s="405" t="s">
        <v>22</v>
      </c>
      <c r="P1276" s="406" t="s">
        <v>22</v>
      </c>
      <c r="Q1276" s="6" t="s">
        <v>22</v>
      </c>
      <c r="R1276" s="378" t="s">
        <v>22</v>
      </c>
      <c r="S1276" s="378" t="s">
        <v>22</v>
      </c>
      <c r="T1276" s="378" t="s">
        <v>22</v>
      </c>
      <c r="U1276" s="23" t="s">
        <v>22</v>
      </c>
      <c r="V1276" s="379" t="str">
        <f>IF(U1276="","","千円")</f>
        <v/>
      </c>
      <c r="W1276" s="379" t="s">
        <v>22</v>
      </c>
      <c r="X1276" s="379" t="s">
        <v>22</v>
      </c>
      <c r="Y1276" s="380" t="s">
        <v>22</v>
      </c>
      <c r="Z1276" s="374" t="s">
        <v>22</v>
      </c>
    </row>
    <row r="1277" spans="1:26" ht="13.5" customHeight="1" x14ac:dyDescent="0.15">
      <c r="A1277" s="381" t="s">
        <v>22</v>
      </c>
      <c r="B1277" s="382" t="s">
        <v>22</v>
      </c>
      <c r="C1277" s="383" t="s">
        <v>22</v>
      </c>
      <c r="D1277" s="410" t="s">
        <v>13</v>
      </c>
      <c r="E1277" s="411" t="s">
        <v>1881</v>
      </c>
      <c r="F1277" s="411" t="s">
        <v>22</v>
      </c>
      <c r="G1277" s="411" t="s">
        <v>22</v>
      </c>
      <c r="H1277" s="411" t="s">
        <v>22</v>
      </c>
      <c r="I1277" s="411" t="s">
        <v>22</v>
      </c>
      <c r="J1277" s="411" t="s">
        <v>22</v>
      </c>
      <c r="K1277" s="411" t="s">
        <v>22</v>
      </c>
      <c r="L1277" s="412" t="s">
        <v>14</v>
      </c>
      <c r="M1277" s="413" t="s">
        <v>20</v>
      </c>
      <c r="N1277" s="414" t="s">
        <v>22</v>
      </c>
      <c r="O1277" s="405" t="s">
        <v>22</v>
      </c>
      <c r="P1277" s="406" t="s">
        <v>22</v>
      </c>
      <c r="Q1277" s="7" t="s">
        <v>22</v>
      </c>
      <c r="R1277" s="378" t="s">
        <v>2154</v>
      </c>
      <c r="S1277" s="378" t="s">
        <v>22</v>
      </c>
      <c r="T1277" s="378" t="s">
        <v>22</v>
      </c>
      <c r="U1277" s="23">
        <v>30176</v>
      </c>
      <c r="V1277" s="379" t="str">
        <f>IF(U1277="","","千円")</f>
        <v>千円</v>
      </c>
      <c r="W1277" s="379" t="s">
        <v>22</v>
      </c>
      <c r="X1277" s="379" t="s">
        <v>22</v>
      </c>
      <c r="Y1277" s="380" t="s">
        <v>22</v>
      </c>
      <c r="Z1277" s="374" t="s">
        <v>22</v>
      </c>
    </row>
    <row r="1278" spans="1:26" ht="13.5" customHeight="1" x14ac:dyDescent="0.15">
      <c r="A1278" s="381" t="s">
        <v>22</v>
      </c>
      <c r="B1278" s="382" t="s">
        <v>22</v>
      </c>
      <c r="C1278" s="383" t="s">
        <v>22</v>
      </c>
      <c r="D1278" s="410" t="s">
        <v>22</v>
      </c>
      <c r="E1278" s="411" t="s">
        <v>22</v>
      </c>
      <c r="F1278" s="411" t="s">
        <v>22</v>
      </c>
      <c r="G1278" s="411" t="s">
        <v>22</v>
      </c>
      <c r="H1278" s="411" t="s">
        <v>22</v>
      </c>
      <c r="I1278" s="411" t="s">
        <v>22</v>
      </c>
      <c r="J1278" s="411" t="s">
        <v>22</v>
      </c>
      <c r="K1278" s="411" t="s">
        <v>22</v>
      </c>
      <c r="L1278" s="412" t="s">
        <v>22</v>
      </c>
      <c r="M1278" s="415">
        <v>7937755</v>
      </c>
      <c r="N1278" s="416" t="s">
        <v>22</v>
      </c>
      <c r="O1278" s="405" t="s">
        <v>22</v>
      </c>
      <c r="P1278" s="406" t="s">
        <v>22</v>
      </c>
      <c r="Q1278" s="8" t="s">
        <v>15</v>
      </c>
      <c r="R1278" s="378" t="s">
        <v>2155</v>
      </c>
      <c r="S1278" s="378" t="s">
        <v>22</v>
      </c>
      <c r="T1278" s="378" t="s">
        <v>22</v>
      </c>
      <c r="U1278" s="378" t="s">
        <v>22</v>
      </c>
      <c r="V1278" s="9" t="s">
        <v>13</v>
      </c>
      <c r="W1278" s="417" t="s">
        <v>2156</v>
      </c>
      <c r="X1278" s="417" t="s">
        <v>22</v>
      </c>
      <c r="Y1278" s="10" t="s">
        <v>14</v>
      </c>
      <c r="Z1278" s="374" t="s">
        <v>22</v>
      </c>
    </row>
    <row r="1279" spans="1:26" ht="13.5" customHeight="1" x14ac:dyDescent="0.15">
      <c r="A1279" s="381" t="s">
        <v>22</v>
      </c>
      <c r="B1279" s="382" t="s">
        <v>22</v>
      </c>
      <c r="C1279" s="383" t="s">
        <v>22</v>
      </c>
      <c r="D1279" s="410" t="s">
        <v>22</v>
      </c>
      <c r="E1279" s="411" t="s">
        <v>22</v>
      </c>
      <c r="F1279" s="411" t="s">
        <v>22</v>
      </c>
      <c r="G1279" s="411" t="s">
        <v>22</v>
      </c>
      <c r="H1279" s="411" t="s">
        <v>22</v>
      </c>
      <c r="I1279" s="411" t="s">
        <v>22</v>
      </c>
      <c r="J1279" s="411" t="s">
        <v>22</v>
      </c>
      <c r="K1279" s="411" t="s">
        <v>22</v>
      </c>
      <c r="L1279" s="412" t="s">
        <v>22</v>
      </c>
      <c r="M1279" s="387" t="s">
        <v>22</v>
      </c>
      <c r="N1279" s="388" t="s">
        <v>22</v>
      </c>
      <c r="O1279" s="405" t="s">
        <v>22</v>
      </c>
      <c r="P1279" s="406" t="s">
        <v>22</v>
      </c>
      <c r="Q1279" s="7" t="s">
        <v>16</v>
      </c>
      <c r="R1279" s="378" t="s">
        <v>22</v>
      </c>
      <c r="S1279" s="378" t="s">
        <v>22</v>
      </c>
      <c r="T1279" s="378" t="s">
        <v>22</v>
      </c>
      <c r="U1279" s="378" t="s">
        <v>22</v>
      </c>
      <c r="V1279" s="11" t="s">
        <v>17</v>
      </c>
      <c r="W1279" s="9" t="s">
        <v>22</v>
      </c>
      <c r="X1279" s="12" t="s">
        <v>22</v>
      </c>
      <c r="Y1279" s="13" t="s">
        <v>22</v>
      </c>
      <c r="Z1279" s="374" t="s">
        <v>22</v>
      </c>
    </row>
    <row r="1280" spans="1:26" ht="13.5" customHeight="1" x14ac:dyDescent="0.15">
      <c r="A1280" s="6" t="s">
        <v>22</v>
      </c>
      <c r="B1280" s="12" t="s">
        <v>22</v>
      </c>
      <c r="C1280" s="13" t="s">
        <v>22</v>
      </c>
      <c r="D1280" s="410" t="s">
        <v>13</v>
      </c>
      <c r="E1280" s="14" t="s">
        <v>11</v>
      </c>
      <c r="F1280" s="382" t="s">
        <v>22</v>
      </c>
      <c r="G1280" s="382" t="s">
        <v>22</v>
      </c>
      <c r="H1280" s="382" t="s">
        <v>22</v>
      </c>
      <c r="I1280" s="382" t="s">
        <v>152</v>
      </c>
      <c r="J1280" s="420" t="s">
        <v>57</v>
      </c>
      <c r="K1280" s="14" t="s">
        <v>22</v>
      </c>
      <c r="L1280" s="412" t="s">
        <v>14</v>
      </c>
      <c r="M1280" s="423" t="s">
        <v>22</v>
      </c>
      <c r="N1280" s="424" t="s">
        <v>22</v>
      </c>
      <c r="O1280" s="405" t="s">
        <v>22</v>
      </c>
      <c r="P1280" s="406" t="s">
        <v>22</v>
      </c>
      <c r="Q1280" s="8" t="s">
        <v>15</v>
      </c>
      <c r="R1280" s="378" t="s">
        <v>2157</v>
      </c>
      <c r="S1280" s="378" t="s">
        <v>22</v>
      </c>
      <c r="T1280" s="378" t="s">
        <v>22</v>
      </c>
      <c r="U1280" s="378" t="s">
        <v>22</v>
      </c>
      <c r="V1280" s="9" t="s">
        <v>13</v>
      </c>
      <c r="W1280" s="417" t="s">
        <v>2158</v>
      </c>
      <c r="X1280" s="417" t="s">
        <v>22</v>
      </c>
      <c r="Y1280" s="10" t="s">
        <v>14</v>
      </c>
      <c r="Z1280" s="374" t="s">
        <v>22</v>
      </c>
    </row>
    <row r="1281" spans="1:26" ht="13.5" customHeight="1" x14ac:dyDescent="0.15">
      <c r="A1281" s="15" t="s">
        <v>22</v>
      </c>
      <c r="B1281" s="16" t="s">
        <v>22</v>
      </c>
      <c r="C1281" s="17" t="s">
        <v>22</v>
      </c>
      <c r="D1281" s="418" t="s">
        <v>22</v>
      </c>
      <c r="E1281" s="18" t="s">
        <v>22</v>
      </c>
      <c r="F1281" s="419" t="s">
        <v>22</v>
      </c>
      <c r="G1281" s="419" t="s">
        <v>22</v>
      </c>
      <c r="H1281" s="419" t="s">
        <v>22</v>
      </c>
      <c r="I1281" s="419" t="s">
        <v>22</v>
      </c>
      <c r="J1281" s="421" t="s">
        <v>22</v>
      </c>
      <c r="K1281" s="18" t="s">
        <v>22</v>
      </c>
      <c r="L1281" s="422" t="s">
        <v>22</v>
      </c>
      <c r="M1281" s="26" t="s">
        <v>18</v>
      </c>
      <c r="N1281" s="27">
        <v>98.3</v>
      </c>
      <c r="O1281" s="407" t="s">
        <v>22</v>
      </c>
      <c r="P1281" s="408" t="s">
        <v>22</v>
      </c>
      <c r="Q1281" s="19" t="s">
        <v>16</v>
      </c>
      <c r="R1281" s="425" t="s">
        <v>22</v>
      </c>
      <c r="S1281" s="425" t="s">
        <v>22</v>
      </c>
      <c r="T1281" s="425" t="s">
        <v>22</v>
      </c>
      <c r="U1281" s="425" t="s">
        <v>22</v>
      </c>
      <c r="V1281" s="20" t="s">
        <v>17</v>
      </c>
      <c r="W1281" s="21" t="s">
        <v>22</v>
      </c>
      <c r="X1281" s="16" t="s">
        <v>22</v>
      </c>
      <c r="Y1281" s="17" t="s">
        <v>22</v>
      </c>
      <c r="Z1281" s="375" t="s">
        <v>22</v>
      </c>
    </row>
    <row r="1282" spans="1:26" ht="13.5" customHeight="1" x14ac:dyDescent="0.15">
      <c r="A1282" s="389" t="s">
        <v>7</v>
      </c>
      <c r="B1282" s="390" t="s">
        <v>22</v>
      </c>
      <c r="C1282" s="391" t="s">
        <v>22</v>
      </c>
      <c r="D1282" s="395" t="s">
        <v>8</v>
      </c>
      <c r="E1282" s="396" t="s">
        <v>22</v>
      </c>
      <c r="F1282" s="397" t="s">
        <v>1662</v>
      </c>
      <c r="G1282" s="397" t="s">
        <v>22</v>
      </c>
      <c r="H1282" s="397" t="s">
        <v>22</v>
      </c>
      <c r="I1282" s="397" t="s">
        <v>22</v>
      </c>
      <c r="J1282" s="397" t="s">
        <v>22</v>
      </c>
      <c r="K1282" s="397" t="s">
        <v>22</v>
      </c>
      <c r="L1282" s="398" t="s">
        <v>22</v>
      </c>
      <c r="M1282" s="401" t="s">
        <v>9</v>
      </c>
      <c r="N1282" s="402" t="s">
        <v>22</v>
      </c>
      <c r="O1282" s="403" t="s">
        <v>2159</v>
      </c>
      <c r="P1282" s="404" t="s">
        <v>22</v>
      </c>
      <c r="Q1282" s="5" t="s">
        <v>10</v>
      </c>
      <c r="R1282" s="409" t="s">
        <v>2160</v>
      </c>
      <c r="S1282" s="409" t="s">
        <v>22</v>
      </c>
      <c r="T1282" s="409" t="s">
        <v>22</v>
      </c>
      <c r="U1282" s="22">
        <v>5176</v>
      </c>
      <c r="V1282" s="371" t="str">
        <f>IF(U1282="","","千円")</f>
        <v>千円</v>
      </c>
      <c r="W1282" s="371" t="s">
        <v>22</v>
      </c>
      <c r="X1282" s="371" t="s">
        <v>22</v>
      </c>
      <c r="Y1282" s="372" t="s">
        <v>22</v>
      </c>
      <c r="Z1282" s="373">
        <v>373</v>
      </c>
    </row>
    <row r="1283" spans="1:26" ht="13.5" customHeight="1" x14ac:dyDescent="0.15">
      <c r="A1283" s="392" t="s">
        <v>22</v>
      </c>
      <c r="B1283" s="393" t="s">
        <v>22</v>
      </c>
      <c r="C1283" s="394" t="s">
        <v>22</v>
      </c>
      <c r="D1283" s="25" t="s">
        <v>22</v>
      </c>
      <c r="E1283" s="24" t="s">
        <v>22</v>
      </c>
      <c r="F1283" s="399" t="s">
        <v>22</v>
      </c>
      <c r="G1283" s="399" t="s">
        <v>22</v>
      </c>
      <c r="H1283" s="399" t="s">
        <v>22</v>
      </c>
      <c r="I1283" s="399" t="s">
        <v>22</v>
      </c>
      <c r="J1283" s="399" t="s">
        <v>22</v>
      </c>
      <c r="K1283" s="399" t="s">
        <v>22</v>
      </c>
      <c r="L1283" s="400" t="s">
        <v>22</v>
      </c>
      <c r="M1283" s="376">
        <v>6196000</v>
      </c>
      <c r="N1283" s="377" t="s">
        <v>22</v>
      </c>
      <c r="O1283" s="405" t="s">
        <v>22</v>
      </c>
      <c r="P1283" s="406" t="s">
        <v>22</v>
      </c>
      <c r="Q1283" s="6" t="s">
        <v>22</v>
      </c>
      <c r="R1283" s="378" t="s">
        <v>22</v>
      </c>
      <c r="S1283" s="378" t="s">
        <v>22</v>
      </c>
      <c r="T1283" s="378" t="s">
        <v>22</v>
      </c>
      <c r="U1283" s="23" t="s">
        <v>22</v>
      </c>
      <c r="V1283" s="379" t="str">
        <f>IF(U1283="","","千円")</f>
        <v/>
      </c>
      <c r="W1283" s="379" t="s">
        <v>22</v>
      </c>
      <c r="X1283" s="379" t="s">
        <v>22</v>
      </c>
      <c r="Y1283" s="380" t="s">
        <v>22</v>
      </c>
      <c r="Z1283" s="374" t="s">
        <v>22</v>
      </c>
    </row>
    <row r="1284" spans="1:26" ht="13.5" customHeight="1" x14ac:dyDescent="0.15">
      <c r="A1284" s="381" t="s">
        <v>2161</v>
      </c>
      <c r="B1284" s="382" t="s">
        <v>22</v>
      </c>
      <c r="C1284" s="383" t="s">
        <v>22</v>
      </c>
      <c r="D1284" s="384" t="s">
        <v>2162</v>
      </c>
      <c r="E1284" s="385" t="s">
        <v>22</v>
      </c>
      <c r="F1284" s="385" t="s">
        <v>22</v>
      </c>
      <c r="G1284" s="385" t="s">
        <v>22</v>
      </c>
      <c r="H1284" s="385" t="s">
        <v>22</v>
      </c>
      <c r="I1284" s="385" t="s">
        <v>22</v>
      </c>
      <c r="J1284" s="385" t="s">
        <v>22</v>
      </c>
      <c r="K1284" s="385" t="s">
        <v>22</v>
      </c>
      <c r="L1284" s="380" t="s">
        <v>22</v>
      </c>
      <c r="M1284" s="387" t="s">
        <v>12</v>
      </c>
      <c r="N1284" s="388" t="s">
        <v>22</v>
      </c>
      <c r="O1284" s="405" t="s">
        <v>22</v>
      </c>
      <c r="P1284" s="406" t="s">
        <v>22</v>
      </c>
      <c r="Q1284" s="6" t="s">
        <v>22</v>
      </c>
      <c r="R1284" s="378" t="s">
        <v>22</v>
      </c>
      <c r="S1284" s="378" t="s">
        <v>22</v>
      </c>
      <c r="T1284" s="378" t="s">
        <v>22</v>
      </c>
      <c r="U1284" s="23" t="s">
        <v>22</v>
      </c>
      <c r="V1284" s="379" t="str">
        <f>IF(U1284="","","千円")</f>
        <v/>
      </c>
      <c r="W1284" s="379" t="s">
        <v>22</v>
      </c>
      <c r="X1284" s="379" t="s">
        <v>22</v>
      </c>
      <c r="Y1284" s="380" t="s">
        <v>22</v>
      </c>
      <c r="Z1284" s="374" t="s">
        <v>22</v>
      </c>
    </row>
    <row r="1285" spans="1:26" ht="13.5" customHeight="1" x14ac:dyDescent="0.15">
      <c r="A1285" s="381" t="s">
        <v>22</v>
      </c>
      <c r="B1285" s="382" t="s">
        <v>22</v>
      </c>
      <c r="C1285" s="383" t="s">
        <v>22</v>
      </c>
      <c r="D1285" s="386" t="s">
        <v>22</v>
      </c>
      <c r="E1285" s="385" t="s">
        <v>22</v>
      </c>
      <c r="F1285" s="385" t="s">
        <v>22</v>
      </c>
      <c r="G1285" s="385" t="s">
        <v>22</v>
      </c>
      <c r="H1285" s="385" t="s">
        <v>22</v>
      </c>
      <c r="I1285" s="385" t="s">
        <v>22</v>
      </c>
      <c r="J1285" s="385" t="s">
        <v>22</v>
      </c>
      <c r="K1285" s="385" t="s">
        <v>22</v>
      </c>
      <c r="L1285" s="380" t="s">
        <v>22</v>
      </c>
      <c r="M1285" s="376">
        <v>5176127</v>
      </c>
      <c r="N1285" s="377" t="s">
        <v>22</v>
      </c>
      <c r="O1285" s="405" t="s">
        <v>22</v>
      </c>
      <c r="P1285" s="406" t="s">
        <v>22</v>
      </c>
      <c r="Q1285" s="6" t="s">
        <v>22</v>
      </c>
      <c r="R1285" s="378" t="s">
        <v>22</v>
      </c>
      <c r="S1285" s="378" t="s">
        <v>22</v>
      </c>
      <c r="T1285" s="378" t="s">
        <v>22</v>
      </c>
      <c r="U1285" s="23" t="s">
        <v>22</v>
      </c>
      <c r="V1285" s="379" t="str">
        <f>IF(U1285="","","千円")</f>
        <v/>
      </c>
      <c r="W1285" s="379" t="s">
        <v>22</v>
      </c>
      <c r="X1285" s="379" t="s">
        <v>22</v>
      </c>
      <c r="Y1285" s="380" t="s">
        <v>22</v>
      </c>
      <c r="Z1285" s="374" t="s">
        <v>22</v>
      </c>
    </row>
    <row r="1286" spans="1:26" ht="13.5" customHeight="1" x14ac:dyDescent="0.15">
      <c r="A1286" s="381" t="s">
        <v>22</v>
      </c>
      <c r="B1286" s="382" t="s">
        <v>22</v>
      </c>
      <c r="C1286" s="383" t="s">
        <v>22</v>
      </c>
      <c r="D1286" s="410" t="s">
        <v>13</v>
      </c>
      <c r="E1286" s="411" t="s">
        <v>1881</v>
      </c>
      <c r="F1286" s="411" t="s">
        <v>22</v>
      </c>
      <c r="G1286" s="411" t="s">
        <v>22</v>
      </c>
      <c r="H1286" s="411" t="s">
        <v>22</v>
      </c>
      <c r="I1286" s="411" t="s">
        <v>22</v>
      </c>
      <c r="J1286" s="411" t="s">
        <v>22</v>
      </c>
      <c r="K1286" s="411" t="s">
        <v>22</v>
      </c>
      <c r="L1286" s="412" t="s">
        <v>14</v>
      </c>
      <c r="M1286" s="413" t="s">
        <v>20</v>
      </c>
      <c r="N1286" s="414" t="s">
        <v>22</v>
      </c>
      <c r="O1286" s="405" t="s">
        <v>22</v>
      </c>
      <c r="P1286" s="406" t="s">
        <v>22</v>
      </c>
      <c r="Q1286" s="7" t="s">
        <v>22</v>
      </c>
      <c r="R1286" s="378" t="s">
        <v>22</v>
      </c>
      <c r="S1286" s="378" t="s">
        <v>22</v>
      </c>
      <c r="T1286" s="378" t="s">
        <v>22</v>
      </c>
      <c r="U1286" s="23" t="s">
        <v>22</v>
      </c>
      <c r="V1286" s="379" t="str">
        <f>IF(U1286="","","千円")</f>
        <v/>
      </c>
      <c r="W1286" s="379" t="s">
        <v>22</v>
      </c>
      <c r="X1286" s="379" t="s">
        <v>22</v>
      </c>
      <c r="Y1286" s="380" t="s">
        <v>22</v>
      </c>
      <c r="Z1286" s="374" t="s">
        <v>22</v>
      </c>
    </row>
    <row r="1287" spans="1:26" ht="13.5" customHeight="1" x14ac:dyDescent="0.15">
      <c r="A1287" s="381" t="s">
        <v>22</v>
      </c>
      <c r="B1287" s="382" t="s">
        <v>22</v>
      </c>
      <c r="C1287" s="383" t="s">
        <v>22</v>
      </c>
      <c r="D1287" s="410" t="s">
        <v>22</v>
      </c>
      <c r="E1287" s="411" t="s">
        <v>22</v>
      </c>
      <c r="F1287" s="411" t="s">
        <v>22</v>
      </c>
      <c r="G1287" s="411" t="s">
        <v>22</v>
      </c>
      <c r="H1287" s="411" t="s">
        <v>22</v>
      </c>
      <c r="I1287" s="411" t="s">
        <v>22</v>
      </c>
      <c r="J1287" s="411" t="s">
        <v>22</v>
      </c>
      <c r="K1287" s="411" t="s">
        <v>22</v>
      </c>
      <c r="L1287" s="412" t="s">
        <v>22</v>
      </c>
      <c r="M1287" s="415">
        <v>1019873</v>
      </c>
      <c r="N1287" s="416" t="s">
        <v>22</v>
      </c>
      <c r="O1287" s="405" t="s">
        <v>22</v>
      </c>
      <c r="P1287" s="406" t="s">
        <v>22</v>
      </c>
      <c r="Q1287" s="8" t="s">
        <v>15</v>
      </c>
      <c r="R1287" s="378" t="s">
        <v>2163</v>
      </c>
      <c r="S1287" s="378" t="s">
        <v>22</v>
      </c>
      <c r="T1287" s="378" t="s">
        <v>22</v>
      </c>
      <c r="U1287" s="378" t="s">
        <v>22</v>
      </c>
      <c r="V1287" s="9" t="s">
        <v>13</v>
      </c>
      <c r="W1287" s="417" t="s">
        <v>2164</v>
      </c>
      <c r="X1287" s="417" t="s">
        <v>22</v>
      </c>
      <c r="Y1287" s="10" t="s">
        <v>14</v>
      </c>
      <c r="Z1287" s="374" t="s">
        <v>22</v>
      </c>
    </row>
    <row r="1288" spans="1:26" ht="13.5" customHeight="1" x14ac:dyDescent="0.15">
      <c r="A1288" s="381" t="s">
        <v>22</v>
      </c>
      <c r="B1288" s="382" t="s">
        <v>22</v>
      </c>
      <c r="C1288" s="383" t="s">
        <v>22</v>
      </c>
      <c r="D1288" s="410" t="s">
        <v>22</v>
      </c>
      <c r="E1288" s="411" t="s">
        <v>22</v>
      </c>
      <c r="F1288" s="411" t="s">
        <v>22</v>
      </c>
      <c r="G1288" s="411" t="s">
        <v>22</v>
      </c>
      <c r="H1288" s="411" t="s">
        <v>22</v>
      </c>
      <c r="I1288" s="411" t="s">
        <v>22</v>
      </c>
      <c r="J1288" s="411" t="s">
        <v>22</v>
      </c>
      <c r="K1288" s="411" t="s">
        <v>22</v>
      </c>
      <c r="L1288" s="412" t="s">
        <v>22</v>
      </c>
      <c r="M1288" s="387" t="s">
        <v>22</v>
      </c>
      <c r="N1288" s="388" t="s">
        <v>22</v>
      </c>
      <c r="O1288" s="405" t="s">
        <v>22</v>
      </c>
      <c r="P1288" s="406" t="s">
        <v>22</v>
      </c>
      <c r="Q1288" s="7" t="s">
        <v>16</v>
      </c>
      <c r="R1288" s="378" t="s">
        <v>22</v>
      </c>
      <c r="S1288" s="378" t="s">
        <v>22</v>
      </c>
      <c r="T1288" s="378" t="s">
        <v>22</v>
      </c>
      <c r="U1288" s="378" t="s">
        <v>22</v>
      </c>
      <c r="V1288" s="11" t="s">
        <v>17</v>
      </c>
      <c r="W1288" s="9" t="s">
        <v>22</v>
      </c>
      <c r="X1288" s="12" t="s">
        <v>22</v>
      </c>
      <c r="Y1288" s="13" t="s">
        <v>22</v>
      </c>
      <c r="Z1288" s="374" t="s">
        <v>22</v>
      </c>
    </row>
    <row r="1289" spans="1:26" ht="13.5" customHeight="1" x14ac:dyDescent="0.15">
      <c r="A1289" s="6" t="s">
        <v>22</v>
      </c>
      <c r="B1289" s="12" t="s">
        <v>22</v>
      </c>
      <c r="C1289" s="13" t="s">
        <v>22</v>
      </c>
      <c r="D1289" s="410" t="s">
        <v>13</v>
      </c>
      <c r="E1289" s="14" t="s">
        <v>11</v>
      </c>
      <c r="F1289" s="382" t="s">
        <v>22</v>
      </c>
      <c r="G1289" s="382" t="s">
        <v>22</v>
      </c>
      <c r="H1289" s="382" t="s">
        <v>22</v>
      </c>
      <c r="I1289" s="382" t="s">
        <v>22</v>
      </c>
      <c r="J1289" s="420" t="s">
        <v>22</v>
      </c>
      <c r="K1289" s="14" t="s">
        <v>22</v>
      </c>
      <c r="L1289" s="412" t="s">
        <v>14</v>
      </c>
      <c r="M1289" s="423" t="s">
        <v>22</v>
      </c>
      <c r="N1289" s="424" t="s">
        <v>22</v>
      </c>
      <c r="O1289" s="405" t="s">
        <v>22</v>
      </c>
      <c r="P1289" s="406" t="s">
        <v>22</v>
      </c>
      <c r="Q1289" s="8" t="s">
        <v>15</v>
      </c>
      <c r="R1289" s="378" t="s">
        <v>22</v>
      </c>
      <c r="S1289" s="378" t="s">
        <v>22</v>
      </c>
      <c r="T1289" s="378" t="s">
        <v>22</v>
      </c>
      <c r="U1289" s="378" t="s">
        <v>22</v>
      </c>
      <c r="V1289" s="9" t="s">
        <v>13</v>
      </c>
      <c r="W1289" s="417" t="s">
        <v>22</v>
      </c>
      <c r="X1289" s="417" t="s">
        <v>22</v>
      </c>
      <c r="Y1289" s="10" t="s">
        <v>14</v>
      </c>
      <c r="Z1289" s="374" t="s">
        <v>22</v>
      </c>
    </row>
    <row r="1290" spans="1:26" ht="13.5" customHeight="1" x14ac:dyDescent="0.15">
      <c r="A1290" s="15" t="s">
        <v>22</v>
      </c>
      <c r="B1290" s="16" t="s">
        <v>22</v>
      </c>
      <c r="C1290" s="17" t="s">
        <v>22</v>
      </c>
      <c r="D1290" s="418" t="s">
        <v>22</v>
      </c>
      <c r="E1290" s="18" t="s">
        <v>22</v>
      </c>
      <c r="F1290" s="419" t="s">
        <v>22</v>
      </c>
      <c r="G1290" s="419" t="s">
        <v>22</v>
      </c>
      <c r="H1290" s="419" t="s">
        <v>22</v>
      </c>
      <c r="I1290" s="419" t="s">
        <v>22</v>
      </c>
      <c r="J1290" s="421" t="s">
        <v>22</v>
      </c>
      <c r="K1290" s="18" t="s">
        <v>22</v>
      </c>
      <c r="L1290" s="422" t="s">
        <v>22</v>
      </c>
      <c r="M1290" s="26" t="s">
        <v>18</v>
      </c>
      <c r="N1290" s="27">
        <v>83.5</v>
      </c>
      <c r="O1290" s="407" t="s">
        <v>22</v>
      </c>
      <c r="P1290" s="408" t="s">
        <v>22</v>
      </c>
      <c r="Q1290" s="19" t="s">
        <v>16</v>
      </c>
      <c r="R1290" s="425" t="s">
        <v>22</v>
      </c>
      <c r="S1290" s="425" t="s">
        <v>22</v>
      </c>
      <c r="T1290" s="425" t="s">
        <v>22</v>
      </c>
      <c r="U1290" s="425" t="s">
        <v>22</v>
      </c>
      <c r="V1290" s="20" t="s">
        <v>17</v>
      </c>
      <c r="W1290" s="21" t="s">
        <v>22</v>
      </c>
      <c r="X1290" s="16" t="s">
        <v>22</v>
      </c>
      <c r="Y1290" s="17" t="s">
        <v>22</v>
      </c>
      <c r="Z1290" s="375" t="s">
        <v>22</v>
      </c>
    </row>
    <row r="1291" spans="1:26" ht="13.5" customHeight="1" x14ac:dyDescent="0.15">
      <c r="A1291" s="389" t="s">
        <v>7</v>
      </c>
      <c r="B1291" s="390" t="s">
        <v>22</v>
      </c>
      <c r="C1291" s="391" t="s">
        <v>22</v>
      </c>
      <c r="D1291" s="395" t="s">
        <v>8</v>
      </c>
      <c r="E1291" s="396" t="s">
        <v>22</v>
      </c>
      <c r="F1291" s="397" t="s">
        <v>1662</v>
      </c>
      <c r="G1291" s="397" t="s">
        <v>22</v>
      </c>
      <c r="H1291" s="397" t="s">
        <v>22</v>
      </c>
      <c r="I1291" s="397" t="s">
        <v>22</v>
      </c>
      <c r="J1291" s="397" t="s">
        <v>22</v>
      </c>
      <c r="K1291" s="397" t="s">
        <v>22</v>
      </c>
      <c r="L1291" s="398" t="s">
        <v>22</v>
      </c>
      <c r="M1291" s="401" t="s">
        <v>9</v>
      </c>
      <c r="N1291" s="402" t="s">
        <v>22</v>
      </c>
      <c r="O1291" s="403" t="s">
        <v>2165</v>
      </c>
      <c r="P1291" s="404" t="s">
        <v>22</v>
      </c>
      <c r="Q1291" s="5" t="s">
        <v>10</v>
      </c>
      <c r="R1291" s="409" t="s">
        <v>2166</v>
      </c>
      <c r="S1291" s="409" t="s">
        <v>22</v>
      </c>
      <c r="T1291" s="409" t="s">
        <v>22</v>
      </c>
      <c r="U1291" s="22">
        <v>15351</v>
      </c>
      <c r="V1291" s="371" t="str">
        <f>IF(U1291="","","千円")</f>
        <v>千円</v>
      </c>
      <c r="W1291" s="371" t="s">
        <v>22</v>
      </c>
      <c r="X1291" s="371" t="s">
        <v>22</v>
      </c>
      <c r="Y1291" s="372" t="s">
        <v>22</v>
      </c>
      <c r="Z1291" s="373">
        <v>373</v>
      </c>
    </row>
    <row r="1292" spans="1:26" ht="13.5" customHeight="1" x14ac:dyDescent="0.15">
      <c r="A1292" s="392" t="s">
        <v>22</v>
      </c>
      <c r="B1292" s="393" t="s">
        <v>22</v>
      </c>
      <c r="C1292" s="394" t="s">
        <v>22</v>
      </c>
      <c r="D1292" s="25" t="s">
        <v>22</v>
      </c>
      <c r="E1292" s="24" t="s">
        <v>22</v>
      </c>
      <c r="F1292" s="399" t="s">
        <v>22</v>
      </c>
      <c r="G1292" s="399" t="s">
        <v>22</v>
      </c>
      <c r="H1292" s="399" t="s">
        <v>22</v>
      </c>
      <c r="I1292" s="399" t="s">
        <v>22</v>
      </c>
      <c r="J1292" s="399" t="s">
        <v>22</v>
      </c>
      <c r="K1292" s="399" t="s">
        <v>22</v>
      </c>
      <c r="L1292" s="400" t="s">
        <v>22</v>
      </c>
      <c r="M1292" s="376">
        <v>209658000</v>
      </c>
      <c r="N1292" s="377" t="s">
        <v>22</v>
      </c>
      <c r="O1292" s="405" t="s">
        <v>22</v>
      </c>
      <c r="P1292" s="406" t="s">
        <v>22</v>
      </c>
      <c r="Q1292" s="6" t="s">
        <v>22</v>
      </c>
      <c r="R1292" s="378" t="s">
        <v>2167</v>
      </c>
      <c r="S1292" s="378" t="s">
        <v>22</v>
      </c>
      <c r="T1292" s="378" t="s">
        <v>22</v>
      </c>
      <c r="U1292" s="23">
        <v>175265</v>
      </c>
      <c r="V1292" s="379" t="str">
        <f>IF(U1292="","","千円")</f>
        <v>千円</v>
      </c>
      <c r="W1292" s="379" t="s">
        <v>22</v>
      </c>
      <c r="X1292" s="379" t="s">
        <v>22</v>
      </c>
      <c r="Y1292" s="380" t="s">
        <v>22</v>
      </c>
      <c r="Z1292" s="374" t="s">
        <v>22</v>
      </c>
    </row>
    <row r="1293" spans="1:26" ht="13.5" customHeight="1" x14ac:dyDescent="0.15">
      <c r="A1293" s="381" t="s">
        <v>2168</v>
      </c>
      <c r="B1293" s="382" t="s">
        <v>22</v>
      </c>
      <c r="C1293" s="383" t="s">
        <v>22</v>
      </c>
      <c r="D1293" s="384" t="s">
        <v>2169</v>
      </c>
      <c r="E1293" s="385" t="s">
        <v>22</v>
      </c>
      <c r="F1293" s="385" t="s">
        <v>22</v>
      </c>
      <c r="G1293" s="385" t="s">
        <v>22</v>
      </c>
      <c r="H1293" s="385" t="s">
        <v>22</v>
      </c>
      <c r="I1293" s="385" t="s">
        <v>22</v>
      </c>
      <c r="J1293" s="385" t="s">
        <v>22</v>
      </c>
      <c r="K1293" s="385" t="s">
        <v>22</v>
      </c>
      <c r="L1293" s="380" t="s">
        <v>22</v>
      </c>
      <c r="M1293" s="387" t="s">
        <v>12</v>
      </c>
      <c r="N1293" s="388" t="s">
        <v>22</v>
      </c>
      <c r="O1293" s="405" t="s">
        <v>22</v>
      </c>
      <c r="P1293" s="406" t="s">
        <v>22</v>
      </c>
      <c r="Q1293" s="6" t="s">
        <v>22</v>
      </c>
      <c r="R1293" s="378" t="s">
        <v>22</v>
      </c>
      <c r="S1293" s="378" t="s">
        <v>22</v>
      </c>
      <c r="T1293" s="378" t="s">
        <v>22</v>
      </c>
      <c r="U1293" s="23" t="s">
        <v>22</v>
      </c>
      <c r="V1293" s="379" t="str">
        <f>IF(U1293="","","千円")</f>
        <v/>
      </c>
      <c r="W1293" s="379" t="s">
        <v>22</v>
      </c>
      <c r="X1293" s="379" t="s">
        <v>22</v>
      </c>
      <c r="Y1293" s="380" t="s">
        <v>22</v>
      </c>
      <c r="Z1293" s="374" t="s">
        <v>22</v>
      </c>
    </row>
    <row r="1294" spans="1:26" ht="13.5" customHeight="1" x14ac:dyDescent="0.15">
      <c r="A1294" s="381" t="s">
        <v>22</v>
      </c>
      <c r="B1294" s="382" t="s">
        <v>22</v>
      </c>
      <c r="C1294" s="383" t="s">
        <v>22</v>
      </c>
      <c r="D1294" s="386" t="s">
        <v>22</v>
      </c>
      <c r="E1294" s="385" t="s">
        <v>22</v>
      </c>
      <c r="F1294" s="385" t="s">
        <v>22</v>
      </c>
      <c r="G1294" s="385" t="s">
        <v>22</v>
      </c>
      <c r="H1294" s="385" t="s">
        <v>22</v>
      </c>
      <c r="I1294" s="385" t="s">
        <v>22</v>
      </c>
      <c r="J1294" s="385" t="s">
        <v>22</v>
      </c>
      <c r="K1294" s="385" t="s">
        <v>22</v>
      </c>
      <c r="L1294" s="380" t="s">
        <v>22</v>
      </c>
      <c r="M1294" s="376">
        <v>190753603</v>
      </c>
      <c r="N1294" s="377" t="s">
        <v>22</v>
      </c>
      <c r="O1294" s="405" t="s">
        <v>22</v>
      </c>
      <c r="P1294" s="406" t="s">
        <v>22</v>
      </c>
      <c r="Q1294" s="6" t="s">
        <v>22</v>
      </c>
      <c r="R1294" s="378" t="s">
        <v>22</v>
      </c>
      <c r="S1294" s="378" t="s">
        <v>22</v>
      </c>
      <c r="T1294" s="378" t="s">
        <v>22</v>
      </c>
      <c r="U1294" s="23" t="s">
        <v>22</v>
      </c>
      <c r="V1294" s="379" t="str">
        <f>IF(U1294="","","千円")</f>
        <v/>
      </c>
      <c r="W1294" s="379" t="s">
        <v>22</v>
      </c>
      <c r="X1294" s="379" t="s">
        <v>22</v>
      </c>
      <c r="Y1294" s="380" t="s">
        <v>22</v>
      </c>
      <c r="Z1294" s="374" t="s">
        <v>22</v>
      </c>
    </row>
    <row r="1295" spans="1:26" ht="13.5" customHeight="1" x14ac:dyDescent="0.15">
      <c r="A1295" s="381" t="s">
        <v>22</v>
      </c>
      <c r="B1295" s="382" t="s">
        <v>22</v>
      </c>
      <c r="C1295" s="383" t="s">
        <v>22</v>
      </c>
      <c r="D1295" s="410" t="s">
        <v>13</v>
      </c>
      <c r="E1295" s="411" t="s">
        <v>2014</v>
      </c>
      <c r="F1295" s="411" t="s">
        <v>22</v>
      </c>
      <c r="G1295" s="411" t="s">
        <v>22</v>
      </c>
      <c r="H1295" s="411" t="s">
        <v>22</v>
      </c>
      <c r="I1295" s="411" t="s">
        <v>22</v>
      </c>
      <c r="J1295" s="411" t="s">
        <v>22</v>
      </c>
      <c r="K1295" s="411" t="s">
        <v>22</v>
      </c>
      <c r="L1295" s="412" t="s">
        <v>14</v>
      </c>
      <c r="M1295" s="413" t="s">
        <v>20</v>
      </c>
      <c r="N1295" s="414" t="s">
        <v>22</v>
      </c>
      <c r="O1295" s="405" t="s">
        <v>22</v>
      </c>
      <c r="P1295" s="406" t="s">
        <v>22</v>
      </c>
      <c r="Q1295" s="7" t="s">
        <v>22</v>
      </c>
      <c r="R1295" s="378" t="s">
        <v>2170</v>
      </c>
      <c r="S1295" s="378" t="s">
        <v>22</v>
      </c>
      <c r="T1295" s="378" t="s">
        <v>22</v>
      </c>
      <c r="U1295" s="23">
        <v>138</v>
      </c>
      <c r="V1295" s="379" t="str">
        <f>IF(U1295="","","千円")</f>
        <v>千円</v>
      </c>
      <c r="W1295" s="379" t="s">
        <v>22</v>
      </c>
      <c r="X1295" s="379" t="s">
        <v>22</v>
      </c>
      <c r="Y1295" s="380" t="s">
        <v>22</v>
      </c>
      <c r="Z1295" s="374" t="s">
        <v>22</v>
      </c>
    </row>
    <row r="1296" spans="1:26" ht="13.5" customHeight="1" x14ac:dyDescent="0.15">
      <c r="A1296" s="381" t="s">
        <v>22</v>
      </c>
      <c r="B1296" s="382" t="s">
        <v>22</v>
      </c>
      <c r="C1296" s="383" t="s">
        <v>22</v>
      </c>
      <c r="D1296" s="410" t="s">
        <v>22</v>
      </c>
      <c r="E1296" s="411" t="s">
        <v>22</v>
      </c>
      <c r="F1296" s="411" t="s">
        <v>22</v>
      </c>
      <c r="G1296" s="411" t="s">
        <v>22</v>
      </c>
      <c r="H1296" s="411" t="s">
        <v>22</v>
      </c>
      <c r="I1296" s="411" t="s">
        <v>22</v>
      </c>
      <c r="J1296" s="411" t="s">
        <v>22</v>
      </c>
      <c r="K1296" s="411" t="s">
        <v>22</v>
      </c>
      <c r="L1296" s="412" t="s">
        <v>22</v>
      </c>
      <c r="M1296" s="415">
        <v>18904397</v>
      </c>
      <c r="N1296" s="416" t="s">
        <v>22</v>
      </c>
      <c r="O1296" s="405" t="s">
        <v>22</v>
      </c>
      <c r="P1296" s="406" t="s">
        <v>22</v>
      </c>
      <c r="Q1296" s="8" t="s">
        <v>15</v>
      </c>
      <c r="R1296" s="378" t="s">
        <v>2171</v>
      </c>
      <c r="S1296" s="378" t="s">
        <v>22</v>
      </c>
      <c r="T1296" s="378" t="s">
        <v>22</v>
      </c>
      <c r="U1296" s="378" t="s">
        <v>22</v>
      </c>
      <c r="V1296" s="9" t="s">
        <v>13</v>
      </c>
      <c r="W1296" s="417" t="s">
        <v>2172</v>
      </c>
      <c r="X1296" s="417" t="s">
        <v>22</v>
      </c>
      <c r="Y1296" s="10" t="s">
        <v>14</v>
      </c>
      <c r="Z1296" s="374" t="s">
        <v>22</v>
      </c>
    </row>
    <row r="1297" spans="1:26" ht="13.5" customHeight="1" x14ac:dyDescent="0.15">
      <c r="A1297" s="381" t="s">
        <v>22</v>
      </c>
      <c r="B1297" s="382" t="s">
        <v>22</v>
      </c>
      <c r="C1297" s="383" t="s">
        <v>22</v>
      </c>
      <c r="D1297" s="410" t="s">
        <v>22</v>
      </c>
      <c r="E1297" s="411" t="s">
        <v>22</v>
      </c>
      <c r="F1297" s="411" t="s">
        <v>22</v>
      </c>
      <c r="G1297" s="411" t="s">
        <v>22</v>
      </c>
      <c r="H1297" s="411" t="s">
        <v>22</v>
      </c>
      <c r="I1297" s="411" t="s">
        <v>22</v>
      </c>
      <c r="J1297" s="411" t="s">
        <v>22</v>
      </c>
      <c r="K1297" s="411" t="s">
        <v>22</v>
      </c>
      <c r="L1297" s="412" t="s">
        <v>22</v>
      </c>
      <c r="M1297" s="387" t="s">
        <v>22</v>
      </c>
      <c r="N1297" s="388" t="s">
        <v>22</v>
      </c>
      <c r="O1297" s="405" t="s">
        <v>22</v>
      </c>
      <c r="P1297" s="406" t="s">
        <v>22</v>
      </c>
      <c r="Q1297" s="7" t="s">
        <v>16</v>
      </c>
      <c r="R1297" s="378" t="s">
        <v>2173</v>
      </c>
      <c r="S1297" s="378" t="s">
        <v>22</v>
      </c>
      <c r="T1297" s="378" t="s">
        <v>22</v>
      </c>
      <c r="U1297" s="378" t="s">
        <v>22</v>
      </c>
      <c r="V1297" s="11" t="s">
        <v>17</v>
      </c>
      <c r="W1297" s="9" t="s">
        <v>22</v>
      </c>
      <c r="X1297" s="12" t="s">
        <v>22</v>
      </c>
      <c r="Y1297" s="13" t="s">
        <v>22</v>
      </c>
      <c r="Z1297" s="374" t="s">
        <v>22</v>
      </c>
    </row>
    <row r="1298" spans="1:26" ht="13.5" customHeight="1" x14ac:dyDescent="0.15">
      <c r="A1298" s="6" t="s">
        <v>22</v>
      </c>
      <c r="B1298" s="12" t="s">
        <v>22</v>
      </c>
      <c r="C1298" s="13" t="s">
        <v>22</v>
      </c>
      <c r="D1298" s="410" t="s">
        <v>13</v>
      </c>
      <c r="E1298" s="14" t="s">
        <v>11</v>
      </c>
      <c r="F1298" s="382" t="s">
        <v>22</v>
      </c>
      <c r="G1298" s="382" t="s">
        <v>22</v>
      </c>
      <c r="H1298" s="382" t="s">
        <v>22</v>
      </c>
      <c r="I1298" s="382" t="s">
        <v>152</v>
      </c>
      <c r="J1298" s="420" t="s">
        <v>57</v>
      </c>
      <c r="K1298" s="14" t="s">
        <v>22</v>
      </c>
      <c r="L1298" s="412" t="s">
        <v>14</v>
      </c>
      <c r="M1298" s="423" t="s">
        <v>22</v>
      </c>
      <c r="N1298" s="424" t="s">
        <v>22</v>
      </c>
      <c r="O1298" s="405" t="s">
        <v>22</v>
      </c>
      <c r="P1298" s="406" t="s">
        <v>22</v>
      </c>
      <c r="Q1298" s="8" t="s">
        <v>15</v>
      </c>
      <c r="R1298" s="378" t="s">
        <v>22</v>
      </c>
      <c r="S1298" s="378" t="s">
        <v>22</v>
      </c>
      <c r="T1298" s="378" t="s">
        <v>22</v>
      </c>
      <c r="U1298" s="378" t="s">
        <v>22</v>
      </c>
      <c r="V1298" s="9" t="s">
        <v>13</v>
      </c>
      <c r="W1298" s="417" t="s">
        <v>22</v>
      </c>
      <c r="X1298" s="417" t="s">
        <v>22</v>
      </c>
      <c r="Y1298" s="10" t="s">
        <v>14</v>
      </c>
      <c r="Z1298" s="374" t="s">
        <v>22</v>
      </c>
    </row>
    <row r="1299" spans="1:26" ht="13.5" customHeight="1" x14ac:dyDescent="0.15">
      <c r="A1299" s="15" t="s">
        <v>22</v>
      </c>
      <c r="B1299" s="16" t="s">
        <v>22</v>
      </c>
      <c r="C1299" s="17" t="s">
        <v>22</v>
      </c>
      <c r="D1299" s="418" t="s">
        <v>22</v>
      </c>
      <c r="E1299" s="18" t="s">
        <v>22</v>
      </c>
      <c r="F1299" s="419" t="s">
        <v>22</v>
      </c>
      <c r="G1299" s="419" t="s">
        <v>22</v>
      </c>
      <c r="H1299" s="419" t="s">
        <v>22</v>
      </c>
      <c r="I1299" s="419" t="s">
        <v>22</v>
      </c>
      <c r="J1299" s="421" t="s">
        <v>22</v>
      </c>
      <c r="K1299" s="18" t="s">
        <v>22</v>
      </c>
      <c r="L1299" s="422" t="s">
        <v>22</v>
      </c>
      <c r="M1299" s="26" t="s">
        <v>18</v>
      </c>
      <c r="N1299" s="27">
        <v>91</v>
      </c>
      <c r="O1299" s="407" t="s">
        <v>22</v>
      </c>
      <c r="P1299" s="408" t="s">
        <v>22</v>
      </c>
      <c r="Q1299" s="19" t="s">
        <v>16</v>
      </c>
      <c r="R1299" s="425" t="s">
        <v>22</v>
      </c>
      <c r="S1299" s="425" t="s">
        <v>22</v>
      </c>
      <c r="T1299" s="425" t="s">
        <v>22</v>
      </c>
      <c r="U1299" s="425" t="s">
        <v>22</v>
      </c>
      <c r="V1299" s="20" t="s">
        <v>17</v>
      </c>
      <c r="W1299" s="21" t="s">
        <v>22</v>
      </c>
      <c r="X1299" s="16" t="s">
        <v>22</v>
      </c>
      <c r="Y1299" s="17" t="s">
        <v>22</v>
      </c>
      <c r="Z1299" s="375" t="s">
        <v>22</v>
      </c>
    </row>
    <row r="1300" spans="1:26" ht="13.5" customHeight="1" x14ac:dyDescent="0.15">
      <c r="A1300" s="389" t="s">
        <v>7</v>
      </c>
      <c r="B1300" s="390" t="s">
        <v>22</v>
      </c>
      <c r="C1300" s="391" t="s">
        <v>22</v>
      </c>
      <c r="D1300" s="395" t="s">
        <v>8</v>
      </c>
      <c r="E1300" s="396" t="s">
        <v>22</v>
      </c>
      <c r="F1300" s="397" t="s">
        <v>1662</v>
      </c>
      <c r="G1300" s="397" t="s">
        <v>22</v>
      </c>
      <c r="H1300" s="397" t="s">
        <v>22</v>
      </c>
      <c r="I1300" s="397" t="s">
        <v>22</v>
      </c>
      <c r="J1300" s="397" t="s">
        <v>22</v>
      </c>
      <c r="K1300" s="397" t="s">
        <v>22</v>
      </c>
      <c r="L1300" s="398" t="s">
        <v>22</v>
      </c>
      <c r="M1300" s="401" t="s">
        <v>9</v>
      </c>
      <c r="N1300" s="402" t="s">
        <v>22</v>
      </c>
      <c r="O1300" s="403" t="s">
        <v>2174</v>
      </c>
      <c r="P1300" s="404" t="s">
        <v>22</v>
      </c>
      <c r="Q1300" s="5" t="s">
        <v>10</v>
      </c>
      <c r="R1300" s="409" t="s">
        <v>2175</v>
      </c>
      <c r="S1300" s="409" t="s">
        <v>22</v>
      </c>
      <c r="T1300" s="409" t="s">
        <v>22</v>
      </c>
      <c r="U1300" s="22">
        <v>3250</v>
      </c>
      <c r="V1300" s="371" t="str">
        <f>IF(U1300="","","千円")</f>
        <v>千円</v>
      </c>
      <c r="W1300" s="371" t="s">
        <v>22</v>
      </c>
      <c r="X1300" s="371" t="s">
        <v>22</v>
      </c>
      <c r="Y1300" s="372" t="s">
        <v>22</v>
      </c>
      <c r="Z1300" s="373">
        <v>373</v>
      </c>
    </row>
    <row r="1301" spans="1:26" ht="13.5" customHeight="1" x14ac:dyDescent="0.15">
      <c r="A1301" s="392" t="s">
        <v>22</v>
      </c>
      <c r="B1301" s="393" t="s">
        <v>22</v>
      </c>
      <c r="C1301" s="394" t="s">
        <v>22</v>
      </c>
      <c r="D1301" s="25" t="s">
        <v>22</v>
      </c>
      <c r="E1301" s="24" t="s">
        <v>22</v>
      </c>
      <c r="F1301" s="399" t="s">
        <v>22</v>
      </c>
      <c r="G1301" s="399" t="s">
        <v>22</v>
      </c>
      <c r="H1301" s="399" t="s">
        <v>22</v>
      </c>
      <c r="I1301" s="399" t="s">
        <v>22</v>
      </c>
      <c r="J1301" s="399" t="s">
        <v>22</v>
      </c>
      <c r="K1301" s="399" t="s">
        <v>22</v>
      </c>
      <c r="L1301" s="400" t="s">
        <v>22</v>
      </c>
      <c r="M1301" s="376">
        <v>7410000</v>
      </c>
      <c r="N1301" s="377" t="s">
        <v>22</v>
      </c>
      <c r="O1301" s="405" t="s">
        <v>22</v>
      </c>
      <c r="P1301" s="406" t="s">
        <v>22</v>
      </c>
      <c r="Q1301" s="6" t="s">
        <v>22</v>
      </c>
      <c r="R1301" s="378" t="s">
        <v>22</v>
      </c>
      <c r="S1301" s="378" t="s">
        <v>22</v>
      </c>
      <c r="T1301" s="378" t="s">
        <v>22</v>
      </c>
      <c r="U1301" s="23" t="s">
        <v>22</v>
      </c>
      <c r="V1301" s="379" t="str">
        <f>IF(U1301="","","千円")</f>
        <v/>
      </c>
      <c r="W1301" s="379" t="s">
        <v>22</v>
      </c>
      <c r="X1301" s="379" t="s">
        <v>22</v>
      </c>
      <c r="Y1301" s="380" t="s">
        <v>22</v>
      </c>
      <c r="Z1301" s="374" t="s">
        <v>22</v>
      </c>
    </row>
    <row r="1302" spans="1:26" ht="13.5" customHeight="1" x14ac:dyDescent="0.15">
      <c r="A1302" s="381" t="s">
        <v>2176</v>
      </c>
      <c r="B1302" s="382" t="s">
        <v>22</v>
      </c>
      <c r="C1302" s="383" t="s">
        <v>22</v>
      </c>
      <c r="D1302" s="384" t="s">
        <v>2177</v>
      </c>
      <c r="E1302" s="385" t="s">
        <v>22</v>
      </c>
      <c r="F1302" s="385" t="s">
        <v>22</v>
      </c>
      <c r="G1302" s="385" t="s">
        <v>22</v>
      </c>
      <c r="H1302" s="385" t="s">
        <v>22</v>
      </c>
      <c r="I1302" s="385" t="s">
        <v>22</v>
      </c>
      <c r="J1302" s="385" t="s">
        <v>22</v>
      </c>
      <c r="K1302" s="385" t="s">
        <v>22</v>
      </c>
      <c r="L1302" s="380" t="s">
        <v>22</v>
      </c>
      <c r="M1302" s="387" t="s">
        <v>12</v>
      </c>
      <c r="N1302" s="388" t="s">
        <v>22</v>
      </c>
      <c r="O1302" s="405" t="s">
        <v>22</v>
      </c>
      <c r="P1302" s="406" t="s">
        <v>22</v>
      </c>
      <c r="Q1302" s="6" t="s">
        <v>22</v>
      </c>
      <c r="R1302" s="378" t="s">
        <v>22</v>
      </c>
      <c r="S1302" s="378" t="s">
        <v>22</v>
      </c>
      <c r="T1302" s="378" t="s">
        <v>22</v>
      </c>
      <c r="U1302" s="23" t="s">
        <v>22</v>
      </c>
      <c r="V1302" s="379" t="str">
        <f>IF(U1302="","","千円")</f>
        <v/>
      </c>
      <c r="W1302" s="379" t="s">
        <v>22</v>
      </c>
      <c r="X1302" s="379" t="s">
        <v>22</v>
      </c>
      <c r="Y1302" s="380" t="s">
        <v>22</v>
      </c>
      <c r="Z1302" s="374" t="s">
        <v>22</v>
      </c>
    </row>
    <row r="1303" spans="1:26" ht="13.5" customHeight="1" x14ac:dyDescent="0.15">
      <c r="A1303" s="381" t="s">
        <v>22</v>
      </c>
      <c r="B1303" s="382" t="s">
        <v>22</v>
      </c>
      <c r="C1303" s="383" t="s">
        <v>22</v>
      </c>
      <c r="D1303" s="386" t="s">
        <v>22</v>
      </c>
      <c r="E1303" s="385" t="s">
        <v>22</v>
      </c>
      <c r="F1303" s="385" t="s">
        <v>22</v>
      </c>
      <c r="G1303" s="385" t="s">
        <v>22</v>
      </c>
      <c r="H1303" s="385" t="s">
        <v>22</v>
      </c>
      <c r="I1303" s="385" t="s">
        <v>22</v>
      </c>
      <c r="J1303" s="385" t="s">
        <v>22</v>
      </c>
      <c r="K1303" s="385" t="s">
        <v>22</v>
      </c>
      <c r="L1303" s="380" t="s">
        <v>22</v>
      </c>
      <c r="M1303" s="376">
        <v>3249749</v>
      </c>
      <c r="N1303" s="377" t="s">
        <v>22</v>
      </c>
      <c r="O1303" s="405" t="s">
        <v>22</v>
      </c>
      <c r="P1303" s="406" t="s">
        <v>22</v>
      </c>
      <c r="Q1303" s="6" t="s">
        <v>22</v>
      </c>
      <c r="R1303" s="378" t="s">
        <v>22</v>
      </c>
      <c r="S1303" s="378" t="s">
        <v>22</v>
      </c>
      <c r="T1303" s="378" t="s">
        <v>22</v>
      </c>
      <c r="U1303" s="23" t="s">
        <v>22</v>
      </c>
      <c r="V1303" s="379" t="str">
        <f>IF(U1303="","","千円")</f>
        <v/>
      </c>
      <c r="W1303" s="379" t="s">
        <v>22</v>
      </c>
      <c r="X1303" s="379" t="s">
        <v>22</v>
      </c>
      <c r="Y1303" s="380" t="s">
        <v>22</v>
      </c>
      <c r="Z1303" s="374" t="s">
        <v>22</v>
      </c>
    </row>
    <row r="1304" spans="1:26" ht="13.5" customHeight="1" x14ac:dyDescent="0.15">
      <c r="A1304" s="381" t="s">
        <v>22</v>
      </c>
      <c r="B1304" s="382" t="s">
        <v>22</v>
      </c>
      <c r="C1304" s="383" t="s">
        <v>22</v>
      </c>
      <c r="D1304" s="410" t="s">
        <v>13</v>
      </c>
      <c r="E1304" s="411" t="s">
        <v>2014</v>
      </c>
      <c r="F1304" s="411" t="s">
        <v>22</v>
      </c>
      <c r="G1304" s="411" t="s">
        <v>22</v>
      </c>
      <c r="H1304" s="411" t="s">
        <v>22</v>
      </c>
      <c r="I1304" s="411" t="s">
        <v>22</v>
      </c>
      <c r="J1304" s="411" t="s">
        <v>22</v>
      </c>
      <c r="K1304" s="411" t="s">
        <v>22</v>
      </c>
      <c r="L1304" s="412" t="s">
        <v>14</v>
      </c>
      <c r="M1304" s="413" t="s">
        <v>20</v>
      </c>
      <c r="N1304" s="414" t="s">
        <v>22</v>
      </c>
      <c r="O1304" s="405" t="s">
        <v>22</v>
      </c>
      <c r="P1304" s="406" t="s">
        <v>22</v>
      </c>
      <c r="Q1304" s="7" t="s">
        <v>22</v>
      </c>
      <c r="R1304" s="378" t="s">
        <v>22</v>
      </c>
      <c r="S1304" s="378" t="s">
        <v>22</v>
      </c>
      <c r="T1304" s="378" t="s">
        <v>22</v>
      </c>
      <c r="U1304" s="23" t="s">
        <v>22</v>
      </c>
      <c r="V1304" s="379" t="str">
        <f>IF(U1304="","","千円")</f>
        <v/>
      </c>
      <c r="W1304" s="379" t="s">
        <v>22</v>
      </c>
      <c r="X1304" s="379" t="s">
        <v>22</v>
      </c>
      <c r="Y1304" s="380" t="s">
        <v>22</v>
      </c>
      <c r="Z1304" s="374" t="s">
        <v>22</v>
      </c>
    </row>
    <row r="1305" spans="1:26" ht="13.5" customHeight="1" x14ac:dyDescent="0.15">
      <c r="A1305" s="381" t="s">
        <v>22</v>
      </c>
      <c r="B1305" s="382" t="s">
        <v>22</v>
      </c>
      <c r="C1305" s="383" t="s">
        <v>22</v>
      </c>
      <c r="D1305" s="410" t="s">
        <v>22</v>
      </c>
      <c r="E1305" s="411" t="s">
        <v>22</v>
      </c>
      <c r="F1305" s="411" t="s">
        <v>22</v>
      </c>
      <c r="G1305" s="411" t="s">
        <v>22</v>
      </c>
      <c r="H1305" s="411" t="s">
        <v>22</v>
      </c>
      <c r="I1305" s="411" t="s">
        <v>22</v>
      </c>
      <c r="J1305" s="411" t="s">
        <v>22</v>
      </c>
      <c r="K1305" s="411" t="s">
        <v>22</v>
      </c>
      <c r="L1305" s="412" t="s">
        <v>22</v>
      </c>
      <c r="M1305" s="415">
        <v>4160251</v>
      </c>
      <c r="N1305" s="416" t="s">
        <v>22</v>
      </c>
      <c r="O1305" s="405" t="s">
        <v>22</v>
      </c>
      <c r="P1305" s="406" t="s">
        <v>22</v>
      </c>
      <c r="Q1305" s="8" t="s">
        <v>15</v>
      </c>
      <c r="R1305" s="378" t="s">
        <v>2178</v>
      </c>
      <c r="S1305" s="378" t="s">
        <v>22</v>
      </c>
      <c r="T1305" s="378" t="s">
        <v>22</v>
      </c>
      <c r="U1305" s="378" t="s">
        <v>22</v>
      </c>
      <c r="V1305" s="9" t="s">
        <v>13</v>
      </c>
      <c r="W1305" s="417" t="s">
        <v>2179</v>
      </c>
      <c r="X1305" s="417" t="s">
        <v>22</v>
      </c>
      <c r="Y1305" s="10" t="s">
        <v>14</v>
      </c>
      <c r="Z1305" s="374" t="s">
        <v>22</v>
      </c>
    </row>
    <row r="1306" spans="1:26" ht="13.5" customHeight="1" x14ac:dyDescent="0.15">
      <c r="A1306" s="381" t="s">
        <v>22</v>
      </c>
      <c r="B1306" s="382" t="s">
        <v>22</v>
      </c>
      <c r="C1306" s="383" t="s">
        <v>22</v>
      </c>
      <c r="D1306" s="410" t="s">
        <v>22</v>
      </c>
      <c r="E1306" s="411" t="s">
        <v>22</v>
      </c>
      <c r="F1306" s="411" t="s">
        <v>22</v>
      </c>
      <c r="G1306" s="411" t="s">
        <v>22</v>
      </c>
      <c r="H1306" s="411" t="s">
        <v>22</v>
      </c>
      <c r="I1306" s="411" t="s">
        <v>22</v>
      </c>
      <c r="J1306" s="411" t="s">
        <v>22</v>
      </c>
      <c r="K1306" s="411" t="s">
        <v>22</v>
      </c>
      <c r="L1306" s="412" t="s">
        <v>22</v>
      </c>
      <c r="M1306" s="387" t="s">
        <v>22</v>
      </c>
      <c r="N1306" s="388" t="s">
        <v>22</v>
      </c>
      <c r="O1306" s="405" t="s">
        <v>22</v>
      </c>
      <c r="P1306" s="406" t="s">
        <v>22</v>
      </c>
      <c r="Q1306" s="7" t="s">
        <v>16</v>
      </c>
      <c r="R1306" s="378" t="s">
        <v>2180</v>
      </c>
      <c r="S1306" s="378" t="s">
        <v>22</v>
      </c>
      <c r="T1306" s="378" t="s">
        <v>22</v>
      </c>
      <c r="U1306" s="378" t="s">
        <v>22</v>
      </c>
      <c r="V1306" s="11" t="s">
        <v>17</v>
      </c>
      <c r="W1306" s="9" t="s">
        <v>22</v>
      </c>
      <c r="X1306" s="12" t="s">
        <v>22</v>
      </c>
      <c r="Y1306" s="13" t="s">
        <v>22</v>
      </c>
      <c r="Z1306" s="374" t="s">
        <v>22</v>
      </c>
    </row>
    <row r="1307" spans="1:26" ht="13.5" customHeight="1" x14ac:dyDescent="0.15">
      <c r="A1307" s="6" t="s">
        <v>22</v>
      </c>
      <c r="B1307" s="12" t="s">
        <v>22</v>
      </c>
      <c r="C1307" s="13" t="s">
        <v>22</v>
      </c>
      <c r="D1307" s="410" t="s">
        <v>13</v>
      </c>
      <c r="E1307" s="14" t="s">
        <v>11</v>
      </c>
      <c r="F1307" s="382" t="s">
        <v>22</v>
      </c>
      <c r="G1307" s="382" t="s">
        <v>22</v>
      </c>
      <c r="H1307" s="382" t="s">
        <v>22</v>
      </c>
      <c r="I1307" s="382" t="s">
        <v>22</v>
      </c>
      <c r="J1307" s="420" t="s">
        <v>22</v>
      </c>
      <c r="K1307" s="14" t="s">
        <v>22</v>
      </c>
      <c r="L1307" s="412" t="s">
        <v>14</v>
      </c>
      <c r="M1307" s="423" t="s">
        <v>22</v>
      </c>
      <c r="N1307" s="424" t="s">
        <v>22</v>
      </c>
      <c r="O1307" s="405" t="s">
        <v>22</v>
      </c>
      <c r="P1307" s="406" t="s">
        <v>22</v>
      </c>
      <c r="Q1307" s="8" t="s">
        <v>15</v>
      </c>
      <c r="R1307" s="378" t="s">
        <v>22</v>
      </c>
      <c r="S1307" s="378" t="s">
        <v>22</v>
      </c>
      <c r="T1307" s="378" t="s">
        <v>22</v>
      </c>
      <c r="U1307" s="378" t="s">
        <v>22</v>
      </c>
      <c r="V1307" s="9" t="s">
        <v>13</v>
      </c>
      <c r="W1307" s="417" t="s">
        <v>22</v>
      </c>
      <c r="X1307" s="417" t="s">
        <v>22</v>
      </c>
      <c r="Y1307" s="10" t="s">
        <v>14</v>
      </c>
      <c r="Z1307" s="374" t="s">
        <v>22</v>
      </c>
    </row>
    <row r="1308" spans="1:26" ht="13.5" customHeight="1" x14ac:dyDescent="0.15">
      <c r="A1308" s="15" t="s">
        <v>22</v>
      </c>
      <c r="B1308" s="16" t="s">
        <v>22</v>
      </c>
      <c r="C1308" s="17" t="s">
        <v>22</v>
      </c>
      <c r="D1308" s="418" t="s">
        <v>22</v>
      </c>
      <c r="E1308" s="18" t="s">
        <v>22</v>
      </c>
      <c r="F1308" s="419" t="s">
        <v>22</v>
      </c>
      <c r="G1308" s="419" t="s">
        <v>22</v>
      </c>
      <c r="H1308" s="419" t="s">
        <v>22</v>
      </c>
      <c r="I1308" s="419" t="s">
        <v>22</v>
      </c>
      <c r="J1308" s="421" t="s">
        <v>22</v>
      </c>
      <c r="K1308" s="18" t="s">
        <v>22</v>
      </c>
      <c r="L1308" s="422" t="s">
        <v>22</v>
      </c>
      <c r="M1308" s="26" t="s">
        <v>18</v>
      </c>
      <c r="N1308" s="27">
        <v>43.9</v>
      </c>
      <c r="O1308" s="407" t="s">
        <v>22</v>
      </c>
      <c r="P1308" s="408" t="s">
        <v>22</v>
      </c>
      <c r="Q1308" s="19" t="s">
        <v>16</v>
      </c>
      <c r="R1308" s="425" t="s">
        <v>22</v>
      </c>
      <c r="S1308" s="425" t="s">
        <v>22</v>
      </c>
      <c r="T1308" s="425" t="s">
        <v>22</v>
      </c>
      <c r="U1308" s="425" t="s">
        <v>22</v>
      </c>
      <c r="V1308" s="20" t="s">
        <v>17</v>
      </c>
      <c r="W1308" s="21" t="s">
        <v>22</v>
      </c>
      <c r="X1308" s="16" t="s">
        <v>22</v>
      </c>
      <c r="Y1308" s="17" t="s">
        <v>22</v>
      </c>
      <c r="Z1308" s="375" t="s">
        <v>22</v>
      </c>
    </row>
    <row r="1309" spans="1:26" ht="13.5" customHeight="1" x14ac:dyDescent="0.15">
      <c r="A1309" s="389" t="s">
        <v>7</v>
      </c>
      <c r="B1309" s="390" t="s">
        <v>22</v>
      </c>
      <c r="C1309" s="391" t="s">
        <v>22</v>
      </c>
      <c r="D1309" s="395" t="s">
        <v>8</v>
      </c>
      <c r="E1309" s="396" t="s">
        <v>22</v>
      </c>
      <c r="F1309" s="397" t="s">
        <v>1662</v>
      </c>
      <c r="G1309" s="397" t="s">
        <v>22</v>
      </c>
      <c r="H1309" s="397" t="s">
        <v>22</v>
      </c>
      <c r="I1309" s="397" t="s">
        <v>22</v>
      </c>
      <c r="J1309" s="397" t="s">
        <v>22</v>
      </c>
      <c r="K1309" s="397" t="s">
        <v>22</v>
      </c>
      <c r="L1309" s="398" t="s">
        <v>22</v>
      </c>
      <c r="M1309" s="401" t="s">
        <v>9</v>
      </c>
      <c r="N1309" s="402" t="s">
        <v>22</v>
      </c>
      <c r="O1309" s="403" t="s">
        <v>2181</v>
      </c>
      <c r="P1309" s="404" t="s">
        <v>22</v>
      </c>
      <c r="Q1309" s="5" t="s">
        <v>10</v>
      </c>
      <c r="R1309" s="409" t="s">
        <v>2182</v>
      </c>
      <c r="S1309" s="409" t="s">
        <v>22</v>
      </c>
      <c r="T1309" s="409" t="s">
        <v>22</v>
      </c>
      <c r="U1309" s="22">
        <v>104663</v>
      </c>
      <c r="V1309" s="371" t="str">
        <f>IF(U1309="","","千円")</f>
        <v>千円</v>
      </c>
      <c r="W1309" s="371" t="s">
        <v>22</v>
      </c>
      <c r="X1309" s="371" t="s">
        <v>22</v>
      </c>
      <c r="Y1309" s="372" t="s">
        <v>22</v>
      </c>
      <c r="Z1309" s="373">
        <v>373</v>
      </c>
    </row>
    <row r="1310" spans="1:26" ht="13.5" customHeight="1" x14ac:dyDescent="0.15">
      <c r="A1310" s="392" t="s">
        <v>22</v>
      </c>
      <c r="B1310" s="393" t="s">
        <v>22</v>
      </c>
      <c r="C1310" s="394" t="s">
        <v>22</v>
      </c>
      <c r="D1310" s="25" t="s">
        <v>22</v>
      </c>
      <c r="E1310" s="24" t="s">
        <v>22</v>
      </c>
      <c r="F1310" s="399" t="s">
        <v>22</v>
      </c>
      <c r="G1310" s="399" t="s">
        <v>22</v>
      </c>
      <c r="H1310" s="399" t="s">
        <v>22</v>
      </c>
      <c r="I1310" s="399" t="s">
        <v>22</v>
      </c>
      <c r="J1310" s="399" t="s">
        <v>22</v>
      </c>
      <c r="K1310" s="399" t="s">
        <v>22</v>
      </c>
      <c r="L1310" s="400" t="s">
        <v>22</v>
      </c>
      <c r="M1310" s="376">
        <v>124557000</v>
      </c>
      <c r="N1310" s="377" t="s">
        <v>22</v>
      </c>
      <c r="O1310" s="405" t="s">
        <v>22</v>
      </c>
      <c r="P1310" s="406" t="s">
        <v>22</v>
      </c>
      <c r="Q1310" s="6" t="s">
        <v>22</v>
      </c>
      <c r="R1310" s="378" t="s">
        <v>2183</v>
      </c>
      <c r="S1310" s="378" t="s">
        <v>22</v>
      </c>
      <c r="T1310" s="378" t="s">
        <v>22</v>
      </c>
      <c r="U1310" s="23">
        <v>9908</v>
      </c>
      <c r="V1310" s="379" t="str">
        <f>IF(U1310="","","千円")</f>
        <v>千円</v>
      </c>
      <c r="W1310" s="379" t="s">
        <v>22</v>
      </c>
      <c r="X1310" s="379" t="s">
        <v>22</v>
      </c>
      <c r="Y1310" s="380" t="s">
        <v>22</v>
      </c>
      <c r="Z1310" s="374" t="s">
        <v>22</v>
      </c>
    </row>
    <row r="1311" spans="1:26" ht="13.5" customHeight="1" x14ac:dyDescent="0.15">
      <c r="A1311" s="381" t="s">
        <v>2184</v>
      </c>
      <c r="B1311" s="382" t="s">
        <v>22</v>
      </c>
      <c r="C1311" s="383" t="s">
        <v>22</v>
      </c>
      <c r="D1311" s="384" t="s">
        <v>2185</v>
      </c>
      <c r="E1311" s="385" t="s">
        <v>22</v>
      </c>
      <c r="F1311" s="385" t="s">
        <v>22</v>
      </c>
      <c r="G1311" s="385" t="s">
        <v>22</v>
      </c>
      <c r="H1311" s="385" t="s">
        <v>22</v>
      </c>
      <c r="I1311" s="385" t="s">
        <v>22</v>
      </c>
      <c r="J1311" s="385" t="s">
        <v>22</v>
      </c>
      <c r="K1311" s="385" t="s">
        <v>22</v>
      </c>
      <c r="L1311" s="380" t="s">
        <v>22</v>
      </c>
      <c r="M1311" s="387" t="s">
        <v>12</v>
      </c>
      <c r="N1311" s="388" t="s">
        <v>22</v>
      </c>
      <c r="O1311" s="405" t="s">
        <v>22</v>
      </c>
      <c r="P1311" s="406" t="s">
        <v>22</v>
      </c>
      <c r="Q1311" s="6" t="s">
        <v>22</v>
      </c>
      <c r="R1311" s="378" t="s">
        <v>2186</v>
      </c>
      <c r="S1311" s="378" t="s">
        <v>22</v>
      </c>
      <c r="T1311" s="378" t="s">
        <v>22</v>
      </c>
      <c r="U1311" s="23">
        <v>1094</v>
      </c>
      <c r="V1311" s="379" t="str">
        <f>IF(U1311="","","千円")</f>
        <v>千円</v>
      </c>
      <c r="W1311" s="379" t="s">
        <v>22</v>
      </c>
      <c r="X1311" s="379" t="s">
        <v>22</v>
      </c>
      <c r="Y1311" s="380" t="s">
        <v>22</v>
      </c>
      <c r="Z1311" s="374" t="s">
        <v>22</v>
      </c>
    </row>
    <row r="1312" spans="1:26" ht="13.5" customHeight="1" x14ac:dyDescent="0.15">
      <c r="A1312" s="381" t="s">
        <v>22</v>
      </c>
      <c r="B1312" s="382" t="s">
        <v>22</v>
      </c>
      <c r="C1312" s="383" t="s">
        <v>22</v>
      </c>
      <c r="D1312" s="386" t="s">
        <v>22</v>
      </c>
      <c r="E1312" s="385" t="s">
        <v>22</v>
      </c>
      <c r="F1312" s="385" t="s">
        <v>22</v>
      </c>
      <c r="G1312" s="385" t="s">
        <v>22</v>
      </c>
      <c r="H1312" s="385" t="s">
        <v>22</v>
      </c>
      <c r="I1312" s="385" t="s">
        <v>22</v>
      </c>
      <c r="J1312" s="385" t="s">
        <v>22</v>
      </c>
      <c r="K1312" s="385" t="s">
        <v>22</v>
      </c>
      <c r="L1312" s="380" t="s">
        <v>22</v>
      </c>
      <c r="M1312" s="376">
        <v>115665371</v>
      </c>
      <c r="N1312" s="377" t="s">
        <v>22</v>
      </c>
      <c r="O1312" s="405" t="s">
        <v>22</v>
      </c>
      <c r="P1312" s="406" t="s">
        <v>22</v>
      </c>
      <c r="Q1312" s="6" t="s">
        <v>22</v>
      </c>
      <c r="R1312" s="378" t="s">
        <v>22</v>
      </c>
      <c r="S1312" s="378" t="s">
        <v>22</v>
      </c>
      <c r="T1312" s="378" t="s">
        <v>22</v>
      </c>
      <c r="U1312" s="23" t="s">
        <v>22</v>
      </c>
      <c r="V1312" s="379" t="str">
        <f>IF(U1312="","","千円")</f>
        <v/>
      </c>
      <c r="W1312" s="379" t="s">
        <v>22</v>
      </c>
      <c r="X1312" s="379" t="s">
        <v>22</v>
      </c>
      <c r="Y1312" s="380" t="s">
        <v>22</v>
      </c>
      <c r="Z1312" s="374" t="s">
        <v>22</v>
      </c>
    </row>
    <row r="1313" spans="1:26" ht="13.5" customHeight="1" x14ac:dyDescent="0.15">
      <c r="A1313" s="381" t="s">
        <v>22</v>
      </c>
      <c r="B1313" s="382" t="s">
        <v>22</v>
      </c>
      <c r="C1313" s="383" t="s">
        <v>22</v>
      </c>
      <c r="D1313" s="410" t="s">
        <v>13</v>
      </c>
      <c r="E1313" s="411" t="s">
        <v>2014</v>
      </c>
      <c r="F1313" s="411" t="s">
        <v>22</v>
      </c>
      <c r="G1313" s="411" t="s">
        <v>22</v>
      </c>
      <c r="H1313" s="411" t="s">
        <v>22</v>
      </c>
      <c r="I1313" s="411" t="s">
        <v>22</v>
      </c>
      <c r="J1313" s="411" t="s">
        <v>22</v>
      </c>
      <c r="K1313" s="411" t="s">
        <v>22</v>
      </c>
      <c r="L1313" s="412" t="s">
        <v>14</v>
      </c>
      <c r="M1313" s="413" t="s">
        <v>20</v>
      </c>
      <c r="N1313" s="414" t="s">
        <v>22</v>
      </c>
      <c r="O1313" s="405" t="s">
        <v>22</v>
      </c>
      <c r="P1313" s="406" t="s">
        <v>22</v>
      </c>
      <c r="Q1313" s="7" t="s">
        <v>22</v>
      </c>
      <c r="R1313" s="378" t="s">
        <v>22</v>
      </c>
      <c r="S1313" s="378" t="s">
        <v>22</v>
      </c>
      <c r="T1313" s="378" t="s">
        <v>22</v>
      </c>
      <c r="U1313" s="23" t="s">
        <v>22</v>
      </c>
      <c r="V1313" s="379" t="str">
        <f>IF(U1313="","","千円")</f>
        <v/>
      </c>
      <c r="W1313" s="379" t="s">
        <v>22</v>
      </c>
      <c r="X1313" s="379" t="s">
        <v>22</v>
      </c>
      <c r="Y1313" s="380" t="s">
        <v>22</v>
      </c>
      <c r="Z1313" s="374" t="s">
        <v>22</v>
      </c>
    </row>
    <row r="1314" spans="1:26" ht="13.5" customHeight="1" x14ac:dyDescent="0.15">
      <c r="A1314" s="381" t="s">
        <v>22</v>
      </c>
      <c r="B1314" s="382" t="s">
        <v>22</v>
      </c>
      <c r="C1314" s="383" t="s">
        <v>22</v>
      </c>
      <c r="D1314" s="410" t="s">
        <v>22</v>
      </c>
      <c r="E1314" s="411" t="s">
        <v>22</v>
      </c>
      <c r="F1314" s="411" t="s">
        <v>22</v>
      </c>
      <c r="G1314" s="411" t="s">
        <v>22</v>
      </c>
      <c r="H1314" s="411" t="s">
        <v>22</v>
      </c>
      <c r="I1314" s="411" t="s">
        <v>22</v>
      </c>
      <c r="J1314" s="411" t="s">
        <v>22</v>
      </c>
      <c r="K1314" s="411" t="s">
        <v>22</v>
      </c>
      <c r="L1314" s="412" t="s">
        <v>22</v>
      </c>
      <c r="M1314" s="415">
        <v>8891629</v>
      </c>
      <c r="N1314" s="416" t="s">
        <v>22</v>
      </c>
      <c r="O1314" s="405" t="s">
        <v>22</v>
      </c>
      <c r="P1314" s="406" t="s">
        <v>22</v>
      </c>
      <c r="Q1314" s="8" t="s">
        <v>15</v>
      </c>
      <c r="R1314" s="378" t="s">
        <v>22</v>
      </c>
      <c r="S1314" s="378" t="s">
        <v>22</v>
      </c>
      <c r="T1314" s="378" t="s">
        <v>22</v>
      </c>
      <c r="U1314" s="378" t="s">
        <v>22</v>
      </c>
      <c r="V1314" s="9" t="s">
        <v>13</v>
      </c>
      <c r="W1314" s="417" t="s">
        <v>22</v>
      </c>
      <c r="X1314" s="417" t="s">
        <v>22</v>
      </c>
      <c r="Y1314" s="10" t="s">
        <v>14</v>
      </c>
      <c r="Z1314" s="374" t="s">
        <v>22</v>
      </c>
    </row>
    <row r="1315" spans="1:26" ht="13.5" customHeight="1" x14ac:dyDescent="0.15">
      <c r="A1315" s="381" t="s">
        <v>22</v>
      </c>
      <c r="B1315" s="382" t="s">
        <v>22</v>
      </c>
      <c r="C1315" s="383" t="s">
        <v>22</v>
      </c>
      <c r="D1315" s="410" t="s">
        <v>22</v>
      </c>
      <c r="E1315" s="411" t="s">
        <v>22</v>
      </c>
      <c r="F1315" s="411" t="s">
        <v>22</v>
      </c>
      <c r="G1315" s="411" t="s">
        <v>22</v>
      </c>
      <c r="H1315" s="411" t="s">
        <v>22</v>
      </c>
      <c r="I1315" s="411" t="s">
        <v>22</v>
      </c>
      <c r="J1315" s="411" t="s">
        <v>22</v>
      </c>
      <c r="K1315" s="411" t="s">
        <v>22</v>
      </c>
      <c r="L1315" s="412" t="s">
        <v>22</v>
      </c>
      <c r="M1315" s="387" t="s">
        <v>22</v>
      </c>
      <c r="N1315" s="388" t="s">
        <v>22</v>
      </c>
      <c r="O1315" s="405" t="s">
        <v>22</v>
      </c>
      <c r="P1315" s="406" t="s">
        <v>22</v>
      </c>
      <c r="Q1315" s="7" t="s">
        <v>16</v>
      </c>
      <c r="R1315" s="378" t="s">
        <v>22</v>
      </c>
      <c r="S1315" s="378" t="s">
        <v>22</v>
      </c>
      <c r="T1315" s="378" t="s">
        <v>22</v>
      </c>
      <c r="U1315" s="378" t="s">
        <v>22</v>
      </c>
      <c r="V1315" s="11" t="s">
        <v>17</v>
      </c>
      <c r="W1315" s="9" t="s">
        <v>22</v>
      </c>
      <c r="X1315" s="12" t="s">
        <v>22</v>
      </c>
      <c r="Y1315" s="13" t="s">
        <v>22</v>
      </c>
      <c r="Z1315" s="374" t="s">
        <v>22</v>
      </c>
    </row>
    <row r="1316" spans="1:26" ht="13.5" customHeight="1" x14ac:dyDescent="0.15">
      <c r="A1316" s="6" t="s">
        <v>22</v>
      </c>
      <c r="B1316" s="12" t="s">
        <v>22</v>
      </c>
      <c r="C1316" s="13" t="s">
        <v>22</v>
      </c>
      <c r="D1316" s="410" t="s">
        <v>13</v>
      </c>
      <c r="E1316" s="14" t="s">
        <v>11</v>
      </c>
      <c r="F1316" s="382" t="s">
        <v>22</v>
      </c>
      <c r="G1316" s="382" t="s">
        <v>22</v>
      </c>
      <c r="H1316" s="382" t="s">
        <v>22</v>
      </c>
      <c r="I1316" s="382" t="s">
        <v>22</v>
      </c>
      <c r="J1316" s="420" t="s">
        <v>22</v>
      </c>
      <c r="K1316" s="14" t="s">
        <v>22</v>
      </c>
      <c r="L1316" s="412" t="s">
        <v>14</v>
      </c>
      <c r="M1316" s="423" t="s">
        <v>22</v>
      </c>
      <c r="N1316" s="424" t="s">
        <v>22</v>
      </c>
      <c r="O1316" s="405" t="s">
        <v>22</v>
      </c>
      <c r="P1316" s="406" t="s">
        <v>22</v>
      </c>
      <c r="Q1316" s="8" t="s">
        <v>15</v>
      </c>
      <c r="R1316" s="378" t="s">
        <v>22</v>
      </c>
      <c r="S1316" s="378" t="s">
        <v>22</v>
      </c>
      <c r="T1316" s="378" t="s">
        <v>22</v>
      </c>
      <c r="U1316" s="378" t="s">
        <v>22</v>
      </c>
      <c r="V1316" s="9" t="s">
        <v>13</v>
      </c>
      <c r="W1316" s="417" t="s">
        <v>22</v>
      </c>
      <c r="X1316" s="417" t="s">
        <v>22</v>
      </c>
      <c r="Y1316" s="10" t="s">
        <v>14</v>
      </c>
      <c r="Z1316" s="374" t="s">
        <v>22</v>
      </c>
    </row>
    <row r="1317" spans="1:26" ht="13.5" customHeight="1" x14ac:dyDescent="0.15">
      <c r="A1317" s="15" t="s">
        <v>22</v>
      </c>
      <c r="B1317" s="16" t="s">
        <v>22</v>
      </c>
      <c r="C1317" s="17" t="s">
        <v>22</v>
      </c>
      <c r="D1317" s="418" t="s">
        <v>22</v>
      </c>
      <c r="E1317" s="18" t="s">
        <v>22</v>
      </c>
      <c r="F1317" s="419" t="s">
        <v>22</v>
      </c>
      <c r="G1317" s="419" t="s">
        <v>22</v>
      </c>
      <c r="H1317" s="419" t="s">
        <v>22</v>
      </c>
      <c r="I1317" s="419" t="s">
        <v>22</v>
      </c>
      <c r="J1317" s="421" t="s">
        <v>22</v>
      </c>
      <c r="K1317" s="18" t="s">
        <v>22</v>
      </c>
      <c r="L1317" s="422" t="s">
        <v>22</v>
      </c>
      <c r="M1317" s="26" t="s">
        <v>18</v>
      </c>
      <c r="N1317" s="27">
        <v>92.9</v>
      </c>
      <c r="O1317" s="407" t="s">
        <v>22</v>
      </c>
      <c r="P1317" s="408" t="s">
        <v>22</v>
      </c>
      <c r="Q1317" s="19" t="s">
        <v>16</v>
      </c>
      <c r="R1317" s="425" t="s">
        <v>22</v>
      </c>
      <c r="S1317" s="425" t="s">
        <v>22</v>
      </c>
      <c r="T1317" s="425" t="s">
        <v>22</v>
      </c>
      <c r="U1317" s="425" t="s">
        <v>22</v>
      </c>
      <c r="V1317" s="20" t="s">
        <v>17</v>
      </c>
      <c r="W1317" s="21" t="s">
        <v>22</v>
      </c>
      <c r="X1317" s="16" t="s">
        <v>22</v>
      </c>
      <c r="Y1317" s="17" t="s">
        <v>22</v>
      </c>
      <c r="Z1317" s="375" t="s">
        <v>22</v>
      </c>
    </row>
    <row r="1318" spans="1:26" ht="13.5" customHeight="1" x14ac:dyDescent="0.15">
      <c r="A1318" s="389" t="s">
        <v>7</v>
      </c>
      <c r="B1318" s="390" t="s">
        <v>22</v>
      </c>
      <c r="C1318" s="391" t="s">
        <v>22</v>
      </c>
      <c r="D1318" s="395" t="s">
        <v>8</v>
      </c>
      <c r="E1318" s="396" t="s">
        <v>22</v>
      </c>
      <c r="F1318" s="397" t="s">
        <v>1899</v>
      </c>
      <c r="G1318" s="397" t="s">
        <v>22</v>
      </c>
      <c r="H1318" s="397" t="s">
        <v>22</v>
      </c>
      <c r="I1318" s="397" t="s">
        <v>22</v>
      </c>
      <c r="J1318" s="397" t="s">
        <v>22</v>
      </c>
      <c r="K1318" s="397" t="s">
        <v>22</v>
      </c>
      <c r="L1318" s="398" t="s">
        <v>22</v>
      </c>
      <c r="M1318" s="401" t="s">
        <v>9</v>
      </c>
      <c r="N1318" s="402" t="s">
        <v>22</v>
      </c>
      <c r="O1318" s="403" t="s">
        <v>2187</v>
      </c>
      <c r="P1318" s="404" t="s">
        <v>22</v>
      </c>
      <c r="Q1318" s="5" t="s">
        <v>10</v>
      </c>
      <c r="R1318" s="409" t="s">
        <v>2188</v>
      </c>
      <c r="S1318" s="409" t="s">
        <v>22</v>
      </c>
      <c r="T1318" s="409" t="s">
        <v>22</v>
      </c>
      <c r="U1318" s="22">
        <v>7329</v>
      </c>
      <c r="V1318" s="371" t="str">
        <f>IF(U1318="","","千円")</f>
        <v>千円</v>
      </c>
      <c r="W1318" s="371" t="s">
        <v>22</v>
      </c>
      <c r="X1318" s="371" t="s">
        <v>22</v>
      </c>
      <c r="Y1318" s="372" t="s">
        <v>22</v>
      </c>
      <c r="Z1318" s="373">
        <v>375</v>
      </c>
    </row>
    <row r="1319" spans="1:26" ht="13.5" customHeight="1" x14ac:dyDescent="0.15">
      <c r="A1319" s="392" t="s">
        <v>22</v>
      </c>
      <c r="B1319" s="393" t="s">
        <v>22</v>
      </c>
      <c r="C1319" s="394" t="s">
        <v>22</v>
      </c>
      <c r="D1319" s="25" t="s">
        <v>22</v>
      </c>
      <c r="E1319" s="24" t="s">
        <v>22</v>
      </c>
      <c r="F1319" s="399" t="s">
        <v>22</v>
      </c>
      <c r="G1319" s="399" t="s">
        <v>22</v>
      </c>
      <c r="H1319" s="399" t="s">
        <v>22</v>
      </c>
      <c r="I1319" s="399" t="s">
        <v>22</v>
      </c>
      <c r="J1319" s="399" t="s">
        <v>22</v>
      </c>
      <c r="K1319" s="399" t="s">
        <v>22</v>
      </c>
      <c r="L1319" s="400" t="s">
        <v>22</v>
      </c>
      <c r="M1319" s="376">
        <v>12427000</v>
      </c>
      <c r="N1319" s="377" t="s">
        <v>22</v>
      </c>
      <c r="O1319" s="405" t="s">
        <v>22</v>
      </c>
      <c r="P1319" s="406" t="s">
        <v>22</v>
      </c>
      <c r="Q1319" s="6" t="s">
        <v>22</v>
      </c>
      <c r="R1319" s="378" t="s">
        <v>2189</v>
      </c>
      <c r="S1319" s="378" t="s">
        <v>22</v>
      </c>
      <c r="T1319" s="378" t="s">
        <v>22</v>
      </c>
      <c r="U1319" s="23">
        <v>4070</v>
      </c>
      <c r="V1319" s="379" t="str">
        <f>IF(U1319="","","千円")</f>
        <v>千円</v>
      </c>
      <c r="W1319" s="379" t="s">
        <v>22</v>
      </c>
      <c r="X1319" s="379" t="s">
        <v>22</v>
      </c>
      <c r="Y1319" s="380" t="s">
        <v>22</v>
      </c>
      <c r="Z1319" s="374" t="s">
        <v>22</v>
      </c>
    </row>
    <row r="1320" spans="1:26" ht="13.5" customHeight="1" x14ac:dyDescent="0.15">
      <c r="A1320" s="381" t="s">
        <v>2190</v>
      </c>
      <c r="B1320" s="382" t="s">
        <v>22</v>
      </c>
      <c r="C1320" s="383" t="s">
        <v>22</v>
      </c>
      <c r="D1320" s="384" t="s">
        <v>2191</v>
      </c>
      <c r="E1320" s="385" t="s">
        <v>22</v>
      </c>
      <c r="F1320" s="385" t="s">
        <v>22</v>
      </c>
      <c r="G1320" s="385" t="s">
        <v>22</v>
      </c>
      <c r="H1320" s="385" t="s">
        <v>22</v>
      </c>
      <c r="I1320" s="385" t="s">
        <v>22</v>
      </c>
      <c r="J1320" s="385" t="s">
        <v>22</v>
      </c>
      <c r="K1320" s="385" t="s">
        <v>22</v>
      </c>
      <c r="L1320" s="380" t="s">
        <v>22</v>
      </c>
      <c r="M1320" s="387" t="s">
        <v>12</v>
      </c>
      <c r="N1320" s="388" t="s">
        <v>22</v>
      </c>
      <c r="O1320" s="405" t="s">
        <v>22</v>
      </c>
      <c r="P1320" s="406" t="s">
        <v>22</v>
      </c>
      <c r="Q1320" s="6" t="s">
        <v>22</v>
      </c>
      <c r="R1320" s="378" t="s">
        <v>2192</v>
      </c>
      <c r="S1320" s="378" t="s">
        <v>22</v>
      </c>
      <c r="T1320" s="378" t="s">
        <v>22</v>
      </c>
      <c r="U1320" s="23">
        <v>666</v>
      </c>
      <c r="V1320" s="379" t="str">
        <f>IF(U1320="","","千円")</f>
        <v>千円</v>
      </c>
      <c r="W1320" s="379" t="s">
        <v>22</v>
      </c>
      <c r="X1320" s="379" t="s">
        <v>22</v>
      </c>
      <c r="Y1320" s="380" t="s">
        <v>22</v>
      </c>
      <c r="Z1320" s="374" t="s">
        <v>22</v>
      </c>
    </row>
    <row r="1321" spans="1:26" ht="13.5" customHeight="1" x14ac:dyDescent="0.15">
      <c r="A1321" s="381" t="s">
        <v>22</v>
      </c>
      <c r="B1321" s="382" t="s">
        <v>22</v>
      </c>
      <c r="C1321" s="383" t="s">
        <v>22</v>
      </c>
      <c r="D1321" s="386" t="s">
        <v>22</v>
      </c>
      <c r="E1321" s="385" t="s">
        <v>22</v>
      </c>
      <c r="F1321" s="385" t="s">
        <v>22</v>
      </c>
      <c r="G1321" s="385" t="s">
        <v>22</v>
      </c>
      <c r="H1321" s="385" t="s">
        <v>22</v>
      </c>
      <c r="I1321" s="385" t="s">
        <v>22</v>
      </c>
      <c r="J1321" s="385" t="s">
        <v>22</v>
      </c>
      <c r="K1321" s="385" t="s">
        <v>22</v>
      </c>
      <c r="L1321" s="380" t="s">
        <v>22</v>
      </c>
      <c r="M1321" s="376">
        <v>12330140</v>
      </c>
      <c r="N1321" s="377" t="s">
        <v>22</v>
      </c>
      <c r="O1321" s="405" t="s">
        <v>22</v>
      </c>
      <c r="P1321" s="406" t="s">
        <v>22</v>
      </c>
      <c r="Q1321" s="6" t="s">
        <v>22</v>
      </c>
      <c r="R1321" s="378" t="s">
        <v>22</v>
      </c>
      <c r="S1321" s="378" t="s">
        <v>22</v>
      </c>
      <c r="T1321" s="378" t="s">
        <v>22</v>
      </c>
      <c r="U1321" s="23" t="s">
        <v>22</v>
      </c>
      <c r="V1321" s="379" t="str">
        <f>IF(U1321="","","千円")</f>
        <v/>
      </c>
      <c r="W1321" s="379" t="s">
        <v>22</v>
      </c>
      <c r="X1321" s="379" t="s">
        <v>22</v>
      </c>
      <c r="Y1321" s="380" t="s">
        <v>22</v>
      </c>
      <c r="Z1321" s="374" t="s">
        <v>22</v>
      </c>
    </row>
    <row r="1322" spans="1:26" ht="13.5" customHeight="1" x14ac:dyDescent="0.15">
      <c r="A1322" s="381" t="s">
        <v>22</v>
      </c>
      <c r="B1322" s="382" t="s">
        <v>22</v>
      </c>
      <c r="C1322" s="383" t="s">
        <v>22</v>
      </c>
      <c r="D1322" s="410" t="s">
        <v>13</v>
      </c>
      <c r="E1322" s="411" t="s">
        <v>1906</v>
      </c>
      <c r="F1322" s="411" t="s">
        <v>22</v>
      </c>
      <c r="G1322" s="411" t="s">
        <v>22</v>
      </c>
      <c r="H1322" s="411" t="s">
        <v>22</v>
      </c>
      <c r="I1322" s="411" t="s">
        <v>22</v>
      </c>
      <c r="J1322" s="411" t="s">
        <v>22</v>
      </c>
      <c r="K1322" s="411" t="s">
        <v>22</v>
      </c>
      <c r="L1322" s="412" t="s">
        <v>14</v>
      </c>
      <c r="M1322" s="413" t="s">
        <v>20</v>
      </c>
      <c r="N1322" s="414" t="s">
        <v>22</v>
      </c>
      <c r="O1322" s="405" t="s">
        <v>22</v>
      </c>
      <c r="P1322" s="406" t="s">
        <v>22</v>
      </c>
      <c r="Q1322" s="7" t="s">
        <v>22</v>
      </c>
      <c r="R1322" s="378" t="s">
        <v>2193</v>
      </c>
      <c r="S1322" s="378" t="s">
        <v>22</v>
      </c>
      <c r="T1322" s="378" t="s">
        <v>22</v>
      </c>
      <c r="U1322" s="23">
        <v>265</v>
      </c>
      <c r="V1322" s="379" t="str">
        <f>IF(U1322="","","千円")</f>
        <v>千円</v>
      </c>
      <c r="W1322" s="379" t="s">
        <v>22</v>
      </c>
      <c r="X1322" s="379" t="s">
        <v>22</v>
      </c>
      <c r="Y1322" s="380" t="s">
        <v>22</v>
      </c>
      <c r="Z1322" s="374" t="s">
        <v>22</v>
      </c>
    </row>
    <row r="1323" spans="1:26" ht="13.5" customHeight="1" x14ac:dyDescent="0.15">
      <c r="A1323" s="381" t="s">
        <v>22</v>
      </c>
      <c r="B1323" s="382" t="s">
        <v>22</v>
      </c>
      <c r="C1323" s="383" t="s">
        <v>22</v>
      </c>
      <c r="D1323" s="410" t="s">
        <v>22</v>
      </c>
      <c r="E1323" s="411" t="s">
        <v>22</v>
      </c>
      <c r="F1323" s="411" t="s">
        <v>22</v>
      </c>
      <c r="G1323" s="411" t="s">
        <v>22</v>
      </c>
      <c r="H1323" s="411" t="s">
        <v>22</v>
      </c>
      <c r="I1323" s="411" t="s">
        <v>22</v>
      </c>
      <c r="J1323" s="411" t="s">
        <v>22</v>
      </c>
      <c r="K1323" s="411" t="s">
        <v>22</v>
      </c>
      <c r="L1323" s="412" t="s">
        <v>22</v>
      </c>
      <c r="M1323" s="415">
        <v>96860</v>
      </c>
      <c r="N1323" s="416" t="s">
        <v>22</v>
      </c>
      <c r="O1323" s="405" t="s">
        <v>22</v>
      </c>
      <c r="P1323" s="406" t="s">
        <v>22</v>
      </c>
      <c r="Q1323" s="8" t="s">
        <v>15</v>
      </c>
      <c r="R1323" s="378" t="s">
        <v>2194</v>
      </c>
      <c r="S1323" s="378" t="s">
        <v>22</v>
      </c>
      <c r="T1323" s="378" t="s">
        <v>22</v>
      </c>
      <c r="U1323" s="378" t="s">
        <v>22</v>
      </c>
      <c r="V1323" s="9" t="s">
        <v>13</v>
      </c>
      <c r="W1323" s="417" t="s">
        <v>2195</v>
      </c>
      <c r="X1323" s="417" t="s">
        <v>22</v>
      </c>
      <c r="Y1323" s="10" t="s">
        <v>14</v>
      </c>
      <c r="Z1323" s="374" t="s">
        <v>22</v>
      </c>
    </row>
    <row r="1324" spans="1:26" ht="13.5" customHeight="1" x14ac:dyDescent="0.15">
      <c r="A1324" s="381" t="s">
        <v>22</v>
      </c>
      <c r="B1324" s="382" t="s">
        <v>22</v>
      </c>
      <c r="C1324" s="383" t="s">
        <v>22</v>
      </c>
      <c r="D1324" s="410" t="s">
        <v>22</v>
      </c>
      <c r="E1324" s="411" t="s">
        <v>22</v>
      </c>
      <c r="F1324" s="411" t="s">
        <v>22</v>
      </c>
      <c r="G1324" s="411" t="s">
        <v>22</v>
      </c>
      <c r="H1324" s="411" t="s">
        <v>22</v>
      </c>
      <c r="I1324" s="411" t="s">
        <v>22</v>
      </c>
      <c r="J1324" s="411" t="s">
        <v>22</v>
      </c>
      <c r="K1324" s="411" t="s">
        <v>22</v>
      </c>
      <c r="L1324" s="412" t="s">
        <v>22</v>
      </c>
      <c r="M1324" s="387" t="s">
        <v>22</v>
      </c>
      <c r="N1324" s="388" t="s">
        <v>22</v>
      </c>
      <c r="O1324" s="405" t="s">
        <v>22</v>
      </c>
      <c r="P1324" s="406" t="s">
        <v>22</v>
      </c>
      <c r="Q1324" s="7" t="s">
        <v>16</v>
      </c>
      <c r="R1324" s="378" t="s">
        <v>2196</v>
      </c>
      <c r="S1324" s="378" t="s">
        <v>22</v>
      </c>
      <c r="T1324" s="378" t="s">
        <v>22</v>
      </c>
      <c r="U1324" s="378" t="s">
        <v>22</v>
      </c>
      <c r="V1324" s="11" t="s">
        <v>17</v>
      </c>
      <c r="W1324" s="9" t="s">
        <v>22</v>
      </c>
      <c r="X1324" s="12" t="s">
        <v>22</v>
      </c>
      <c r="Y1324" s="13" t="s">
        <v>22</v>
      </c>
      <c r="Z1324" s="374" t="s">
        <v>22</v>
      </c>
    </row>
    <row r="1325" spans="1:26" ht="13.5" customHeight="1" x14ac:dyDescent="0.15">
      <c r="A1325" s="6" t="s">
        <v>22</v>
      </c>
      <c r="B1325" s="12" t="s">
        <v>22</v>
      </c>
      <c r="C1325" s="13" t="s">
        <v>22</v>
      </c>
      <c r="D1325" s="410" t="s">
        <v>13</v>
      </c>
      <c r="E1325" s="14" t="s">
        <v>11</v>
      </c>
      <c r="F1325" s="382" t="s">
        <v>22</v>
      </c>
      <c r="G1325" s="382" t="s">
        <v>22</v>
      </c>
      <c r="H1325" s="382" t="s">
        <v>22</v>
      </c>
      <c r="I1325" s="382" t="s">
        <v>152</v>
      </c>
      <c r="J1325" s="420" t="s">
        <v>57</v>
      </c>
      <c r="K1325" s="14" t="s">
        <v>22</v>
      </c>
      <c r="L1325" s="412" t="s">
        <v>14</v>
      </c>
      <c r="M1325" s="423" t="s">
        <v>22</v>
      </c>
      <c r="N1325" s="424" t="s">
        <v>22</v>
      </c>
      <c r="O1325" s="405" t="s">
        <v>22</v>
      </c>
      <c r="P1325" s="406" t="s">
        <v>22</v>
      </c>
      <c r="Q1325" s="8" t="s">
        <v>15</v>
      </c>
      <c r="R1325" s="378" t="s">
        <v>22</v>
      </c>
      <c r="S1325" s="378" t="s">
        <v>22</v>
      </c>
      <c r="T1325" s="378" t="s">
        <v>22</v>
      </c>
      <c r="U1325" s="378" t="s">
        <v>22</v>
      </c>
      <c r="V1325" s="9" t="s">
        <v>13</v>
      </c>
      <c r="W1325" s="417" t="s">
        <v>22</v>
      </c>
      <c r="X1325" s="417" t="s">
        <v>22</v>
      </c>
      <c r="Y1325" s="10" t="s">
        <v>14</v>
      </c>
      <c r="Z1325" s="374" t="s">
        <v>22</v>
      </c>
    </row>
    <row r="1326" spans="1:26" ht="13.5" customHeight="1" x14ac:dyDescent="0.15">
      <c r="A1326" s="15" t="s">
        <v>22</v>
      </c>
      <c r="B1326" s="16" t="s">
        <v>22</v>
      </c>
      <c r="C1326" s="17" t="s">
        <v>22</v>
      </c>
      <c r="D1326" s="418" t="s">
        <v>22</v>
      </c>
      <c r="E1326" s="18" t="s">
        <v>22</v>
      </c>
      <c r="F1326" s="419" t="s">
        <v>22</v>
      </c>
      <c r="G1326" s="419" t="s">
        <v>22</v>
      </c>
      <c r="H1326" s="419" t="s">
        <v>22</v>
      </c>
      <c r="I1326" s="419" t="s">
        <v>22</v>
      </c>
      <c r="J1326" s="421" t="s">
        <v>22</v>
      </c>
      <c r="K1326" s="18" t="s">
        <v>22</v>
      </c>
      <c r="L1326" s="422" t="s">
        <v>22</v>
      </c>
      <c r="M1326" s="26" t="s">
        <v>18</v>
      </c>
      <c r="N1326" s="27">
        <v>99.2</v>
      </c>
      <c r="O1326" s="407" t="s">
        <v>22</v>
      </c>
      <c r="P1326" s="408" t="s">
        <v>22</v>
      </c>
      <c r="Q1326" s="19" t="s">
        <v>16</v>
      </c>
      <c r="R1326" s="425" t="s">
        <v>22</v>
      </c>
      <c r="S1326" s="425" t="s">
        <v>22</v>
      </c>
      <c r="T1326" s="425" t="s">
        <v>22</v>
      </c>
      <c r="U1326" s="425" t="s">
        <v>22</v>
      </c>
      <c r="V1326" s="20" t="s">
        <v>17</v>
      </c>
      <c r="W1326" s="21" t="s">
        <v>22</v>
      </c>
      <c r="X1326" s="16" t="s">
        <v>22</v>
      </c>
      <c r="Y1326" s="17" t="s">
        <v>22</v>
      </c>
      <c r="Z1326" s="375" t="s">
        <v>22</v>
      </c>
    </row>
    <row r="1327" spans="1:26" ht="13.5" customHeight="1" x14ac:dyDescent="0.15">
      <c r="A1327" s="389" t="s">
        <v>7</v>
      </c>
      <c r="B1327" s="390" t="s">
        <v>22</v>
      </c>
      <c r="C1327" s="391" t="s">
        <v>22</v>
      </c>
      <c r="D1327" s="395" t="s">
        <v>8</v>
      </c>
      <c r="E1327" s="396" t="s">
        <v>22</v>
      </c>
      <c r="F1327" s="397" t="s">
        <v>2197</v>
      </c>
      <c r="G1327" s="397" t="s">
        <v>22</v>
      </c>
      <c r="H1327" s="397" t="s">
        <v>22</v>
      </c>
      <c r="I1327" s="397" t="s">
        <v>22</v>
      </c>
      <c r="J1327" s="397" t="s">
        <v>22</v>
      </c>
      <c r="K1327" s="397" t="s">
        <v>22</v>
      </c>
      <c r="L1327" s="398" t="s">
        <v>22</v>
      </c>
      <c r="M1327" s="401" t="s">
        <v>9</v>
      </c>
      <c r="N1327" s="402" t="s">
        <v>22</v>
      </c>
      <c r="O1327" s="403" t="s">
        <v>2198</v>
      </c>
      <c r="P1327" s="404" t="s">
        <v>22</v>
      </c>
      <c r="Q1327" s="5" t="s">
        <v>10</v>
      </c>
      <c r="R1327" s="409" t="s">
        <v>2199</v>
      </c>
      <c r="S1327" s="409" t="s">
        <v>22</v>
      </c>
      <c r="T1327" s="409" t="s">
        <v>22</v>
      </c>
      <c r="U1327" s="22">
        <v>1631650</v>
      </c>
      <c r="V1327" s="371" t="str">
        <f>IF(U1327="","","千円")</f>
        <v>千円</v>
      </c>
      <c r="W1327" s="371" t="s">
        <v>22</v>
      </c>
      <c r="X1327" s="371" t="s">
        <v>22</v>
      </c>
      <c r="Y1327" s="372" t="s">
        <v>22</v>
      </c>
      <c r="Z1327" s="373">
        <v>375</v>
      </c>
    </row>
    <row r="1328" spans="1:26" ht="13.5" customHeight="1" x14ac:dyDescent="0.15">
      <c r="A1328" s="392" t="s">
        <v>22</v>
      </c>
      <c r="B1328" s="393" t="s">
        <v>22</v>
      </c>
      <c r="C1328" s="394" t="s">
        <v>22</v>
      </c>
      <c r="D1328" s="25" t="s">
        <v>22</v>
      </c>
      <c r="E1328" s="24" t="s">
        <v>22</v>
      </c>
      <c r="F1328" s="399" t="s">
        <v>22</v>
      </c>
      <c r="G1328" s="399" t="s">
        <v>22</v>
      </c>
      <c r="H1328" s="399" t="s">
        <v>22</v>
      </c>
      <c r="I1328" s="399" t="s">
        <v>22</v>
      </c>
      <c r="J1328" s="399" t="s">
        <v>22</v>
      </c>
      <c r="K1328" s="399" t="s">
        <v>22</v>
      </c>
      <c r="L1328" s="400" t="s">
        <v>22</v>
      </c>
      <c r="M1328" s="376">
        <v>1870064000</v>
      </c>
      <c r="N1328" s="377" t="s">
        <v>22</v>
      </c>
      <c r="O1328" s="405" t="s">
        <v>22</v>
      </c>
      <c r="P1328" s="406" t="s">
        <v>22</v>
      </c>
      <c r="Q1328" s="6" t="s">
        <v>22</v>
      </c>
      <c r="R1328" s="378" t="s">
        <v>2200</v>
      </c>
      <c r="S1328" s="378" t="s">
        <v>22</v>
      </c>
      <c r="T1328" s="378" t="s">
        <v>22</v>
      </c>
      <c r="U1328" s="23">
        <v>72233</v>
      </c>
      <c r="V1328" s="379" t="str">
        <f>IF(U1328="","","千円")</f>
        <v>千円</v>
      </c>
      <c r="W1328" s="379" t="s">
        <v>22</v>
      </c>
      <c r="X1328" s="379" t="s">
        <v>22</v>
      </c>
      <c r="Y1328" s="380" t="s">
        <v>22</v>
      </c>
      <c r="Z1328" s="374" t="s">
        <v>22</v>
      </c>
    </row>
    <row r="1329" spans="1:26" ht="13.5" customHeight="1" x14ac:dyDescent="0.15">
      <c r="A1329" s="381" t="s">
        <v>2201</v>
      </c>
      <c r="B1329" s="382" t="s">
        <v>22</v>
      </c>
      <c r="C1329" s="383" t="s">
        <v>22</v>
      </c>
      <c r="D1329" s="384" t="s">
        <v>2202</v>
      </c>
      <c r="E1329" s="385" t="s">
        <v>22</v>
      </c>
      <c r="F1329" s="385" t="s">
        <v>22</v>
      </c>
      <c r="G1329" s="385" t="s">
        <v>22</v>
      </c>
      <c r="H1329" s="385" t="s">
        <v>22</v>
      </c>
      <c r="I1329" s="385" t="s">
        <v>22</v>
      </c>
      <c r="J1329" s="385" t="s">
        <v>22</v>
      </c>
      <c r="K1329" s="385" t="s">
        <v>22</v>
      </c>
      <c r="L1329" s="380" t="s">
        <v>22</v>
      </c>
      <c r="M1329" s="387" t="s">
        <v>12</v>
      </c>
      <c r="N1329" s="388" t="s">
        <v>22</v>
      </c>
      <c r="O1329" s="405" t="s">
        <v>22</v>
      </c>
      <c r="P1329" s="406" t="s">
        <v>22</v>
      </c>
      <c r="Q1329" s="6" t="s">
        <v>22</v>
      </c>
      <c r="R1329" s="378" t="s">
        <v>2203</v>
      </c>
      <c r="S1329" s="378" t="s">
        <v>22</v>
      </c>
      <c r="T1329" s="378" t="s">
        <v>22</v>
      </c>
      <c r="U1329" s="23">
        <v>22135</v>
      </c>
      <c r="V1329" s="379" t="str">
        <f>IF(U1329="","","千円")</f>
        <v>千円</v>
      </c>
      <c r="W1329" s="379" t="s">
        <v>22</v>
      </c>
      <c r="X1329" s="379" t="s">
        <v>22</v>
      </c>
      <c r="Y1329" s="380" t="s">
        <v>22</v>
      </c>
      <c r="Z1329" s="374" t="s">
        <v>22</v>
      </c>
    </row>
    <row r="1330" spans="1:26" ht="13.5" customHeight="1" x14ac:dyDescent="0.15">
      <c r="A1330" s="381" t="s">
        <v>22</v>
      </c>
      <c r="B1330" s="382" t="s">
        <v>22</v>
      </c>
      <c r="C1330" s="383" t="s">
        <v>22</v>
      </c>
      <c r="D1330" s="386" t="s">
        <v>22</v>
      </c>
      <c r="E1330" s="385" t="s">
        <v>22</v>
      </c>
      <c r="F1330" s="385" t="s">
        <v>22</v>
      </c>
      <c r="G1330" s="385" t="s">
        <v>22</v>
      </c>
      <c r="H1330" s="385" t="s">
        <v>22</v>
      </c>
      <c r="I1330" s="385" t="s">
        <v>22</v>
      </c>
      <c r="J1330" s="385" t="s">
        <v>22</v>
      </c>
      <c r="K1330" s="385" t="s">
        <v>22</v>
      </c>
      <c r="L1330" s="380" t="s">
        <v>22</v>
      </c>
      <c r="M1330" s="376">
        <v>1790376655</v>
      </c>
      <c r="N1330" s="377" t="s">
        <v>22</v>
      </c>
      <c r="O1330" s="405" t="s">
        <v>22</v>
      </c>
      <c r="P1330" s="406" t="s">
        <v>22</v>
      </c>
      <c r="Q1330" s="6" t="s">
        <v>22</v>
      </c>
      <c r="R1330" s="378" t="s">
        <v>2204</v>
      </c>
      <c r="S1330" s="378" t="s">
        <v>22</v>
      </c>
      <c r="T1330" s="378" t="s">
        <v>22</v>
      </c>
      <c r="U1330" s="23">
        <v>36960</v>
      </c>
      <c r="V1330" s="379" t="str">
        <f>IF(U1330="","","千円")</f>
        <v>千円</v>
      </c>
      <c r="W1330" s="379" t="s">
        <v>22</v>
      </c>
      <c r="X1330" s="379" t="s">
        <v>22</v>
      </c>
      <c r="Y1330" s="380" t="s">
        <v>22</v>
      </c>
      <c r="Z1330" s="374" t="s">
        <v>22</v>
      </c>
    </row>
    <row r="1331" spans="1:26" ht="13.5" customHeight="1" x14ac:dyDescent="0.15">
      <c r="A1331" s="381" t="s">
        <v>22</v>
      </c>
      <c r="B1331" s="382" t="s">
        <v>22</v>
      </c>
      <c r="C1331" s="383" t="s">
        <v>22</v>
      </c>
      <c r="D1331" s="410" t="s">
        <v>13</v>
      </c>
      <c r="E1331" s="411" t="s">
        <v>1433</v>
      </c>
      <c r="F1331" s="411" t="s">
        <v>22</v>
      </c>
      <c r="G1331" s="411" t="s">
        <v>22</v>
      </c>
      <c r="H1331" s="411" t="s">
        <v>22</v>
      </c>
      <c r="I1331" s="411" t="s">
        <v>22</v>
      </c>
      <c r="J1331" s="411" t="s">
        <v>22</v>
      </c>
      <c r="K1331" s="411" t="s">
        <v>22</v>
      </c>
      <c r="L1331" s="412" t="s">
        <v>14</v>
      </c>
      <c r="M1331" s="413" t="s">
        <v>20</v>
      </c>
      <c r="N1331" s="414" t="s">
        <v>22</v>
      </c>
      <c r="O1331" s="405" t="s">
        <v>22</v>
      </c>
      <c r="P1331" s="406" t="s">
        <v>22</v>
      </c>
      <c r="Q1331" s="7" t="s">
        <v>22</v>
      </c>
      <c r="R1331" s="378" t="s">
        <v>2205</v>
      </c>
      <c r="S1331" s="378" t="s">
        <v>22</v>
      </c>
      <c r="T1331" s="378" t="s">
        <v>22</v>
      </c>
      <c r="U1331" s="23">
        <v>27399</v>
      </c>
      <c r="V1331" s="379" t="str">
        <f>IF(U1331="","","千円")</f>
        <v>千円</v>
      </c>
      <c r="W1331" s="379" t="s">
        <v>22</v>
      </c>
      <c r="X1331" s="379" t="s">
        <v>22</v>
      </c>
      <c r="Y1331" s="380" t="s">
        <v>22</v>
      </c>
      <c r="Z1331" s="374" t="s">
        <v>22</v>
      </c>
    </row>
    <row r="1332" spans="1:26" ht="13.5" customHeight="1" x14ac:dyDescent="0.15">
      <c r="A1332" s="381" t="s">
        <v>22</v>
      </c>
      <c r="B1332" s="382" t="s">
        <v>22</v>
      </c>
      <c r="C1332" s="383" t="s">
        <v>22</v>
      </c>
      <c r="D1332" s="410" t="s">
        <v>22</v>
      </c>
      <c r="E1332" s="411" t="s">
        <v>22</v>
      </c>
      <c r="F1332" s="411" t="s">
        <v>22</v>
      </c>
      <c r="G1332" s="411" t="s">
        <v>22</v>
      </c>
      <c r="H1332" s="411" t="s">
        <v>22</v>
      </c>
      <c r="I1332" s="411" t="s">
        <v>22</v>
      </c>
      <c r="J1332" s="411" t="s">
        <v>22</v>
      </c>
      <c r="K1332" s="411" t="s">
        <v>22</v>
      </c>
      <c r="L1332" s="412" t="s">
        <v>22</v>
      </c>
      <c r="M1332" s="415">
        <v>79687345</v>
      </c>
      <c r="N1332" s="416" t="s">
        <v>22</v>
      </c>
      <c r="O1332" s="405" t="s">
        <v>22</v>
      </c>
      <c r="P1332" s="406" t="s">
        <v>22</v>
      </c>
      <c r="Q1332" s="8" t="s">
        <v>15</v>
      </c>
      <c r="R1332" s="378" t="s">
        <v>2206</v>
      </c>
      <c r="S1332" s="378" t="s">
        <v>22</v>
      </c>
      <c r="T1332" s="378" t="s">
        <v>22</v>
      </c>
      <c r="U1332" s="378" t="s">
        <v>22</v>
      </c>
      <c r="V1332" s="9" t="s">
        <v>13</v>
      </c>
      <c r="W1332" s="417" t="s">
        <v>293</v>
      </c>
      <c r="X1332" s="417" t="s">
        <v>22</v>
      </c>
      <c r="Y1332" s="10" t="s">
        <v>14</v>
      </c>
      <c r="Z1332" s="374" t="s">
        <v>22</v>
      </c>
    </row>
    <row r="1333" spans="1:26" ht="13.5" customHeight="1" x14ac:dyDescent="0.15">
      <c r="A1333" s="381" t="s">
        <v>22</v>
      </c>
      <c r="B1333" s="382" t="s">
        <v>22</v>
      </c>
      <c r="C1333" s="383" t="s">
        <v>22</v>
      </c>
      <c r="D1333" s="410" t="s">
        <v>22</v>
      </c>
      <c r="E1333" s="411" t="s">
        <v>22</v>
      </c>
      <c r="F1333" s="411" t="s">
        <v>22</v>
      </c>
      <c r="G1333" s="411" t="s">
        <v>22</v>
      </c>
      <c r="H1333" s="411" t="s">
        <v>22</v>
      </c>
      <c r="I1333" s="411" t="s">
        <v>22</v>
      </c>
      <c r="J1333" s="411" t="s">
        <v>22</v>
      </c>
      <c r="K1333" s="411" t="s">
        <v>22</v>
      </c>
      <c r="L1333" s="412" t="s">
        <v>22</v>
      </c>
      <c r="M1333" s="387" t="s">
        <v>22</v>
      </c>
      <c r="N1333" s="388" t="s">
        <v>22</v>
      </c>
      <c r="O1333" s="405" t="s">
        <v>22</v>
      </c>
      <c r="P1333" s="406" t="s">
        <v>22</v>
      </c>
      <c r="Q1333" s="7" t="s">
        <v>16</v>
      </c>
      <c r="R1333" s="378" t="s">
        <v>1437</v>
      </c>
      <c r="S1333" s="378" t="s">
        <v>22</v>
      </c>
      <c r="T1333" s="378" t="s">
        <v>22</v>
      </c>
      <c r="U1333" s="378" t="s">
        <v>22</v>
      </c>
      <c r="V1333" s="11" t="s">
        <v>17</v>
      </c>
      <c r="W1333" s="9" t="s">
        <v>22</v>
      </c>
      <c r="X1333" s="12" t="s">
        <v>22</v>
      </c>
      <c r="Y1333" s="13" t="s">
        <v>22</v>
      </c>
      <c r="Z1333" s="374" t="s">
        <v>22</v>
      </c>
    </row>
    <row r="1334" spans="1:26" ht="13.5" customHeight="1" x14ac:dyDescent="0.15">
      <c r="A1334" s="6" t="s">
        <v>22</v>
      </c>
      <c r="B1334" s="12" t="s">
        <v>22</v>
      </c>
      <c r="C1334" s="13" t="s">
        <v>22</v>
      </c>
      <c r="D1334" s="410" t="s">
        <v>13</v>
      </c>
      <c r="E1334" s="14" t="s">
        <v>11</v>
      </c>
      <c r="F1334" s="382" t="s">
        <v>22</v>
      </c>
      <c r="G1334" s="382" t="s">
        <v>22</v>
      </c>
      <c r="H1334" s="382" t="s">
        <v>22</v>
      </c>
      <c r="I1334" s="382" t="s">
        <v>152</v>
      </c>
      <c r="J1334" s="420" t="s">
        <v>57</v>
      </c>
      <c r="K1334" s="14" t="s">
        <v>22</v>
      </c>
      <c r="L1334" s="412" t="s">
        <v>14</v>
      </c>
      <c r="M1334" s="423" t="s">
        <v>22</v>
      </c>
      <c r="N1334" s="424" t="s">
        <v>22</v>
      </c>
      <c r="O1334" s="405" t="s">
        <v>22</v>
      </c>
      <c r="P1334" s="406" t="s">
        <v>22</v>
      </c>
      <c r="Q1334" s="8" t="s">
        <v>15</v>
      </c>
      <c r="R1334" s="378" t="s">
        <v>2207</v>
      </c>
      <c r="S1334" s="378" t="s">
        <v>22</v>
      </c>
      <c r="T1334" s="378" t="s">
        <v>22</v>
      </c>
      <c r="U1334" s="378" t="s">
        <v>22</v>
      </c>
      <c r="V1334" s="9" t="s">
        <v>13</v>
      </c>
      <c r="W1334" s="417" t="s">
        <v>293</v>
      </c>
      <c r="X1334" s="417" t="s">
        <v>22</v>
      </c>
      <c r="Y1334" s="10" t="s">
        <v>14</v>
      </c>
      <c r="Z1334" s="374" t="s">
        <v>22</v>
      </c>
    </row>
    <row r="1335" spans="1:26" ht="13.5" customHeight="1" x14ac:dyDescent="0.15">
      <c r="A1335" s="15" t="s">
        <v>22</v>
      </c>
      <c r="B1335" s="16" t="s">
        <v>22</v>
      </c>
      <c r="C1335" s="17" t="s">
        <v>22</v>
      </c>
      <c r="D1335" s="418" t="s">
        <v>22</v>
      </c>
      <c r="E1335" s="18" t="s">
        <v>22</v>
      </c>
      <c r="F1335" s="419" t="s">
        <v>22</v>
      </c>
      <c r="G1335" s="419" t="s">
        <v>22</v>
      </c>
      <c r="H1335" s="419" t="s">
        <v>22</v>
      </c>
      <c r="I1335" s="419" t="s">
        <v>22</v>
      </c>
      <c r="J1335" s="421" t="s">
        <v>22</v>
      </c>
      <c r="K1335" s="18" t="s">
        <v>22</v>
      </c>
      <c r="L1335" s="422" t="s">
        <v>22</v>
      </c>
      <c r="M1335" s="26" t="s">
        <v>18</v>
      </c>
      <c r="N1335" s="27">
        <v>95.7</v>
      </c>
      <c r="O1335" s="407" t="s">
        <v>22</v>
      </c>
      <c r="P1335" s="408" t="s">
        <v>22</v>
      </c>
      <c r="Q1335" s="19" t="s">
        <v>16</v>
      </c>
      <c r="R1335" s="425" t="s">
        <v>1437</v>
      </c>
      <c r="S1335" s="425" t="s">
        <v>22</v>
      </c>
      <c r="T1335" s="425" t="s">
        <v>22</v>
      </c>
      <c r="U1335" s="425" t="s">
        <v>22</v>
      </c>
      <c r="V1335" s="20" t="s">
        <v>17</v>
      </c>
      <c r="W1335" s="21" t="s">
        <v>22</v>
      </c>
      <c r="X1335" s="16" t="s">
        <v>22</v>
      </c>
      <c r="Y1335" s="17" t="s">
        <v>22</v>
      </c>
      <c r="Z1335" s="375" t="s">
        <v>22</v>
      </c>
    </row>
    <row r="1336" spans="1:26" ht="13.5" customHeight="1" x14ac:dyDescent="0.15">
      <c r="A1336" s="389" t="s">
        <v>7</v>
      </c>
      <c r="B1336" s="390" t="s">
        <v>22</v>
      </c>
      <c r="C1336" s="391" t="s">
        <v>22</v>
      </c>
      <c r="D1336" s="395" t="s">
        <v>8</v>
      </c>
      <c r="E1336" s="396" t="s">
        <v>22</v>
      </c>
      <c r="F1336" s="397" t="s">
        <v>1873</v>
      </c>
      <c r="G1336" s="397" t="s">
        <v>22</v>
      </c>
      <c r="H1336" s="397" t="s">
        <v>22</v>
      </c>
      <c r="I1336" s="397" t="s">
        <v>22</v>
      </c>
      <c r="J1336" s="397" t="s">
        <v>22</v>
      </c>
      <c r="K1336" s="397" t="s">
        <v>22</v>
      </c>
      <c r="L1336" s="398" t="s">
        <v>22</v>
      </c>
      <c r="M1336" s="401" t="s">
        <v>9</v>
      </c>
      <c r="N1336" s="402" t="s">
        <v>22</v>
      </c>
      <c r="O1336" s="403" t="s">
        <v>2208</v>
      </c>
      <c r="P1336" s="404" t="s">
        <v>22</v>
      </c>
      <c r="Q1336" s="5" t="s">
        <v>10</v>
      </c>
      <c r="R1336" s="409" t="s">
        <v>2209</v>
      </c>
      <c r="S1336" s="409" t="s">
        <v>22</v>
      </c>
      <c r="T1336" s="409" t="s">
        <v>22</v>
      </c>
      <c r="U1336" s="22">
        <v>42645</v>
      </c>
      <c r="V1336" s="371" t="str">
        <f>IF(U1336="","","千円")</f>
        <v>千円</v>
      </c>
      <c r="W1336" s="371" t="s">
        <v>22</v>
      </c>
      <c r="X1336" s="371" t="s">
        <v>22</v>
      </c>
      <c r="Y1336" s="372" t="s">
        <v>22</v>
      </c>
      <c r="Z1336" s="373">
        <v>375</v>
      </c>
    </row>
    <row r="1337" spans="1:26" ht="13.5" customHeight="1" x14ac:dyDescent="0.15">
      <c r="A1337" s="392" t="s">
        <v>22</v>
      </c>
      <c r="B1337" s="393" t="s">
        <v>22</v>
      </c>
      <c r="C1337" s="394" t="s">
        <v>22</v>
      </c>
      <c r="D1337" s="25" t="s">
        <v>22</v>
      </c>
      <c r="E1337" s="24" t="s">
        <v>22</v>
      </c>
      <c r="F1337" s="399" t="s">
        <v>22</v>
      </c>
      <c r="G1337" s="399" t="s">
        <v>22</v>
      </c>
      <c r="H1337" s="399" t="s">
        <v>22</v>
      </c>
      <c r="I1337" s="399" t="s">
        <v>22</v>
      </c>
      <c r="J1337" s="399" t="s">
        <v>22</v>
      </c>
      <c r="K1337" s="399" t="s">
        <v>22</v>
      </c>
      <c r="L1337" s="400" t="s">
        <v>22</v>
      </c>
      <c r="M1337" s="376">
        <v>53720000</v>
      </c>
      <c r="N1337" s="377" t="s">
        <v>22</v>
      </c>
      <c r="O1337" s="405" t="s">
        <v>22</v>
      </c>
      <c r="P1337" s="406" t="s">
        <v>22</v>
      </c>
      <c r="Q1337" s="6" t="s">
        <v>22</v>
      </c>
      <c r="R1337" s="378" t="s">
        <v>2210</v>
      </c>
      <c r="S1337" s="378" t="s">
        <v>22</v>
      </c>
      <c r="T1337" s="378" t="s">
        <v>22</v>
      </c>
      <c r="U1337" s="23">
        <v>5036</v>
      </c>
      <c r="V1337" s="379" t="str">
        <f>IF(U1337="","","千円")</f>
        <v>千円</v>
      </c>
      <c r="W1337" s="379" t="s">
        <v>22</v>
      </c>
      <c r="X1337" s="379" t="s">
        <v>22</v>
      </c>
      <c r="Y1337" s="380" t="s">
        <v>22</v>
      </c>
      <c r="Z1337" s="374" t="s">
        <v>22</v>
      </c>
    </row>
    <row r="1338" spans="1:26" ht="13.5" customHeight="1" x14ac:dyDescent="0.15">
      <c r="A1338" s="381" t="s">
        <v>2211</v>
      </c>
      <c r="B1338" s="382" t="s">
        <v>22</v>
      </c>
      <c r="C1338" s="383" t="s">
        <v>22</v>
      </c>
      <c r="D1338" s="384" t="s">
        <v>2212</v>
      </c>
      <c r="E1338" s="385" t="s">
        <v>22</v>
      </c>
      <c r="F1338" s="385" t="s">
        <v>22</v>
      </c>
      <c r="G1338" s="385" t="s">
        <v>22</v>
      </c>
      <c r="H1338" s="385" t="s">
        <v>22</v>
      </c>
      <c r="I1338" s="385" t="s">
        <v>22</v>
      </c>
      <c r="J1338" s="385" t="s">
        <v>22</v>
      </c>
      <c r="K1338" s="385" t="s">
        <v>22</v>
      </c>
      <c r="L1338" s="380" t="s">
        <v>22</v>
      </c>
      <c r="M1338" s="387" t="s">
        <v>12</v>
      </c>
      <c r="N1338" s="388" t="s">
        <v>22</v>
      </c>
      <c r="O1338" s="405" t="s">
        <v>22</v>
      </c>
      <c r="P1338" s="406" t="s">
        <v>22</v>
      </c>
      <c r="Q1338" s="6" t="s">
        <v>22</v>
      </c>
      <c r="R1338" s="378" t="s">
        <v>2213</v>
      </c>
      <c r="S1338" s="378" t="s">
        <v>22</v>
      </c>
      <c r="T1338" s="378" t="s">
        <v>22</v>
      </c>
      <c r="U1338" s="23">
        <v>333</v>
      </c>
      <c r="V1338" s="379" t="str">
        <f>IF(U1338="","","千円")</f>
        <v>千円</v>
      </c>
      <c r="W1338" s="379" t="s">
        <v>22</v>
      </c>
      <c r="X1338" s="379" t="s">
        <v>22</v>
      </c>
      <c r="Y1338" s="380" t="s">
        <v>22</v>
      </c>
      <c r="Z1338" s="374" t="s">
        <v>22</v>
      </c>
    </row>
    <row r="1339" spans="1:26" ht="13.5" customHeight="1" x14ac:dyDescent="0.15">
      <c r="A1339" s="381" t="s">
        <v>22</v>
      </c>
      <c r="B1339" s="382" t="s">
        <v>22</v>
      </c>
      <c r="C1339" s="383" t="s">
        <v>22</v>
      </c>
      <c r="D1339" s="386" t="s">
        <v>22</v>
      </c>
      <c r="E1339" s="385" t="s">
        <v>22</v>
      </c>
      <c r="F1339" s="385" t="s">
        <v>22</v>
      </c>
      <c r="G1339" s="385" t="s">
        <v>22</v>
      </c>
      <c r="H1339" s="385" t="s">
        <v>22</v>
      </c>
      <c r="I1339" s="385" t="s">
        <v>22</v>
      </c>
      <c r="J1339" s="385" t="s">
        <v>22</v>
      </c>
      <c r="K1339" s="385" t="s">
        <v>22</v>
      </c>
      <c r="L1339" s="380" t="s">
        <v>22</v>
      </c>
      <c r="M1339" s="376">
        <v>48663421</v>
      </c>
      <c r="N1339" s="377" t="s">
        <v>22</v>
      </c>
      <c r="O1339" s="405" t="s">
        <v>22</v>
      </c>
      <c r="P1339" s="406" t="s">
        <v>22</v>
      </c>
      <c r="Q1339" s="6" t="s">
        <v>22</v>
      </c>
      <c r="R1339" s="378" t="s">
        <v>2214</v>
      </c>
      <c r="S1339" s="378" t="s">
        <v>22</v>
      </c>
      <c r="T1339" s="378" t="s">
        <v>22</v>
      </c>
      <c r="U1339" s="23">
        <v>297</v>
      </c>
      <c r="V1339" s="379" t="str">
        <f>IF(U1339="","","千円")</f>
        <v>千円</v>
      </c>
      <c r="W1339" s="379" t="s">
        <v>22</v>
      </c>
      <c r="X1339" s="379" t="s">
        <v>22</v>
      </c>
      <c r="Y1339" s="380" t="s">
        <v>22</v>
      </c>
      <c r="Z1339" s="374" t="s">
        <v>22</v>
      </c>
    </row>
    <row r="1340" spans="1:26" ht="13.5" customHeight="1" x14ac:dyDescent="0.15">
      <c r="A1340" s="381" t="s">
        <v>22</v>
      </c>
      <c r="B1340" s="382" t="s">
        <v>22</v>
      </c>
      <c r="C1340" s="383" t="s">
        <v>22</v>
      </c>
      <c r="D1340" s="410" t="s">
        <v>13</v>
      </c>
      <c r="E1340" s="411" t="s">
        <v>1881</v>
      </c>
      <c r="F1340" s="411" t="s">
        <v>22</v>
      </c>
      <c r="G1340" s="411" t="s">
        <v>22</v>
      </c>
      <c r="H1340" s="411" t="s">
        <v>22</v>
      </c>
      <c r="I1340" s="411" t="s">
        <v>22</v>
      </c>
      <c r="J1340" s="411" t="s">
        <v>22</v>
      </c>
      <c r="K1340" s="411" t="s">
        <v>22</v>
      </c>
      <c r="L1340" s="412" t="s">
        <v>14</v>
      </c>
      <c r="M1340" s="413" t="s">
        <v>20</v>
      </c>
      <c r="N1340" s="414" t="s">
        <v>22</v>
      </c>
      <c r="O1340" s="405" t="s">
        <v>22</v>
      </c>
      <c r="P1340" s="406" t="s">
        <v>22</v>
      </c>
      <c r="Q1340" s="7" t="s">
        <v>22</v>
      </c>
      <c r="R1340" s="378" t="s">
        <v>2215</v>
      </c>
      <c r="S1340" s="378" t="s">
        <v>22</v>
      </c>
      <c r="T1340" s="378" t="s">
        <v>22</v>
      </c>
      <c r="U1340" s="23">
        <v>352</v>
      </c>
      <c r="V1340" s="379" t="str">
        <f>IF(U1340="","","千円")</f>
        <v>千円</v>
      </c>
      <c r="W1340" s="379" t="s">
        <v>22</v>
      </c>
      <c r="X1340" s="379" t="s">
        <v>22</v>
      </c>
      <c r="Y1340" s="380" t="s">
        <v>22</v>
      </c>
      <c r="Z1340" s="374" t="s">
        <v>22</v>
      </c>
    </row>
    <row r="1341" spans="1:26" ht="13.5" customHeight="1" x14ac:dyDescent="0.15">
      <c r="A1341" s="381" t="s">
        <v>22</v>
      </c>
      <c r="B1341" s="382" t="s">
        <v>22</v>
      </c>
      <c r="C1341" s="383" t="s">
        <v>22</v>
      </c>
      <c r="D1341" s="410" t="s">
        <v>22</v>
      </c>
      <c r="E1341" s="411" t="s">
        <v>22</v>
      </c>
      <c r="F1341" s="411" t="s">
        <v>22</v>
      </c>
      <c r="G1341" s="411" t="s">
        <v>22</v>
      </c>
      <c r="H1341" s="411" t="s">
        <v>22</v>
      </c>
      <c r="I1341" s="411" t="s">
        <v>22</v>
      </c>
      <c r="J1341" s="411" t="s">
        <v>22</v>
      </c>
      <c r="K1341" s="411" t="s">
        <v>22</v>
      </c>
      <c r="L1341" s="412" t="s">
        <v>22</v>
      </c>
      <c r="M1341" s="415">
        <v>5056579</v>
      </c>
      <c r="N1341" s="416" t="s">
        <v>22</v>
      </c>
      <c r="O1341" s="405" t="s">
        <v>22</v>
      </c>
      <c r="P1341" s="406" t="s">
        <v>22</v>
      </c>
      <c r="Q1341" s="8" t="s">
        <v>15</v>
      </c>
      <c r="R1341" s="378" t="s">
        <v>2216</v>
      </c>
      <c r="S1341" s="378" t="s">
        <v>22</v>
      </c>
      <c r="T1341" s="378" t="s">
        <v>22</v>
      </c>
      <c r="U1341" s="378" t="s">
        <v>22</v>
      </c>
      <c r="V1341" s="9" t="s">
        <v>13</v>
      </c>
      <c r="W1341" s="417" t="s">
        <v>2217</v>
      </c>
      <c r="X1341" s="417" t="s">
        <v>22</v>
      </c>
      <c r="Y1341" s="10" t="s">
        <v>14</v>
      </c>
      <c r="Z1341" s="374" t="s">
        <v>22</v>
      </c>
    </row>
    <row r="1342" spans="1:26" ht="13.5" customHeight="1" x14ac:dyDescent="0.15">
      <c r="A1342" s="381" t="s">
        <v>22</v>
      </c>
      <c r="B1342" s="382" t="s">
        <v>22</v>
      </c>
      <c r="C1342" s="383" t="s">
        <v>22</v>
      </c>
      <c r="D1342" s="410" t="s">
        <v>22</v>
      </c>
      <c r="E1342" s="411" t="s">
        <v>22</v>
      </c>
      <c r="F1342" s="411" t="s">
        <v>22</v>
      </c>
      <c r="G1342" s="411" t="s">
        <v>22</v>
      </c>
      <c r="H1342" s="411" t="s">
        <v>22</v>
      </c>
      <c r="I1342" s="411" t="s">
        <v>22</v>
      </c>
      <c r="J1342" s="411" t="s">
        <v>22</v>
      </c>
      <c r="K1342" s="411" t="s">
        <v>22</v>
      </c>
      <c r="L1342" s="412" t="s">
        <v>22</v>
      </c>
      <c r="M1342" s="387" t="s">
        <v>22</v>
      </c>
      <c r="N1342" s="388" t="s">
        <v>22</v>
      </c>
      <c r="O1342" s="405" t="s">
        <v>22</v>
      </c>
      <c r="P1342" s="406" t="s">
        <v>22</v>
      </c>
      <c r="Q1342" s="7" t="s">
        <v>16</v>
      </c>
      <c r="R1342" s="378" t="s">
        <v>2218</v>
      </c>
      <c r="S1342" s="378" t="s">
        <v>22</v>
      </c>
      <c r="T1342" s="378" t="s">
        <v>22</v>
      </c>
      <c r="U1342" s="378" t="s">
        <v>22</v>
      </c>
      <c r="V1342" s="11" t="s">
        <v>17</v>
      </c>
      <c r="W1342" s="9" t="s">
        <v>22</v>
      </c>
      <c r="X1342" s="12" t="s">
        <v>22</v>
      </c>
      <c r="Y1342" s="13" t="s">
        <v>22</v>
      </c>
      <c r="Z1342" s="374" t="s">
        <v>22</v>
      </c>
    </row>
    <row r="1343" spans="1:26" ht="13.5" customHeight="1" x14ac:dyDescent="0.15">
      <c r="A1343" s="6" t="s">
        <v>22</v>
      </c>
      <c r="B1343" s="12" t="s">
        <v>22</v>
      </c>
      <c r="C1343" s="13" t="s">
        <v>22</v>
      </c>
      <c r="D1343" s="410" t="s">
        <v>13</v>
      </c>
      <c r="E1343" s="14" t="s">
        <v>11</v>
      </c>
      <c r="F1343" s="382" t="s">
        <v>22</v>
      </c>
      <c r="G1343" s="382" t="s">
        <v>22</v>
      </c>
      <c r="H1343" s="382" t="s">
        <v>22</v>
      </c>
      <c r="I1343" s="382" t="s">
        <v>152</v>
      </c>
      <c r="J1343" s="420" t="s">
        <v>22</v>
      </c>
      <c r="K1343" s="14" t="s">
        <v>22</v>
      </c>
      <c r="L1343" s="412" t="s">
        <v>14</v>
      </c>
      <c r="M1343" s="423" t="s">
        <v>22</v>
      </c>
      <c r="N1343" s="424" t="s">
        <v>22</v>
      </c>
      <c r="O1343" s="405" t="s">
        <v>22</v>
      </c>
      <c r="P1343" s="406" t="s">
        <v>22</v>
      </c>
      <c r="Q1343" s="8" t="s">
        <v>15</v>
      </c>
      <c r="R1343" s="378" t="s">
        <v>2219</v>
      </c>
      <c r="S1343" s="378" t="s">
        <v>22</v>
      </c>
      <c r="T1343" s="378" t="s">
        <v>22</v>
      </c>
      <c r="U1343" s="378" t="s">
        <v>22</v>
      </c>
      <c r="V1343" s="9" t="s">
        <v>13</v>
      </c>
      <c r="W1343" s="417" t="s">
        <v>2220</v>
      </c>
      <c r="X1343" s="417" t="s">
        <v>22</v>
      </c>
      <c r="Y1343" s="10" t="s">
        <v>14</v>
      </c>
      <c r="Z1343" s="374" t="s">
        <v>22</v>
      </c>
    </row>
    <row r="1344" spans="1:26" ht="13.5" customHeight="1" x14ac:dyDescent="0.15">
      <c r="A1344" s="15" t="s">
        <v>22</v>
      </c>
      <c r="B1344" s="16" t="s">
        <v>22</v>
      </c>
      <c r="C1344" s="17" t="s">
        <v>22</v>
      </c>
      <c r="D1344" s="418" t="s">
        <v>22</v>
      </c>
      <c r="E1344" s="18" t="s">
        <v>22</v>
      </c>
      <c r="F1344" s="419" t="s">
        <v>22</v>
      </c>
      <c r="G1344" s="419" t="s">
        <v>22</v>
      </c>
      <c r="H1344" s="419" t="s">
        <v>22</v>
      </c>
      <c r="I1344" s="419" t="s">
        <v>22</v>
      </c>
      <c r="J1344" s="421" t="s">
        <v>22</v>
      </c>
      <c r="K1344" s="18" t="s">
        <v>22</v>
      </c>
      <c r="L1344" s="422" t="s">
        <v>22</v>
      </c>
      <c r="M1344" s="26" t="s">
        <v>18</v>
      </c>
      <c r="N1344" s="27">
        <v>90.6</v>
      </c>
      <c r="O1344" s="407" t="s">
        <v>22</v>
      </c>
      <c r="P1344" s="408" t="s">
        <v>22</v>
      </c>
      <c r="Q1344" s="19" t="s">
        <v>16</v>
      </c>
      <c r="R1344" s="425" t="s">
        <v>4945</v>
      </c>
      <c r="S1344" s="425" t="s">
        <v>22</v>
      </c>
      <c r="T1344" s="425" t="s">
        <v>22</v>
      </c>
      <c r="U1344" s="425" t="s">
        <v>22</v>
      </c>
      <c r="V1344" s="20" t="s">
        <v>17</v>
      </c>
      <c r="W1344" s="21" t="s">
        <v>22</v>
      </c>
      <c r="X1344" s="16" t="s">
        <v>22</v>
      </c>
      <c r="Y1344" s="17" t="s">
        <v>22</v>
      </c>
      <c r="Z1344" s="375" t="s">
        <v>22</v>
      </c>
    </row>
    <row r="1345" spans="1:26" ht="13.5" customHeight="1" x14ac:dyDescent="0.15">
      <c r="A1345" s="389" t="s">
        <v>7</v>
      </c>
      <c r="B1345" s="390" t="s">
        <v>22</v>
      </c>
      <c r="C1345" s="391" t="s">
        <v>22</v>
      </c>
      <c r="D1345" s="395" t="s">
        <v>8</v>
      </c>
      <c r="E1345" s="396" t="s">
        <v>22</v>
      </c>
      <c r="F1345" s="397" t="s">
        <v>2197</v>
      </c>
      <c r="G1345" s="397" t="s">
        <v>22</v>
      </c>
      <c r="H1345" s="397" t="s">
        <v>22</v>
      </c>
      <c r="I1345" s="397" t="s">
        <v>22</v>
      </c>
      <c r="J1345" s="397" t="s">
        <v>22</v>
      </c>
      <c r="K1345" s="397" t="s">
        <v>22</v>
      </c>
      <c r="L1345" s="398" t="s">
        <v>22</v>
      </c>
      <c r="M1345" s="401" t="s">
        <v>9</v>
      </c>
      <c r="N1345" s="402" t="s">
        <v>22</v>
      </c>
      <c r="O1345" s="403" t="s">
        <v>2221</v>
      </c>
      <c r="P1345" s="404" t="s">
        <v>22</v>
      </c>
      <c r="Q1345" s="5" t="s">
        <v>10</v>
      </c>
      <c r="R1345" s="409" t="s">
        <v>2222</v>
      </c>
      <c r="S1345" s="409" t="s">
        <v>22</v>
      </c>
      <c r="T1345" s="409" t="s">
        <v>22</v>
      </c>
      <c r="U1345" s="22">
        <v>300</v>
      </c>
      <c r="V1345" s="371" t="str">
        <f>IF(U1345="","","千円")</f>
        <v>千円</v>
      </c>
      <c r="W1345" s="371" t="s">
        <v>22</v>
      </c>
      <c r="X1345" s="371" t="s">
        <v>22</v>
      </c>
      <c r="Y1345" s="372" t="s">
        <v>22</v>
      </c>
      <c r="Z1345" s="373">
        <v>375</v>
      </c>
    </row>
    <row r="1346" spans="1:26" ht="13.5" customHeight="1" x14ac:dyDescent="0.15">
      <c r="A1346" s="392" t="s">
        <v>22</v>
      </c>
      <c r="B1346" s="393" t="s">
        <v>22</v>
      </c>
      <c r="C1346" s="394" t="s">
        <v>22</v>
      </c>
      <c r="D1346" s="25" t="s">
        <v>22</v>
      </c>
      <c r="E1346" s="24" t="s">
        <v>22</v>
      </c>
      <c r="F1346" s="399" t="s">
        <v>22</v>
      </c>
      <c r="G1346" s="399" t="s">
        <v>22</v>
      </c>
      <c r="H1346" s="399" t="s">
        <v>22</v>
      </c>
      <c r="I1346" s="399" t="s">
        <v>22</v>
      </c>
      <c r="J1346" s="399" t="s">
        <v>22</v>
      </c>
      <c r="K1346" s="399" t="s">
        <v>22</v>
      </c>
      <c r="L1346" s="400" t="s">
        <v>22</v>
      </c>
      <c r="M1346" s="376">
        <v>350000</v>
      </c>
      <c r="N1346" s="377" t="s">
        <v>22</v>
      </c>
      <c r="O1346" s="405" t="s">
        <v>22</v>
      </c>
      <c r="P1346" s="406" t="s">
        <v>22</v>
      </c>
      <c r="Q1346" s="6" t="s">
        <v>22</v>
      </c>
      <c r="R1346" s="378" t="s">
        <v>22</v>
      </c>
      <c r="S1346" s="378" t="s">
        <v>22</v>
      </c>
      <c r="T1346" s="378" t="s">
        <v>22</v>
      </c>
      <c r="U1346" s="23" t="s">
        <v>22</v>
      </c>
      <c r="V1346" s="379" t="str">
        <f>IF(U1346="","","千円")</f>
        <v/>
      </c>
      <c r="W1346" s="379" t="s">
        <v>22</v>
      </c>
      <c r="X1346" s="379" t="s">
        <v>22</v>
      </c>
      <c r="Y1346" s="380" t="s">
        <v>22</v>
      </c>
      <c r="Z1346" s="374" t="s">
        <v>22</v>
      </c>
    </row>
    <row r="1347" spans="1:26" ht="13.5" customHeight="1" x14ac:dyDescent="0.15">
      <c r="A1347" s="381" t="s">
        <v>2223</v>
      </c>
      <c r="B1347" s="382" t="s">
        <v>22</v>
      </c>
      <c r="C1347" s="383" t="s">
        <v>22</v>
      </c>
      <c r="D1347" s="384" t="s">
        <v>2224</v>
      </c>
      <c r="E1347" s="385" t="s">
        <v>22</v>
      </c>
      <c r="F1347" s="385" t="s">
        <v>22</v>
      </c>
      <c r="G1347" s="385" t="s">
        <v>22</v>
      </c>
      <c r="H1347" s="385" t="s">
        <v>22</v>
      </c>
      <c r="I1347" s="385" t="s">
        <v>22</v>
      </c>
      <c r="J1347" s="385" t="s">
        <v>22</v>
      </c>
      <c r="K1347" s="385" t="s">
        <v>22</v>
      </c>
      <c r="L1347" s="380" t="s">
        <v>22</v>
      </c>
      <c r="M1347" s="387" t="s">
        <v>12</v>
      </c>
      <c r="N1347" s="388" t="s">
        <v>22</v>
      </c>
      <c r="O1347" s="405" t="s">
        <v>22</v>
      </c>
      <c r="P1347" s="406" t="s">
        <v>22</v>
      </c>
      <c r="Q1347" s="6" t="s">
        <v>22</v>
      </c>
      <c r="R1347" s="378" t="s">
        <v>22</v>
      </c>
      <c r="S1347" s="378" t="s">
        <v>22</v>
      </c>
      <c r="T1347" s="378" t="s">
        <v>22</v>
      </c>
      <c r="U1347" s="23" t="s">
        <v>22</v>
      </c>
      <c r="V1347" s="379" t="str">
        <f>IF(U1347="","","千円")</f>
        <v/>
      </c>
      <c r="W1347" s="379" t="s">
        <v>22</v>
      </c>
      <c r="X1347" s="379" t="s">
        <v>22</v>
      </c>
      <c r="Y1347" s="380" t="s">
        <v>22</v>
      </c>
      <c r="Z1347" s="374" t="s">
        <v>22</v>
      </c>
    </row>
    <row r="1348" spans="1:26" ht="13.5" customHeight="1" x14ac:dyDescent="0.15">
      <c r="A1348" s="381" t="s">
        <v>22</v>
      </c>
      <c r="B1348" s="382" t="s">
        <v>22</v>
      </c>
      <c r="C1348" s="383" t="s">
        <v>22</v>
      </c>
      <c r="D1348" s="386" t="s">
        <v>22</v>
      </c>
      <c r="E1348" s="385" t="s">
        <v>22</v>
      </c>
      <c r="F1348" s="385" t="s">
        <v>22</v>
      </c>
      <c r="G1348" s="385" t="s">
        <v>22</v>
      </c>
      <c r="H1348" s="385" t="s">
        <v>22</v>
      </c>
      <c r="I1348" s="385" t="s">
        <v>22</v>
      </c>
      <c r="J1348" s="385" t="s">
        <v>22</v>
      </c>
      <c r="K1348" s="385" t="s">
        <v>22</v>
      </c>
      <c r="L1348" s="380" t="s">
        <v>22</v>
      </c>
      <c r="M1348" s="376">
        <v>300126</v>
      </c>
      <c r="N1348" s="377" t="s">
        <v>22</v>
      </c>
      <c r="O1348" s="405" t="s">
        <v>22</v>
      </c>
      <c r="P1348" s="406" t="s">
        <v>22</v>
      </c>
      <c r="Q1348" s="6" t="s">
        <v>22</v>
      </c>
      <c r="R1348" s="378" t="s">
        <v>22</v>
      </c>
      <c r="S1348" s="378" t="s">
        <v>22</v>
      </c>
      <c r="T1348" s="378" t="s">
        <v>22</v>
      </c>
      <c r="U1348" s="23" t="s">
        <v>22</v>
      </c>
      <c r="V1348" s="379" t="str">
        <f>IF(U1348="","","千円")</f>
        <v/>
      </c>
      <c r="W1348" s="379" t="s">
        <v>22</v>
      </c>
      <c r="X1348" s="379" t="s">
        <v>22</v>
      </c>
      <c r="Y1348" s="380" t="s">
        <v>22</v>
      </c>
      <c r="Z1348" s="374" t="s">
        <v>22</v>
      </c>
    </row>
    <row r="1349" spans="1:26" ht="13.5" customHeight="1" x14ac:dyDescent="0.15">
      <c r="A1349" s="381" t="s">
        <v>22</v>
      </c>
      <c r="B1349" s="382" t="s">
        <v>22</v>
      </c>
      <c r="C1349" s="383" t="s">
        <v>22</v>
      </c>
      <c r="D1349" s="410" t="s">
        <v>13</v>
      </c>
      <c r="E1349" s="411" t="s">
        <v>1433</v>
      </c>
      <c r="F1349" s="411" t="s">
        <v>22</v>
      </c>
      <c r="G1349" s="411" t="s">
        <v>22</v>
      </c>
      <c r="H1349" s="411" t="s">
        <v>22</v>
      </c>
      <c r="I1349" s="411" t="s">
        <v>22</v>
      </c>
      <c r="J1349" s="411" t="s">
        <v>22</v>
      </c>
      <c r="K1349" s="411" t="s">
        <v>22</v>
      </c>
      <c r="L1349" s="412" t="s">
        <v>14</v>
      </c>
      <c r="M1349" s="413" t="s">
        <v>20</v>
      </c>
      <c r="N1349" s="414" t="s">
        <v>22</v>
      </c>
      <c r="O1349" s="405" t="s">
        <v>22</v>
      </c>
      <c r="P1349" s="406" t="s">
        <v>22</v>
      </c>
      <c r="Q1349" s="7" t="s">
        <v>22</v>
      </c>
      <c r="R1349" s="378" t="s">
        <v>22</v>
      </c>
      <c r="S1349" s="378" t="s">
        <v>22</v>
      </c>
      <c r="T1349" s="378" t="s">
        <v>22</v>
      </c>
      <c r="U1349" s="23" t="s">
        <v>22</v>
      </c>
      <c r="V1349" s="379" t="str">
        <f>IF(U1349="","","千円")</f>
        <v/>
      </c>
      <c r="W1349" s="379" t="s">
        <v>22</v>
      </c>
      <c r="X1349" s="379" t="s">
        <v>22</v>
      </c>
      <c r="Y1349" s="380" t="s">
        <v>22</v>
      </c>
      <c r="Z1349" s="374" t="s">
        <v>22</v>
      </c>
    </row>
    <row r="1350" spans="1:26" ht="13.5" customHeight="1" x14ac:dyDescent="0.15">
      <c r="A1350" s="381" t="s">
        <v>22</v>
      </c>
      <c r="B1350" s="382" t="s">
        <v>22</v>
      </c>
      <c r="C1350" s="383" t="s">
        <v>22</v>
      </c>
      <c r="D1350" s="410" t="s">
        <v>22</v>
      </c>
      <c r="E1350" s="411" t="s">
        <v>22</v>
      </c>
      <c r="F1350" s="411" t="s">
        <v>22</v>
      </c>
      <c r="G1350" s="411" t="s">
        <v>22</v>
      </c>
      <c r="H1350" s="411" t="s">
        <v>22</v>
      </c>
      <c r="I1350" s="411" t="s">
        <v>22</v>
      </c>
      <c r="J1350" s="411" t="s">
        <v>22</v>
      </c>
      <c r="K1350" s="411" t="s">
        <v>22</v>
      </c>
      <c r="L1350" s="412" t="s">
        <v>22</v>
      </c>
      <c r="M1350" s="415">
        <v>49874</v>
      </c>
      <c r="N1350" s="416" t="s">
        <v>22</v>
      </c>
      <c r="O1350" s="405" t="s">
        <v>22</v>
      </c>
      <c r="P1350" s="406" t="s">
        <v>22</v>
      </c>
      <c r="Q1350" s="8" t="s">
        <v>15</v>
      </c>
      <c r="R1350" s="378" t="s">
        <v>2225</v>
      </c>
      <c r="S1350" s="378" t="s">
        <v>22</v>
      </c>
      <c r="T1350" s="378" t="s">
        <v>22</v>
      </c>
      <c r="U1350" s="378" t="s">
        <v>22</v>
      </c>
      <c r="V1350" s="9" t="s">
        <v>13</v>
      </c>
      <c r="W1350" s="417" t="s">
        <v>293</v>
      </c>
      <c r="X1350" s="417" t="s">
        <v>22</v>
      </c>
      <c r="Y1350" s="10" t="s">
        <v>14</v>
      </c>
      <c r="Z1350" s="374" t="s">
        <v>22</v>
      </c>
    </row>
    <row r="1351" spans="1:26" ht="13.5" customHeight="1" x14ac:dyDescent="0.15">
      <c r="A1351" s="381" t="s">
        <v>22</v>
      </c>
      <c r="B1351" s="382" t="s">
        <v>22</v>
      </c>
      <c r="C1351" s="383" t="s">
        <v>22</v>
      </c>
      <c r="D1351" s="410" t="s">
        <v>22</v>
      </c>
      <c r="E1351" s="411" t="s">
        <v>22</v>
      </c>
      <c r="F1351" s="411" t="s">
        <v>22</v>
      </c>
      <c r="G1351" s="411" t="s">
        <v>22</v>
      </c>
      <c r="H1351" s="411" t="s">
        <v>22</v>
      </c>
      <c r="I1351" s="411" t="s">
        <v>22</v>
      </c>
      <c r="J1351" s="411" t="s">
        <v>22</v>
      </c>
      <c r="K1351" s="411" t="s">
        <v>22</v>
      </c>
      <c r="L1351" s="412" t="s">
        <v>22</v>
      </c>
      <c r="M1351" s="387" t="s">
        <v>22</v>
      </c>
      <c r="N1351" s="388" t="s">
        <v>22</v>
      </c>
      <c r="O1351" s="405" t="s">
        <v>22</v>
      </c>
      <c r="P1351" s="406" t="s">
        <v>22</v>
      </c>
      <c r="Q1351" s="7" t="s">
        <v>16</v>
      </c>
      <c r="R1351" s="378" t="s">
        <v>2226</v>
      </c>
      <c r="S1351" s="378" t="s">
        <v>22</v>
      </c>
      <c r="T1351" s="378" t="s">
        <v>22</v>
      </c>
      <c r="U1351" s="378" t="s">
        <v>22</v>
      </c>
      <c r="V1351" s="11" t="s">
        <v>17</v>
      </c>
      <c r="W1351" s="9" t="s">
        <v>22</v>
      </c>
      <c r="X1351" s="12" t="s">
        <v>22</v>
      </c>
      <c r="Y1351" s="13" t="s">
        <v>22</v>
      </c>
      <c r="Z1351" s="374" t="s">
        <v>22</v>
      </c>
    </row>
    <row r="1352" spans="1:26" ht="13.5" customHeight="1" x14ac:dyDescent="0.15">
      <c r="A1352" s="6" t="s">
        <v>22</v>
      </c>
      <c r="B1352" s="12" t="s">
        <v>22</v>
      </c>
      <c r="C1352" s="13" t="s">
        <v>22</v>
      </c>
      <c r="D1352" s="410" t="s">
        <v>13</v>
      </c>
      <c r="E1352" s="14" t="s">
        <v>11</v>
      </c>
      <c r="F1352" s="382" t="s">
        <v>22</v>
      </c>
      <c r="G1352" s="382" t="s">
        <v>22</v>
      </c>
      <c r="H1352" s="382" t="s">
        <v>22</v>
      </c>
      <c r="I1352" s="382" t="s">
        <v>22</v>
      </c>
      <c r="J1352" s="420" t="s">
        <v>22</v>
      </c>
      <c r="K1352" s="14" t="s">
        <v>22</v>
      </c>
      <c r="L1352" s="412" t="s">
        <v>14</v>
      </c>
      <c r="M1352" s="423" t="s">
        <v>22</v>
      </c>
      <c r="N1352" s="424" t="s">
        <v>22</v>
      </c>
      <c r="O1352" s="405" t="s">
        <v>22</v>
      </c>
      <c r="P1352" s="406" t="s">
        <v>22</v>
      </c>
      <c r="Q1352" s="8" t="s">
        <v>15</v>
      </c>
      <c r="R1352" s="378" t="s">
        <v>22</v>
      </c>
      <c r="S1352" s="378" t="s">
        <v>22</v>
      </c>
      <c r="T1352" s="378" t="s">
        <v>22</v>
      </c>
      <c r="U1352" s="378" t="s">
        <v>22</v>
      </c>
      <c r="V1352" s="9" t="s">
        <v>13</v>
      </c>
      <c r="W1352" s="417" t="s">
        <v>22</v>
      </c>
      <c r="X1352" s="417" t="s">
        <v>22</v>
      </c>
      <c r="Y1352" s="10" t="s">
        <v>14</v>
      </c>
      <c r="Z1352" s="374" t="s">
        <v>22</v>
      </c>
    </row>
    <row r="1353" spans="1:26" ht="13.5" customHeight="1" x14ac:dyDescent="0.15">
      <c r="A1353" s="15" t="s">
        <v>22</v>
      </c>
      <c r="B1353" s="16" t="s">
        <v>22</v>
      </c>
      <c r="C1353" s="17" t="s">
        <v>22</v>
      </c>
      <c r="D1353" s="418" t="s">
        <v>22</v>
      </c>
      <c r="E1353" s="18" t="s">
        <v>22</v>
      </c>
      <c r="F1353" s="419" t="s">
        <v>22</v>
      </c>
      <c r="G1353" s="419" t="s">
        <v>22</v>
      </c>
      <c r="H1353" s="419" t="s">
        <v>22</v>
      </c>
      <c r="I1353" s="419" t="s">
        <v>22</v>
      </c>
      <c r="J1353" s="421" t="s">
        <v>22</v>
      </c>
      <c r="K1353" s="18" t="s">
        <v>22</v>
      </c>
      <c r="L1353" s="422" t="s">
        <v>22</v>
      </c>
      <c r="M1353" s="26" t="s">
        <v>18</v>
      </c>
      <c r="N1353" s="27">
        <v>85.8</v>
      </c>
      <c r="O1353" s="407" t="s">
        <v>22</v>
      </c>
      <c r="P1353" s="408" t="s">
        <v>22</v>
      </c>
      <c r="Q1353" s="19" t="s">
        <v>16</v>
      </c>
      <c r="R1353" s="425" t="s">
        <v>22</v>
      </c>
      <c r="S1353" s="425" t="s">
        <v>22</v>
      </c>
      <c r="T1353" s="425" t="s">
        <v>22</v>
      </c>
      <c r="U1353" s="425" t="s">
        <v>22</v>
      </c>
      <c r="V1353" s="20" t="s">
        <v>17</v>
      </c>
      <c r="W1353" s="21" t="s">
        <v>22</v>
      </c>
      <c r="X1353" s="16" t="s">
        <v>22</v>
      </c>
      <c r="Y1353" s="17" t="s">
        <v>22</v>
      </c>
      <c r="Z1353" s="375" t="s">
        <v>22</v>
      </c>
    </row>
    <row r="1354" spans="1:26" ht="13.5" customHeight="1" x14ac:dyDescent="0.15">
      <c r="A1354" s="389" t="s">
        <v>7</v>
      </c>
      <c r="B1354" s="390" t="s">
        <v>22</v>
      </c>
      <c r="C1354" s="391" t="s">
        <v>22</v>
      </c>
      <c r="D1354" s="395" t="s">
        <v>8</v>
      </c>
      <c r="E1354" s="396" t="s">
        <v>22</v>
      </c>
      <c r="F1354" s="397" t="s">
        <v>2197</v>
      </c>
      <c r="G1354" s="397" t="s">
        <v>22</v>
      </c>
      <c r="H1354" s="397" t="s">
        <v>22</v>
      </c>
      <c r="I1354" s="397" t="s">
        <v>22</v>
      </c>
      <c r="J1354" s="397" t="s">
        <v>22</v>
      </c>
      <c r="K1354" s="397" t="s">
        <v>22</v>
      </c>
      <c r="L1354" s="398" t="s">
        <v>22</v>
      </c>
      <c r="M1354" s="401" t="s">
        <v>9</v>
      </c>
      <c r="N1354" s="402" t="s">
        <v>22</v>
      </c>
      <c r="O1354" s="403" t="s">
        <v>2227</v>
      </c>
      <c r="P1354" s="404" t="s">
        <v>22</v>
      </c>
      <c r="Q1354" s="5" t="s">
        <v>10</v>
      </c>
      <c r="R1354" s="409" t="s">
        <v>2228</v>
      </c>
      <c r="S1354" s="409" t="s">
        <v>22</v>
      </c>
      <c r="T1354" s="409" t="s">
        <v>22</v>
      </c>
      <c r="U1354" s="22">
        <v>1006</v>
      </c>
      <c r="V1354" s="371" t="str">
        <f>IF(U1354="","","千円")</f>
        <v>千円</v>
      </c>
      <c r="W1354" s="371" t="s">
        <v>22</v>
      </c>
      <c r="X1354" s="371" t="s">
        <v>22</v>
      </c>
      <c r="Y1354" s="372" t="s">
        <v>22</v>
      </c>
      <c r="Z1354" s="373">
        <v>375</v>
      </c>
    </row>
    <row r="1355" spans="1:26" ht="13.5" customHeight="1" x14ac:dyDescent="0.15">
      <c r="A1355" s="392" t="s">
        <v>22</v>
      </c>
      <c r="B1355" s="393" t="s">
        <v>22</v>
      </c>
      <c r="C1355" s="394" t="s">
        <v>22</v>
      </c>
      <c r="D1355" s="25" t="s">
        <v>22</v>
      </c>
      <c r="E1355" s="24" t="s">
        <v>22</v>
      </c>
      <c r="F1355" s="399" t="s">
        <v>22</v>
      </c>
      <c r="G1355" s="399" t="s">
        <v>22</v>
      </c>
      <c r="H1355" s="399" t="s">
        <v>22</v>
      </c>
      <c r="I1355" s="399" t="s">
        <v>22</v>
      </c>
      <c r="J1355" s="399" t="s">
        <v>22</v>
      </c>
      <c r="K1355" s="399" t="s">
        <v>22</v>
      </c>
      <c r="L1355" s="400" t="s">
        <v>22</v>
      </c>
      <c r="M1355" s="376">
        <v>62955000</v>
      </c>
      <c r="N1355" s="377" t="s">
        <v>22</v>
      </c>
      <c r="O1355" s="405" t="s">
        <v>22</v>
      </c>
      <c r="P1355" s="406" t="s">
        <v>22</v>
      </c>
      <c r="Q1355" s="6" t="s">
        <v>22</v>
      </c>
      <c r="R1355" s="378" t="s">
        <v>2229</v>
      </c>
      <c r="S1355" s="378" t="s">
        <v>22</v>
      </c>
      <c r="T1355" s="378" t="s">
        <v>22</v>
      </c>
      <c r="U1355" s="23">
        <v>49218</v>
      </c>
      <c r="V1355" s="379" t="str">
        <f>IF(U1355="","","千円")</f>
        <v>千円</v>
      </c>
      <c r="W1355" s="379" t="s">
        <v>22</v>
      </c>
      <c r="X1355" s="379" t="s">
        <v>22</v>
      </c>
      <c r="Y1355" s="380" t="s">
        <v>22</v>
      </c>
      <c r="Z1355" s="374" t="s">
        <v>22</v>
      </c>
    </row>
    <row r="1356" spans="1:26" ht="13.5" customHeight="1" x14ac:dyDescent="0.15">
      <c r="A1356" s="381" t="s">
        <v>2230</v>
      </c>
      <c r="B1356" s="382" t="s">
        <v>22</v>
      </c>
      <c r="C1356" s="383" t="s">
        <v>22</v>
      </c>
      <c r="D1356" s="384" t="s">
        <v>2231</v>
      </c>
      <c r="E1356" s="385" t="s">
        <v>22</v>
      </c>
      <c r="F1356" s="385" t="s">
        <v>22</v>
      </c>
      <c r="G1356" s="385" t="s">
        <v>22</v>
      </c>
      <c r="H1356" s="385" t="s">
        <v>22</v>
      </c>
      <c r="I1356" s="385" t="s">
        <v>22</v>
      </c>
      <c r="J1356" s="385" t="s">
        <v>22</v>
      </c>
      <c r="K1356" s="385" t="s">
        <v>22</v>
      </c>
      <c r="L1356" s="380" t="s">
        <v>22</v>
      </c>
      <c r="M1356" s="387" t="s">
        <v>12</v>
      </c>
      <c r="N1356" s="388" t="s">
        <v>22</v>
      </c>
      <c r="O1356" s="405" t="s">
        <v>22</v>
      </c>
      <c r="P1356" s="406" t="s">
        <v>22</v>
      </c>
      <c r="Q1356" s="6" t="s">
        <v>22</v>
      </c>
      <c r="R1356" s="378" t="s">
        <v>2232</v>
      </c>
      <c r="S1356" s="378" t="s">
        <v>22</v>
      </c>
      <c r="T1356" s="378" t="s">
        <v>22</v>
      </c>
      <c r="U1356" s="23">
        <v>165</v>
      </c>
      <c r="V1356" s="379" t="str">
        <f>IF(U1356="","","千円")</f>
        <v>千円</v>
      </c>
      <c r="W1356" s="379" t="s">
        <v>22</v>
      </c>
      <c r="X1356" s="379" t="s">
        <v>22</v>
      </c>
      <c r="Y1356" s="380" t="s">
        <v>22</v>
      </c>
      <c r="Z1356" s="374" t="s">
        <v>22</v>
      </c>
    </row>
    <row r="1357" spans="1:26" ht="13.5" customHeight="1" x14ac:dyDescent="0.15">
      <c r="A1357" s="381" t="s">
        <v>22</v>
      </c>
      <c r="B1357" s="382" t="s">
        <v>22</v>
      </c>
      <c r="C1357" s="383" t="s">
        <v>22</v>
      </c>
      <c r="D1357" s="386" t="s">
        <v>22</v>
      </c>
      <c r="E1357" s="385" t="s">
        <v>22</v>
      </c>
      <c r="F1357" s="385" t="s">
        <v>22</v>
      </c>
      <c r="G1357" s="385" t="s">
        <v>22</v>
      </c>
      <c r="H1357" s="385" t="s">
        <v>22</v>
      </c>
      <c r="I1357" s="385" t="s">
        <v>22</v>
      </c>
      <c r="J1357" s="385" t="s">
        <v>22</v>
      </c>
      <c r="K1357" s="385" t="s">
        <v>22</v>
      </c>
      <c r="L1357" s="380" t="s">
        <v>22</v>
      </c>
      <c r="M1357" s="376">
        <v>60139148</v>
      </c>
      <c r="N1357" s="377" t="s">
        <v>22</v>
      </c>
      <c r="O1357" s="405" t="s">
        <v>22</v>
      </c>
      <c r="P1357" s="406" t="s">
        <v>22</v>
      </c>
      <c r="Q1357" s="6" t="s">
        <v>22</v>
      </c>
      <c r="R1357" s="378" t="s">
        <v>2233</v>
      </c>
      <c r="S1357" s="378" t="s">
        <v>22</v>
      </c>
      <c r="T1357" s="378" t="s">
        <v>22</v>
      </c>
      <c r="U1357" s="23">
        <v>48</v>
      </c>
      <c r="V1357" s="379" t="str">
        <f>IF(U1357="","","千円")</f>
        <v>千円</v>
      </c>
      <c r="W1357" s="379" t="s">
        <v>22</v>
      </c>
      <c r="X1357" s="379" t="s">
        <v>22</v>
      </c>
      <c r="Y1357" s="380" t="s">
        <v>22</v>
      </c>
      <c r="Z1357" s="374" t="s">
        <v>22</v>
      </c>
    </row>
    <row r="1358" spans="1:26" ht="13.5" customHeight="1" x14ac:dyDescent="0.15">
      <c r="A1358" s="381" t="s">
        <v>22</v>
      </c>
      <c r="B1358" s="382" t="s">
        <v>22</v>
      </c>
      <c r="C1358" s="383" t="s">
        <v>22</v>
      </c>
      <c r="D1358" s="410" t="s">
        <v>13</v>
      </c>
      <c r="E1358" s="411" t="s">
        <v>1433</v>
      </c>
      <c r="F1358" s="411" t="s">
        <v>22</v>
      </c>
      <c r="G1358" s="411" t="s">
        <v>22</v>
      </c>
      <c r="H1358" s="411" t="s">
        <v>22</v>
      </c>
      <c r="I1358" s="411" t="s">
        <v>22</v>
      </c>
      <c r="J1358" s="411" t="s">
        <v>22</v>
      </c>
      <c r="K1358" s="411" t="s">
        <v>22</v>
      </c>
      <c r="L1358" s="412" t="s">
        <v>14</v>
      </c>
      <c r="M1358" s="413" t="s">
        <v>20</v>
      </c>
      <c r="N1358" s="414" t="s">
        <v>22</v>
      </c>
      <c r="O1358" s="405" t="s">
        <v>22</v>
      </c>
      <c r="P1358" s="406" t="s">
        <v>22</v>
      </c>
      <c r="Q1358" s="7" t="s">
        <v>22</v>
      </c>
      <c r="R1358" s="378" t="s">
        <v>2234</v>
      </c>
      <c r="S1358" s="378" t="s">
        <v>22</v>
      </c>
      <c r="T1358" s="378" t="s">
        <v>22</v>
      </c>
      <c r="U1358" s="23">
        <v>9702</v>
      </c>
      <c r="V1358" s="379" t="str">
        <f>IF(U1358="","","千円")</f>
        <v>千円</v>
      </c>
      <c r="W1358" s="379" t="s">
        <v>22</v>
      </c>
      <c r="X1358" s="379" t="s">
        <v>22</v>
      </c>
      <c r="Y1358" s="380" t="s">
        <v>22</v>
      </c>
      <c r="Z1358" s="374" t="s">
        <v>22</v>
      </c>
    </row>
    <row r="1359" spans="1:26" ht="13.5" customHeight="1" x14ac:dyDescent="0.15">
      <c r="A1359" s="381" t="s">
        <v>22</v>
      </c>
      <c r="B1359" s="382" t="s">
        <v>22</v>
      </c>
      <c r="C1359" s="383" t="s">
        <v>22</v>
      </c>
      <c r="D1359" s="410" t="s">
        <v>22</v>
      </c>
      <c r="E1359" s="411" t="s">
        <v>22</v>
      </c>
      <c r="F1359" s="411" t="s">
        <v>22</v>
      </c>
      <c r="G1359" s="411" t="s">
        <v>22</v>
      </c>
      <c r="H1359" s="411" t="s">
        <v>22</v>
      </c>
      <c r="I1359" s="411" t="s">
        <v>22</v>
      </c>
      <c r="J1359" s="411" t="s">
        <v>22</v>
      </c>
      <c r="K1359" s="411" t="s">
        <v>22</v>
      </c>
      <c r="L1359" s="412" t="s">
        <v>22</v>
      </c>
      <c r="M1359" s="415">
        <v>2815852</v>
      </c>
      <c r="N1359" s="416" t="s">
        <v>22</v>
      </c>
      <c r="O1359" s="405" t="s">
        <v>22</v>
      </c>
      <c r="P1359" s="406" t="s">
        <v>22</v>
      </c>
      <c r="Q1359" s="8" t="s">
        <v>15</v>
      </c>
      <c r="R1359" s="378" t="s">
        <v>2235</v>
      </c>
      <c r="S1359" s="378" t="s">
        <v>22</v>
      </c>
      <c r="T1359" s="378" t="s">
        <v>22</v>
      </c>
      <c r="U1359" s="378" t="s">
        <v>22</v>
      </c>
      <c r="V1359" s="9" t="s">
        <v>13</v>
      </c>
      <c r="W1359" s="417" t="s">
        <v>517</v>
      </c>
      <c r="X1359" s="417" t="s">
        <v>22</v>
      </c>
      <c r="Y1359" s="10" t="s">
        <v>14</v>
      </c>
      <c r="Z1359" s="374" t="s">
        <v>22</v>
      </c>
    </row>
    <row r="1360" spans="1:26" ht="13.5" customHeight="1" x14ac:dyDescent="0.15">
      <c r="A1360" s="381" t="s">
        <v>22</v>
      </c>
      <c r="B1360" s="382" t="s">
        <v>22</v>
      </c>
      <c r="C1360" s="383" t="s">
        <v>22</v>
      </c>
      <c r="D1360" s="410" t="s">
        <v>22</v>
      </c>
      <c r="E1360" s="411" t="s">
        <v>22</v>
      </c>
      <c r="F1360" s="411" t="s">
        <v>22</v>
      </c>
      <c r="G1360" s="411" t="s">
        <v>22</v>
      </c>
      <c r="H1360" s="411" t="s">
        <v>22</v>
      </c>
      <c r="I1360" s="411" t="s">
        <v>22</v>
      </c>
      <c r="J1360" s="411" t="s">
        <v>22</v>
      </c>
      <c r="K1360" s="411" t="s">
        <v>22</v>
      </c>
      <c r="L1360" s="412" t="s">
        <v>22</v>
      </c>
      <c r="M1360" s="387" t="s">
        <v>22</v>
      </c>
      <c r="N1360" s="388" t="s">
        <v>22</v>
      </c>
      <c r="O1360" s="405" t="s">
        <v>22</v>
      </c>
      <c r="P1360" s="406" t="s">
        <v>22</v>
      </c>
      <c r="Q1360" s="7" t="s">
        <v>16</v>
      </c>
      <c r="R1360" s="378" t="s">
        <v>2236</v>
      </c>
      <c r="S1360" s="378" t="s">
        <v>22</v>
      </c>
      <c r="T1360" s="378" t="s">
        <v>22</v>
      </c>
      <c r="U1360" s="378" t="s">
        <v>22</v>
      </c>
      <c r="V1360" s="11" t="s">
        <v>17</v>
      </c>
      <c r="W1360" s="9" t="s">
        <v>22</v>
      </c>
      <c r="X1360" s="12" t="s">
        <v>22</v>
      </c>
      <c r="Y1360" s="13" t="s">
        <v>22</v>
      </c>
      <c r="Z1360" s="374" t="s">
        <v>22</v>
      </c>
    </row>
    <row r="1361" spans="1:26" ht="13.5" customHeight="1" x14ac:dyDescent="0.15">
      <c r="A1361" s="6" t="s">
        <v>22</v>
      </c>
      <c r="B1361" s="12" t="s">
        <v>22</v>
      </c>
      <c r="C1361" s="13" t="s">
        <v>22</v>
      </c>
      <c r="D1361" s="410" t="s">
        <v>13</v>
      </c>
      <c r="E1361" s="14" t="s">
        <v>11</v>
      </c>
      <c r="F1361" s="382" t="s">
        <v>22</v>
      </c>
      <c r="G1361" s="382" t="s">
        <v>22</v>
      </c>
      <c r="H1361" s="382" t="s">
        <v>22</v>
      </c>
      <c r="I1361" s="382" t="s">
        <v>152</v>
      </c>
      <c r="J1361" s="420" t="s">
        <v>22</v>
      </c>
      <c r="K1361" s="14" t="s">
        <v>22</v>
      </c>
      <c r="L1361" s="412" t="s">
        <v>14</v>
      </c>
      <c r="M1361" s="423" t="s">
        <v>22</v>
      </c>
      <c r="N1361" s="424" t="s">
        <v>22</v>
      </c>
      <c r="O1361" s="405" t="s">
        <v>22</v>
      </c>
      <c r="P1361" s="406" t="s">
        <v>22</v>
      </c>
      <c r="Q1361" s="8" t="s">
        <v>15</v>
      </c>
      <c r="R1361" s="378" t="s">
        <v>22</v>
      </c>
      <c r="S1361" s="378" t="s">
        <v>22</v>
      </c>
      <c r="T1361" s="378" t="s">
        <v>22</v>
      </c>
      <c r="U1361" s="378" t="s">
        <v>22</v>
      </c>
      <c r="V1361" s="9" t="s">
        <v>13</v>
      </c>
      <c r="W1361" s="417" t="s">
        <v>22</v>
      </c>
      <c r="X1361" s="417" t="s">
        <v>22</v>
      </c>
      <c r="Y1361" s="10" t="s">
        <v>14</v>
      </c>
      <c r="Z1361" s="374" t="s">
        <v>22</v>
      </c>
    </row>
    <row r="1362" spans="1:26" ht="13.5" customHeight="1" x14ac:dyDescent="0.15">
      <c r="A1362" s="15" t="s">
        <v>22</v>
      </c>
      <c r="B1362" s="16" t="s">
        <v>22</v>
      </c>
      <c r="C1362" s="17" t="s">
        <v>22</v>
      </c>
      <c r="D1362" s="418" t="s">
        <v>22</v>
      </c>
      <c r="E1362" s="18" t="s">
        <v>22</v>
      </c>
      <c r="F1362" s="419" t="s">
        <v>22</v>
      </c>
      <c r="G1362" s="419" t="s">
        <v>22</v>
      </c>
      <c r="H1362" s="419" t="s">
        <v>22</v>
      </c>
      <c r="I1362" s="419" t="s">
        <v>22</v>
      </c>
      <c r="J1362" s="421" t="s">
        <v>22</v>
      </c>
      <c r="K1362" s="18" t="s">
        <v>22</v>
      </c>
      <c r="L1362" s="422" t="s">
        <v>22</v>
      </c>
      <c r="M1362" s="26" t="s">
        <v>18</v>
      </c>
      <c r="N1362" s="27">
        <v>95.5</v>
      </c>
      <c r="O1362" s="407" t="s">
        <v>22</v>
      </c>
      <c r="P1362" s="408" t="s">
        <v>22</v>
      </c>
      <c r="Q1362" s="19" t="s">
        <v>16</v>
      </c>
      <c r="R1362" s="425" t="s">
        <v>22</v>
      </c>
      <c r="S1362" s="425" t="s">
        <v>22</v>
      </c>
      <c r="T1362" s="425" t="s">
        <v>22</v>
      </c>
      <c r="U1362" s="425" t="s">
        <v>22</v>
      </c>
      <c r="V1362" s="20" t="s">
        <v>17</v>
      </c>
      <c r="W1362" s="21" t="s">
        <v>22</v>
      </c>
      <c r="X1362" s="16" t="s">
        <v>22</v>
      </c>
      <c r="Y1362" s="17" t="s">
        <v>22</v>
      </c>
      <c r="Z1362" s="375" t="s">
        <v>22</v>
      </c>
    </row>
    <row r="1363" spans="1:26" ht="13.5" customHeight="1" x14ac:dyDescent="0.15">
      <c r="A1363" s="389" t="s">
        <v>7</v>
      </c>
      <c r="B1363" s="390" t="s">
        <v>22</v>
      </c>
      <c r="C1363" s="391" t="s">
        <v>22</v>
      </c>
      <c r="D1363" s="395" t="s">
        <v>8</v>
      </c>
      <c r="E1363" s="396" t="s">
        <v>22</v>
      </c>
      <c r="F1363" s="397" t="s">
        <v>1662</v>
      </c>
      <c r="G1363" s="397" t="s">
        <v>22</v>
      </c>
      <c r="H1363" s="397" t="s">
        <v>22</v>
      </c>
      <c r="I1363" s="397" t="s">
        <v>22</v>
      </c>
      <c r="J1363" s="397" t="s">
        <v>22</v>
      </c>
      <c r="K1363" s="397" t="s">
        <v>22</v>
      </c>
      <c r="L1363" s="398" t="s">
        <v>22</v>
      </c>
      <c r="M1363" s="401" t="s">
        <v>9</v>
      </c>
      <c r="N1363" s="402" t="s">
        <v>22</v>
      </c>
      <c r="O1363" s="403" t="s">
        <v>2237</v>
      </c>
      <c r="P1363" s="404" t="s">
        <v>22</v>
      </c>
      <c r="Q1363" s="5" t="s">
        <v>10</v>
      </c>
      <c r="R1363" s="409" t="s">
        <v>2238</v>
      </c>
      <c r="S1363" s="409" t="s">
        <v>22</v>
      </c>
      <c r="T1363" s="409" t="s">
        <v>22</v>
      </c>
      <c r="U1363" s="22">
        <v>1674579</v>
      </c>
      <c r="V1363" s="371" t="str">
        <f>IF(U1363="","","千円")</f>
        <v>千円</v>
      </c>
      <c r="W1363" s="371" t="s">
        <v>22</v>
      </c>
      <c r="X1363" s="371" t="s">
        <v>22</v>
      </c>
      <c r="Y1363" s="372" t="s">
        <v>22</v>
      </c>
      <c r="Z1363" s="373">
        <v>377</v>
      </c>
    </row>
    <row r="1364" spans="1:26" ht="13.5" customHeight="1" x14ac:dyDescent="0.15">
      <c r="A1364" s="392" t="s">
        <v>22</v>
      </c>
      <c r="B1364" s="393" t="s">
        <v>22</v>
      </c>
      <c r="C1364" s="394" t="s">
        <v>22</v>
      </c>
      <c r="D1364" s="25" t="s">
        <v>22</v>
      </c>
      <c r="E1364" s="24" t="s">
        <v>22</v>
      </c>
      <c r="F1364" s="399" t="s">
        <v>22</v>
      </c>
      <c r="G1364" s="399" t="s">
        <v>22</v>
      </c>
      <c r="H1364" s="399" t="s">
        <v>22</v>
      </c>
      <c r="I1364" s="399" t="s">
        <v>22</v>
      </c>
      <c r="J1364" s="399" t="s">
        <v>22</v>
      </c>
      <c r="K1364" s="399" t="s">
        <v>22</v>
      </c>
      <c r="L1364" s="400" t="s">
        <v>22</v>
      </c>
      <c r="M1364" s="376">
        <v>2373733000</v>
      </c>
      <c r="N1364" s="377" t="s">
        <v>22</v>
      </c>
      <c r="O1364" s="405" t="s">
        <v>22</v>
      </c>
      <c r="P1364" s="406" t="s">
        <v>22</v>
      </c>
      <c r="Q1364" s="6" t="s">
        <v>22</v>
      </c>
      <c r="R1364" s="378" t="s">
        <v>2239</v>
      </c>
      <c r="S1364" s="378" t="s">
        <v>22</v>
      </c>
      <c r="T1364" s="378" t="s">
        <v>22</v>
      </c>
      <c r="U1364" s="23">
        <v>309284</v>
      </c>
      <c r="V1364" s="379" t="str">
        <f>IF(U1364="","","千円")</f>
        <v>千円</v>
      </c>
      <c r="W1364" s="379" t="s">
        <v>22</v>
      </c>
      <c r="X1364" s="379" t="s">
        <v>22</v>
      </c>
      <c r="Y1364" s="380" t="s">
        <v>22</v>
      </c>
      <c r="Z1364" s="374" t="s">
        <v>22</v>
      </c>
    </row>
    <row r="1365" spans="1:26" ht="13.5" customHeight="1" x14ac:dyDescent="0.15">
      <c r="A1365" s="381" t="s">
        <v>2240</v>
      </c>
      <c r="B1365" s="382" t="s">
        <v>22</v>
      </c>
      <c r="C1365" s="383" t="s">
        <v>22</v>
      </c>
      <c r="D1365" s="384" t="s">
        <v>2241</v>
      </c>
      <c r="E1365" s="385" t="s">
        <v>22</v>
      </c>
      <c r="F1365" s="385" t="s">
        <v>22</v>
      </c>
      <c r="G1365" s="385" t="s">
        <v>22</v>
      </c>
      <c r="H1365" s="385" t="s">
        <v>22</v>
      </c>
      <c r="I1365" s="385" t="s">
        <v>22</v>
      </c>
      <c r="J1365" s="385" t="s">
        <v>22</v>
      </c>
      <c r="K1365" s="385" t="s">
        <v>22</v>
      </c>
      <c r="L1365" s="380" t="s">
        <v>22</v>
      </c>
      <c r="M1365" s="387" t="s">
        <v>12</v>
      </c>
      <c r="N1365" s="388" t="s">
        <v>22</v>
      </c>
      <c r="O1365" s="405" t="s">
        <v>22</v>
      </c>
      <c r="P1365" s="406" t="s">
        <v>22</v>
      </c>
      <c r="Q1365" s="6" t="s">
        <v>22</v>
      </c>
      <c r="R1365" s="378" t="s">
        <v>2242</v>
      </c>
      <c r="S1365" s="378" t="s">
        <v>22</v>
      </c>
      <c r="T1365" s="378" t="s">
        <v>22</v>
      </c>
      <c r="U1365" s="23">
        <v>132516</v>
      </c>
      <c r="V1365" s="379" t="str">
        <f>IF(U1365="","","千円")</f>
        <v>千円</v>
      </c>
      <c r="W1365" s="379" t="s">
        <v>22</v>
      </c>
      <c r="X1365" s="379" t="s">
        <v>22</v>
      </c>
      <c r="Y1365" s="380" t="s">
        <v>22</v>
      </c>
      <c r="Z1365" s="374" t="s">
        <v>22</v>
      </c>
    </row>
    <row r="1366" spans="1:26" ht="13.5" customHeight="1" x14ac:dyDescent="0.15">
      <c r="A1366" s="381" t="s">
        <v>22</v>
      </c>
      <c r="B1366" s="382" t="s">
        <v>22</v>
      </c>
      <c r="C1366" s="383" t="s">
        <v>22</v>
      </c>
      <c r="D1366" s="386" t="s">
        <v>22</v>
      </c>
      <c r="E1366" s="385" t="s">
        <v>22</v>
      </c>
      <c r="F1366" s="385" t="s">
        <v>22</v>
      </c>
      <c r="G1366" s="385" t="s">
        <v>22</v>
      </c>
      <c r="H1366" s="385" t="s">
        <v>22</v>
      </c>
      <c r="I1366" s="385" t="s">
        <v>22</v>
      </c>
      <c r="J1366" s="385" t="s">
        <v>22</v>
      </c>
      <c r="K1366" s="385" t="s">
        <v>22</v>
      </c>
      <c r="L1366" s="380" t="s">
        <v>22</v>
      </c>
      <c r="M1366" s="376">
        <v>2268746179</v>
      </c>
      <c r="N1366" s="377" t="s">
        <v>22</v>
      </c>
      <c r="O1366" s="405" t="s">
        <v>22</v>
      </c>
      <c r="P1366" s="406" t="s">
        <v>22</v>
      </c>
      <c r="Q1366" s="6" t="s">
        <v>22</v>
      </c>
      <c r="R1366" s="378" t="s">
        <v>22</v>
      </c>
      <c r="S1366" s="378" t="s">
        <v>22</v>
      </c>
      <c r="T1366" s="378" t="s">
        <v>22</v>
      </c>
      <c r="U1366" s="23" t="s">
        <v>22</v>
      </c>
      <c r="V1366" s="379" t="str">
        <f>IF(U1366="","","千円")</f>
        <v/>
      </c>
      <c r="W1366" s="379" t="s">
        <v>22</v>
      </c>
      <c r="X1366" s="379" t="s">
        <v>22</v>
      </c>
      <c r="Y1366" s="380" t="s">
        <v>22</v>
      </c>
      <c r="Z1366" s="374" t="s">
        <v>22</v>
      </c>
    </row>
    <row r="1367" spans="1:26" ht="13.5" customHeight="1" x14ac:dyDescent="0.15">
      <c r="A1367" s="381" t="s">
        <v>22</v>
      </c>
      <c r="B1367" s="382" t="s">
        <v>22</v>
      </c>
      <c r="C1367" s="383" t="s">
        <v>22</v>
      </c>
      <c r="D1367" s="410" t="s">
        <v>13</v>
      </c>
      <c r="E1367" s="411" t="s">
        <v>2014</v>
      </c>
      <c r="F1367" s="411" t="s">
        <v>22</v>
      </c>
      <c r="G1367" s="411" t="s">
        <v>22</v>
      </c>
      <c r="H1367" s="411" t="s">
        <v>22</v>
      </c>
      <c r="I1367" s="411" t="s">
        <v>22</v>
      </c>
      <c r="J1367" s="411" t="s">
        <v>22</v>
      </c>
      <c r="K1367" s="411" t="s">
        <v>22</v>
      </c>
      <c r="L1367" s="412" t="s">
        <v>14</v>
      </c>
      <c r="M1367" s="413" t="s">
        <v>20</v>
      </c>
      <c r="N1367" s="414" t="s">
        <v>22</v>
      </c>
      <c r="O1367" s="405" t="s">
        <v>22</v>
      </c>
      <c r="P1367" s="406" t="s">
        <v>22</v>
      </c>
      <c r="Q1367" s="7" t="s">
        <v>22</v>
      </c>
      <c r="R1367" s="378" t="s">
        <v>2243</v>
      </c>
      <c r="S1367" s="378" t="s">
        <v>22</v>
      </c>
      <c r="T1367" s="378" t="s">
        <v>22</v>
      </c>
      <c r="U1367" s="23">
        <v>152367</v>
      </c>
      <c r="V1367" s="379" t="str">
        <f>IF(U1367="","","千円")</f>
        <v>千円</v>
      </c>
      <c r="W1367" s="379" t="s">
        <v>22</v>
      </c>
      <c r="X1367" s="379" t="s">
        <v>22</v>
      </c>
      <c r="Y1367" s="380" t="s">
        <v>22</v>
      </c>
      <c r="Z1367" s="374" t="s">
        <v>22</v>
      </c>
    </row>
    <row r="1368" spans="1:26" ht="13.5" customHeight="1" x14ac:dyDescent="0.15">
      <c r="A1368" s="381" t="s">
        <v>22</v>
      </c>
      <c r="B1368" s="382" t="s">
        <v>22</v>
      </c>
      <c r="C1368" s="383" t="s">
        <v>22</v>
      </c>
      <c r="D1368" s="410" t="s">
        <v>22</v>
      </c>
      <c r="E1368" s="411" t="s">
        <v>22</v>
      </c>
      <c r="F1368" s="411" t="s">
        <v>22</v>
      </c>
      <c r="G1368" s="411" t="s">
        <v>22</v>
      </c>
      <c r="H1368" s="411" t="s">
        <v>22</v>
      </c>
      <c r="I1368" s="411" t="s">
        <v>22</v>
      </c>
      <c r="J1368" s="411" t="s">
        <v>22</v>
      </c>
      <c r="K1368" s="411" t="s">
        <v>22</v>
      </c>
      <c r="L1368" s="412" t="s">
        <v>22</v>
      </c>
      <c r="M1368" s="415">
        <v>104986821</v>
      </c>
      <c r="N1368" s="416" t="s">
        <v>22</v>
      </c>
      <c r="O1368" s="405" t="s">
        <v>22</v>
      </c>
      <c r="P1368" s="406" t="s">
        <v>22</v>
      </c>
      <c r="Q1368" s="8" t="s">
        <v>15</v>
      </c>
      <c r="R1368" s="378" t="s">
        <v>2244</v>
      </c>
      <c r="S1368" s="378" t="s">
        <v>22</v>
      </c>
      <c r="T1368" s="378" t="s">
        <v>22</v>
      </c>
      <c r="U1368" s="378" t="s">
        <v>22</v>
      </c>
      <c r="V1368" s="9" t="s">
        <v>13</v>
      </c>
      <c r="W1368" s="417" t="s">
        <v>293</v>
      </c>
      <c r="X1368" s="417" t="s">
        <v>22</v>
      </c>
      <c r="Y1368" s="10" t="s">
        <v>14</v>
      </c>
      <c r="Z1368" s="374" t="s">
        <v>22</v>
      </c>
    </row>
    <row r="1369" spans="1:26" ht="13.5" customHeight="1" x14ac:dyDescent="0.15">
      <c r="A1369" s="381" t="s">
        <v>22</v>
      </c>
      <c r="B1369" s="382" t="s">
        <v>22</v>
      </c>
      <c r="C1369" s="383" t="s">
        <v>22</v>
      </c>
      <c r="D1369" s="410" t="s">
        <v>22</v>
      </c>
      <c r="E1369" s="411" t="s">
        <v>22</v>
      </c>
      <c r="F1369" s="411" t="s">
        <v>22</v>
      </c>
      <c r="G1369" s="411" t="s">
        <v>22</v>
      </c>
      <c r="H1369" s="411" t="s">
        <v>22</v>
      </c>
      <c r="I1369" s="411" t="s">
        <v>22</v>
      </c>
      <c r="J1369" s="411" t="s">
        <v>22</v>
      </c>
      <c r="K1369" s="411" t="s">
        <v>22</v>
      </c>
      <c r="L1369" s="412" t="s">
        <v>22</v>
      </c>
      <c r="M1369" s="387" t="s">
        <v>22</v>
      </c>
      <c r="N1369" s="388" t="s">
        <v>22</v>
      </c>
      <c r="O1369" s="405" t="s">
        <v>22</v>
      </c>
      <c r="P1369" s="406" t="s">
        <v>22</v>
      </c>
      <c r="Q1369" s="7" t="s">
        <v>16</v>
      </c>
      <c r="R1369" s="378" t="s">
        <v>2245</v>
      </c>
      <c r="S1369" s="378" t="s">
        <v>22</v>
      </c>
      <c r="T1369" s="378" t="s">
        <v>22</v>
      </c>
      <c r="U1369" s="378" t="s">
        <v>22</v>
      </c>
      <c r="V1369" s="11" t="s">
        <v>17</v>
      </c>
      <c r="W1369" s="9" t="s">
        <v>22</v>
      </c>
      <c r="X1369" s="12" t="s">
        <v>22</v>
      </c>
      <c r="Y1369" s="13" t="s">
        <v>22</v>
      </c>
      <c r="Z1369" s="374" t="s">
        <v>22</v>
      </c>
    </row>
    <row r="1370" spans="1:26" ht="13.5" customHeight="1" x14ac:dyDescent="0.15">
      <c r="A1370" s="6" t="s">
        <v>22</v>
      </c>
      <c r="B1370" s="12" t="s">
        <v>22</v>
      </c>
      <c r="C1370" s="13" t="s">
        <v>22</v>
      </c>
      <c r="D1370" s="410" t="s">
        <v>13</v>
      </c>
      <c r="E1370" s="14" t="s">
        <v>11</v>
      </c>
      <c r="F1370" s="382" t="s">
        <v>22</v>
      </c>
      <c r="G1370" s="382" t="s">
        <v>22</v>
      </c>
      <c r="H1370" s="382" t="s">
        <v>22</v>
      </c>
      <c r="I1370" s="382" t="s">
        <v>152</v>
      </c>
      <c r="J1370" s="420" t="s">
        <v>22</v>
      </c>
      <c r="K1370" s="14" t="s">
        <v>22</v>
      </c>
      <c r="L1370" s="412" t="s">
        <v>14</v>
      </c>
      <c r="M1370" s="423" t="s">
        <v>22</v>
      </c>
      <c r="N1370" s="424" t="s">
        <v>22</v>
      </c>
      <c r="O1370" s="405" t="s">
        <v>22</v>
      </c>
      <c r="P1370" s="406" t="s">
        <v>22</v>
      </c>
      <c r="Q1370" s="8" t="s">
        <v>15</v>
      </c>
      <c r="R1370" s="378" t="s">
        <v>22</v>
      </c>
      <c r="S1370" s="378" t="s">
        <v>22</v>
      </c>
      <c r="T1370" s="378" t="s">
        <v>22</v>
      </c>
      <c r="U1370" s="378" t="s">
        <v>22</v>
      </c>
      <c r="V1370" s="9" t="s">
        <v>13</v>
      </c>
      <c r="W1370" s="417" t="s">
        <v>22</v>
      </c>
      <c r="X1370" s="417" t="s">
        <v>22</v>
      </c>
      <c r="Y1370" s="10" t="s">
        <v>14</v>
      </c>
      <c r="Z1370" s="374" t="s">
        <v>22</v>
      </c>
    </row>
    <row r="1371" spans="1:26" ht="13.5" customHeight="1" x14ac:dyDescent="0.15">
      <c r="A1371" s="15" t="s">
        <v>22</v>
      </c>
      <c r="B1371" s="16" t="s">
        <v>22</v>
      </c>
      <c r="C1371" s="17" t="s">
        <v>22</v>
      </c>
      <c r="D1371" s="418" t="s">
        <v>22</v>
      </c>
      <c r="E1371" s="18" t="s">
        <v>22</v>
      </c>
      <c r="F1371" s="419" t="s">
        <v>22</v>
      </c>
      <c r="G1371" s="419" t="s">
        <v>22</v>
      </c>
      <c r="H1371" s="419" t="s">
        <v>22</v>
      </c>
      <c r="I1371" s="419" t="s">
        <v>22</v>
      </c>
      <c r="J1371" s="421" t="s">
        <v>22</v>
      </c>
      <c r="K1371" s="18" t="s">
        <v>22</v>
      </c>
      <c r="L1371" s="422" t="s">
        <v>22</v>
      </c>
      <c r="M1371" s="26" t="s">
        <v>18</v>
      </c>
      <c r="N1371" s="27">
        <v>95.6</v>
      </c>
      <c r="O1371" s="407" t="s">
        <v>22</v>
      </c>
      <c r="P1371" s="408" t="s">
        <v>22</v>
      </c>
      <c r="Q1371" s="19" t="s">
        <v>16</v>
      </c>
      <c r="R1371" s="425" t="s">
        <v>22</v>
      </c>
      <c r="S1371" s="425" t="s">
        <v>22</v>
      </c>
      <c r="T1371" s="425" t="s">
        <v>22</v>
      </c>
      <c r="U1371" s="425" t="s">
        <v>22</v>
      </c>
      <c r="V1371" s="20" t="s">
        <v>17</v>
      </c>
      <c r="W1371" s="21" t="s">
        <v>22</v>
      </c>
      <c r="X1371" s="16" t="s">
        <v>22</v>
      </c>
      <c r="Y1371" s="17" t="s">
        <v>22</v>
      </c>
      <c r="Z1371" s="375" t="s">
        <v>22</v>
      </c>
    </row>
    <row r="1372" spans="1:26" ht="13.5" customHeight="1" x14ac:dyDescent="0.15">
      <c r="A1372" s="389" t="s">
        <v>7</v>
      </c>
      <c r="B1372" s="390" t="s">
        <v>22</v>
      </c>
      <c r="C1372" s="391" t="s">
        <v>22</v>
      </c>
      <c r="D1372" s="395" t="s">
        <v>8</v>
      </c>
      <c r="E1372" s="396" t="s">
        <v>22</v>
      </c>
      <c r="F1372" s="397" t="s">
        <v>1662</v>
      </c>
      <c r="G1372" s="397" t="s">
        <v>22</v>
      </c>
      <c r="H1372" s="397" t="s">
        <v>22</v>
      </c>
      <c r="I1372" s="397" t="s">
        <v>22</v>
      </c>
      <c r="J1372" s="397" t="s">
        <v>22</v>
      </c>
      <c r="K1372" s="397" t="s">
        <v>22</v>
      </c>
      <c r="L1372" s="398" t="s">
        <v>22</v>
      </c>
      <c r="M1372" s="401" t="s">
        <v>9</v>
      </c>
      <c r="N1372" s="402" t="s">
        <v>22</v>
      </c>
      <c r="O1372" s="403" t="s">
        <v>2246</v>
      </c>
      <c r="P1372" s="404" t="s">
        <v>22</v>
      </c>
      <c r="Q1372" s="5" t="s">
        <v>10</v>
      </c>
      <c r="R1372" s="409" t="s">
        <v>2247</v>
      </c>
      <c r="S1372" s="409" t="s">
        <v>22</v>
      </c>
      <c r="T1372" s="409" t="s">
        <v>22</v>
      </c>
      <c r="U1372" s="22">
        <v>1825</v>
      </c>
      <c r="V1372" s="371" t="str">
        <f>IF(U1372="","","千円")</f>
        <v>千円</v>
      </c>
      <c r="W1372" s="371" t="s">
        <v>22</v>
      </c>
      <c r="X1372" s="371" t="s">
        <v>22</v>
      </c>
      <c r="Y1372" s="372" t="s">
        <v>22</v>
      </c>
      <c r="Z1372" s="373">
        <v>379</v>
      </c>
    </row>
    <row r="1373" spans="1:26" ht="13.5" customHeight="1" x14ac:dyDescent="0.15">
      <c r="A1373" s="392" t="s">
        <v>22</v>
      </c>
      <c r="B1373" s="393" t="s">
        <v>22</v>
      </c>
      <c r="C1373" s="394" t="s">
        <v>22</v>
      </c>
      <c r="D1373" s="25" t="s">
        <v>22</v>
      </c>
      <c r="E1373" s="24" t="s">
        <v>22</v>
      </c>
      <c r="F1373" s="399" t="s">
        <v>22</v>
      </c>
      <c r="G1373" s="399" t="s">
        <v>22</v>
      </c>
      <c r="H1373" s="399" t="s">
        <v>22</v>
      </c>
      <c r="I1373" s="399" t="s">
        <v>22</v>
      </c>
      <c r="J1373" s="399" t="s">
        <v>22</v>
      </c>
      <c r="K1373" s="399" t="s">
        <v>22</v>
      </c>
      <c r="L1373" s="400" t="s">
        <v>22</v>
      </c>
      <c r="M1373" s="376">
        <v>24593000</v>
      </c>
      <c r="N1373" s="377" t="s">
        <v>22</v>
      </c>
      <c r="O1373" s="405" t="s">
        <v>22</v>
      </c>
      <c r="P1373" s="406" t="s">
        <v>22</v>
      </c>
      <c r="Q1373" s="6" t="s">
        <v>22</v>
      </c>
      <c r="R1373" s="378" t="s">
        <v>2248</v>
      </c>
      <c r="S1373" s="378" t="s">
        <v>22</v>
      </c>
      <c r="T1373" s="378" t="s">
        <v>22</v>
      </c>
      <c r="U1373" s="23">
        <v>20225</v>
      </c>
      <c r="V1373" s="379" t="str">
        <f>IF(U1373="","","千円")</f>
        <v>千円</v>
      </c>
      <c r="W1373" s="379" t="s">
        <v>22</v>
      </c>
      <c r="X1373" s="379" t="s">
        <v>22</v>
      </c>
      <c r="Y1373" s="380" t="s">
        <v>22</v>
      </c>
      <c r="Z1373" s="374" t="s">
        <v>22</v>
      </c>
    </row>
    <row r="1374" spans="1:26" ht="13.5" customHeight="1" x14ac:dyDescent="0.15">
      <c r="A1374" s="381" t="s">
        <v>2249</v>
      </c>
      <c r="B1374" s="382" t="s">
        <v>22</v>
      </c>
      <c r="C1374" s="383" t="s">
        <v>22</v>
      </c>
      <c r="D1374" s="384" t="s">
        <v>2250</v>
      </c>
      <c r="E1374" s="385" t="s">
        <v>22</v>
      </c>
      <c r="F1374" s="385" t="s">
        <v>22</v>
      </c>
      <c r="G1374" s="385" t="s">
        <v>22</v>
      </c>
      <c r="H1374" s="385" t="s">
        <v>22</v>
      </c>
      <c r="I1374" s="385" t="s">
        <v>22</v>
      </c>
      <c r="J1374" s="385" t="s">
        <v>22</v>
      </c>
      <c r="K1374" s="385" t="s">
        <v>22</v>
      </c>
      <c r="L1374" s="380" t="s">
        <v>22</v>
      </c>
      <c r="M1374" s="387" t="s">
        <v>12</v>
      </c>
      <c r="N1374" s="388" t="s">
        <v>22</v>
      </c>
      <c r="O1374" s="405" t="s">
        <v>22</v>
      </c>
      <c r="P1374" s="406" t="s">
        <v>22</v>
      </c>
      <c r="Q1374" s="6" t="s">
        <v>22</v>
      </c>
      <c r="R1374" s="378" t="s">
        <v>2251</v>
      </c>
      <c r="S1374" s="378" t="s">
        <v>22</v>
      </c>
      <c r="T1374" s="378" t="s">
        <v>22</v>
      </c>
      <c r="U1374" s="23" t="s">
        <v>22</v>
      </c>
      <c r="V1374" s="379" t="str">
        <f>IF(U1374="","","千円")</f>
        <v/>
      </c>
      <c r="W1374" s="379" t="s">
        <v>22</v>
      </c>
      <c r="X1374" s="379" t="s">
        <v>22</v>
      </c>
      <c r="Y1374" s="380" t="s">
        <v>22</v>
      </c>
      <c r="Z1374" s="374" t="s">
        <v>22</v>
      </c>
    </row>
    <row r="1375" spans="1:26" ht="13.5" customHeight="1" x14ac:dyDescent="0.15">
      <c r="A1375" s="381" t="s">
        <v>22</v>
      </c>
      <c r="B1375" s="382" t="s">
        <v>22</v>
      </c>
      <c r="C1375" s="383" t="s">
        <v>22</v>
      </c>
      <c r="D1375" s="386" t="s">
        <v>22</v>
      </c>
      <c r="E1375" s="385" t="s">
        <v>22</v>
      </c>
      <c r="F1375" s="385" t="s">
        <v>22</v>
      </c>
      <c r="G1375" s="385" t="s">
        <v>22</v>
      </c>
      <c r="H1375" s="385" t="s">
        <v>22</v>
      </c>
      <c r="I1375" s="385" t="s">
        <v>22</v>
      </c>
      <c r="J1375" s="385" t="s">
        <v>22</v>
      </c>
      <c r="K1375" s="385" t="s">
        <v>22</v>
      </c>
      <c r="L1375" s="380" t="s">
        <v>22</v>
      </c>
      <c r="M1375" s="376">
        <v>22966720</v>
      </c>
      <c r="N1375" s="377" t="s">
        <v>22</v>
      </c>
      <c r="O1375" s="405" t="s">
        <v>22</v>
      </c>
      <c r="P1375" s="406" t="s">
        <v>22</v>
      </c>
      <c r="Q1375" s="6" t="s">
        <v>22</v>
      </c>
      <c r="R1375" s="378" t="s">
        <v>2252</v>
      </c>
      <c r="S1375" s="378" t="s">
        <v>22</v>
      </c>
      <c r="T1375" s="378" t="s">
        <v>22</v>
      </c>
      <c r="U1375" s="23" t="s">
        <v>22</v>
      </c>
      <c r="V1375" s="379" t="str">
        <f>IF(U1375="","","千円")</f>
        <v/>
      </c>
      <c r="W1375" s="379" t="s">
        <v>22</v>
      </c>
      <c r="X1375" s="379" t="s">
        <v>22</v>
      </c>
      <c r="Y1375" s="380" t="s">
        <v>22</v>
      </c>
      <c r="Z1375" s="374" t="s">
        <v>22</v>
      </c>
    </row>
    <row r="1376" spans="1:26" ht="13.5" customHeight="1" x14ac:dyDescent="0.15">
      <c r="A1376" s="381" t="s">
        <v>22</v>
      </c>
      <c r="B1376" s="382" t="s">
        <v>22</v>
      </c>
      <c r="C1376" s="383" t="s">
        <v>22</v>
      </c>
      <c r="D1376" s="410" t="s">
        <v>13</v>
      </c>
      <c r="E1376" s="411" t="s">
        <v>2014</v>
      </c>
      <c r="F1376" s="411" t="s">
        <v>22</v>
      </c>
      <c r="G1376" s="411" t="s">
        <v>22</v>
      </c>
      <c r="H1376" s="411" t="s">
        <v>22</v>
      </c>
      <c r="I1376" s="411" t="s">
        <v>22</v>
      </c>
      <c r="J1376" s="411" t="s">
        <v>22</v>
      </c>
      <c r="K1376" s="411" t="s">
        <v>22</v>
      </c>
      <c r="L1376" s="412" t="s">
        <v>14</v>
      </c>
      <c r="M1376" s="413" t="s">
        <v>20</v>
      </c>
      <c r="N1376" s="414" t="s">
        <v>22</v>
      </c>
      <c r="O1376" s="405" t="s">
        <v>22</v>
      </c>
      <c r="P1376" s="406" t="s">
        <v>22</v>
      </c>
      <c r="Q1376" s="7" t="s">
        <v>22</v>
      </c>
      <c r="R1376" s="378" t="s">
        <v>2253</v>
      </c>
      <c r="S1376" s="378" t="s">
        <v>22</v>
      </c>
      <c r="T1376" s="378" t="s">
        <v>22</v>
      </c>
      <c r="U1376" s="23">
        <v>917</v>
      </c>
      <c r="V1376" s="379" t="str">
        <f>IF(U1376="","","千円")</f>
        <v>千円</v>
      </c>
      <c r="W1376" s="379" t="s">
        <v>22</v>
      </c>
      <c r="X1376" s="379" t="s">
        <v>22</v>
      </c>
      <c r="Y1376" s="380" t="s">
        <v>22</v>
      </c>
      <c r="Z1376" s="374" t="s">
        <v>22</v>
      </c>
    </row>
    <row r="1377" spans="1:26" ht="13.5" customHeight="1" x14ac:dyDescent="0.15">
      <c r="A1377" s="381" t="s">
        <v>22</v>
      </c>
      <c r="B1377" s="382" t="s">
        <v>22</v>
      </c>
      <c r="C1377" s="383" t="s">
        <v>22</v>
      </c>
      <c r="D1377" s="410" t="s">
        <v>22</v>
      </c>
      <c r="E1377" s="411" t="s">
        <v>22</v>
      </c>
      <c r="F1377" s="411" t="s">
        <v>22</v>
      </c>
      <c r="G1377" s="411" t="s">
        <v>22</v>
      </c>
      <c r="H1377" s="411" t="s">
        <v>22</v>
      </c>
      <c r="I1377" s="411" t="s">
        <v>22</v>
      </c>
      <c r="J1377" s="411" t="s">
        <v>22</v>
      </c>
      <c r="K1377" s="411" t="s">
        <v>22</v>
      </c>
      <c r="L1377" s="412" t="s">
        <v>22</v>
      </c>
      <c r="M1377" s="415">
        <v>1626280</v>
      </c>
      <c r="N1377" s="416" t="s">
        <v>22</v>
      </c>
      <c r="O1377" s="405" t="s">
        <v>22</v>
      </c>
      <c r="P1377" s="406" t="s">
        <v>22</v>
      </c>
      <c r="Q1377" s="8" t="s">
        <v>15</v>
      </c>
      <c r="R1377" s="378" t="s">
        <v>2254</v>
      </c>
      <c r="S1377" s="378" t="s">
        <v>22</v>
      </c>
      <c r="T1377" s="378" t="s">
        <v>22</v>
      </c>
      <c r="U1377" s="378" t="s">
        <v>22</v>
      </c>
      <c r="V1377" s="9" t="s">
        <v>13</v>
      </c>
      <c r="W1377" s="417" t="s">
        <v>2255</v>
      </c>
      <c r="X1377" s="417" t="s">
        <v>22</v>
      </c>
      <c r="Y1377" s="10" t="s">
        <v>14</v>
      </c>
      <c r="Z1377" s="374" t="s">
        <v>22</v>
      </c>
    </row>
    <row r="1378" spans="1:26" ht="13.5" customHeight="1" x14ac:dyDescent="0.15">
      <c r="A1378" s="381" t="s">
        <v>22</v>
      </c>
      <c r="B1378" s="382" t="s">
        <v>22</v>
      </c>
      <c r="C1378" s="383" t="s">
        <v>22</v>
      </c>
      <c r="D1378" s="410" t="s">
        <v>22</v>
      </c>
      <c r="E1378" s="411" t="s">
        <v>22</v>
      </c>
      <c r="F1378" s="411" t="s">
        <v>22</v>
      </c>
      <c r="G1378" s="411" t="s">
        <v>22</v>
      </c>
      <c r="H1378" s="411" t="s">
        <v>22</v>
      </c>
      <c r="I1378" s="411" t="s">
        <v>22</v>
      </c>
      <c r="J1378" s="411" t="s">
        <v>22</v>
      </c>
      <c r="K1378" s="411" t="s">
        <v>22</v>
      </c>
      <c r="L1378" s="412" t="s">
        <v>22</v>
      </c>
      <c r="M1378" s="387" t="s">
        <v>22</v>
      </c>
      <c r="N1378" s="388" t="s">
        <v>22</v>
      </c>
      <c r="O1378" s="405" t="s">
        <v>22</v>
      </c>
      <c r="P1378" s="406" t="s">
        <v>22</v>
      </c>
      <c r="Q1378" s="7" t="s">
        <v>16</v>
      </c>
      <c r="R1378" s="378" t="s">
        <v>2256</v>
      </c>
      <c r="S1378" s="378" t="s">
        <v>22</v>
      </c>
      <c r="T1378" s="378" t="s">
        <v>22</v>
      </c>
      <c r="U1378" s="378" t="s">
        <v>22</v>
      </c>
      <c r="V1378" s="11" t="s">
        <v>17</v>
      </c>
      <c r="W1378" s="9" t="s">
        <v>22</v>
      </c>
      <c r="X1378" s="12" t="s">
        <v>22</v>
      </c>
      <c r="Y1378" s="13" t="s">
        <v>22</v>
      </c>
      <c r="Z1378" s="374" t="s">
        <v>22</v>
      </c>
    </row>
    <row r="1379" spans="1:26" ht="13.5" customHeight="1" x14ac:dyDescent="0.15">
      <c r="A1379" s="6" t="s">
        <v>22</v>
      </c>
      <c r="B1379" s="12" t="s">
        <v>22</v>
      </c>
      <c r="C1379" s="13" t="s">
        <v>22</v>
      </c>
      <c r="D1379" s="410" t="s">
        <v>13</v>
      </c>
      <c r="E1379" s="14" t="s">
        <v>11</v>
      </c>
      <c r="F1379" s="382" t="s">
        <v>22</v>
      </c>
      <c r="G1379" s="382" t="s">
        <v>22</v>
      </c>
      <c r="H1379" s="382" t="s">
        <v>22</v>
      </c>
      <c r="I1379" s="382" t="s">
        <v>152</v>
      </c>
      <c r="J1379" s="420" t="s">
        <v>57</v>
      </c>
      <c r="K1379" s="14" t="s">
        <v>22</v>
      </c>
      <c r="L1379" s="412" t="s">
        <v>14</v>
      </c>
      <c r="M1379" s="423" t="s">
        <v>22</v>
      </c>
      <c r="N1379" s="424" t="s">
        <v>22</v>
      </c>
      <c r="O1379" s="405" t="s">
        <v>22</v>
      </c>
      <c r="P1379" s="406" t="s">
        <v>22</v>
      </c>
      <c r="Q1379" s="8" t="s">
        <v>15</v>
      </c>
      <c r="R1379" s="378" t="s">
        <v>2257</v>
      </c>
      <c r="S1379" s="378" t="s">
        <v>22</v>
      </c>
      <c r="T1379" s="378" t="s">
        <v>22</v>
      </c>
      <c r="U1379" s="378" t="s">
        <v>22</v>
      </c>
      <c r="V1379" s="9" t="s">
        <v>13</v>
      </c>
      <c r="W1379" s="417" t="s">
        <v>2258</v>
      </c>
      <c r="X1379" s="417" t="s">
        <v>22</v>
      </c>
      <c r="Y1379" s="10" t="s">
        <v>14</v>
      </c>
      <c r="Z1379" s="374" t="s">
        <v>22</v>
      </c>
    </row>
    <row r="1380" spans="1:26" ht="13.5" customHeight="1" x14ac:dyDescent="0.15">
      <c r="A1380" s="15" t="s">
        <v>22</v>
      </c>
      <c r="B1380" s="16" t="s">
        <v>22</v>
      </c>
      <c r="C1380" s="17" t="s">
        <v>22</v>
      </c>
      <c r="D1380" s="418" t="s">
        <v>22</v>
      </c>
      <c r="E1380" s="18" t="s">
        <v>22</v>
      </c>
      <c r="F1380" s="419" t="s">
        <v>22</v>
      </c>
      <c r="G1380" s="419" t="s">
        <v>22</v>
      </c>
      <c r="H1380" s="419" t="s">
        <v>22</v>
      </c>
      <c r="I1380" s="419" t="s">
        <v>22</v>
      </c>
      <c r="J1380" s="421" t="s">
        <v>22</v>
      </c>
      <c r="K1380" s="18" t="s">
        <v>22</v>
      </c>
      <c r="L1380" s="422" t="s">
        <v>22</v>
      </c>
      <c r="M1380" s="26" t="s">
        <v>18</v>
      </c>
      <c r="N1380" s="27">
        <v>93.4</v>
      </c>
      <c r="O1380" s="407" t="s">
        <v>22</v>
      </c>
      <c r="P1380" s="408" t="s">
        <v>22</v>
      </c>
      <c r="Q1380" s="19" t="s">
        <v>16</v>
      </c>
      <c r="R1380" s="425" t="s">
        <v>2256</v>
      </c>
      <c r="S1380" s="425" t="s">
        <v>22</v>
      </c>
      <c r="T1380" s="425" t="s">
        <v>22</v>
      </c>
      <c r="U1380" s="425" t="s">
        <v>22</v>
      </c>
      <c r="V1380" s="20" t="s">
        <v>17</v>
      </c>
      <c r="W1380" s="21" t="s">
        <v>22</v>
      </c>
      <c r="X1380" s="16" t="s">
        <v>22</v>
      </c>
      <c r="Y1380" s="17" t="s">
        <v>22</v>
      </c>
      <c r="Z1380" s="375" t="s">
        <v>22</v>
      </c>
    </row>
    <row r="1381" spans="1:26" ht="13.5" customHeight="1" x14ac:dyDescent="0.15">
      <c r="A1381" s="389" t="s">
        <v>7</v>
      </c>
      <c r="B1381" s="390" t="s">
        <v>22</v>
      </c>
      <c r="C1381" s="391" t="s">
        <v>22</v>
      </c>
      <c r="D1381" s="395" t="s">
        <v>8</v>
      </c>
      <c r="E1381" s="396" t="s">
        <v>22</v>
      </c>
      <c r="F1381" s="397" t="s">
        <v>2197</v>
      </c>
      <c r="G1381" s="397" t="s">
        <v>22</v>
      </c>
      <c r="H1381" s="397" t="s">
        <v>22</v>
      </c>
      <c r="I1381" s="397" t="s">
        <v>22</v>
      </c>
      <c r="J1381" s="397" t="s">
        <v>22</v>
      </c>
      <c r="K1381" s="397" t="s">
        <v>22</v>
      </c>
      <c r="L1381" s="398" t="s">
        <v>22</v>
      </c>
      <c r="M1381" s="401" t="s">
        <v>9</v>
      </c>
      <c r="N1381" s="402" t="s">
        <v>22</v>
      </c>
      <c r="O1381" s="403" t="s">
        <v>2259</v>
      </c>
      <c r="P1381" s="404" t="s">
        <v>22</v>
      </c>
      <c r="Q1381" s="5" t="s">
        <v>10</v>
      </c>
      <c r="R1381" s="409" t="s">
        <v>2260</v>
      </c>
      <c r="S1381" s="409" t="s">
        <v>22</v>
      </c>
      <c r="T1381" s="409" t="s">
        <v>22</v>
      </c>
      <c r="U1381" s="22">
        <v>75734</v>
      </c>
      <c r="V1381" s="371" t="str">
        <f>IF(U1381="","","千円")</f>
        <v>千円</v>
      </c>
      <c r="W1381" s="371" t="s">
        <v>22</v>
      </c>
      <c r="X1381" s="371" t="s">
        <v>22</v>
      </c>
      <c r="Y1381" s="372" t="s">
        <v>22</v>
      </c>
      <c r="Z1381" s="373">
        <v>379</v>
      </c>
    </row>
    <row r="1382" spans="1:26" ht="13.5" customHeight="1" x14ac:dyDescent="0.15">
      <c r="A1382" s="392" t="s">
        <v>22</v>
      </c>
      <c r="B1382" s="393" t="s">
        <v>22</v>
      </c>
      <c r="C1382" s="394" t="s">
        <v>22</v>
      </c>
      <c r="D1382" s="25" t="s">
        <v>22</v>
      </c>
      <c r="E1382" s="24" t="s">
        <v>22</v>
      </c>
      <c r="F1382" s="399" t="s">
        <v>22</v>
      </c>
      <c r="G1382" s="399" t="s">
        <v>22</v>
      </c>
      <c r="H1382" s="399" t="s">
        <v>22</v>
      </c>
      <c r="I1382" s="399" t="s">
        <v>22</v>
      </c>
      <c r="J1382" s="399" t="s">
        <v>22</v>
      </c>
      <c r="K1382" s="399" t="s">
        <v>22</v>
      </c>
      <c r="L1382" s="400" t="s">
        <v>22</v>
      </c>
      <c r="M1382" s="376">
        <v>121895000</v>
      </c>
      <c r="N1382" s="377" t="s">
        <v>22</v>
      </c>
      <c r="O1382" s="405" t="s">
        <v>22</v>
      </c>
      <c r="P1382" s="406" t="s">
        <v>22</v>
      </c>
      <c r="Q1382" s="6" t="s">
        <v>22</v>
      </c>
      <c r="R1382" s="378" t="s">
        <v>2261</v>
      </c>
      <c r="S1382" s="378" t="s">
        <v>22</v>
      </c>
      <c r="T1382" s="378" t="s">
        <v>22</v>
      </c>
      <c r="U1382" s="23">
        <v>36264</v>
      </c>
      <c r="V1382" s="379" t="str">
        <f>IF(U1382="","","千円")</f>
        <v>千円</v>
      </c>
      <c r="W1382" s="379" t="s">
        <v>22</v>
      </c>
      <c r="X1382" s="379" t="s">
        <v>22</v>
      </c>
      <c r="Y1382" s="380" t="s">
        <v>22</v>
      </c>
      <c r="Z1382" s="374" t="s">
        <v>22</v>
      </c>
    </row>
    <row r="1383" spans="1:26" ht="13.5" customHeight="1" x14ac:dyDescent="0.15">
      <c r="A1383" s="381" t="s">
        <v>2262</v>
      </c>
      <c r="B1383" s="382" t="s">
        <v>22</v>
      </c>
      <c r="C1383" s="383" t="s">
        <v>22</v>
      </c>
      <c r="D1383" s="384" t="s">
        <v>2263</v>
      </c>
      <c r="E1383" s="385" t="s">
        <v>22</v>
      </c>
      <c r="F1383" s="385" t="s">
        <v>22</v>
      </c>
      <c r="G1383" s="385" t="s">
        <v>22</v>
      </c>
      <c r="H1383" s="385" t="s">
        <v>22</v>
      </c>
      <c r="I1383" s="385" t="s">
        <v>22</v>
      </c>
      <c r="J1383" s="385" t="s">
        <v>22</v>
      </c>
      <c r="K1383" s="385" t="s">
        <v>22</v>
      </c>
      <c r="L1383" s="380" t="s">
        <v>22</v>
      </c>
      <c r="M1383" s="387" t="s">
        <v>12</v>
      </c>
      <c r="N1383" s="388" t="s">
        <v>22</v>
      </c>
      <c r="O1383" s="405" t="s">
        <v>22</v>
      </c>
      <c r="P1383" s="406" t="s">
        <v>22</v>
      </c>
      <c r="Q1383" s="6" t="s">
        <v>22</v>
      </c>
      <c r="R1383" s="378" t="s">
        <v>22</v>
      </c>
      <c r="S1383" s="378" t="s">
        <v>22</v>
      </c>
      <c r="T1383" s="378" t="s">
        <v>22</v>
      </c>
      <c r="U1383" s="23" t="s">
        <v>22</v>
      </c>
      <c r="V1383" s="379" t="str">
        <f>IF(U1383="","","千円")</f>
        <v/>
      </c>
      <c r="W1383" s="379" t="s">
        <v>22</v>
      </c>
      <c r="X1383" s="379" t="s">
        <v>22</v>
      </c>
      <c r="Y1383" s="380" t="s">
        <v>22</v>
      </c>
      <c r="Z1383" s="374" t="s">
        <v>22</v>
      </c>
    </row>
    <row r="1384" spans="1:26" ht="13.5" customHeight="1" x14ac:dyDescent="0.15">
      <c r="A1384" s="381" t="s">
        <v>22</v>
      </c>
      <c r="B1384" s="382" t="s">
        <v>22</v>
      </c>
      <c r="C1384" s="383" t="s">
        <v>22</v>
      </c>
      <c r="D1384" s="386" t="s">
        <v>22</v>
      </c>
      <c r="E1384" s="385" t="s">
        <v>22</v>
      </c>
      <c r="F1384" s="385" t="s">
        <v>22</v>
      </c>
      <c r="G1384" s="385" t="s">
        <v>22</v>
      </c>
      <c r="H1384" s="385" t="s">
        <v>22</v>
      </c>
      <c r="I1384" s="385" t="s">
        <v>22</v>
      </c>
      <c r="J1384" s="385" t="s">
        <v>22</v>
      </c>
      <c r="K1384" s="385" t="s">
        <v>22</v>
      </c>
      <c r="L1384" s="380" t="s">
        <v>22</v>
      </c>
      <c r="M1384" s="376">
        <v>111997960</v>
      </c>
      <c r="N1384" s="377" t="s">
        <v>22</v>
      </c>
      <c r="O1384" s="405" t="s">
        <v>22</v>
      </c>
      <c r="P1384" s="406" t="s">
        <v>22</v>
      </c>
      <c r="Q1384" s="6" t="s">
        <v>22</v>
      </c>
      <c r="R1384" s="378" t="s">
        <v>22</v>
      </c>
      <c r="S1384" s="378" t="s">
        <v>22</v>
      </c>
      <c r="T1384" s="378" t="s">
        <v>22</v>
      </c>
      <c r="U1384" s="23" t="s">
        <v>22</v>
      </c>
      <c r="V1384" s="379" t="str">
        <f>IF(U1384="","","千円")</f>
        <v/>
      </c>
      <c r="W1384" s="379" t="s">
        <v>22</v>
      </c>
      <c r="X1384" s="379" t="s">
        <v>22</v>
      </c>
      <c r="Y1384" s="380" t="s">
        <v>22</v>
      </c>
      <c r="Z1384" s="374" t="s">
        <v>22</v>
      </c>
    </row>
    <row r="1385" spans="1:26" ht="13.5" customHeight="1" x14ac:dyDescent="0.15">
      <c r="A1385" s="381" t="s">
        <v>22</v>
      </c>
      <c r="B1385" s="382" t="s">
        <v>22</v>
      </c>
      <c r="C1385" s="383" t="s">
        <v>22</v>
      </c>
      <c r="D1385" s="410" t="s">
        <v>13</v>
      </c>
      <c r="E1385" s="411" t="s">
        <v>1433</v>
      </c>
      <c r="F1385" s="411" t="s">
        <v>22</v>
      </c>
      <c r="G1385" s="411" t="s">
        <v>22</v>
      </c>
      <c r="H1385" s="411" t="s">
        <v>22</v>
      </c>
      <c r="I1385" s="411" t="s">
        <v>22</v>
      </c>
      <c r="J1385" s="411" t="s">
        <v>22</v>
      </c>
      <c r="K1385" s="411" t="s">
        <v>22</v>
      </c>
      <c r="L1385" s="412" t="s">
        <v>14</v>
      </c>
      <c r="M1385" s="413" t="s">
        <v>20</v>
      </c>
      <c r="N1385" s="414" t="s">
        <v>22</v>
      </c>
      <c r="O1385" s="405" t="s">
        <v>22</v>
      </c>
      <c r="P1385" s="406" t="s">
        <v>22</v>
      </c>
      <c r="Q1385" s="7" t="s">
        <v>22</v>
      </c>
      <c r="R1385" s="378" t="s">
        <v>22</v>
      </c>
      <c r="S1385" s="378" t="s">
        <v>22</v>
      </c>
      <c r="T1385" s="378" t="s">
        <v>22</v>
      </c>
      <c r="U1385" s="23" t="s">
        <v>22</v>
      </c>
      <c r="V1385" s="379" t="str">
        <f>IF(U1385="","","千円")</f>
        <v/>
      </c>
      <c r="W1385" s="379" t="s">
        <v>22</v>
      </c>
      <c r="X1385" s="379" t="s">
        <v>22</v>
      </c>
      <c r="Y1385" s="380" t="s">
        <v>22</v>
      </c>
      <c r="Z1385" s="374" t="s">
        <v>22</v>
      </c>
    </row>
    <row r="1386" spans="1:26" ht="13.5" customHeight="1" x14ac:dyDescent="0.15">
      <c r="A1386" s="381" t="s">
        <v>22</v>
      </c>
      <c r="B1386" s="382" t="s">
        <v>22</v>
      </c>
      <c r="C1386" s="383" t="s">
        <v>22</v>
      </c>
      <c r="D1386" s="410" t="s">
        <v>22</v>
      </c>
      <c r="E1386" s="411" t="s">
        <v>22</v>
      </c>
      <c r="F1386" s="411" t="s">
        <v>22</v>
      </c>
      <c r="G1386" s="411" t="s">
        <v>22</v>
      </c>
      <c r="H1386" s="411" t="s">
        <v>22</v>
      </c>
      <c r="I1386" s="411" t="s">
        <v>22</v>
      </c>
      <c r="J1386" s="411" t="s">
        <v>22</v>
      </c>
      <c r="K1386" s="411" t="s">
        <v>22</v>
      </c>
      <c r="L1386" s="412" t="s">
        <v>22</v>
      </c>
      <c r="M1386" s="415">
        <v>9897040</v>
      </c>
      <c r="N1386" s="416" t="s">
        <v>22</v>
      </c>
      <c r="O1386" s="405" t="s">
        <v>22</v>
      </c>
      <c r="P1386" s="406" t="s">
        <v>22</v>
      </c>
      <c r="Q1386" s="8" t="s">
        <v>15</v>
      </c>
      <c r="R1386" s="378" t="s">
        <v>2264</v>
      </c>
      <c r="S1386" s="378" t="s">
        <v>22</v>
      </c>
      <c r="T1386" s="378" t="s">
        <v>22</v>
      </c>
      <c r="U1386" s="378" t="s">
        <v>22</v>
      </c>
      <c r="V1386" s="9" t="s">
        <v>13</v>
      </c>
      <c r="W1386" s="417" t="s">
        <v>2265</v>
      </c>
      <c r="X1386" s="417" t="s">
        <v>22</v>
      </c>
      <c r="Y1386" s="10" t="s">
        <v>14</v>
      </c>
      <c r="Z1386" s="374" t="s">
        <v>22</v>
      </c>
    </row>
    <row r="1387" spans="1:26" ht="13.5" customHeight="1" x14ac:dyDescent="0.15">
      <c r="A1387" s="381" t="s">
        <v>22</v>
      </c>
      <c r="B1387" s="382" t="s">
        <v>22</v>
      </c>
      <c r="C1387" s="383" t="s">
        <v>22</v>
      </c>
      <c r="D1387" s="410" t="s">
        <v>22</v>
      </c>
      <c r="E1387" s="411" t="s">
        <v>22</v>
      </c>
      <c r="F1387" s="411" t="s">
        <v>22</v>
      </c>
      <c r="G1387" s="411" t="s">
        <v>22</v>
      </c>
      <c r="H1387" s="411" t="s">
        <v>22</v>
      </c>
      <c r="I1387" s="411" t="s">
        <v>22</v>
      </c>
      <c r="J1387" s="411" t="s">
        <v>22</v>
      </c>
      <c r="K1387" s="411" t="s">
        <v>22</v>
      </c>
      <c r="L1387" s="412" t="s">
        <v>22</v>
      </c>
      <c r="M1387" s="387" t="s">
        <v>22</v>
      </c>
      <c r="N1387" s="388" t="s">
        <v>22</v>
      </c>
      <c r="O1387" s="405" t="s">
        <v>22</v>
      </c>
      <c r="P1387" s="406" t="s">
        <v>22</v>
      </c>
      <c r="Q1387" s="7" t="s">
        <v>16</v>
      </c>
      <c r="R1387" s="378" t="s">
        <v>22</v>
      </c>
      <c r="S1387" s="378" t="s">
        <v>22</v>
      </c>
      <c r="T1387" s="378" t="s">
        <v>22</v>
      </c>
      <c r="U1387" s="378" t="s">
        <v>22</v>
      </c>
      <c r="V1387" s="11" t="s">
        <v>17</v>
      </c>
      <c r="W1387" s="9" t="s">
        <v>22</v>
      </c>
      <c r="X1387" s="12" t="s">
        <v>22</v>
      </c>
      <c r="Y1387" s="13" t="s">
        <v>22</v>
      </c>
      <c r="Z1387" s="374" t="s">
        <v>22</v>
      </c>
    </row>
    <row r="1388" spans="1:26" ht="13.5" customHeight="1" x14ac:dyDescent="0.15">
      <c r="A1388" s="6" t="s">
        <v>22</v>
      </c>
      <c r="B1388" s="12" t="s">
        <v>22</v>
      </c>
      <c r="C1388" s="13" t="s">
        <v>22</v>
      </c>
      <c r="D1388" s="410" t="s">
        <v>13</v>
      </c>
      <c r="E1388" s="14" t="s">
        <v>11</v>
      </c>
      <c r="F1388" s="382" t="s">
        <v>22</v>
      </c>
      <c r="G1388" s="382" t="s">
        <v>22</v>
      </c>
      <c r="H1388" s="382" t="s">
        <v>22</v>
      </c>
      <c r="I1388" s="382" t="s">
        <v>152</v>
      </c>
      <c r="J1388" s="420" t="s">
        <v>57</v>
      </c>
      <c r="K1388" s="14" t="s">
        <v>22</v>
      </c>
      <c r="L1388" s="412" t="s">
        <v>14</v>
      </c>
      <c r="M1388" s="423" t="s">
        <v>22</v>
      </c>
      <c r="N1388" s="424" t="s">
        <v>22</v>
      </c>
      <c r="O1388" s="405" t="s">
        <v>22</v>
      </c>
      <c r="P1388" s="406" t="s">
        <v>22</v>
      </c>
      <c r="Q1388" s="8" t="s">
        <v>15</v>
      </c>
      <c r="R1388" s="378" t="s">
        <v>2266</v>
      </c>
      <c r="S1388" s="378" t="s">
        <v>22</v>
      </c>
      <c r="T1388" s="378" t="s">
        <v>22</v>
      </c>
      <c r="U1388" s="378" t="s">
        <v>22</v>
      </c>
      <c r="V1388" s="9" t="s">
        <v>13</v>
      </c>
      <c r="W1388" s="417" t="s">
        <v>1548</v>
      </c>
      <c r="X1388" s="417" t="s">
        <v>22</v>
      </c>
      <c r="Y1388" s="10" t="s">
        <v>14</v>
      </c>
      <c r="Z1388" s="374" t="s">
        <v>22</v>
      </c>
    </row>
    <row r="1389" spans="1:26" ht="13.5" customHeight="1" x14ac:dyDescent="0.15">
      <c r="A1389" s="15" t="s">
        <v>22</v>
      </c>
      <c r="B1389" s="16" t="s">
        <v>22</v>
      </c>
      <c r="C1389" s="17" t="s">
        <v>22</v>
      </c>
      <c r="D1389" s="418" t="s">
        <v>22</v>
      </c>
      <c r="E1389" s="18" t="s">
        <v>22</v>
      </c>
      <c r="F1389" s="419" t="s">
        <v>22</v>
      </c>
      <c r="G1389" s="419" t="s">
        <v>22</v>
      </c>
      <c r="H1389" s="419" t="s">
        <v>22</v>
      </c>
      <c r="I1389" s="419" t="s">
        <v>22</v>
      </c>
      <c r="J1389" s="421" t="s">
        <v>22</v>
      </c>
      <c r="K1389" s="18" t="s">
        <v>22</v>
      </c>
      <c r="L1389" s="422" t="s">
        <v>22</v>
      </c>
      <c r="M1389" s="26" t="s">
        <v>18</v>
      </c>
      <c r="N1389" s="27">
        <v>91.9</v>
      </c>
      <c r="O1389" s="407" t="s">
        <v>22</v>
      </c>
      <c r="P1389" s="408" t="s">
        <v>22</v>
      </c>
      <c r="Q1389" s="19" t="s">
        <v>16</v>
      </c>
      <c r="R1389" s="425" t="s">
        <v>22</v>
      </c>
      <c r="S1389" s="425" t="s">
        <v>22</v>
      </c>
      <c r="T1389" s="425" t="s">
        <v>22</v>
      </c>
      <c r="U1389" s="425" t="s">
        <v>22</v>
      </c>
      <c r="V1389" s="20" t="s">
        <v>17</v>
      </c>
      <c r="W1389" s="21" t="s">
        <v>22</v>
      </c>
      <c r="X1389" s="16" t="s">
        <v>22</v>
      </c>
      <c r="Y1389" s="17" t="s">
        <v>22</v>
      </c>
      <c r="Z1389" s="375" t="s">
        <v>22</v>
      </c>
    </row>
    <row r="1390" spans="1:26" ht="13.5" customHeight="1" x14ac:dyDescent="0.15">
      <c r="A1390" s="389" t="s">
        <v>7</v>
      </c>
      <c r="B1390" s="390" t="s">
        <v>22</v>
      </c>
      <c r="C1390" s="391" t="s">
        <v>22</v>
      </c>
      <c r="D1390" s="395" t="s">
        <v>8</v>
      </c>
      <c r="E1390" s="396" t="s">
        <v>22</v>
      </c>
      <c r="F1390" s="397" t="s">
        <v>1662</v>
      </c>
      <c r="G1390" s="397" t="s">
        <v>22</v>
      </c>
      <c r="H1390" s="397" t="s">
        <v>22</v>
      </c>
      <c r="I1390" s="397" t="s">
        <v>22</v>
      </c>
      <c r="J1390" s="397" t="s">
        <v>22</v>
      </c>
      <c r="K1390" s="397" t="s">
        <v>22</v>
      </c>
      <c r="L1390" s="398" t="s">
        <v>22</v>
      </c>
      <c r="M1390" s="401" t="s">
        <v>9</v>
      </c>
      <c r="N1390" s="402" t="s">
        <v>22</v>
      </c>
      <c r="O1390" s="403" t="s">
        <v>2267</v>
      </c>
      <c r="P1390" s="404" t="s">
        <v>22</v>
      </c>
      <c r="Q1390" s="5" t="s">
        <v>10</v>
      </c>
      <c r="R1390" s="409" t="s">
        <v>2268</v>
      </c>
      <c r="S1390" s="409" t="s">
        <v>22</v>
      </c>
      <c r="T1390" s="409" t="s">
        <v>22</v>
      </c>
      <c r="U1390" s="22">
        <v>2440</v>
      </c>
      <c r="V1390" s="371" t="str">
        <f>IF(U1390="","","千円")</f>
        <v>千円</v>
      </c>
      <c r="W1390" s="371" t="s">
        <v>22</v>
      </c>
      <c r="X1390" s="371" t="s">
        <v>22</v>
      </c>
      <c r="Y1390" s="372" t="s">
        <v>22</v>
      </c>
      <c r="Z1390" s="373">
        <v>379</v>
      </c>
    </row>
    <row r="1391" spans="1:26" ht="13.5" customHeight="1" x14ac:dyDescent="0.15">
      <c r="A1391" s="392" t="s">
        <v>22</v>
      </c>
      <c r="B1391" s="393" t="s">
        <v>22</v>
      </c>
      <c r="C1391" s="394" t="s">
        <v>22</v>
      </c>
      <c r="D1391" s="25" t="s">
        <v>22</v>
      </c>
      <c r="E1391" s="24" t="s">
        <v>22</v>
      </c>
      <c r="F1391" s="399" t="s">
        <v>22</v>
      </c>
      <c r="G1391" s="399" t="s">
        <v>22</v>
      </c>
      <c r="H1391" s="399" t="s">
        <v>22</v>
      </c>
      <c r="I1391" s="399" t="s">
        <v>22</v>
      </c>
      <c r="J1391" s="399" t="s">
        <v>22</v>
      </c>
      <c r="K1391" s="399" t="s">
        <v>22</v>
      </c>
      <c r="L1391" s="400" t="s">
        <v>22</v>
      </c>
      <c r="M1391" s="376">
        <v>5020000</v>
      </c>
      <c r="N1391" s="377" t="s">
        <v>22</v>
      </c>
      <c r="O1391" s="405" t="s">
        <v>22</v>
      </c>
      <c r="P1391" s="406" t="s">
        <v>22</v>
      </c>
      <c r="Q1391" s="6" t="s">
        <v>22</v>
      </c>
      <c r="R1391" s="378" t="s">
        <v>734</v>
      </c>
      <c r="S1391" s="378" t="s">
        <v>22</v>
      </c>
      <c r="T1391" s="378" t="s">
        <v>22</v>
      </c>
      <c r="U1391" s="23">
        <v>1154</v>
      </c>
      <c r="V1391" s="379" t="str">
        <f>IF(U1391="","","千円")</f>
        <v>千円</v>
      </c>
      <c r="W1391" s="379" t="s">
        <v>22</v>
      </c>
      <c r="X1391" s="379" t="s">
        <v>22</v>
      </c>
      <c r="Y1391" s="380" t="s">
        <v>22</v>
      </c>
      <c r="Z1391" s="374" t="s">
        <v>22</v>
      </c>
    </row>
    <row r="1392" spans="1:26" ht="13.5" customHeight="1" x14ac:dyDescent="0.15">
      <c r="A1392" s="381" t="s">
        <v>2269</v>
      </c>
      <c r="B1392" s="382" t="s">
        <v>22</v>
      </c>
      <c r="C1392" s="383" t="s">
        <v>22</v>
      </c>
      <c r="D1392" s="384" t="s">
        <v>2270</v>
      </c>
      <c r="E1392" s="385" t="s">
        <v>22</v>
      </c>
      <c r="F1392" s="385" t="s">
        <v>22</v>
      </c>
      <c r="G1392" s="385" t="s">
        <v>22</v>
      </c>
      <c r="H1392" s="385" t="s">
        <v>22</v>
      </c>
      <c r="I1392" s="385" t="s">
        <v>22</v>
      </c>
      <c r="J1392" s="385" t="s">
        <v>22</v>
      </c>
      <c r="K1392" s="385" t="s">
        <v>22</v>
      </c>
      <c r="L1392" s="380" t="s">
        <v>22</v>
      </c>
      <c r="M1392" s="387" t="s">
        <v>12</v>
      </c>
      <c r="N1392" s="388" t="s">
        <v>22</v>
      </c>
      <c r="O1392" s="405" t="s">
        <v>22</v>
      </c>
      <c r="P1392" s="406" t="s">
        <v>22</v>
      </c>
      <c r="Q1392" s="6" t="s">
        <v>22</v>
      </c>
      <c r="R1392" s="378" t="s">
        <v>2271</v>
      </c>
      <c r="S1392" s="378" t="s">
        <v>22</v>
      </c>
      <c r="T1392" s="378" t="s">
        <v>22</v>
      </c>
      <c r="U1392" s="23">
        <v>99</v>
      </c>
      <c r="V1392" s="379" t="str">
        <f>IF(U1392="","","千円")</f>
        <v>千円</v>
      </c>
      <c r="W1392" s="379" t="s">
        <v>22</v>
      </c>
      <c r="X1392" s="379" t="s">
        <v>22</v>
      </c>
      <c r="Y1392" s="380" t="s">
        <v>22</v>
      </c>
      <c r="Z1392" s="374" t="s">
        <v>22</v>
      </c>
    </row>
    <row r="1393" spans="1:26" ht="13.5" customHeight="1" x14ac:dyDescent="0.15">
      <c r="A1393" s="381" t="s">
        <v>22</v>
      </c>
      <c r="B1393" s="382" t="s">
        <v>22</v>
      </c>
      <c r="C1393" s="383" t="s">
        <v>22</v>
      </c>
      <c r="D1393" s="386" t="s">
        <v>22</v>
      </c>
      <c r="E1393" s="385" t="s">
        <v>22</v>
      </c>
      <c r="F1393" s="385" t="s">
        <v>22</v>
      </c>
      <c r="G1393" s="385" t="s">
        <v>22</v>
      </c>
      <c r="H1393" s="385" t="s">
        <v>22</v>
      </c>
      <c r="I1393" s="385" t="s">
        <v>22</v>
      </c>
      <c r="J1393" s="385" t="s">
        <v>22</v>
      </c>
      <c r="K1393" s="385" t="s">
        <v>22</v>
      </c>
      <c r="L1393" s="380" t="s">
        <v>22</v>
      </c>
      <c r="M1393" s="376">
        <v>4498459</v>
      </c>
      <c r="N1393" s="377" t="s">
        <v>22</v>
      </c>
      <c r="O1393" s="405" t="s">
        <v>22</v>
      </c>
      <c r="P1393" s="406" t="s">
        <v>22</v>
      </c>
      <c r="Q1393" s="6" t="s">
        <v>22</v>
      </c>
      <c r="R1393" s="378" t="s">
        <v>22</v>
      </c>
      <c r="S1393" s="378" t="s">
        <v>22</v>
      </c>
      <c r="T1393" s="378" t="s">
        <v>22</v>
      </c>
      <c r="U1393" s="23" t="s">
        <v>22</v>
      </c>
      <c r="V1393" s="379" t="str">
        <f>IF(U1393="","","千円")</f>
        <v/>
      </c>
      <c r="W1393" s="379" t="s">
        <v>22</v>
      </c>
      <c r="X1393" s="379" t="s">
        <v>22</v>
      </c>
      <c r="Y1393" s="380" t="s">
        <v>22</v>
      </c>
      <c r="Z1393" s="374" t="s">
        <v>22</v>
      </c>
    </row>
    <row r="1394" spans="1:26" ht="13.5" customHeight="1" x14ac:dyDescent="0.15">
      <c r="A1394" s="381" t="s">
        <v>22</v>
      </c>
      <c r="B1394" s="382" t="s">
        <v>22</v>
      </c>
      <c r="C1394" s="383" t="s">
        <v>22</v>
      </c>
      <c r="D1394" s="410" t="s">
        <v>13</v>
      </c>
      <c r="E1394" s="411" t="s">
        <v>1846</v>
      </c>
      <c r="F1394" s="411" t="s">
        <v>22</v>
      </c>
      <c r="G1394" s="411" t="s">
        <v>22</v>
      </c>
      <c r="H1394" s="411" t="s">
        <v>22</v>
      </c>
      <c r="I1394" s="411" t="s">
        <v>22</v>
      </c>
      <c r="J1394" s="411" t="s">
        <v>22</v>
      </c>
      <c r="K1394" s="411" t="s">
        <v>22</v>
      </c>
      <c r="L1394" s="412" t="s">
        <v>14</v>
      </c>
      <c r="M1394" s="413" t="s">
        <v>20</v>
      </c>
      <c r="N1394" s="414" t="s">
        <v>22</v>
      </c>
      <c r="O1394" s="405" t="s">
        <v>22</v>
      </c>
      <c r="P1394" s="406" t="s">
        <v>22</v>
      </c>
      <c r="Q1394" s="7" t="s">
        <v>22</v>
      </c>
      <c r="R1394" s="378" t="s">
        <v>2272</v>
      </c>
      <c r="S1394" s="378" t="s">
        <v>22</v>
      </c>
      <c r="T1394" s="378" t="s">
        <v>22</v>
      </c>
      <c r="U1394" s="23">
        <v>805</v>
      </c>
      <c r="V1394" s="379" t="str">
        <f>IF(U1394="","","千円")</f>
        <v>千円</v>
      </c>
      <c r="W1394" s="379" t="s">
        <v>22</v>
      </c>
      <c r="X1394" s="379" t="s">
        <v>22</v>
      </c>
      <c r="Y1394" s="380" t="s">
        <v>22</v>
      </c>
      <c r="Z1394" s="374" t="s">
        <v>22</v>
      </c>
    </row>
    <row r="1395" spans="1:26" ht="13.5" customHeight="1" x14ac:dyDescent="0.15">
      <c r="A1395" s="381" t="s">
        <v>22</v>
      </c>
      <c r="B1395" s="382" t="s">
        <v>22</v>
      </c>
      <c r="C1395" s="383" t="s">
        <v>22</v>
      </c>
      <c r="D1395" s="410" t="s">
        <v>22</v>
      </c>
      <c r="E1395" s="411" t="s">
        <v>22</v>
      </c>
      <c r="F1395" s="411" t="s">
        <v>22</v>
      </c>
      <c r="G1395" s="411" t="s">
        <v>22</v>
      </c>
      <c r="H1395" s="411" t="s">
        <v>22</v>
      </c>
      <c r="I1395" s="411" t="s">
        <v>22</v>
      </c>
      <c r="J1395" s="411" t="s">
        <v>22</v>
      </c>
      <c r="K1395" s="411" t="s">
        <v>22</v>
      </c>
      <c r="L1395" s="412" t="s">
        <v>22</v>
      </c>
      <c r="M1395" s="415">
        <v>521541</v>
      </c>
      <c r="N1395" s="416" t="s">
        <v>22</v>
      </c>
      <c r="O1395" s="405" t="s">
        <v>22</v>
      </c>
      <c r="P1395" s="406" t="s">
        <v>22</v>
      </c>
      <c r="Q1395" s="8" t="s">
        <v>15</v>
      </c>
      <c r="R1395" s="378" t="s">
        <v>1837</v>
      </c>
      <c r="S1395" s="378" t="s">
        <v>22</v>
      </c>
      <c r="T1395" s="378" t="s">
        <v>22</v>
      </c>
      <c r="U1395" s="378" t="s">
        <v>22</v>
      </c>
      <c r="V1395" s="9" t="s">
        <v>13</v>
      </c>
      <c r="W1395" s="417" t="s">
        <v>2273</v>
      </c>
      <c r="X1395" s="417" t="s">
        <v>22</v>
      </c>
      <c r="Y1395" s="10" t="s">
        <v>14</v>
      </c>
      <c r="Z1395" s="374" t="s">
        <v>22</v>
      </c>
    </row>
    <row r="1396" spans="1:26" ht="13.5" customHeight="1" x14ac:dyDescent="0.15">
      <c r="A1396" s="381" t="s">
        <v>22</v>
      </c>
      <c r="B1396" s="382" t="s">
        <v>22</v>
      </c>
      <c r="C1396" s="383" t="s">
        <v>22</v>
      </c>
      <c r="D1396" s="410" t="s">
        <v>22</v>
      </c>
      <c r="E1396" s="411" t="s">
        <v>22</v>
      </c>
      <c r="F1396" s="411" t="s">
        <v>22</v>
      </c>
      <c r="G1396" s="411" t="s">
        <v>22</v>
      </c>
      <c r="H1396" s="411" t="s">
        <v>22</v>
      </c>
      <c r="I1396" s="411" t="s">
        <v>22</v>
      </c>
      <c r="J1396" s="411" t="s">
        <v>22</v>
      </c>
      <c r="K1396" s="411" t="s">
        <v>22</v>
      </c>
      <c r="L1396" s="412" t="s">
        <v>22</v>
      </c>
      <c r="M1396" s="387" t="s">
        <v>22</v>
      </c>
      <c r="N1396" s="388" t="s">
        <v>22</v>
      </c>
      <c r="O1396" s="405" t="s">
        <v>22</v>
      </c>
      <c r="P1396" s="406" t="s">
        <v>22</v>
      </c>
      <c r="Q1396" s="7" t="s">
        <v>16</v>
      </c>
      <c r="R1396" s="378" t="s">
        <v>518</v>
      </c>
      <c r="S1396" s="378" t="s">
        <v>22</v>
      </c>
      <c r="T1396" s="378" t="s">
        <v>22</v>
      </c>
      <c r="U1396" s="378" t="s">
        <v>22</v>
      </c>
      <c r="V1396" s="11" t="s">
        <v>17</v>
      </c>
      <c r="W1396" s="9" t="s">
        <v>22</v>
      </c>
      <c r="X1396" s="12" t="s">
        <v>22</v>
      </c>
      <c r="Y1396" s="13" t="s">
        <v>22</v>
      </c>
      <c r="Z1396" s="374" t="s">
        <v>22</v>
      </c>
    </row>
    <row r="1397" spans="1:26" ht="13.5" customHeight="1" x14ac:dyDescent="0.15">
      <c r="A1397" s="6" t="s">
        <v>22</v>
      </c>
      <c r="B1397" s="12" t="s">
        <v>22</v>
      </c>
      <c r="C1397" s="13" t="s">
        <v>22</v>
      </c>
      <c r="D1397" s="410" t="s">
        <v>13</v>
      </c>
      <c r="E1397" s="14" t="s">
        <v>11</v>
      </c>
      <c r="F1397" s="382" t="s">
        <v>22</v>
      </c>
      <c r="G1397" s="382" t="s">
        <v>22</v>
      </c>
      <c r="H1397" s="382" t="s">
        <v>22</v>
      </c>
      <c r="I1397" s="382" t="s">
        <v>152</v>
      </c>
      <c r="J1397" s="420" t="s">
        <v>22</v>
      </c>
      <c r="K1397" s="14" t="s">
        <v>22</v>
      </c>
      <c r="L1397" s="412" t="s">
        <v>14</v>
      </c>
      <c r="M1397" s="423" t="s">
        <v>22</v>
      </c>
      <c r="N1397" s="424" t="s">
        <v>22</v>
      </c>
      <c r="O1397" s="405" t="s">
        <v>22</v>
      </c>
      <c r="P1397" s="406" t="s">
        <v>22</v>
      </c>
      <c r="Q1397" s="8" t="s">
        <v>15</v>
      </c>
      <c r="R1397" s="378" t="s">
        <v>2274</v>
      </c>
      <c r="S1397" s="378" t="s">
        <v>22</v>
      </c>
      <c r="T1397" s="378" t="s">
        <v>22</v>
      </c>
      <c r="U1397" s="378" t="s">
        <v>22</v>
      </c>
      <c r="V1397" s="9" t="s">
        <v>13</v>
      </c>
      <c r="W1397" s="417" t="s">
        <v>2275</v>
      </c>
      <c r="X1397" s="417" t="s">
        <v>22</v>
      </c>
      <c r="Y1397" s="10" t="s">
        <v>14</v>
      </c>
      <c r="Z1397" s="374" t="s">
        <v>22</v>
      </c>
    </row>
    <row r="1398" spans="1:26" ht="13.5" customHeight="1" x14ac:dyDescent="0.15">
      <c r="A1398" s="15" t="s">
        <v>22</v>
      </c>
      <c r="B1398" s="16" t="s">
        <v>22</v>
      </c>
      <c r="C1398" s="17" t="s">
        <v>22</v>
      </c>
      <c r="D1398" s="418" t="s">
        <v>22</v>
      </c>
      <c r="E1398" s="18" t="s">
        <v>22</v>
      </c>
      <c r="F1398" s="419" t="s">
        <v>22</v>
      </c>
      <c r="G1398" s="419" t="s">
        <v>22</v>
      </c>
      <c r="H1398" s="419" t="s">
        <v>22</v>
      </c>
      <c r="I1398" s="419" t="s">
        <v>22</v>
      </c>
      <c r="J1398" s="421" t="s">
        <v>22</v>
      </c>
      <c r="K1398" s="18" t="s">
        <v>22</v>
      </c>
      <c r="L1398" s="422" t="s">
        <v>22</v>
      </c>
      <c r="M1398" s="26" t="s">
        <v>18</v>
      </c>
      <c r="N1398" s="27">
        <v>89.6</v>
      </c>
      <c r="O1398" s="407" t="s">
        <v>22</v>
      </c>
      <c r="P1398" s="408" t="s">
        <v>22</v>
      </c>
      <c r="Q1398" s="19" t="s">
        <v>16</v>
      </c>
      <c r="R1398" s="425" t="s">
        <v>2276</v>
      </c>
      <c r="S1398" s="425" t="s">
        <v>22</v>
      </c>
      <c r="T1398" s="425" t="s">
        <v>22</v>
      </c>
      <c r="U1398" s="425" t="s">
        <v>22</v>
      </c>
      <c r="V1398" s="20" t="s">
        <v>17</v>
      </c>
      <c r="W1398" s="21" t="s">
        <v>22</v>
      </c>
      <c r="X1398" s="16" t="s">
        <v>22</v>
      </c>
      <c r="Y1398" s="17" t="s">
        <v>22</v>
      </c>
      <c r="Z1398" s="375" t="s">
        <v>22</v>
      </c>
    </row>
    <row r="1399" spans="1:26" ht="13.5" customHeight="1" x14ac:dyDescent="0.15">
      <c r="A1399" s="389" t="s">
        <v>7</v>
      </c>
      <c r="B1399" s="390" t="s">
        <v>22</v>
      </c>
      <c r="C1399" s="391" t="s">
        <v>22</v>
      </c>
      <c r="D1399" s="395" t="s">
        <v>8</v>
      </c>
      <c r="E1399" s="396" t="s">
        <v>22</v>
      </c>
      <c r="F1399" s="397" t="s">
        <v>1873</v>
      </c>
      <c r="G1399" s="397" t="s">
        <v>22</v>
      </c>
      <c r="H1399" s="397" t="s">
        <v>22</v>
      </c>
      <c r="I1399" s="397" t="s">
        <v>22</v>
      </c>
      <c r="J1399" s="397" t="s">
        <v>22</v>
      </c>
      <c r="K1399" s="397" t="s">
        <v>22</v>
      </c>
      <c r="L1399" s="398" t="s">
        <v>22</v>
      </c>
      <c r="M1399" s="401" t="s">
        <v>9</v>
      </c>
      <c r="N1399" s="402" t="s">
        <v>22</v>
      </c>
      <c r="O1399" s="403" t="s">
        <v>2277</v>
      </c>
      <c r="P1399" s="404" t="s">
        <v>22</v>
      </c>
      <c r="Q1399" s="5" t="s">
        <v>10</v>
      </c>
      <c r="R1399" s="409" t="s">
        <v>2278</v>
      </c>
      <c r="S1399" s="409" t="s">
        <v>22</v>
      </c>
      <c r="T1399" s="409" t="s">
        <v>22</v>
      </c>
      <c r="U1399" s="22">
        <v>7324</v>
      </c>
      <c r="V1399" s="371" t="str">
        <f>IF(U1399="","","千円")</f>
        <v>千円</v>
      </c>
      <c r="W1399" s="371" t="s">
        <v>22</v>
      </c>
      <c r="X1399" s="371" t="s">
        <v>22</v>
      </c>
      <c r="Y1399" s="372" t="s">
        <v>22</v>
      </c>
      <c r="Z1399" s="373">
        <v>379</v>
      </c>
    </row>
    <row r="1400" spans="1:26" ht="13.5" customHeight="1" x14ac:dyDescent="0.15">
      <c r="A1400" s="392" t="s">
        <v>22</v>
      </c>
      <c r="B1400" s="393" t="s">
        <v>22</v>
      </c>
      <c r="C1400" s="394" t="s">
        <v>22</v>
      </c>
      <c r="D1400" s="25" t="s">
        <v>22</v>
      </c>
      <c r="E1400" s="24" t="s">
        <v>22</v>
      </c>
      <c r="F1400" s="399" t="s">
        <v>22</v>
      </c>
      <c r="G1400" s="399" t="s">
        <v>22</v>
      </c>
      <c r="H1400" s="399" t="s">
        <v>22</v>
      </c>
      <c r="I1400" s="399" t="s">
        <v>22</v>
      </c>
      <c r="J1400" s="399" t="s">
        <v>22</v>
      </c>
      <c r="K1400" s="399" t="s">
        <v>22</v>
      </c>
      <c r="L1400" s="400" t="s">
        <v>22</v>
      </c>
      <c r="M1400" s="376">
        <v>7325000</v>
      </c>
      <c r="N1400" s="377" t="s">
        <v>22</v>
      </c>
      <c r="O1400" s="405" t="s">
        <v>22</v>
      </c>
      <c r="P1400" s="406" t="s">
        <v>22</v>
      </c>
      <c r="Q1400" s="6" t="s">
        <v>22</v>
      </c>
      <c r="R1400" s="378" t="s">
        <v>22</v>
      </c>
      <c r="S1400" s="378" t="s">
        <v>22</v>
      </c>
      <c r="T1400" s="378" t="s">
        <v>22</v>
      </c>
      <c r="U1400" s="23" t="s">
        <v>22</v>
      </c>
      <c r="V1400" s="379" t="str">
        <f>IF(U1400="","","千円")</f>
        <v/>
      </c>
      <c r="W1400" s="379" t="s">
        <v>22</v>
      </c>
      <c r="X1400" s="379" t="s">
        <v>22</v>
      </c>
      <c r="Y1400" s="380" t="s">
        <v>22</v>
      </c>
      <c r="Z1400" s="374" t="s">
        <v>22</v>
      </c>
    </row>
    <row r="1401" spans="1:26" ht="13.5" customHeight="1" x14ac:dyDescent="0.15">
      <c r="A1401" s="381" t="s">
        <v>2279</v>
      </c>
      <c r="B1401" s="382" t="s">
        <v>22</v>
      </c>
      <c r="C1401" s="383" t="s">
        <v>22</v>
      </c>
      <c r="D1401" s="384" t="s">
        <v>2280</v>
      </c>
      <c r="E1401" s="385" t="s">
        <v>22</v>
      </c>
      <c r="F1401" s="385" t="s">
        <v>22</v>
      </c>
      <c r="G1401" s="385" t="s">
        <v>22</v>
      </c>
      <c r="H1401" s="385" t="s">
        <v>22</v>
      </c>
      <c r="I1401" s="385" t="s">
        <v>22</v>
      </c>
      <c r="J1401" s="385" t="s">
        <v>22</v>
      </c>
      <c r="K1401" s="385" t="s">
        <v>22</v>
      </c>
      <c r="L1401" s="380" t="s">
        <v>22</v>
      </c>
      <c r="M1401" s="387" t="s">
        <v>12</v>
      </c>
      <c r="N1401" s="388" t="s">
        <v>22</v>
      </c>
      <c r="O1401" s="405" t="s">
        <v>22</v>
      </c>
      <c r="P1401" s="406" t="s">
        <v>22</v>
      </c>
      <c r="Q1401" s="6" t="s">
        <v>22</v>
      </c>
      <c r="R1401" s="378" t="s">
        <v>22</v>
      </c>
      <c r="S1401" s="378" t="s">
        <v>22</v>
      </c>
      <c r="T1401" s="378" t="s">
        <v>22</v>
      </c>
      <c r="U1401" s="23" t="s">
        <v>22</v>
      </c>
      <c r="V1401" s="379" t="str">
        <f>IF(U1401="","","千円")</f>
        <v/>
      </c>
      <c r="W1401" s="379" t="s">
        <v>22</v>
      </c>
      <c r="X1401" s="379" t="s">
        <v>22</v>
      </c>
      <c r="Y1401" s="380" t="s">
        <v>22</v>
      </c>
      <c r="Z1401" s="374" t="s">
        <v>22</v>
      </c>
    </row>
    <row r="1402" spans="1:26" ht="13.5" customHeight="1" x14ac:dyDescent="0.15">
      <c r="A1402" s="381" t="s">
        <v>22</v>
      </c>
      <c r="B1402" s="382" t="s">
        <v>22</v>
      </c>
      <c r="C1402" s="383" t="s">
        <v>22</v>
      </c>
      <c r="D1402" s="386" t="s">
        <v>22</v>
      </c>
      <c r="E1402" s="385" t="s">
        <v>22</v>
      </c>
      <c r="F1402" s="385" t="s">
        <v>22</v>
      </c>
      <c r="G1402" s="385" t="s">
        <v>22</v>
      </c>
      <c r="H1402" s="385" t="s">
        <v>22</v>
      </c>
      <c r="I1402" s="385" t="s">
        <v>22</v>
      </c>
      <c r="J1402" s="385" t="s">
        <v>22</v>
      </c>
      <c r="K1402" s="385" t="s">
        <v>22</v>
      </c>
      <c r="L1402" s="380" t="s">
        <v>22</v>
      </c>
      <c r="M1402" s="376">
        <v>7324464</v>
      </c>
      <c r="N1402" s="377" t="s">
        <v>22</v>
      </c>
      <c r="O1402" s="405" t="s">
        <v>22</v>
      </c>
      <c r="P1402" s="406" t="s">
        <v>22</v>
      </c>
      <c r="Q1402" s="6" t="s">
        <v>22</v>
      </c>
      <c r="R1402" s="378" t="s">
        <v>22</v>
      </c>
      <c r="S1402" s="378" t="s">
        <v>22</v>
      </c>
      <c r="T1402" s="378" t="s">
        <v>22</v>
      </c>
      <c r="U1402" s="23" t="s">
        <v>22</v>
      </c>
      <c r="V1402" s="379" t="str">
        <f>IF(U1402="","","千円")</f>
        <v/>
      </c>
      <c r="W1402" s="379" t="s">
        <v>22</v>
      </c>
      <c r="X1402" s="379" t="s">
        <v>22</v>
      </c>
      <c r="Y1402" s="380" t="s">
        <v>22</v>
      </c>
      <c r="Z1402" s="374" t="s">
        <v>22</v>
      </c>
    </row>
    <row r="1403" spans="1:26" ht="13.5" customHeight="1" x14ac:dyDescent="0.15">
      <c r="A1403" s="381" t="s">
        <v>22</v>
      </c>
      <c r="B1403" s="382" t="s">
        <v>22</v>
      </c>
      <c r="C1403" s="383" t="s">
        <v>22</v>
      </c>
      <c r="D1403" s="410" t="s">
        <v>13</v>
      </c>
      <c r="E1403" s="411" t="s">
        <v>1881</v>
      </c>
      <c r="F1403" s="411" t="s">
        <v>22</v>
      </c>
      <c r="G1403" s="411" t="s">
        <v>22</v>
      </c>
      <c r="H1403" s="411" t="s">
        <v>22</v>
      </c>
      <c r="I1403" s="411" t="s">
        <v>22</v>
      </c>
      <c r="J1403" s="411" t="s">
        <v>22</v>
      </c>
      <c r="K1403" s="411" t="s">
        <v>22</v>
      </c>
      <c r="L1403" s="412" t="s">
        <v>14</v>
      </c>
      <c r="M1403" s="413" t="s">
        <v>20</v>
      </c>
      <c r="N1403" s="414" t="s">
        <v>22</v>
      </c>
      <c r="O1403" s="405" t="s">
        <v>22</v>
      </c>
      <c r="P1403" s="406" t="s">
        <v>22</v>
      </c>
      <c r="Q1403" s="7" t="s">
        <v>22</v>
      </c>
      <c r="R1403" s="378" t="s">
        <v>22</v>
      </c>
      <c r="S1403" s="378" t="s">
        <v>22</v>
      </c>
      <c r="T1403" s="378" t="s">
        <v>22</v>
      </c>
      <c r="U1403" s="23" t="s">
        <v>22</v>
      </c>
      <c r="V1403" s="379" t="str">
        <f>IF(U1403="","","千円")</f>
        <v/>
      </c>
      <c r="W1403" s="379" t="s">
        <v>22</v>
      </c>
      <c r="X1403" s="379" t="s">
        <v>22</v>
      </c>
      <c r="Y1403" s="380" t="s">
        <v>22</v>
      </c>
      <c r="Z1403" s="374" t="s">
        <v>22</v>
      </c>
    </row>
    <row r="1404" spans="1:26" ht="13.5" customHeight="1" x14ac:dyDescent="0.15">
      <c r="A1404" s="381" t="s">
        <v>22</v>
      </c>
      <c r="B1404" s="382" t="s">
        <v>22</v>
      </c>
      <c r="C1404" s="383" t="s">
        <v>22</v>
      </c>
      <c r="D1404" s="410" t="s">
        <v>22</v>
      </c>
      <c r="E1404" s="411" t="s">
        <v>22</v>
      </c>
      <c r="F1404" s="411" t="s">
        <v>22</v>
      </c>
      <c r="G1404" s="411" t="s">
        <v>22</v>
      </c>
      <c r="H1404" s="411" t="s">
        <v>22</v>
      </c>
      <c r="I1404" s="411" t="s">
        <v>22</v>
      </c>
      <c r="J1404" s="411" t="s">
        <v>22</v>
      </c>
      <c r="K1404" s="411" t="s">
        <v>22</v>
      </c>
      <c r="L1404" s="412" t="s">
        <v>22</v>
      </c>
      <c r="M1404" s="415">
        <v>536</v>
      </c>
      <c r="N1404" s="416" t="s">
        <v>22</v>
      </c>
      <c r="O1404" s="405" t="s">
        <v>22</v>
      </c>
      <c r="P1404" s="406" t="s">
        <v>22</v>
      </c>
      <c r="Q1404" s="8" t="s">
        <v>15</v>
      </c>
      <c r="R1404" s="378" t="s">
        <v>2281</v>
      </c>
      <c r="S1404" s="378" t="s">
        <v>22</v>
      </c>
      <c r="T1404" s="378" t="s">
        <v>22</v>
      </c>
      <c r="U1404" s="378" t="s">
        <v>22</v>
      </c>
      <c r="V1404" s="9" t="s">
        <v>13</v>
      </c>
      <c r="W1404" s="417" t="s">
        <v>2282</v>
      </c>
      <c r="X1404" s="417" t="s">
        <v>22</v>
      </c>
      <c r="Y1404" s="10" t="s">
        <v>14</v>
      </c>
      <c r="Z1404" s="374" t="s">
        <v>22</v>
      </c>
    </row>
    <row r="1405" spans="1:26" ht="13.5" customHeight="1" x14ac:dyDescent="0.15">
      <c r="A1405" s="381" t="s">
        <v>22</v>
      </c>
      <c r="B1405" s="382" t="s">
        <v>22</v>
      </c>
      <c r="C1405" s="383" t="s">
        <v>22</v>
      </c>
      <c r="D1405" s="410" t="s">
        <v>22</v>
      </c>
      <c r="E1405" s="411" t="s">
        <v>22</v>
      </c>
      <c r="F1405" s="411" t="s">
        <v>22</v>
      </c>
      <c r="G1405" s="411" t="s">
        <v>22</v>
      </c>
      <c r="H1405" s="411" t="s">
        <v>22</v>
      </c>
      <c r="I1405" s="411" t="s">
        <v>22</v>
      </c>
      <c r="J1405" s="411" t="s">
        <v>22</v>
      </c>
      <c r="K1405" s="411" t="s">
        <v>22</v>
      </c>
      <c r="L1405" s="412" t="s">
        <v>22</v>
      </c>
      <c r="M1405" s="387" t="s">
        <v>22</v>
      </c>
      <c r="N1405" s="388" t="s">
        <v>22</v>
      </c>
      <c r="O1405" s="405" t="s">
        <v>22</v>
      </c>
      <c r="P1405" s="406" t="s">
        <v>22</v>
      </c>
      <c r="Q1405" s="7" t="s">
        <v>16</v>
      </c>
      <c r="R1405" s="378" t="s">
        <v>22</v>
      </c>
      <c r="S1405" s="378" t="s">
        <v>22</v>
      </c>
      <c r="T1405" s="378" t="s">
        <v>22</v>
      </c>
      <c r="U1405" s="378" t="s">
        <v>22</v>
      </c>
      <c r="V1405" s="11" t="s">
        <v>17</v>
      </c>
      <c r="W1405" s="9" t="s">
        <v>22</v>
      </c>
      <c r="X1405" s="12" t="s">
        <v>22</v>
      </c>
      <c r="Y1405" s="13" t="s">
        <v>22</v>
      </c>
      <c r="Z1405" s="374" t="s">
        <v>22</v>
      </c>
    </row>
    <row r="1406" spans="1:26" ht="13.5" customHeight="1" x14ac:dyDescent="0.15">
      <c r="A1406" s="6" t="s">
        <v>22</v>
      </c>
      <c r="B1406" s="12" t="s">
        <v>22</v>
      </c>
      <c r="C1406" s="13" t="s">
        <v>22</v>
      </c>
      <c r="D1406" s="410" t="s">
        <v>13</v>
      </c>
      <c r="E1406" s="14" t="s">
        <v>11</v>
      </c>
      <c r="F1406" s="382" t="s">
        <v>22</v>
      </c>
      <c r="G1406" s="382" t="s">
        <v>22</v>
      </c>
      <c r="H1406" s="382" t="s">
        <v>22</v>
      </c>
      <c r="I1406" s="382" t="s">
        <v>22</v>
      </c>
      <c r="J1406" s="420" t="s">
        <v>22</v>
      </c>
      <c r="K1406" s="14" t="s">
        <v>22</v>
      </c>
      <c r="L1406" s="412" t="s">
        <v>14</v>
      </c>
      <c r="M1406" s="423" t="s">
        <v>22</v>
      </c>
      <c r="N1406" s="424" t="s">
        <v>22</v>
      </c>
      <c r="O1406" s="405" t="s">
        <v>22</v>
      </c>
      <c r="P1406" s="406" t="s">
        <v>22</v>
      </c>
      <c r="Q1406" s="8" t="s">
        <v>15</v>
      </c>
      <c r="R1406" s="378" t="s">
        <v>22</v>
      </c>
      <c r="S1406" s="378" t="s">
        <v>22</v>
      </c>
      <c r="T1406" s="378" t="s">
        <v>22</v>
      </c>
      <c r="U1406" s="378" t="s">
        <v>22</v>
      </c>
      <c r="V1406" s="9" t="s">
        <v>13</v>
      </c>
      <c r="W1406" s="417" t="s">
        <v>22</v>
      </c>
      <c r="X1406" s="417" t="s">
        <v>22</v>
      </c>
      <c r="Y1406" s="10" t="s">
        <v>14</v>
      </c>
      <c r="Z1406" s="374" t="s">
        <v>22</v>
      </c>
    </row>
    <row r="1407" spans="1:26" ht="13.5" customHeight="1" x14ac:dyDescent="0.15">
      <c r="A1407" s="15" t="s">
        <v>22</v>
      </c>
      <c r="B1407" s="16" t="s">
        <v>22</v>
      </c>
      <c r="C1407" s="17" t="s">
        <v>22</v>
      </c>
      <c r="D1407" s="418" t="s">
        <v>22</v>
      </c>
      <c r="E1407" s="18" t="s">
        <v>22</v>
      </c>
      <c r="F1407" s="419" t="s">
        <v>22</v>
      </c>
      <c r="G1407" s="419" t="s">
        <v>22</v>
      </c>
      <c r="H1407" s="419" t="s">
        <v>22</v>
      </c>
      <c r="I1407" s="419" t="s">
        <v>22</v>
      </c>
      <c r="J1407" s="421" t="s">
        <v>22</v>
      </c>
      <c r="K1407" s="18" t="s">
        <v>22</v>
      </c>
      <c r="L1407" s="422" t="s">
        <v>22</v>
      </c>
      <c r="M1407" s="26" t="s">
        <v>18</v>
      </c>
      <c r="N1407" s="29">
        <v>100</v>
      </c>
      <c r="O1407" s="407" t="s">
        <v>22</v>
      </c>
      <c r="P1407" s="408" t="s">
        <v>22</v>
      </c>
      <c r="Q1407" s="19" t="s">
        <v>16</v>
      </c>
      <c r="R1407" s="425" t="s">
        <v>22</v>
      </c>
      <c r="S1407" s="425" t="s">
        <v>22</v>
      </c>
      <c r="T1407" s="425" t="s">
        <v>22</v>
      </c>
      <c r="U1407" s="425" t="s">
        <v>22</v>
      </c>
      <c r="V1407" s="20" t="s">
        <v>17</v>
      </c>
      <c r="W1407" s="21" t="s">
        <v>22</v>
      </c>
      <c r="X1407" s="16" t="s">
        <v>22</v>
      </c>
      <c r="Y1407" s="17" t="s">
        <v>22</v>
      </c>
      <c r="Z1407" s="375" t="s">
        <v>22</v>
      </c>
    </row>
    <row r="1408" spans="1:26" ht="13.5" customHeight="1" x14ac:dyDescent="0.15">
      <c r="A1408" s="389" t="s">
        <v>7</v>
      </c>
      <c r="B1408" s="390" t="s">
        <v>22</v>
      </c>
      <c r="C1408" s="391" t="s">
        <v>22</v>
      </c>
      <c r="D1408" s="395" t="s">
        <v>8</v>
      </c>
      <c r="E1408" s="396" t="s">
        <v>22</v>
      </c>
      <c r="F1408" s="397" t="s">
        <v>1662</v>
      </c>
      <c r="G1408" s="397" t="s">
        <v>22</v>
      </c>
      <c r="H1408" s="397" t="s">
        <v>22</v>
      </c>
      <c r="I1408" s="397" t="s">
        <v>22</v>
      </c>
      <c r="J1408" s="397" t="s">
        <v>22</v>
      </c>
      <c r="K1408" s="397" t="s">
        <v>22</v>
      </c>
      <c r="L1408" s="398" t="s">
        <v>22</v>
      </c>
      <c r="M1408" s="401" t="s">
        <v>9</v>
      </c>
      <c r="N1408" s="402" t="s">
        <v>22</v>
      </c>
      <c r="O1408" s="403" t="s">
        <v>2283</v>
      </c>
      <c r="P1408" s="404" t="s">
        <v>22</v>
      </c>
      <c r="Q1408" s="5" t="s">
        <v>10</v>
      </c>
      <c r="R1408" s="409" t="s">
        <v>2284</v>
      </c>
      <c r="S1408" s="409" t="s">
        <v>22</v>
      </c>
      <c r="T1408" s="409" t="s">
        <v>22</v>
      </c>
      <c r="U1408" s="22">
        <v>735</v>
      </c>
      <c r="V1408" s="371" t="str">
        <f>IF(U1408="","","千円")</f>
        <v>千円</v>
      </c>
      <c r="W1408" s="371" t="s">
        <v>22</v>
      </c>
      <c r="X1408" s="371" t="s">
        <v>22</v>
      </c>
      <c r="Y1408" s="372" t="s">
        <v>22</v>
      </c>
      <c r="Z1408" s="373">
        <v>379</v>
      </c>
    </row>
    <row r="1409" spans="1:26" ht="13.5" customHeight="1" x14ac:dyDescent="0.15">
      <c r="A1409" s="392" t="s">
        <v>22</v>
      </c>
      <c r="B1409" s="393" t="s">
        <v>22</v>
      </c>
      <c r="C1409" s="394" t="s">
        <v>22</v>
      </c>
      <c r="D1409" s="25" t="s">
        <v>22</v>
      </c>
      <c r="E1409" s="24" t="s">
        <v>22</v>
      </c>
      <c r="F1409" s="399" t="s">
        <v>22</v>
      </c>
      <c r="G1409" s="399" t="s">
        <v>22</v>
      </c>
      <c r="H1409" s="399" t="s">
        <v>22</v>
      </c>
      <c r="I1409" s="399" t="s">
        <v>22</v>
      </c>
      <c r="J1409" s="399" t="s">
        <v>22</v>
      </c>
      <c r="K1409" s="399" t="s">
        <v>22</v>
      </c>
      <c r="L1409" s="400" t="s">
        <v>22</v>
      </c>
      <c r="M1409" s="376">
        <v>1969000</v>
      </c>
      <c r="N1409" s="377" t="s">
        <v>22</v>
      </c>
      <c r="O1409" s="405" t="s">
        <v>22</v>
      </c>
      <c r="P1409" s="406" t="s">
        <v>22</v>
      </c>
      <c r="Q1409" s="6" t="s">
        <v>22</v>
      </c>
      <c r="R1409" s="378" t="s">
        <v>2285</v>
      </c>
      <c r="S1409" s="378" t="s">
        <v>22</v>
      </c>
      <c r="T1409" s="378" t="s">
        <v>22</v>
      </c>
      <c r="U1409" s="23">
        <v>88</v>
      </c>
      <c r="V1409" s="379" t="str">
        <f>IF(U1409="","","千円")</f>
        <v>千円</v>
      </c>
      <c r="W1409" s="379" t="s">
        <v>22</v>
      </c>
      <c r="X1409" s="379" t="s">
        <v>22</v>
      </c>
      <c r="Y1409" s="380" t="s">
        <v>22</v>
      </c>
      <c r="Z1409" s="374" t="s">
        <v>22</v>
      </c>
    </row>
    <row r="1410" spans="1:26" ht="13.5" customHeight="1" x14ac:dyDescent="0.15">
      <c r="A1410" s="381" t="s">
        <v>2286</v>
      </c>
      <c r="B1410" s="382" t="s">
        <v>22</v>
      </c>
      <c r="C1410" s="383" t="s">
        <v>22</v>
      </c>
      <c r="D1410" s="384" t="s">
        <v>2287</v>
      </c>
      <c r="E1410" s="385" t="s">
        <v>22</v>
      </c>
      <c r="F1410" s="385" t="s">
        <v>22</v>
      </c>
      <c r="G1410" s="385" t="s">
        <v>22</v>
      </c>
      <c r="H1410" s="385" t="s">
        <v>22</v>
      </c>
      <c r="I1410" s="385" t="s">
        <v>22</v>
      </c>
      <c r="J1410" s="385" t="s">
        <v>22</v>
      </c>
      <c r="K1410" s="385" t="s">
        <v>22</v>
      </c>
      <c r="L1410" s="380" t="s">
        <v>22</v>
      </c>
      <c r="M1410" s="387" t="s">
        <v>12</v>
      </c>
      <c r="N1410" s="388" t="s">
        <v>22</v>
      </c>
      <c r="O1410" s="405" t="s">
        <v>22</v>
      </c>
      <c r="P1410" s="406" t="s">
        <v>22</v>
      </c>
      <c r="Q1410" s="6" t="s">
        <v>22</v>
      </c>
      <c r="R1410" s="378" t="s">
        <v>22</v>
      </c>
      <c r="S1410" s="378" t="s">
        <v>22</v>
      </c>
      <c r="T1410" s="378" t="s">
        <v>22</v>
      </c>
      <c r="U1410" s="23" t="s">
        <v>22</v>
      </c>
      <c r="V1410" s="379" t="str">
        <f>IF(U1410="","","千円")</f>
        <v/>
      </c>
      <c r="W1410" s="379" t="s">
        <v>22</v>
      </c>
      <c r="X1410" s="379" t="s">
        <v>22</v>
      </c>
      <c r="Y1410" s="380" t="s">
        <v>22</v>
      </c>
      <c r="Z1410" s="374" t="s">
        <v>22</v>
      </c>
    </row>
    <row r="1411" spans="1:26" ht="13.5" customHeight="1" x14ac:dyDescent="0.15">
      <c r="A1411" s="381" t="s">
        <v>22</v>
      </c>
      <c r="B1411" s="382" t="s">
        <v>22</v>
      </c>
      <c r="C1411" s="383" t="s">
        <v>22</v>
      </c>
      <c r="D1411" s="386" t="s">
        <v>22</v>
      </c>
      <c r="E1411" s="385" t="s">
        <v>22</v>
      </c>
      <c r="F1411" s="385" t="s">
        <v>22</v>
      </c>
      <c r="G1411" s="385" t="s">
        <v>22</v>
      </c>
      <c r="H1411" s="385" t="s">
        <v>22</v>
      </c>
      <c r="I1411" s="385" t="s">
        <v>22</v>
      </c>
      <c r="J1411" s="385" t="s">
        <v>22</v>
      </c>
      <c r="K1411" s="385" t="s">
        <v>22</v>
      </c>
      <c r="L1411" s="380" t="s">
        <v>22</v>
      </c>
      <c r="M1411" s="376">
        <v>866500</v>
      </c>
      <c r="N1411" s="377" t="s">
        <v>22</v>
      </c>
      <c r="O1411" s="405" t="s">
        <v>22</v>
      </c>
      <c r="P1411" s="406" t="s">
        <v>22</v>
      </c>
      <c r="Q1411" s="6" t="s">
        <v>22</v>
      </c>
      <c r="R1411" s="378" t="s">
        <v>22</v>
      </c>
      <c r="S1411" s="378" t="s">
        <v>22</v>
      </c>
      <c r="T1411" s="378" t="s">
        <v>22</v>
      </c>
      <c r="U1411" s="23" t="s">
        <v>22</v>
      </c>
      <c r="V1411" s="379" t="str">
        <f>IF(U1411="","","千円")</f>
        <v/>
      </c>
      <c r="W1411" s="379" t="s">
        <v>22</v>
      </c>
      <c r="X1411" s="379" t="s">
        <v>22</v>
      </c>
      <c r="Y1411" s="380" t="s">
        <v>22</v>
      </c>
      <c r="Z1411" s="374" t="s">
        <v>22</v>
      </c>
    </row>
    <row r="1412" spans="1:26" ht="13.5" customHeight="1" x14ac:dyDescent="0.15">
      <c r="A1412" s="381" t="s">
        <v>22</v>
      </c>
      <c r="B1412" s="382" t="s">
        <v>22</v>
      </c>
      <c r="C1412" s="383" t="s">
        <v>22</v>
      </c>
      <c r="D1412" s="410" t="s">
        <v>13</v>
      </c>
      <c r="E1412" s="411" t="s">
        <v>2014</v>
      </c>
      <c r="F1412" s="411" t="s">
        <v>22</v>
      </c>
      <c r="G1412" s="411" t="s">
        <v>22</v>
      </c>
      <c r="H1412" s="411" t="s">
        <v>22</v>
      </c>
      <c r="I1412" s="411" t="s">
        <v>22</v>
      </c>
      <c r="J1412" s="411" t="s">
        <v>22</v>
      </c>
      <c r="K1412" s="411" t="s">
        <v>22</v>
      </c>
      <c r="L1412" s="412" t="s">
        <v>14</v>
      </c>
      <c r="M1412" s="413" t="s">
        <v>20</v>
      </c>
      <c r="N1412" s="414" t="s">
        <v>22</v>
      </c>
      <c r="O1412" s="405" t="s">
        <v>22</v>
      </c>
      <c r="P1412" s="406" t="s">
        <v>22</v>
      </c>
      <c r="Q1412" s="7" t="s">
        <v>22</v>
      </c>
      <c r="R1412" s="378" t="s">
        <v>2288</v>
      </c>
      <c r="S1412" s="378" t="s">
        <v>22</v>
      </c>
      <c r="T1412" s="378" t="s">
        <v>22</v>
      </c>
      <c r="U1412" s="23">
        <v>44</v>
      </c>
      <c r="V1412" s="379" t="str">
        <f>IF(U1412="","","千円")</f>
        <v>千円</v>
      </c>
      <c r="W1412" s="379" t="s">
        <v>22</v>
      </c>
      <c r="X1412" s="379" t="s">
        <v>22</v>
      </c>
      <c r="Y1412" s="380" t="s">
        <v>22</v>
      </c>
      <c r="Z1412" s="374" t="s">
        <v>22</v>
      </c>
    </row>
    <row r="1413" spans="1:26" ht="13.5" customHeight="1" x14ac:dyDescent="0.15">
      <c r="A1413" s="381" t="s">
        <v>22</v>
      </c>
      <c r="B1413" s="382" t="s">
        <v>22</v>
      </c>
      <c r="C1413" s="383" t="s">
        <v>22</v>
      </c>
      <c r="D1413" s="410" t="s">
        <v>22</v>
      </c>
      <c r="E1413" s="411" t="s">
        <v>22</v>
      </c>
      <c r="F1413" s="411" t="s">
        <v>22</v>
      </c>
      <c r="G1413" s="411" t="s">
        <v>22</v>
      </c>
      <c r="H1413" s="411" t="s">
        <v>22</v>
      </c>
      <c r="I1413" s="411" t="s">
        <v>22</v>
      </c>
      <c r="J1413" s="411" t="s">
        <v>22</v>
      </c>
      <c r="K1413" s="411" t="s">
        <v>22</v>
      </c>
      <c r="L1413" s="412" t="s">
        <v>22</v>
      </c>
      <c r="M1413" s="415">
        <v>1102500</v>
      </c>
      <c r="N1413" s="416" t="s">
        <v>22</v>
      </c>
      <c r="O1413" s="405" t="s">
        <v>22</v>
      </c>
      <c r="P1413" s="406" t="s">
        <v>22</v>
      </c>
      <c r="Q1413" s="8" t="s">
        <v>15</v>
      </c>
      <c r="R1413" s="378" t="s">
        <v>2289</v>
      </c>
      <c r="S1413" s="378" t="s">
        <v>22</v>
      </c>
      <c r="T1413" s="378" t="s">
        <v>22</v>
      </c>
      <c r="U1413" s="378" t="s">
        <v>22</v>
      </c>
      <c r="V1413" s="9" t="s">
        <v>13</v>
      </c>
      <c r="W1413" s="417" t="s">
        <v>2290</v>
      </c>
      <c r="X1413" s="417" t="s">
        <v>22</v>
      </c>
      <c r="Y1413" s="10" t="s">
        <v>14</v>
      </c>
      <c r="Z1413" s="374" t="s">
        <v>22</v>
      </c>
    </row>
    <row r="1414" spans="1:26" ht="13.5" customHeight="1" x14ac:dyDescent="0.15">
      <c r="A1414" s="381" t="s">
        <v>22</v>
      </c>
      <c r="B1414" s="382" t="s">
        <v>22</v>
      </c>
      <c r="C1414" s="383" t="s">
        <v>22</v>
      </c>
      <c r="D1414" s="410" t="s">
        <v>22</v>
      </c>
      <c r="E1414" s="411" t="s">
        <v>22</v>
      </c>
      <c r="F1414" s="411" t="s">
        <v>22</v>
      </c>
      <c r="G1414" s="411" t="s">
        <v>22</v>
      </c>
      <c r="H1414" s="411" t="s">
        <v>22</v>
      </c>
      <c r="I1414" s="411" t="s">
        <v>22</v>
      </c>
      <c r="J1414" s="411" t="s">
        <v>22</v>
      </c>
      <c r="K1414" s="411" t="s">
        <v>22</v>
      </c>
      <c r="L1414" s="412" t="s">
        <v>22</v>
      </c>
      <c r="M1414" s="387" t="s">
        <v>22</v>
      </c>
      <c r="N1414" s="388" t="s">
        <v>22</v>
      </c>
      <c r="O1414" s="405" t="s">
        <v>22</v>
      </c>
      <c r="P1414" s="406" t="s">
        <v>22</v>
      </c>
      <c r="Q1414" s="7" t="s">
        <v>16</v>
      </c>
      <c r="R1414" s="378" t="s">
        <v>22</v>
      </c>
      <c r="S1414" s="378" t="s">
        <v>22</v>
      </c>
      <c r="T1414" s="378" t="s">
        <v>22</v>
      </c>
      <c r="U1414" s="378" t="s">
        <v>22</v>
      </c>
      <c r="V1414" s="11" t="s">
        <v>17</v>
      </c>
      <c r="W1414" s="9" t="s">
        <v>22</v>
      </c>
      <c r="X1414" s="12" t="s">
        <v>22</v>
      </c>
      <c r="Y1414" s="13" t="s">
        <v>22</v>
      </c>
      <c r="Z1414" s="374" t="s">
        <v>22</v>
      </c>
    </row>
    <row r="1415" spans="1:26" ht="13.5" customHeight="1" x14ac:dyDescent="0.15">
      <c r="A1415" s="6" t="s">
        <v>22</v>
      </c>
      <c r="B1415" s="12" t="s">
        <v>22</v>
      </c>
      <c r="C1415" s="13" t="s">
        <v>22</v>
      </c>
      <c r="D1415" s="410" t="s">
        <v>13</v>
      </c>
      <c r="E1415" s="14" t="s">
        <v>11</v>
      </c>
      <c r="F1415" s="382" t="s">
        <v>22</v>
      </c>
      <c r="G1415" s="382" t="s">
        <v>22</v>
      </c>
      <c r="H1415" s="382" t="s">
        <v>22</v>
      </c>
      <c r="I1415" s="382" t="s">
        <v>22</v>
      </c>
      <c r="J1415" s="420" t="s">
        <v>22</v>
      </c>
      <c r="K1415" s="14" t="s">
        <v>22</v>
      </c>
      <c r="L1415" s="412" t="s">
        <v>14</v>
      </c>
      <c r="M1415" s="423" t="s">
        <v>22</v>
      </c>
      <c r="N1415" s="424" t="s">
        <v>22</v>
      </c>
      <c r="O1415" s="405" t="s">
        <v>22</v>
      </c>
      <c r="P1415" s="406" t="s">
        <v>22</v>
      </c>
      <c r="Q1415" s="8" t="s">
        <v>15</v>
      </c>
      <c r="R1415" s="378" t="s">
        <v>22</v>
      </c>
      <c r="S1415" s="378" t="s">
        <v>22</v>
      </c>
      <c r="T1415" s="378" t="s">
        <v>22</v>
      </c>
      <c r="U1415" s="378" t="s">
        <v>22</v>
      </c>
      <c r="V1415" s="9" t="s">
        <v>13</v>
      </c>
      <c r="W1415" s="417" t="s">
        <v>22</v>
      </c>
      <c r="X1415" s="417" t="s">
        <v>22</v>
      </c>
      <c r="Y1415" s="10" t="s">
        <v>14</v>
      </c>
      <c r="Z1415" s="374" t="s">
        <v>22</v>
      </c>
    </row>
    <row r="1416" spans="1:26" ht="13.5" customHeight="1" x14ac:dyDescent="0.15">
      <c r="A1416" s="15" t="s">
        <v>22</v>
      </c>
      <c r="B1416" s="16" t="s">
        <v>22</v>
      </c>
      <c r="C1416" s="17" t="s">
        <v>22</v>
      </c>
      <c r="D1416" s="418" t="s">
        <v>22</v>
      </c>
      <c r="E1416" s="18" t="s">
        <v>22</v>
      </c>
      <c r="F1416" s="419" t="s">
        <v>22</v>
      </c>
      <c r="G1416" s="419" t="s">
        <v>22</v>
      </c>
      <c r="H1416" s="419" t="s">
        <v>22</v>
      </c>
      <c r="I1416" s="419" t="s">
        <v>22</v>
      </c>
      <c r="J1416" s="421" t="s">
        <v>22</v>
      </c>
      <c r="K1416" s="18" t="s">
        <v>22</v>
      </c>
      <c r="L1416" s="422" t="s">
        <v>22</v>
      </c>
      <c r="M1416" s="26" t="s">
        <v>18</v>
      </c>
      <c r="N1416" s="27">
        <v>44</v>
      </c>
      <c r="O1416" s="407" t="s">
        <v>22</v>
      </c>
      <c r="P1416" s="408" t="s">
        <v>22</v>
      </c>
      <c r="Q1416" s="19" t="s">
        <v>16</v>
      </c>
      <c r="R1416" s="425" t="s">
        <v>22</v>
      </c>
      <c r="S1416" s="425" t="s">
        <v>22</v>
      </c>
      <c r="T1416" s="425" t="s">
        <v>22</v>
      </c>
      <c r="U1416" s="425" t="s">
        <v>22</v>
      </c>
      <c r="V1416" s="20" t="s">
        <v>17</v>
      </c>
      <c r="W1416" s="21" t="s">
        <v>22</v>
      </c>
      <c r="X1416" s="16" t="s">
        <v>22</v>
      </c>
      <c r="Y1416" s="17" t="s">
        <v>22</v>
      </c>
      <c r="Z1416" s="375" t="s">
        <v>22</v>
      </c>
    </row>
    <row r="1417" spans="1:26" ht="13.5" customHeight="1" x14ac:dyDescent="0.15">
      <c r="A1417" s="389" t="s">
        <v>7</v>
      </c>
      <c r="B1417" s="390" t="s">
        <v>22</v>
      </c>
      <c r="C1417" s="391" t="s">
        <v>22</v>
      </c>
      <c r="D1417" s="395" t="s">
        <v>8</v>
      </c>
      <c r="E1417" s="396" t="s">
        <v>22</v>
      </c>
      <c r="F1417" s="397" t="s">
        <v>2197</v>
      </c>
      <c r="G1417" s="397" t="s">
        <v>22</v>
      </c>
      <c r="H1417" s="397" t="s">
        <v>22</v>
      </c>
      <c r="I1417" s="397" t="s">
        <v>22</v>
      </c>
      <c r="J1417" s="397" t="s">
        <v>22</v>
      </c>
      <c r="K1417" s="397" t="s">
        <v>22</v>
      </c>
      <c r="L1417" s="398" t="s">
        <v>22</v>
      </c>
      <c r="M1417" s="401" t="s">
        <v>9</v>
      </c>
      <c r="N1417" s="402" t="s">
        <v>22</v>
      </c>
      <c r="O1417" s="403" t="s">
        <v>2291</v>
      </c>
      <c r="P1417" s="404" t="s">
        <v>22</v>
      </c>
      <c r="Q1417" s="5" t="s">
        <v>10</v>
      </c>
      <c r="R1417" s="409" t="s">
        <v>2292</v>
      </c>
      <c r="S1417" s="409" t="s">
        <v>22</v>
      </c>
      <c r="T1417" s="409" t="s">
        <v>22</v>
      </c>
      <c r="U1417" s="22">
        <v>68595</v>
      </c>
      <c r="V1417" s="371" t="str">
        <f>IF(U1417="","","千円")</f>
        <v>千円</v>
      </c>
      <c r="W1417" s="371" t="s">
        <v>22</v>
      </c>
      <c r="X1417" s="371" t="s">
        <v>22</v>
      </c>
      <c r="Y1417" s="372" t="s">
        <v>22</v>
      </c>
      <c r="Z1417" s="373">
        <v>379</v>
      </c>
    </row>
    <row r="1418" spans="1:26" ht="13.5" customHeight="1" x14ac:dyDescent="0.15">
      <c r="A1418" s="392" t="s">
        <v>22</v>
      </c>
      <c r="B1418" s="393" t="s">
        <v>22</v>
      </c>
      <c r="C1418" s="394" t="s">
        <v>22</v>
      </c>
      <c r="D1418" s="25" t="s">
        <v>22</v>
      </c>
      <c r="E1418" s="24" t="s">
        <v>22</v>
      </c>
      <c r="F1418" s="399" t="s">
        <v>22</v>
      </c>
      <c r="G1418" s="399" t="s">
        <v>22</v>
      </c>
      <c r="H1418" s="399" t="s">
        <v>22</v>
      </c>
      <c r="I1418" s="399" t="s">
        <v>22</v>
      </c>
      <c r="J1418" s="399" t="s">
        <v>22</v>
      </c>
      <c r="K1418" s="399" t="s">
        <v>22</v>
      </c>
      <c r="L1418" s="400" t="s">
        <v>22</v>
      </c>
      <c r="M1418" s="376">
        <v>78768000</v>
      </c>
      <c r="N1418" s="377" t="s">
        <v>22</v>
      </c>
      <c r="O1418" s="405" t="s">
        <v>22</v>
      </c>
      <c r="P1418" s="406" t="s">
        <v>22</v>
      </c>
      <c r="Q1418" s="6" t="s">
        <v>22</v>
      </c>
      <c r="R1418" s="378" t="s">
        <v>2293</v>
      </c>
      <c r="S1418" s="378" t="s">
        <v>22</v>
      </c>
      <c r="T1418" s="378" t="s">
        <v>22</v>
      </c>
      <c r="U1418" s="23">
        <v>2992</v>
      </c>
      <c r="V1418" s="379" t="str">
        <f>IF(U1418="","","千円")</f>
        <v>千円</v>
      </c>
      <c r="W1418" s="379" t="s">
        <v>22</v>
      </c>
      <c r="X1418" s="379" t="s">
        <v>22</v>
      </c>
      <c r="Y1418" s="380" t="s">
        <v>22</v>
      </c>
      <c r="Z1418" s="374" t="s">
        <v>22</v>
      </c>
    </row>
    <row r="1419" spans="1:26" ht="13.5" customHeight="1" x14ac:dyDescent="0.15">
      <c r="A1419" s="381" t="s">
        <v>2294</v>
      </c>
      <c r="B1419" s="382" t="s">
        <v>22</v>
      </c>
      <c r="C1419" s="383" t="s">
        <v>22</v>
      </c>
      <c r="D1419" s="384" t="s">
        <v>2295</v>
      </c>
      <c r="E1419" s="385" t="s">
        <v>22</v>
      </c>
      <c r="F1419" s="385" t="s">
        <v>22</v>
      </c>
      <c r="G1419" s="385" t="s">
        <v>22</v>
      </c>
      <c r="H1419" s="385" t="s">
        <v>22</v>
      </c>
      <c r="I1419" s="385" t="s">
        <v>22</v>
      </c>
      <c r="J1419" s="385" t="s">
        <v>22</v>
      </c>
      <c r="K1419" s="385" t="s">
        <v>22</v>
      </c>
      <c r="L1419" s="380" t="s">
        <v>22</v>
      </c>
      <c r="M1419" s="387" t="s">
        <v>12</v>
      </c>
      <c r="N1419" s="388" t="s">
        <v>22</v>
      </c>
      <c r="O1419" s="405" t="s">
        <v>22</v>
      </c>
      <c r="P1419" s="406" t="s">
        <v>22</v>
      </c>
      <c r="Q1419" s="6" t="s">
        <v>22</v>
      </c>
      <c r="R1419" s="378" t="s">
        <v>2296</v>
      </c>
      <c r="S1419" s="378" t="s">
        <v>22</v>
      </c>
      <c r="T1419" s="378" t="s">
        <v>22</v>
      </c>
      <c r="U1419" s="23">
        <v>2448</v>
      </c>
      <c r="V1419" s="379" t="str">
        <f>IF(U1419="","","千円")</f>
        <v>千円</v>
      </c>
      <c r="W1419" s="379" t="s">
        <v>22</v>
      </c>
      <c r="X1419" s="379" t="s">
        <v>22</v>
      </c>
      <c r="Y1419" s="380" t="s">
        <v>22</v>
      </c>
      <c r="Z1419" s="374" t="s">
        <v>22</v>
      </c>
    </row>
    <row r="1420" spans="1:26" ht="13.5" customHeight="1" x14ac:dyDescent="0.15">
      <c r="A1420" s="381" t="s">
        <v>22</v>
      </c>
      <c r="B1420" s="382" t="s">
        <v>22</v>
      </c>
      <c r="C1420" s="383" t="s">
        <v>22</v>
      </c>
      <c r="D1420" s="386" t="s">
        <v>22</v>
      </c>
      <c r="E1420" s="385" t="s">
        <v>22</v>
      </c>
      <c r="F1420" s="385" t="s">
        <v>22</v>
      </c>
      <c r="G1420" s="385" t="s">
        <v>22</v>
      </c>
      <c r="H1420" s="385" t="s">
        <v>22</v>
      </c>
      <c r="I1420" s="385" t="s">
        <v>22</v>
      </c>
      <c r="J1420" s="385" t="s">
        <v>22</v>
      </c>
      <c r="K1420" s="385" t="s">
        <v>22</v>
      </c>
      <c r="L1420" s="380" t="s">
        <v>22</v>
      </c>
      <c r="M1420" s="376">
        <v>76722874</v>
      </c>
      <c r="N1420" s="377" t="s">
        <v>22</v>
      </c>
      <c r="O1420" s="405" t="s">
        <v>22</v>
      </c>
      <c r="P1420" s="406" t="s">
        <v>22</v>
      </c>
      <c r="Q1420" s="6" t="s">
        <v>22</v>
      </c>
      <c r="R1420" s="378" t="s">
        <v>2297</v>
      </c>
      <c r="S1420" s="378" t="s">
        <v>22</v>
      </c>
      <c r="T1420" s="378" t="s">
        <v>22</v>
      </c>
      <c r="U1420" s="23">
        <v>2688</v>
      </c>
      <c r="V1420" s="379" t="str">
        <f>IF(U1420="","","千円")</f>
        <v>千円</v>
      </c>
      <c r="W1420" s="379" t="s">
        <v>22</v>
      </c>
      <c r="X1420" s="379" t="s">
        <v>22</v>
      </c>
      <c r="Y1420" s="380" t="s">
        <v>22</v>
      </c>
      <c r="Z1420" s="374" t="s">
        <v>22</v>
      </c>
    </row>
    <row r="1421" spans="1:26" ht="13.5" customHeight="1" x14ac:dyDescent="0.15">
      <c r="A1421" s="381" t="s">
        <v>22</v>
      </c>
      <c r="B1421" s="382" t="s">
        <v>22</v>
      </c>
      <c r="C1421" s="383" t="s">
        <v>22</v>
      </c>
      <c r="D1421" s="410" t="s">
        <v>13</v>
      </c>
      <c r="E1421" s="411" t="s">
        <v>1433</v>
      </c>
      <c r="F1421" s="411" t="s">
        <v>22</v>
      </c>
      <c r="G1421" s="411" t="s">
        <v>22</v>
      </c>
      <c r="H1421" s="411" t="s">
        <v>22</v>
      </c>
      <c r="I1421" s="411" t="s">
        <v>22</v>
      </c>
      <c r="J1421" s="411" t="s">
        <v>22</v>
      </c>
      <c r="K1421" s="411" t="s">
        <v>22</v>
      </c>
      <c r="L1421" s="412" t="s">
        <v>14</v>
      </c>
      <c r="M1421" s="413" t="s">
        <v>20</v>
      </c>
      <c r="N1421" s="414" t="s">
        <v>22</v>
      </c>
      <c r="O1421" s="405" t="s">
        <v>22</v>
      </c>
      <c r="P1421" s="406" t="s">
        <v>22</v>
      </c>
      <c r="Q1421" s="7" t="s">
        <v>22</v>
      </c>
      <c r="R1421" s="378" t="s">
        <v>22</v>
      </c>
      <c r="S1421" s="378" t="s">
        <v>22</v>
      </c>
      <c r="T1421" s="378" t="s">
        <v>22</v>
      </c>
      <c r="U1421" s="23" t="s">
        <v>22</v>
      </c>
      <c r="V1421" s="379" t="str">
        <f>IF(U1421="","","千円")</f>
        <v/>
      </c>
      <c r="W1421" s="379" t="s">
        <v>22</v>
      </c>
      <c r="X1421" s="379" t="s">
        <v>22</v>
      </c>
      <c r="Y1421" s="380" t="s">
        <v>22</v>
      </c>
      <c r="Z1421" s="374" t="s">
        <v>22</v>
      </c>
    </row>
    <row r="1422" spans="1:26" ht="13.5" customHeight="1" x14ac:dyDescent="0.15">
      <c r="A1422" s="381" t="s">
        <v>22</v>
      </c>
      <c r="B1422" s="382" t="s">
        <v>22</v>
      </c>
      <c r="C1422" s="383" t="s">
        <v>22</v>
      </c>
      <c r="D1422" s="410" t="s">
        <v>22</v>
      </c>
      <c r="E1422" s="411" t="s">
        <v>22</v>
      </c>
      <c r="F1422" s="411" t="s">
        <v>22</v>
      </c>
      <c r="G1422" s="411" t="s">
        <v>22</v>
      </c>
      <c r="H1422" s="411" t="s">
        <v>22</v>
      </c>
      <c r="I1422" s="411" t="s">
        <v>22</v>
      </c>
      <c r="J1422" s="411" t="s">
        <v>22</v>
      </c>
      <c r="K1422" s="411" t="s">
        <v>22</v>
      </c>
      <c r="L1422" s="412" t="s">
        <v>22</v>
      </c>
      <c r="M1422" s="415">
        <v>2045126</v>
      </c>
      <c r="N1422" s="416" t="s">
        <v>22</v>
      </c>
      <c r="O1422" s="405" t="s">
        <v>22</v>
      </c>
      <c r="P1422" s="406" t="s">
        <v>22</v>
      </c>
      <c r="Q1422" s="8" t="s">
        <v>15</v>
      </c>
      <c r="R1422" s="378" t="s">
        <v>2298</v>
      </c>
      <c r="S1422" s="378" t="s">
        <v>22</v>
      </c>
      <c r="T1422" s="378" t="s">
        <v>22</v>
      </c>
      <c r="U1422" s="378" t="s">
        <v>22</v>
      </c>
      <c r="V1422" s="9" t="s">
        <v>13</v>
      </c>
      <c r="W1422" s="417" t="s">
        <v>293</v>
      </c>
      <c r="X1422" s="417" t="s">
        <v>22</v>
      </c>
      <c r="Y1422" s="10" t="s">
        <v>14</v>
      </c>
      <c r="Z1422" s="374" t="s">
        <v>22</v>
      </c>
    </row>
    <row r="1423" spans="1:26" ht="13.5" customHeight="1" x14ac:dyDescent="0.15">
      <c r="A1423" s="381" t="s">
        <v>22</v>
      </c>
      <c r="B1423" s="382" t="s">
        <v>22</v>
      </c>
      <c r="C1423" s="383" t="s">
        <v>22</v>
      </c>
      <c r="D1423" s="410" t="s">
        <v>22</v>
      </c>
      <c r="E1423" s="411" t="s">
        <v>22</v>
      </c>
      <c r="F1423" s="411" t="s">
        <v>22</v>
      </c>
      <c r="G1423" s="411" t="s">
        <v>22</v>
      </c>
      <c r="H1423" s="411" t="s">
        <v>22</v>
      </c>
      <c r="I1423" s="411" t="s">
        <v>22</v>
      </c>
      <c r="J1423" s="411" t="s">
        <v>22</v>
      </c>
      <c r="K1423" s="411" t="s">
        <v>22</v>
      </c>
      <c r="L1423" s="412" t="s">
        <v>22</v>
      </c>
      <c r="M1423" s="387" t="s">
        <v>22</v>
      </c>
      <c r="N1423" s="388" t="s">
        <v>22</v>
      </c>
      <c r="O1423" s="405" t="s">
        <v>22</v>
      </c>
      <c r="P1423" s="406" t="s">
        <v>22</v>
      </c>
      <c r="Q1423" s="7" t="s">
        <v>16</v>
      </c>
      <c r="R1423" s="378" t="s">
        <v>2299</v>
      </c>
      <c r="S1423" s="378" t="s">
        <v>22</v>
      </c>
      <c r="T1423" s="378" t="s">
        <v>22</v>
      </c>
      <c r="U1423" s="378" t="s">
        <v>22</v>
      </c>
      <c r="V1423" s="11" t="s">
        <v>17</v>
      </c>
      <c r="W1423" s="9" t="s">
        <v>22</v>
      </c>
      <c r="X1423" s="12" t="s">
        <v>22</v>
      </c>
      <c r="Y1423" s="13" t="s">
        <v>22</v>
      </c>
      <c r="Z1423" s="374" t="s">
        <v>22</v>
      </c>
    </row>
    <row r="1424" spans="1:26" ht="13.5" customHeight="1" x14ac:dyDescent="0.15">
      <c r="A1424" s="6" t="s">
        <v>22</v>
      </c>
      <c r="B1424" s="12" t="s">
        <v>22</v>
      </c>
      <c r="C1424" s="13" t="s">
        <v>22</v>
      </c>
      <c r="D1424" s="410" t="s">
        <v>13</v>
      </c>
      <c r="E1424" s="14" t="s">
        <v>11</v>
      </c>
      <c r="F1424" s="382" t="s">
        <v>22</v>
      </c>
      <c r="G1424" s="382" t="s">
        <v>22</v>
      </c>
      <c r="H1424" s="382" t="s">
        <v>22</v>
      </c>
      <c r="I1424" s="382" t="s">
        <v>152</v>
      </c>
      <c r="J1424" s="420" t="s">
        <v>22</v>
      </c>
      <c r="K1424" s="14" t="s">
        <v>22</v>
      </c>
      <c r="L1424" s="412" t="s">
        <v>14</v>
      </c>
      <c r="M1424" s="423" t="s">
        <v>22</v>
      </c>
      <c r="N1424" s="424" t="s">
        <v>22</v>
      </c>
      <c r="O1424" s="405" t="s">
        <v>22</v>
      </c>
      <c r="P1424" s="406" t="s">
        <v>22</v>
      </c>
      <c r="Q1424" s="8" t="s">
        <v>15</v>
      </c>
      <c r="R1424" s="378" t="s">
        <v>2300</v>
      </c>
      <c r="S1424" s="378" t="s">
        <v>22</v>
      </c>
      <c r="T1424" s="378" t="s">
        <v>22</v>
      </c>
      <c r="U1424" s="378" t="s">
        <v>22</v>
      </c>
      <c r="V1424" s="9" t="s">
        <v>13</v>
      </c>
      <c r="W1424" s="417" t="s">
        <v>293</v>
      </c>
      <c r="X1424" s="417" t="s">
        <v>22</v>
      </c>
      <c r="Y1424" s="10" t="s">
        <v>14</v>
      </c>
      <c r="Z1424" s="374" t="s">
        <v>22</v>
      </c>
    </row>
    <row r="1425" spans="1:26" ht="13.5" customHeight="1" x14ac:dyDescent="0.15">
      <c r="A1425" s="15" t="s">
        <v>22</v>
      </c>
      <c r="B1425" s="16" t="s">
        <v>22</v>
      </c>
      <c r="C1425" s="17" t="s">
        <v>22</v>
      </c>
      <c r="D1425" s="418" t="s">
        <v>22</v>
      </c>
      <c r="E1425" s="18" t="s">
        <v>22</v>
      </c>
      <c r="F1425" s="419" t="s">
        <v>22</v>
      </c>
      <c r="G1425" s="419" t="s">
        <v>22</v>
      </c>
      <c r="H1425" s="419" t="s">
        <v>22</v>
      </c>
      <c r="I1425" s="419" t="s">
        <v>22</v>
      </c>
      <c r="J1425" s="421" t="s">
        <v>22</v>
      </c>
      <c r="K1425" s="18" t="s">
        <v>22</v>
      </c>
      <c r="L1425" s="422" t="s">
        <v>22</v>
      </c>
      <c r="M1425" s="26" t="s">
        <v>18</v>
      </c>
      <c r="N1425" s="27">
        <v>97.4</v>
      </c>
      <c r="O1425" s="407" t="s">
        <v>22</v>
      </c>
      <c r="P1425" s="408" t="s">
        <v>22</v>
      </c>
      <c r="Q1425" s="19" t="s">
        <v>16</v>
      </c>
      <c r="R1425" s="425" t="s">
        <v>22</v>
      </c>
      <c r="S1425" s="425" t="s">
        <v>22</v>
      </c>
      <c r="T1425" s="425" t="s">
        <v>22</v>
      </c>
      <c r="U1425" s="425" t="s">
        <v>22</v>
      </c>
      <c r="V1425" s="20" t="s">
        <v>17</v>
      </c>
      <c r="W1425" s="21" t="s">
        <v>22</v>
      </c>
      <c r="X1425" s="16" t="s">
        <v>22</v>
      </c>
      <c r="Y1425" s="17" t="s">
        <v>22</v>
      </c>
      <c r="Z1425" s="375" t="s">
        <v>22</v>
      </c>
    </row>
    <row r="1426" spans="1:26" ht="13.5" customHeight="1" x14ac:dyDescent="0.15">
      <c r="A1426" s="389" t="s">
        <v>7</v>
      </c>
      <c r="B1426" s="390" t="s">
        <v>22</v>
      </c>
      <c r="C1426" s="391" t="s">
        <v>22</v>
      </c>
      <c r="D1426" s="395" t="s">
        <v>8</v>
      </c>
      <c r="E1426" s="396" t="s">
        <v>22</v>
      </c>
      <c r="F1426" s="397" t="s">
        <v>4903</v>
      </c>
      <c r="G1426" s="397" t="s">
        <v>22</v>
      </c>
      <c r="H1426" s="397" t="s">
        <v>22</v>
      </c>
      <c r="I1426" s="397" t="s">
        <v>22</v>
      </c>
      <c r="J1426" s="397" t="s">
        <v>22</v>
      </c>
      <c r="K1426" s="397" t="s">
        <v>22</v>
      </c>
      <c r="L1426" s="398" t="s">
        <v>22</v>
      </c>
      <c r="M1426" s="401" t="s">
        <v>9</v>
      </c>
      <c r="N1426" s="402" t="s">
        <v>22</v>
      </c>
      <c r="O1426" s="403" t="s">
        <v>2301</v>
      </c>
      <c r="P1426" s="404" t="s">
        <v>22</v>
      </c>
      <c r="Q1426" s="5" t="s">
        <v>10</v>
      </c>
      <c r="R1426" s="409" t="s">
        <v>2302</v>
      </c>
      <c r="S1426" s="409" t="s">
        <v>22</v>
      </c>
      <c r="T1426" s="409" t="s">
        <v>22</v>
      </c>
      <c r="U1426" s="22">
        <v>631684</v>
      </c>
      <c r="V1426" s="371" t="str">
        <f>IF(U1426="","","千円")</f>
        <v>千円</v>
      </c>
      <c r="W1426" s="371" t="s">
        <v>22</v>
      </c>
      <c r="X1426" s="371" t="s">
        <v>22</v>
      </c>
      <c r="Y1426" s="372" t="s">
        <v>22</v>
      </c>
      <c r="Z1426" s="373">
        <v>381</v>
      </c>
    </row>
    <row r="1427" spans="1:26" ht="13.5" customHeight="1" x14ac:dyDescent="0.15">
      <c r="A1427" s="392" t="s">
        <v>22</v>
      </c>
      <c r="B1427" s="393" t="s">
        <v>22</v>
      </c>
      <c r="C1427" s="394" t="s">
        <v>22</v>
      </c>
      <c r="D1427" s="25" t="s">
        <v>22</v>
      </c>
      <c r="E1427" s="24" t="s">
        <v>22</v>
      </c>
      <c r="F1427" s="399" t="s">
        <v>22</v>
      </c>
      <c r="G1427" s="399" t="s">
        <v>22</v>
      </c>
      <c r="H1427" s="399" t="s">
        <v>22</v>
      </c>
      <c r="I1427" s="399" t="s">
        <v>22</v>
      </c>
      <c r="J1427" s="399" t="s">
        <v>22</v>
      </c>
      <c r="K1427" s="399" t="s">
        <v>22</v>
      </c>
      <c r="L1427" s="400" t="s">
        <v>22</v>
      </c>
      <c r="M1427" s="376">
        <v>631684000</v>
      </c>
      <c r="N1427" s="377" t="s">
        <v>22</v>
      </c>
      <c r="O1427" s="405" t="s">
        <v>22</v>
      </c>
      <c r="P1427" s="406" t="s">
        <v>22</v>
      </c>
      <c r="Q1427" s="6" t="s">
        <v>22</v>
      </c>
      <c r="R1427" s="378" t="s">
        <v>22</v>
      </c>
      <c r="S1427" s="378" t="s">
        <v>22</v>
      </c>
      <c r="T1427" s="378" t="s">
        <v>22</v>
      </c>
      <c r="U1427" s="23" t="s">
        <v>22</v>
      </c>
      <c r="V1427" s="379" t="str">
        <f>IF(U1427="","","千円")</f>
        <v/>
      </c>
      <c r="W1427" s="379" t="s">
        <v>22</v>
      </c>
      <c r="X1427" s="379" t="s">
        <v>22</v>
      </c>
      <c r="Y1427" s="380" t="s">
        <v>22</v>
      </c>
      <c r="Z1427" s="374" t="s">
        <v>22</v>
      </c>
    </row>
    <row r="1428" spans="1:26" ht="13.5" customHeight="1" x14ac:dyDescent="0.15">
      <c r="A1428" s="381" t="s">
        <v>2303</v>
      </c>
      <c r="B1428" s="382" t="s">
        <v>22</v>
      </c>
      <c r="C1428" s="383" t="s">
        <v>22</v>
      </c>
      <c r="D1428" s="384" t="s">
        <v>2304</v>
      </c>
      <c r="E1428" s="385" t="s">
        <v>22</v>
      </c>
      <c r="F1428" s="385" t="s">
        <v>22</v>
      </c>
      <c r="G1428" s="385" t="s">
        <v>22</v>
      </c>
      <c r="H1428" s="385" t="s">
        <v>22</v>
      </c>
      <c r="I1428" s="385" t="s">
        <v>22</v>
      </c>
      <c r="J1428" s="385" t="s">
        <v>22</v>
      </c>
      <c r="K1428" s="385" t="s">
        <v>22</v>
      </c>
      <c r="L1428" s="380" t="s">
        <v>22</v>
      </c>
      <c r="M1428" s="387" t="s">
        <v>12</v>
      </c>
      <c r="N1428" s="388" t="s">
        <v>22</v>
      </c>
      <c r="O1428" s="405" t="s">
        <v>22</v>
      </c>
      <c r="P1428" s="406" t="s">
        <v>22</v>
      </c>
      <c r="Q1428" s="6" t="s">
        <v>22</v>
      </c>
      <c r="R1428" s="378" t="s">
        <v>22</v>
      </c>
      <c r="S1428" s="378" t="s">
        <v>22</v>
      </c>
      <c r="T1428" s="378" t="s">
        <v>22</v>
      </c>
      <c r="U1428" s="23" t="s">
        <v>22</v>
      </c>
      <c r="V1428" s="379" t="str">
        <f>IF(U1428="","","千円")</f>
        <v/>
      </c>
      <c r="W1428" s="379" t="s">
        <v>22</v>
      </c>
      <c r="X1428" s="379" t="s">
        <v>22</v>
      </c>
      <c r="Y1428" s="380" t="s">
        <v>22</v>
      </c>
      <c r="Z1428" s="374" t="s">
        <v>22</v>
      </c>
    </row>
    <row r="1429" spans="1:26" ht="13.5" customHeight="1" x14ac:dyDescent="0.15">
      <c r="A1429" s="381" t="s">
        <v>22</v>
      </c>
      <c r="B1429" s="382" t="s">
        <v>22</v>
      </c>
      <c r="C1429" s="383" t="s">
        <v>22</v>
      </c>
      <c r="D1429" s="386" t="s">
        <v>22</v>
      </c>
      <c r="E1429" s="385" t="s">
        <v>22</v>
      </c>
      <c r="F1429" s="385" t="s">
        <v>22</v>
      </c>
      <c r="G1429" s="385" t="s">
        <v>22</v>
      </c>
      <c r="H1429" s="385" t="s">
        <v>22</v>
      </c>
      <c r="I1429" s="385" t="s">
        <v>22</v>
      </c>
      <c r="J1429" s="385" t="s">
        <v>22</v>
      </c>
      <c r="K1429" s="385" t="s">
        <v>22</v>
      </c>
      <c r="L1429" s="380" t="s">
        <v>22</v>
      </c>
      <c r="M1429" s="376">
        <v>631683929</v>
      </c>
      <c r="N1429" s="377" t="s">
        <v>22</v>
      </c>
      <c r="O1429" s="405" t="s">
        <v>22</v>
      </c>
      <c r="P1429" s="406" t="s">
        <v>22</v>
      </c>
      <c r="Q1429" s="6" t="s">
        <v>22</v>
      </c>
      <c r="R1429" s="378" t="s">
        <v>22</v>
      </c>
      <c r="S1429" s="378" t="s">
        <v>22</v>
      </c>
      <c r="T1429" s="378" t="s">
        <v>22</v>
      </c>
      <c r="U1429" s="23" t="s">
        <v>22</v>
      </c>
      <c r="V1429" s="379" t="str">
        <f>IF(U1429="","","千円")</f>
        <v/>
      </c>
      <c r="W1429" s="379" t="s">
        <v>22</v>
      </c>
      <c r="X1429" s="379" t="s">
        <v>22</v>
      </c>
      <c r="Y1429" s="380" t="s">
        <v>22</v>
      </c>
      <c r="Z1429" s="374" t="s">
        <v>22</v>
      </c>
    </row>
    <row r="1430" spans="1:26" ht="13.5" customHeight="1" x14ac:dyDescent="0.15">
      <c r="A1430" s="381" t="s">
        <v>22</v>
      </c>
      <c r="B1430" s="382" t="s">
        <v>22</v>
      </c>
      <c r="C1430" s="383" t="s">
        <v>22</v>
      </c>
      <c r="D1430" s="410" t="s">
        <v>13</v>
      </c>
      <c r="E1430" s="411" t="s">
        <v>1835</v>
      </c>
      <c r="F1430" s="411" t="s">
        <v>22</v>
      </c>
      <c r="G1430" s="411" t="s">
        <v>22</v>
      </c>
      <c r="H1430" s="411" t="s">
        <v>22</v>
      </c>
      <c r="I1430" s="411" t="s">
        <v>22</v>
      </c>
      <c r="J1430" s="411" t="s">
        <v>22</v>
      </c>
      <c r="K1430" s="411" t="s">
        <v>22</v>
      </c>
      <c r="L1430" s="412" t="s">
        <v>14</v>
      </c>
      <c r="M1430" s="413" t="s">
        <v>20</v>
      </c>
      <c r="N1430" s="414" t="s">
        <v>22</v>
      </c>
      <c r="O1430" s="405" t="s">
        <v>22</v>
      </c>
      <c r="P1430" s="406" t="s">
        <v>22</v>
      </c>
      <c r="Q1430" s="7" t="s">
        <v>22</v>
      </c>
      <c r="R1430" s="378" t="s">
        <v>22</v>
      </c>
      <c r="S1430" s="378" t="s">
        <v>22</v>
      </c>
      <c r="T1430" s="378" t="s">
        <v>22</v>
      </c>
      <c r="U1430" s="23" t="s">
        <v>22</v>
      </c>
      <c r="V1430" s="379" t="str">
        <f>IF(U1430="","","千円")</f>
        <v/>
      </c>
      <c r="W1430" s="379" t="s">
        <v>22</v>
      </c>
      <c r="X1430" s="379" t="s">
        <v>22</v>
      </c>
      <c r="Y1430" s="380" t="s">
        <v>22</v>
      </c>
      <c r="Z1430" s="374" t="s">
        <v>22</v>
      </c>
    </row>
    <row r="1431" spans="1:26" ht="13.5" customHeight="1" x14ac:dyDescent="0.15">
      <c r="A1431" s="381" t="s">
        <v>22</v>
      </c>
      <c r="B1431" s="382" t="s">
        <v>22</v>
      </c>
      <c r="C1431" s="383" t="s">
        <v>22</v>
      </c>
      <c r="D1431" s="410" t="s">
        <v>22</v>
      </c>
      <c r="E1431" s="411" t="s">
        <v>22</v>
      </c>
      <c r="F1431" s="411" t="s">
        <v>22</v>
      </c>
      <c r="G1431" s="411" t="s">
        <v>22</v>
      </c>
      <c r="H1431" s="411" t="s">
        <v>22</v>
      </c>
      <c r="I1431" s="411" t="s">
        <v>22</v>
      </c>
      <c r="J1431" s="411" t="s">
        <v>22</v>
      </c>
      <c r="K1431" s="411" t="s">
        <v>22</v>
      </c>
      <c r="L1431" s="412" t="s">
        <v>22</v>
      </c>
      <c r="M1431" s="415">
        <v>71</v>
      </c>
      <c r="N1431" s="416" t="s">
        <v>22</v>
      </c>
      <c r="O1431" s="405" t="s">
        <v>22</v>
      </c>
      <c r="P1431" s="406" t="s">
        <v>22</v>
      </c>
      <c r="Q1431" s="8" t="s">
        <v>15</v>
      </c>
      <c r="R1431" s="378" t="s">
        <v>22</v>
      </c>
      <c r="S1431" s="378" t="s">
        <v>22</v>
      </c>
      <c r="T1431" s="378" t="s">
        <v>22</v>
      </c>
      <c r="U1431" s="378" t="s">
        <v>22</v>
      </c>
      <c r="V1431" s="9" t="s">
        <v>13</v>
      </c>
      <c r="W1431" s="417" t="s">
        <v>22</v>
      </c>
      <c r="X1431" s="417" t="s">
        <v>22</v>
      </c>
      <c r="Y1431" s="10" t="s">
        <v>14</v>
      </c>
      <c r="Z1431" s="374" t="s">
        <v>22</v>
      </c>
    </row>
    <row r="1432" spans="1:26" ht="13.5" customHeight="1" x14ac:dyDescent="0.15">
      <c r="A1432" s="381" t="s">
        <v>22</v>
      </c>
      <c r="B1432" s="382" t="s">
        <v>22</v>
      </c>
      <c r="C1432" s="383" t="s">
        <v>22</v>
      </c>
      <c r="D1432" s="410" t="s">
        <v>22</v>
      </c>
      <c r="E1432" s="411" t="s">
        <v>22</v>
      </c>
      <c r="F1432" s="411" t="s">
        <v>22</v>
      </c>
      <c r="G1432" s="411" t="s">
        <v>22</v>
      </c>
      <c r="H1432" s="411" t="s">
        <v>22</v>
      </c>
      <c r="I1432" s="411" t="s">
        <v>22</v>
      </c>
      <c r="J1432" s="411" t="s">
        <v>22</v>
      </c>
      <c r="K1432" s="411" t="s">
        <v>22</v>
      </c>
      <c r="L1432" s="412" t="s">
        <v>22</v>
      </c>
      <c r="M1432" s="387" t="s">
        <v>22</v>
      </c>
      <c r="N1432" s="388" t="s">
        <v>22</v>
      </c>
      <c r="O1432" s="405" t="s">
        <v>22</v>
      </c>
      <c r="P1432" s="406" t="s">
        <v>22</v>
      </c>
      <c r="Q1432" s="7" t="s">
        <v>16</v>
      </c>
      <c r="R1432" s="378" t="s">
        <v>22</v>
      </c>
      <c r="S1432" s="378" t="s">
        <v>22</v>
      </c>
      <c r="T1432" s="378" t="s">
        <v>22</v>
      </c>
      <c r="U1432" s="378" t="s">
        <v>22</v>
      </c>
      <c r="V1432" s="11" t="s">
        <v>17</v>
      </c>
      <c r="W1432" s="9" t="s">
        <v>22</v>
      </c>
      <c r="X1432" s="12" t="s">
        <v>22</v>
      </c>
      <c r="Y1432" s="13" t="s">
        <v>22</v>
      </c>
      <c r="Z1432" s="374" t="s">
        <v>22</v>
      </c>
    </row>
    <row r="1433" spans="1:26" ht="13.5" customHeight="1" x14ac:dyDescent="0.15">
      <c r="A1433" s="6" t="s">
        <v>22</v>
      </c>
      <c r="B1433" s="12" t="s">
        <v>22</v>
      </c>
      <c r="C1433" s="13" t="s">
        <v>22</v>
      </c>
      <c r="D1433" s="410" t="s">
        <v>13</v>
      </c>
      <c r="E1433" s="14" t="s">
        <v>11</v>
      </c>
      <c r="F1433" s="382" t="s">
        <v>22</v>
      </c>
      <c r="G1433" s="382" t="s">
        <v>22</v>
      </c>
      <c r="H1433" s="382" t="s">
        <v>22</v>
      </c>
      <c r="I1433" s="382" t="s">
        <v>22</v>
      </c>
      <c r="J1433" s="420" t="s">
        <v>22</v>
      </c>
      <c r="K1433" s="14" t="s">
        <v>22</v>
      </c>
      <c r="L1433" s="412" t="s">
        <v>14</v>
      </c>
      <c r="M1433" s="423" t="s">
        <v>22</v>
      </c>
      <c r="N1433" s="424" t="s">
        <v>22</v>
      </c>
      <c r="O1433" s="405" t="s">
        <v>22</v>
      </c>
      <c r="P1433" s="406" t="s">
        <v>22</v>
      </c>
      <c r="Q1433" s="8" t="s">
        <v>15</v>
      </c>
      <c r="R1433" s="378" t="s">
        <v>22</v>
      </c>
      <c r="S1433" s="378" t="s">
        <v>22</v>
      </c>
      <c r="T1433" s="378" t="s">
        <v>22</v>
      </c>
      <c r="U1433" s="378" t="s">
        <v>22</v>
      </c>
      <c r="V1433" s="9" t="s">
        <v>13</v>
      </c>
      <c r="W1433" s="417" t="s">
        <v>22</v>
      </c>
      <c r="X1433" s="417" t="s">
        <v>22</v>
      </c>
      <c r="Y1433" s="10" t="s">
        <v>14</v>
      </c>
      <c r="Z1433" s="374" t="s">
        <v>22</v>
      </c>
    </row>
    <row r="1434" spans="1:26" ht="13.5" customHeight="1" x14ac:dyDescent="0.15">
      <c r="A1434" s="15" t="s">
        <v>22</v>
      </c>
      <c r="B1434" s="16" t="s">
        <v>22</v>
      </c>
      <c r="C1434" s="17" t="s">
        <v>22</v>
      </c>
      <c r="D1434" s="418" t="s">
        <v>22</v>
      </c>
      <c r="E1434" s="18" t="s">
        <v>22</v>
      </c>
      <c r="F1434" s="419" t="s">
        <v>22</v>
      </c>
      <c r="G1434" s="419" t="s">
        <v>22</v>
      </c>
      <c r="H1434" s="419" t="s">
        <v>22</v>
      </c>
      <c r="I1434" s="419" t="s">
        <v>22</v>
      </c>
      <c r="J1434" s="421" t="s">
        <v>22</v>
      </c>
      <c r="K1434" s="18" t="s">
        <v>22</v>
      </c>
      <c r="L1434" s="422" t="s">
        <v>22</v>
      </c>
      <c r="M1434" s="26" t="s">
        <v>18</v>
      </c>
      <c r="N1434" s="29">
        <v>100</v>
      </c>
      <c r="O1434" s="407" t="s">
        <v>22</v>
      </c>
      <c r="P1434" s="408" t="s">
        <v>22</v>
      </c>
      <c r="Q1434" s="19" t="s">
        <v>16</v>
      </c>
      <c r="R1434" s="425" t="s">
        <v>22</v>
      </c>
      <c r="S1434" s="425" t="s">
        <v>22</v>
      </c>
      <c r="T1434" s="425" t="s">
        <v>22</v>
      </c>
      <c r="U1434" s="425" t="s">
        <v>22</v>
      </c>
      <c r="V1434" s="20" t="s">
        <v>17</v>
      </c>
      <c r="W1434" s="21" t="s">
        <v>22</v>
      </c>
      <c r="X1434" s="16" t="s">
        <v>22</v>
      </c>
      <c r="Y1434" s="17" t="s">
        <v>22</v>
      </c>
      <c r="Z1434" s="375" t="s">
        <v>22</v>
      </c>
    </row>
    <row r="1435" spans="1:26" ht="13.5" customHeight="1" x14ac:dyDescent="0.15">
      <c r="A1435" s="389" t="s">
        <v>7</v>
      </c>
      <c r="B1435" s="390" t="s">
        <v>22</v>
      </c>
      <c r="C1435" s="391" t="s">
        <v>22</v>
      </c>
      <c r="D1435" s="395" t="s">
        <v>8</v>
      </c>
      <c r="E1435" s="396" t="s">
        <v>22</v>
      </c>
      <c r="F1435" s="397" t="s">
        <v>4903</v>
      </c>
      <c r="G1435" s="397" t="s">
        <v>22</v>
      </c>
      <c r="H1435" s="397" t="s">
        <v>22</v>
      </c>
      <c r="I1435" s="397" t="s">
        <v>22</v>
      </c>
      <c r="J1435" s="397" t="s">
        <v>22</v>
      </c>
      <c r="K1435" s="397" t="s">
        <v>22</v>
      </c>
      <c r="L1435" s="398" t="s">
        <v>22</v>
      </c>
      <c r="M1435" s="401" t="s">
        <v>9</v>
      </c>
      <c r="N1435" s="402" t="s">
        <v>22</v>
      </c>
      <c r="O1435" s="403" t="s">
        <v>2305</v>
      </c>
      <c r="P1435" s="404" t="s">
        <v>22</v>
      </c>
      <c r="Q1435" s="5" t="s">
        <v>10</v>
      </c>
      <c r="R1435" s="409" t="s">
        <v>2306</v>
      </c>
      <c r="S1435" s="409" t="s">
        <v>22</v>
      </c>
      <c r="T1435" s="409" t="s">
        <v>22</v>
      </c>
      <c r="U1435" s="22">
        <v>847128</v>
      </c>
      <c r="V1435" s="371" t="str">
        <f>IF(U1435="","","千円")</f>
        <v>千円</v>
      </c>
      <c r="W1435" s="371" t="s">
        <v>22</v>
      </c>
      <c r="X1435" s="371" t="s">
        <v>22</v>
      </c>
      <c r="Y1435" s="372" t="s">
        <v>22</v>
      </c>
      <c r="Z1435" s="373">
        <v>381</v>
      </c>
    </row>
    <row r="1436" spans="1:26" ht="13.5" customHeight="1" x14ac:dyDescent="0.15">
      <c r="A1436" s="392" t="s">
        <v>22</v>
      </c>
      <c r="B1436" s="393" t="s">
        <v>22</v>
      </c>
      <c r="C1436" s="394" t="s">
        <v>22</v>
      </c>
      <c r="D1436" s="25" t="s">
        <v>22</v>
      </c>
      <c r="E1436" s="24" t="s">
        <v>22</v>
      </c>
      <c r="F1436" s="399" t="s">
        <v>22</v>
      </c>
      <c r="G1436" s="399" t="s">
        <v>22</v>
      </c>
      <c r="H1436" s="399" t="s">
        <v>22</v>
      </c>
      <c r="I1436" s="399" t="s">
        <v>22</v>
      </c>
      <c r="J1436" s="399" t="s">
        <v>22</v>
      </c>
      <c r="K1436" s="399" t="s">
        <v>22</v>
      </c>
      <c r="L1436" s="400" t="s">
        <v>22</v>
      </c>
      <c r="M1436" s="376">
        <v>855444000</v>
      </c>
      <c r="N1436" s="377" t="s">
        <v>22</v>
      </c>
      <c r="O1436" s="405" t="s">
        <v>22</v>
      </c>
      <c r="P1436" s="406" t="s">
        <v>22</v>
      </c>
      <c r="Q1436" s="6" t="s">
        <v>22</v>
      </c>
      <c r="R1436" s="378" t="s">
        <v>22</v>
      </c>
      <c r="S1436" s="378" t="s">
        <v>22</v>
      </c>
      <c r="T1436" s="378" t="s">
        <v>22</v>
      </c>
      <c r="U1436" s="23" t="s">
        <v>22</v>
      </c>
      <c r="V1436" s="379" t="str">
        <f>IF(U1436="","","千円")</f>
        <v/>
      </c>
      <c r="W1436" s="379" t="s">
        <v>22</v>
      </c>
      <c r="X1436" s="379" t="s">
        <v>22</v>
      </c>
      <c r="Y1436" s="380" t="s">
        <v>22</v>
      </c>
      <c r="Z1436" s="374" t="s">
        <v>22</v>
      </c>
    </row>
    <row r="1437" spans="1:26" ht="13.5" customHeight="1" x14ac:dyDescent="0.15">
      <c r="A1437" s="381" t="s">
        <v>2307</v>
      </c>
      <c r="B1437" s="382" t="s">
        <v>22</v>
      </c>
      <c r="C1437" s="383" t="s">
        <v>22</v>
      </c>
      <c r="D1437" s="384" t="s">
        <v>2308</v>
      </c>
      <c r="E1437" s="385" t="s">
        <v>22</v>
      </c>
      <c r="F1437" s="385" t="s">
        <v>22</v>
      </c>
      <c r="G1437" s="385" t="s">
        <v>22</v>
      </c>
      <c r="H1437" s="385" t="s">
        <v>22</v>
      </c>
      <c r="I1437" s="385" t="s">
        <v>22</v>
      </c>
      <c r="J1437" s="385" t="s">
        <v>22</v>
      </c>
      <c r="K1437" s="385" t="s">
        <v>22</v>
      </c>
      <c r="L1437" s="380" t="s">
        <v>22</v>
      </c>
      <c r="M1437" s="387" t="s">
        <v>12</v>
      </c>
      <c r="N1437" s="388" t="s">
        <v>22</v>
      </c>
      <c r="O1437" s="405" t="s">
        <v>22</v>
      </c>
      <c r="P1437" s="406" t="s">
        <v>22</v>
      </c>
      <c r="Q1437" s="6" t="s">
        <v>22</v>
      </c>
      <c r="R1437" s="378" t="s">
        <v>22</v>
      </c>
      <c r="S1437" s="378" t="s">
        <v>22</v>
      </c>
      <c r="T1437" s="378" t="s">
        <v>22</v>
      </c>
      <c r="U1437" s="23" t="s">
        <v>22</v>
      </c>
      <c r="V1437" s="379" t="str">
        <f>IF(U1437="","","千円")</f>
        <v/>
      </c>
      <c r="W1437" s="379" t="s">
        <v>22</v>
      </c>
      <c r="X1437" s="379" t="s">
        <v>22</v>
      </c>
      <c r="Y1437" s="380" t="s">
        <v>22</v>
      </c>
      <c r="Z1437" s="374" t="s">
        <v>22</v>
      </c>
    </row>
    <row r="1438" spans="1:26" ht="13.5" customHeight="1" x14ac:dyDescent="0.15">
      <c r="A1438" s="381" t="s">
        <v>22</v>
      </c>
      <c r="B1438" s="382" t="s">
        <v>22</v>
      </c>
      <c r="C1438" s="383" t="s">
        <v>22</v>
      </c>
      <c r="D1438" s="386" t="s">
        <v>22</v>
      </c>
      <c r="E1438" s="385" t="s">
        <v>22</v>
      </c>
      <c r="F1438" s="385" t="s">
        <v>22</v>
      </c>
      <c r="G1438" s="385" t="s">
        <v>22</v>
      </c>
      <c r="H1438" s="385" t="s">
        <v>22</v>
      </c>
      <c r="I1438" s="385" t="s">
        <v>22</v>
      </c>
      <c r="J1438" s="385" t="s">
        <v>22</v>
      </c>
      <c r="K1438" s="385" t="s">
        <v>22</v>
      </c>
      <c r="L1438" s="380" t="s">
        <v>22</v>
      </c>
      <c r="M1438" s="376">
        <v>847127520</v>
      </c>
      <c r="N1438" s="377" t="s">
        <v>22</v>
      </c>
      <c r="O1438" s="405" t="s">
        <v>22</v>
      </c>
      <c r="P1438" s="406" t="s">
        <v>22</v>
      </c>
      <c r="Q1438" s="6" t="s">
        <v>22</v>
      </c>
      <c r="R1438" s="378" t="s">
        <v>22</v>
      </c>
      <c r="S1438" s="378" t="s">
        <v>22</v>
      </c>
      <c r="T1438" s="378" t="s">
        <v>22</v>
      </c>
      <c r="U1438" s="23" t="s">
        <v>22</v>
      </c>
      <c r="V1438" s="379" t="str">
        <f>IF(U1438="","","千円")</f>
        <v/>
      </c>
      <c r="W1438" s="379" t="s">
        <v>22</v>
      </c>
      <c r="X1438" s="379" t="s">
        <v>22</v>
      </c>
      <c r="Y1438" s="380" t="s">
        <v>22</v>
      </c>
      <c r="Z1438" s="374" t="s">
        <v>22</v>
      </c>
    </row>
    <row r="1439" spans="1:26" ht="13.5" customHeight="1" x14ac:dyDescent="0.15">
      <c r="A1439" s="381" t="s">
        <v>22</v>
      </c>
      <c r="B1439" s="382" t="s">
        <v>22</v>
      </c>
      <c r="C1439" s="383" t="s">
        <v>22</v>
      </c>
      <c r="D1439" s="410" t="s">
        <v>13</v>
      </c>
      <c r="E1439" s="411" t="s">
        <v>1835</v>
      </c>
      <c r="F1439" s="411" t="s">
        <v>22</v>
      </c>
      <c r="G1439" s="411" t="s">
        <v>22</v>
      </c>
      <c r="H1439" s="411" t="s">
        <v>22</v>
      </c>
      <c r="I1439" s="411" t="s">
        <v>22</v>
      </c>
      <c r="J1439" s="411" t="s">
        <v>22</v>
      </c>
      <c r="K1439" s="411" t="s">
        <v>22</v>
      </c>
      <c r="L1439" s="412" t="s">
        <v>14</v>
      </c>
      <c r="M1439" s="413" t="s">
        <v>20</v>
      </c>
      <c r="N1439" s="414" t="s">
        <v>22</v>
      </c>
      <c r="O1439" s="405" t="s">
        <v>22</v>
      </c>
      <c r="P1439" s="406" t="s">
        <v>22</v>
      </c>
      <c r="Q1439" s="7" t="s">
        <v>22</v>
      </c>
      <c r="R1439" s="378" t="s">
        <v>22</v>
      </c>
      <c r="S1439" s="378" t="s">
        <v>22</v>
      </c>
      <c r="T1439" s="378" t="s">
        <v>22</v>
      </c>
      <c r="U1439" s="23" t="s">
        <v>22</v>
      </c>
      <c r="V1439" s="379" t="str">
        <f>IF(U1439="","","千円")</f>
        <v/>
      </c>
      <c r="W1439" s="379" t="s">
        <v>22</v>
      </c>
      <c r="X1439" s="379" t="s">
        <v>22</v>
      </c>
      <c r="Y1439" s="380" t="s">
        <v>22</v>
      </c>
      <c r="Z1439" s="374" t="s">
        <v>22</v>
      </c>
    </row>
    <row r="1440" spans="1:26" ht="13.5" customHeight="1" x14ac:dyDescent="0.15">
      <c r="A1440" s="381" t="s">
        <v>22</v>
      </c>
      <c r="B1440" s="382" t="s">
        <v>22</v>
      </c>
      <c r="C1440" s="383" t="s">
        <v>22</v>
      </c>
      <c r="D1440" s="410" t="s">
        <v>22</v>
      </c>
      <c r="E1440" s="411" t="s">
        <v>22</v>
      </c>
      <c r="F1440" s="411" t="s">
        <v>22</v>
      </c>
      <c r="G1440" s="411" t="s">
        <v>22</v>
      </c>
      <c r="H1440" s="411" t="s">
        <v>22</v>
      </c>
      <c r="I1440" s="411" t="s">
        <v>22</v>
      </c>
      <c r="J1440" s="411" t="s">
        <v>22</v>
      </c>
      <c r="K1440" s="411" t="s">
        <v>22</v>
      </c>
      <c r="L1440" s="412" t="s">
        <v>22</v>
      </c>
      <c r="M1440" s="415">
        <v>8316480</v>
      </c>
      <c r="N1440" s="416" t="s">
        <v>22</v>
      </c>
      <c r="O1440" s="405" t="s">
        <v>22</v>
      </c>
      <c r="P1440" s="406" t="s">
        <v>22</v>
      </c>
      <c r="Q1440" s="8" t="s">
        <v>15</v>
      </c>
      <c r="R1440" s="378" t="s">
        <v>22</v>
      </c>
      <c r="S1440" s="378" t="s">
        <v>22</v>
      </c>
      <c r="T1440" s="378" t="s">
        <v>22</v>
      </c>
      <c r="U1440" s="378" t="s">
        <v>22</v>
      </c>
      <c r="V1440" s="9" t="s">
        <v>13</v>
      </c>
      <c r="W1440" s="417" t="s">
        <v>22</v>
      </c>
      <c r="X1440" s="417" t="s">
        <v>22</v>
      </c>
      <c r="Y1440" s="10" t="s">
        <v>14</v>
      </c>
      <c r="Z1440" s="374" t="s">
        <v>22</v>
      </c>
    </row>
    <row r="1441" spans="1:26" ht="13.5" customHeight="1" x14ac:dyDescent="0.15">
      <c r="A1441" s="381" t="s">
        <v>22</v>
      </c>
      <c r="B1441" s="382" t="s">
        <v>22</v>
      </c>
      <c r="C1441" s="383" t="s">
        <v>22</v>
      </c>
      <c r="D1441" s="410" t="s">
        <v>22</v>
      </c>
      <c r="E1441" s="411" t="s">
        <v>22</v>
      </c>
      <c r="F1441" s="411" t="s">
        <v>22</v>
      </c>
      <c r="G1441" s="411" t="s">
        <v>22</v>
      </c>
      <c r="H1441" s="411" t="s">
        <v>22</v>
      </c>
      <c r="I1441" s="411" t="s">
        <v>22</v>
      </c>
      <c r="J1441" s="411" t="s">
        <v>22</v>
      </c>
      <c r="K1441" s="411" t="s">
        <v>22</v>
      </c>
      <c r="L1441" s="412" t="s">
        <v>22</v>
      </c>
      <c r="M1441" s="387" t="s">
        <v>22</v>
      </c>
      <c r="N1441" s="388" t="s">
        <v>22</v>
      </c>
      <c r="O1441" s="405" t="s">
        <v>22</v>
      </c>
      <c r="P1441" s="406" t="s">
        <v>22</v>
      </c>
      <c r="Q1441" s="7" t="s">
        <v>16</v>
      </c>
      <c r="R1441" s="378" t="s">
        <v>22</v>
      </c>
      <c r="S1441" s="378" t="s">
        <v>22</v>
      </c>
      <c r="T1441" s="378" t="s">
        <v>22</v>
      </c>
      <c r="U1441" s="378" t="s">
        <v>22</v>
      </c>
      <c r="V1441" s="11" t="s">
        <v>17</v>
      </c>
      <c r="W1441" s="9" t="s">
        <v>22</v>
      </c>
      <c r="X1441" s="12" t="s">
        <v>22</v>
      </c>
      <c r="Y1441" s="13" t="s">
        <v>22</v>
      </c>
      <c r="Z1441" s="374" t="s">
        <v>22</v>
      </c>
    </row>
    <row r="1442" spans="1:26" ht="13.5" customHeight="1" x14ac:dyDescent="0.15">
      <c r="A1442" s="6" t="s">
        <v>22</v>
      </c>
      <c r="B1442" s="12" t="s">
        <v>22</v>
      </c>
      <c r="C1442" s="13" t="s">
        <v>22</v>
      </c>
      <c r="D1442" s="410" t="s">
        <v>13</v>
      </c>
      <c r="E1442" s="14" t="s">
        <v>11</v>
      </c>
      <c r="F1442" s="382" t="s">
        <v>22</v>
      </c>
      <c r="G1442" s="382" t="s">
        <v>22</v>
      </c>
      <c r="H1442" s="382" t="s">
        <v>22</v>
      </c>
      <c r="I1442" s="382" t="s">
        <v>22</v>
      </c>
      <c r="J1442" s="420" t="s">
        <v>22</v>
      </c>
      <c r="K1442" s="14" t="s">
        <v>22</v>
      </c>
      <c r="L1442" s="412" t="s">
        <v>14</v>
      </c>
      <c r="M1442" s="423" t="s">
        <v>22</v>
      </c>
      <c r="N1442" s="424" t="s">
        <v>22</v>
      </c>
      <c r="O1442" s="405" t="s">
        <v>22</v>
      </c>
      <c r="P1442" s="406" t="s">
        <v>22</v>
      </c>
      <c r="Q1442" s="8" t="s">
        <v>15</v>
      </c>
      <c r="R1442" s="378" t="s">
        <v>22</v>
      </c>
      <c r="S1442" s="378" t="s">
        <v>22</v>
      </c>
      <c r="T1442" s="378" t="s">
        <v>22</v>
      </c>
      <c r="U1442" s="378" t="s">
        <v>22</v>
      </c>
      <c r="V1442" s="9" t="s">
        <v>13</v>
      </c>
      <c r="W1442" s="417" t="s">
        <v>22</v>
      </c>
      <c r="X1442" s="417" t="s">
        <v>22</v>
      </c>
      <c r="Y1442" s="10" t="s">
        <v>14</v>
      </c>
      <c r="Z1442" s="374" t="s">
        <v>22</v>
      </c>
    </row>
    <row r="1443" spans="1:26" ht="13.5" customHeight="1" x14ac:dyDescent="0.15">
      <c r="A1443" s="15" t="s">
        <v>22</v>
      </c>
      <c r="B1443" s="16" t="s">
        <v>22</v>
      </c>
      <c r="C1443" s="17" t="s">
        <v>22</v>
      </c>
      <c r="D1443" s="418" t="s">
        <v>22</v>
      </c>
      <c r="E1443" s="18" t="s">
        <v>22</v>
      </c>
      <c r="F1443" s="419" t="s">
        <v>22</v>
      </c>
      <c r="G1443" s="419" t="s">
        <v>22</v>
      </c>
      <c r="H1443" s="419" t="s">
        <v>22</v>
      </c>
      <c r="I1443" s="419" t="s">
        <v>22</v>
      </c>
      <c r="J1443" s="421" t="s">
        <v>22</v>
      </c>
      <c r="K1443" s="18" t="s">
        <v>22</v>
      </c>
      <c r="L1443" s="422" t="s">
        <v>22</v>
      </c>
      <c r="M1443" s="26" t="s">
        <v>18</v>
      </c>
      <c r="N1443" s="27">
        <v>99</v>
      </c>
      <c r="O1443" s="407" t="s">
        <v>22</v>
      </c>
      <c r="P1443" s="408" t="s">
        <v>22</v>
      </c>
      <c r="Q1443" s="19" t="s">
        <v>16</v>
      </c>
      <c r="R1443" s="425" t="s">
        <v>22</v>
      </c>
      <c r="S1443" s="425" t="s">
        <v>22</v>
      </c>
      <c r="T1443" s="425" t="s">
        <v>22</v>
      </c>
      <c r="U1443" s="425" t="s">
        <v>22</v>
      </c>
      <c r="V1443" s="20" t="s">
        <v>17</v>
      </c>
      <c r="W1443" s="21" t="s">
        <v>22</v>
      </c>
      <c r="X1443" s="16" t="s">
        <v>22</v>
      </c>
      <c r="Y1443" s="17" t="s">
        <v>22</v>
      </c>
      <c r="Z1443" s="375" t="s">
        <v>22</v>
      </c>
    </row>
    <row r="1444" spans="1:26" ht="13.5" customHeight="1" x14ac:dyDescent="0.15">
      <c r="A1444" s="389" t="s">
        <v>7</v>
      </c>
      <c r="B1444" s="390" t="s">
        <v>22</v>
      </c>
      <c r="C1444" s="391" t="s">
        <v>22</v>
      </c>
      <c r="D1444" s="395" t="s">
        <v>8</v>
      </c>
      <c r="E1444" s="396" t="s">
        <v>22</v>
      </c>
      <c r="F1444" s="397" t="s">
        <v>1899</v>
      </c>
      <c r="G1444" s="397" t="s">
        <v>22</v>
      </c>
      <c r="H1444" s="397" t="s">
        <v>22</v>
      </c>
      <c r="I1444" s="397" t="s">
        <v>22</v>
      </c>
      <c r="J1444" s="397" t="s">
        <v>22</v>
      </c>
      <c r="K1444" s="397" t="s">
        <v>22</v>
      </c>
      <c r="L1444" s="398" t="s">
        <v>22</v>
      </c>
      <c r="M1444" s="401" t="s">
        <v>9</v>
      </c>
      <c r="N1444" s="402" t="s">
        <v>22</v>
      </c>
      <c r="O1444" s="403" t="s">
        <v>2309</v>
      </c>
      <c r="P1444" s="404" t="s">
        <v>22</v>
      </c>
      <c r="Q1444" s="5" t="s">
        <v>10</v>
      </c>
      <c r="R1444" s="409" t="s">
        <v>2310</v>
      </c>
      <c r="S1444" s="409" t="s">
        <v>22</v>
      </c>
      <c r="T1444" s="409" t="s">
        <v>22</v>
      </c>
      <c r="U1444" s="22">
        <v>8768</v>
      </c>
      <c r="V1444" s="371" t="str">
        <f>IF(U1444="","","千円")</f>
        <v>千円</v>
      </c>
      <c r="W1444" s="371" t="s">
        <v>22</v>
      </c>
      <c r="X1444" s="371" t="s">
        <v>22</v>
      </c>
      <c r="Y1444" s="372" t="s">
        <v>22</v>
      </c>
      <c r="Z1444" s="373">
        <v>381</v>
      </c>
    </row>
    <row r="1445" spans="1:26" ht="13.5" customHeight="1" x14ac:dyDescent="0.15">
      <c r="A1445" s="392" t="s">
        <v>22</v>
      </c>
      <c r="B1445" s="393" t="s">
        <v>22</v>
      </c>
      <c r="C1445" s="394" t="s">
        <v>22</v>
      </c>
      <c r="D1445" s="25" t="s">
        <v>22</v>
      </c>
      <c r="E1445" s="24" t="s">
        <v>22</v>
      </c>
      <c r="F1445" s="399" t="s">
        <v>22</v>
      </c>
      <c r="G1445" s="399" t="s">
        <v>22</v>
      </c>
      <c r="H1445" s="399" t="s">
        <v>22</v>
      </c>
      <c r="I1445" s="399" t="s">
        <v>22</v>
      </c>
      <c r="J1445" s="399" t="s">
        <v>22</v>
      </c>
      <c r="K1445" s="399" t="s">
        <v>22</v>
      </c>
      <c r="L1445" s="400" t="s">
        <v>22</v>
      </c>
      <c r="M1445" s="376">
        <v>9990000</v>
      </c>
      <c r="N1445" s="377" t="s">
        <v>22</v>
      </c>
      <c r="O1445" s="405" t="s">
        <v>22</v>
      </c>
      <c r="P1445" s="406" t="s">
        <v>22</v>
      </c>
      <c r="Q1445" s="6" t="s">
        <v>22</v>
      </c>
      <c r="R1445" s="378" t="s">
        <v>22</v>
      </c>
      <c r="S1445" s="378" t="s">
        <v>22</v>
      </c>
      <c r="T1445" s="378" t="s">
        <v>22</v>
      </c>
      <c r="U1445" s="23" t="s">
        <v>22</v>
      </c>
      <c r="V1445" s="379" t="str">
        <f>IF(U1445="","","千円")</f>
        <v/>
      </c>
      <c r="W1445" s="379" t="s">
        <v>22</v>
      </c>
      <c r="X1445" s="379" t="s">
        <v>22</v>
      </c>
      <c r="Y1445" s="380" t="s">
        <v>22</v>
      </c>
      <c r="Z1445" s="374" t="s">
        <v>22</v>
      </c>
    </row>
    <row r="1446" spans="1:26" ht="13.5" customHeight="1" x14ac:dyDescent="0.15">
      <c r="A1446" s="381" t="s">
        <v>2311</v>
      </c>
      <c r="B1446" s="382" t="s">
        <v>22</v>
      </c>
      <c r="C1446" s="383" t="s">
        <v>22</v>
      </c>
      <c r="D1446" s="384" t="s">
        <v>2312</v>
      </c>
      <c r="E1446" s="385" t="s">
        <v>22</v>
      </c>
      <c r="F1446" s="385" t="s">
        <v>22</v>
      </c>
      <c r="G1446" s="385" t="s">
        <v>22</v>
      </c>
      <c r="H1446" s="385" t="s">
        <v>22</v>
      </c>
      <c r="I1446" s="385" t="s">
        <v>22</v>
      </c>
      <c r="J1446" s="385" t="s">
        <v>22</v>
      </c>
      <c r="K1446" s="385" t="s">
        <v>22</v>
      </c>
      <c r="L1446" s="380" t="s">
        <v>22</v>
      </c>
      <c r="M1446" s="387" t="s">
        <v>12</v>
      </c>
      <c r="N1446" s="388" t="s">
        <v>22</v>
      </c>
      <c r="O1446" s="405" t="s">
        <v>22</v>
      </c>
      <c r="P1446" s="406" t="s">
        <v>22</v>
      </c>
      <c r="Q1446" s="6" t="s">
        <v>22</v>
      </c>
      <c r="R1446" s="378" t="s">
        <v>22</v>
      </c>
      <c r="S1446" s="378" t="s">
        <v>22</v>
      </c>
      <c r="T1446" s="378" t="s">
        <v>22</v>
      </c>
      <c r="U1446" s="23" t="s">
        <v>22</v>
      </c>
      <c r="V1446" s="379" t="str">
        <f>IF(U1446="","","千円")</f>
        <v/>
      </c>
      <c r="W1446" s="379" t="s">
        <v>22</v>
      </c>
      <c r="X1446" s="379" t="s">
        <v>22</v>
      </c>
      <c r="Y1446" s="380" t="s">
        <v>22</v>
      </c>
      <c r="Z1446" s="374" t="s">
        <v>22</v>
      </c>
    </row>
    <row r="1447" spans="1:26" ht="13.5" customHeight="1" x14ac:dyDescent="0.15">
      <c r="A1447" s="381" t="s">
        <v>22</v>
      </c>
      <c r="B1447" s="382" t="s">
        <v>22</v>
      </c>
      <c r="C1447" s="383" t="s">
        <v>22</v>
      </c>
      <c r="D1447" s="386" t="s">
        <v>22</v>
      </c>
      <c r="E1447" s="385" t="s">
        <v>22</v>
      </c>
      <c r="F1447" s="385" t="s">
        <v>22</v>
      </c>
      <c r="G1447" s="385" t="s">
        <v>22</v>
      </c>
      <c r="H1447" s="385" t="s">
        <v>22</v>
      </c>
      <c r="I1447" s="385" t="s">
        <v>22</v>
      </c>
      <c r="J1447" s="385" t="s">
        <v>22</v>
      </c>
      <c r="K1447" s="385" t="s">
        <v>22</v>
      </c>
      <c r="L1447" s="380" t="s">
        <v>22</v>
      </c>
      <c r="M1447" s="376">
        <v>8768000</v>
      </c>
      <c r="N1447" s="377" t="s">
        <v>22</v>
      </c>
      <c r="O1447" s="405" t="s">
        <v>22</v>
      </c>
      <c r="P1447" s="406" t="s">
        <v>22</v>
      </c>
      <c r="Q1447" s="6" t="s">
        <v>22</v>
      </c>
      <c r="R1447" s="378" t="s">
        <v>22</v>
      </c>
      <c r="S1447" s="378" t="s">
        <v>22</v>
      </c>
      <c r="T1447" s="378" t="s">
        <v>22</v>
      </c>
      <c r="U1447" s="23" t="s">
        <v>22</v>
      </c>
      <c r="V1447" s="379" t="str">
        <f>IF(U1447="","","千円")</f>
        <v/>
      </c>
      <c r="W1447" s="379" t="s">
        <v>22</v>
      </c>
      <c r="X1447" s="379" t="s">
        <v>22</v>
      </c>
      <c r="Y1447" s="380" t="s">
        <v>22</v>
      </c>
      <c r="Z1447" s="374" t="s">
        <v>22</v>
      </c>
    </row>
    <row r="1448" spans="1:26" ht="13.5" customHeight="1" x14ac:dyDescent="0.15">
      <c r="A1448" s="381" t="s">
        <v>22</v>
      </c>
      <c r="B1448" s="382" t="s">
        <v>22</v>
      </c>
      <c r="C1448" s="383" t="s">
        <v>22</v>
      </c>
      <c r="D1448" s="410" t="s">
        <v>13</v>
      </c>
      <c r="E1448" s="411" t="s">
        <v>1906</v>
      </c>
      <c r="F1448" s="411" t="s">
        <v>22</v>
      </c>
      <c r="G1448" s="411" t="s">
        <v>22</v>
      </c>
      <c r="H1448" s="411" t="s">
        <v>22</v>
      </c>
      <c r="I1448" s="411" t="s">
        <v>22</v>
      </c>
      <c r="J1448" s="411" t="s">
        <v>22</v>
      </c>
      <c r="K1448" s="411" t="s">
        <v>22</v>
      </c>
      <c r="L1448" s="412" t="s">
        <v>14</v>
      </c>
      <c r="M1448" s="413" t="s">
        <v>20</v>
      </c>
      <c r="N1448" s="414" t="s">
        <v>22</v>
      </c>
      <c r="O1448" s="405" t="s">
        <v>22</v>
      </c>
      <c r="P1448" s="406" t="s">
        <v>22</v>
      </c>
      <c r="Q1448" s="7" t="s">
        <v>22</v>
      </c>
      <c r="R1448" s="378" t="s">
        <v>22</v>
      </c>
      <c r="S1448" s="378" t="s">
        <v>22</v>
      </c>
      <c r="T1448" s="378" t="s">
        <v>22</v>
      </c>
      <c r="U1448" s="23" t="s">
        <v>22</v>
      </c>
      <c r="V1448" s="379" t="str">
        <f>IF(U1448="","","千円")</f>
        <v/>
      </c>
      <c r="W1448" s="379" t="s">
        <v>22</v>
      </c>
      <c r="X1448" s="379" t="s">
        <v>22</v>
      </c>
      <c r="Y1448" s="380" t="s">
        <v>22</v>
      </c>
      <c r="Z1448" s="374" t="s">
        <v>22</v>
      </c>
    </row>
    <row r="1449" spans="1:26" ht="13.5" customHeight="1" x14ac:dyDescent="0.15">
      <c r="A1449" s="381" t="s">
        <v>22</v>
      </c>
      <c r="B1449" s="382" t="s">
        <v>22</v>
      </c>
      <c r="C1449" s="383" t="s">
        <v>22</v>
      </c>
      <c r="D1449" s="410" t="s">
        <v>22</v>
      </c>
      <c r="E1449" s="411" t="s">
        <v>22</v>
      </c>
      <c r="F1449" s="411" t="s">
        <v>22</v>
      </c>
      <c r="G1449" s="411" t="s">
        <v>22</v>
      </c>
      <c r="H1449" s="411" t="s">
        <v>22</v>
      </c>
      <c r="I1449" s="411" t="s">
        <v>22</v>
      </c>
      <c r="J1449" s="411" t="s">
        <v>22</v>
      </c>
      <c r="K1449" s="411" t="s">
        <v>22</v>
      </c>
      <c r="L1449" s="412" t="s">
        <v>22</v>
      </c>
      <c r="M1449" s="415">
        <v>1222000</v>
      </c>
      <c r="N1449" s="416" t="s">
        <v>22</v>
      </c>
      <c r="O1449" s="405" t="s">
        <v>22</v>
      </c>
      <c r="P1449" s="406" t="s">
        <v>22</v>
      </c>
      <c r="Q1449" s="8" t="s">
        <v>15</v>
      </c>
      <c r="R1449" s="378" t="s">
        <v>2313</v>
      </c>
      <c r="S1449" s="378" t="s">
        <v>22</v>
      </c>
      <c r="T1449" s="378" t="s">
        <v>22</v>
      </c>
      <c r="U1449" s="378" t="s">
        <v>22</v>
      </c>
      <c r="V1449" s="9" t="s">
        <v>13</v>
      </c>
      <c r="W1449" s="417" t="s">
        <v>293</v>
      </c>
      <c r="X1449" s="417" t="s">
        <v>22</v>
      </c>
      <c r="Y1449" s="10" t="s">
        <v>14</v>
      </c>
      <c r="Z1449" s="374" t="s">
        <v>22</v>
      </c>
    </row>
    <row r="1450" spans="1:26" ht="13.5" customHeight="1" x14ac:dyDescent="0.15">
      <c r="A1450" s="381" t="s">
        <v>22</v>
      </c>
      <c r="B1450" s="382" t="s">
        <v>22</v>
      </c>
      <c r="C1450" s="383" t="s">
        <v>22</v>
      </c>
      <c r="D1450" s="410" t="s">
        <v>22</v>
      </c>
      <c r="E1450" s="411" t="s">
        <v>22</v>
      </c>
      <c r="F1450" s="411" t="s">
        <v>22</v>
      </c>
      <c r="G1450" s="411" t="s">
        <v>22</v>
      </c>
      <c r="H1450" s="411" t="s">
        <v>22</v>
      </c>
      <c r="I1450" s="411" t="s">
        <v>22</v>
      </c>
      <c r="J1450" s="411" t="s">
        <v>22</v>
      </c>
      <c r="K1450" s="411" t="s">
        <v>22</v>
      </c>
      <c r="L1450" s="412" t="s">
        <v>22</v>
      </c>
      <c r="M1450" s="387" t="s">
        <v>22</v>
      </c>
      <c r="N1450" s="388" t="s">
        <v>22</v>
      </c>
      <c r="O1450" s="405" t="s">
        <v>22</v>
      </c>
      <c r="P1450" s="406" t="s">
        <v>22</v>
      </c>
      <c r="Q1450" s="7" t="s">
        <v>16</v>
      </c>
      <c r="R1450" s="378" t="s">
        <v>2314</v>
      </c>
      <c r="S1450" s="378" t="s">
        <v>22</v>
      </c>
      <c r="T1450" s="378" t="s">
        <v>22</v>
      </c>
      <c r="U1450" s="378" t="s">
        <v>22</v>
      </c>
      <c r="V1450" s="11" t="s">
        <v>17</v>
      </c>
      <c r="W1450" s="9" t="s">
        <v>22</v>
      </c>
      <c r="X1450" s="12" t="s">
        <v>22</v>
      </c>
      <c r="Y1450" s="13" t="s">
        <v>22</v>
      </c>
      <c r="Z1450" s="374" t="s">
        <v>22</v>
      </c>
    </row>
    <row r="1451" spans="1:26" ht="13.5" customHeight="1" x14ac:dyDescent="0.15">
      <c r="A1451" s="6" t="s">
        <v>22</v>
      </c>
      <c r="B1451" s="12" t="s">
        <v>22</v>
      </c>
      <c r="C1451" s="13" t="s">
        <v>22</v>
      </c>
      <c r="D1451" s="410" t="s">
        <v>13</v>
      </c>
      <c r="E1451" s="14" t="s">
        <v>11</v>
      </c>
      <c r="F1451" s="382" t="s">
        <v>22</v>
      </c>
      <c r="G1451" s="382" t="s">
        <v>22</v>
      </c>
      <c r="H1451" s="382" t="s">
        <v>22</v>
      </c>
      <c r="I1451" s="382" t="s">
        <v>152</v>
      </c>
      <c r="J1451" s="420" t="s">
        <v>22</v>
      </c>
      <c r="K1451" s="14" t="s">
        <v>22</v>
      </c>
      <c r="L1451" s="412" t="s">
        <v>14</v>
      </c>
      <c r="M1451" s="423" t="s">
        <v>22</v>
      </c>
      <c r="N1451" s="424" t="s">
        <v>22</v>
      </c>
      <c r="O1451" s="405" t="s">
        <v>22</v>
      </c>
      <c r="P1451" s="406" t="s">
        <v>22</v>
      </c>
      <c r="Q1451" s="8" t="s">
        <v>15</v>
      </c>
      <c r="R1451" s="378" t="s">
        <v>22</v>
      </c>
      <c r="S1451" s="378" t="s">
        <v>22</v>
      </c>
      <c r="T1451" s="378" t="s">
        <v>22</v>
      </c>
      <c r="U1451" s="378" t="s">
        <v>22</v>
      </c>
      <c r="V1451" s="9" t="s">
        <v>13</v>
      </c>
      <c r="W1451" s="417" t="s">
        <v>22</v>
      </c>
      <c r="X1451" s="417" t="s">
        <v>22</v>
      </c>
      <c r="Y1451" s="10" t="s">
        <v>14</v>
      </c>
      <c r="Z1451" s="374" t="s">
        <v>22</v>
      </c>
    </row>
    <row r="1452" spans="1:26" ht="13.5" customHeight="1" x14ac:dyDescent="0.15">
      <c r="A1452" s="15" t="s">
        <v>22</v>
      </c>
      <c r="B1452" s="16" t="s">
        <v>22</v>
      </c>
      <c r="C1452" s="17" t="s">
        <v>22</v>
      </c>
      <c r="D1452" s="418" t="s">
        <v>22</v>
      </c>
      <c r="E1452" s="18" t="s">
        <v>22</v>
      </c>
      <c r="F1452" s="419" t="s">
        <v>22</v>
      </c>
      <c r="G1452" s="419" t="s">
        <v>22</v>
      </c>
      <c r="H1452" s="419" t="s">
        <v>22</v>
      </c>
      <c r="I1452" s="419" t="s">
        <v>22</v>
      </c>
      <c r="J1452" s="421" t="s">
        <v>22</v>
      </c>
      <c r="K1452" s="18" t="s">
        <v>22</v>
      </c>
      <c r="L1452" s="422" t="s">
        <v>22</v>
      </c>
      <c r="M1452" s="26" t="s">
        <v>18</v>
      </c>
      <c r="N1452" s="27">
        <v>87.8</v>
      </c>
      <c r="O1452" s="407" t="s">
        <v>22</v>
      </c>
      <c r="P1452" s="408" t="s">
        <v>22</v>
      </c>
      <c r="Q1452" s="19" t="s">
        <v>16</v>
      </c>
      <c r="R1452" s="425" t="s">
        <v>22</v>
      </c>
      <c r="S1452" s="425" t="s">
        <v>22</v>
      </c>
      <c r="T1452" s="425" t="s">
        <v>22</v>
      </c>
      <c r="U1452" s="425" t="s">
        <v>22</v>
      </c>
      <c r="V1452" s="20" t="s">
        <v>17</v>
      </c>
      <c r="W1452" s="21" t="s">
        <v>22</v>
      </c>
      <c r="X1452" s="16" t="s">
        <v>22</v>
      </c>
      <c r="Y1452" s="17" t="s">
        <v>22</v>
      </c>
      <c r="Z1452" s="375" t="s">
        <v>22</v>
      </c>
    </row>
    <row r="1453" spans="1:26" ht="13.5" customHeight="1" x14ac:dyDescent="0.15">
      <c r="A1453" s="389" t="s">
        <v>7</v>
      </c>
      <c r="B1453" s="390" t="s">
        <v>22</v>
      </c>
      <c r="C1453" s="391" t="s">
        <v>22</v>
      </c>
      <c r="D1453" s="395" t="s">
        <v>8</v>
      </c>
      <c r="E1453" s="396" t="s">
        <v>22</v>
      </c>
      <c r="F1453" s="397" t="s">
        <v>1662</v>
      </c>
      <c r="G1453" s="397" t="s">
        <v>22</v>
      </c>
      <c r="H1453" s="397" t="s">
        <v>22</v>
      </c>
      <c r="I1453" s="397" t="s">
        <v>22</v>
      </c>
      <c r="J1453" s="397" t="s">
        <v>22</v>
      </c>
      <c r="K1453" s="397" t="s">
        <v>22</v>
      </c>
      <c r="L1453" s="398" t="s">
        <v>22</v>
      </c>
      <c r="M1453" s="401" t="s">
        <v>9</v>
      </c>
      <c r="N1453" s="402" t="s">
        <v>22</v>
      </c>
      <c r="O1453" s="403" t="s">
        <v>4920</v>
      </c>
      <c r="P1453" s="404" t="s">
        <v>22</v>
      </c>
      <c r="Q1453" s="5" t="s">
        <v>10</v>
      </c>
      <c r="R1453" s="409" t="s">
        <v>2315</v>
      </c>
      <c r="S1453" s="409" t="s">
        <v>22</v>
      </c>
      <c r="T1453" s="409" t="s">
        <v>22</v>
      </c>
      <c r="U1453" s="22">
        <v>4712</v>
      </c>
      <c r="V1453" s="371" t="str">
        <f>IF(U1453="","","千円")</f>
        <v>千円</v>
      </c>
      <c r="W1453" s="371" t="s">
        <v>22</v>
      </c>
      <c r="X1453" s="371" t="s">
        <v>22</v>
      </c>
      <c r="Y1453" s="372" t="s">
        <v>22</v>
      </c>
      <c r="Z1453" s="373">
        <v>381</v>
      </c>
    </row>
    <row r="1454" spans="1:26" ht="13.5" customHeight="1" x14ac:dyDescent="0.15">
      <c r="A1454" s="392" t="s">
        <v>22</v>
      </c>
      <c r="B1454" s="393" t="s">
        <v>22</v>
      </c>
      <c r="C1454" s="394" t="s">
        <v>22</v>
      </c>
      <c r="D1454" s="25" t="s">
        <v>22</v>
      </c>
      <c r="E1454" s="24" t="s">
        <v>22</v>
      </c>
      <c r="F1454" s="399" t="s">
        <v>22</v>
      </c>
      <c r="G1454" s="399" t="s">
        <v>22</v>
      </c>
      <c r="H1454" s="399" t="s">
        <v>22</v>
      </c>
      <c r="I1454" s="399" t="s">
        <v>22</v>
      </c>
      <c r="J1454" s="399" t="s">
        <v>22</v>
      </c>
      <c r="K1454" s="399" t="s">
        <v>22</v>
      </c>
      <c r="L1454" s="400" t="s">
        <v>22</v>
      </c>
      <c r="M1454" s="376">
        <v>51008000</v>
      </c>
      <c r="N1454" s="377" t="s">
        <v>22</v>
      </c>
      <c r="O1454" s="405" t="s">
        <v>22</v>
      </c>
      <c r="P1454" s="406" t="s">
        <v>22</v>
      </c>
      <c r="Q1454" s="6" t="s">
        <v>22</v>
      </c>
      <c r="R1454" s="378" t="s">
        <v>22</v>
      </c>
      <c r="S1454" s="378" t="s">
        <v>22</v>
      </c>
      <c r="T1454" s="378" t="s">
        <v>22</v>
      </c>
      <c r="U1454" s="23" t="s">
        <v>22</v>
      </c>
      <c r="V1454" s="379" t="str">
        <f>IF(U1454="","","千円")</f>
        <v/>
      </c>
      <c r="W1454" s="379" t="s">
        <v>22</v>
      </c>
      <c r="X1454" s="379" t="s">
        <v>22</v>
      </c>
      <c r="Y1454" s="380" t="s">
        <v>22</v>
      </c>
      <c r="Z1454" s="374" t="s">
        <v>22</v>
      </c>
    </row>
    <row r="1455" spans="1:26" ht="13.5" customHeight="1" x14ac:dyDescent="0.15">
      <c r="A1455" s="381" t="s">
        <v>2316</v>
      </c>
      <c r="B1455" s="382" t="s">
        <v>22</v>
      </c>
      <c r="C1455" s="383" t="s">
        <v>22</v>
      </c>
      <c r="D1455" s="384" t="s">
        <v>2317</v>
      </c>
      <c r="E1455" s="385" t="s">
        <v>22</v>
      </c>
      <c r="F1455" s="385" t="s">
        <v>22</v>
      </c>
      <c r="G1455" s="385" t="s">
        <v>22</v>
      </c>
      <c r="H1455" s="385" t="s">
        <v>22</v>
      </c>
      <c r="I1455" s="385" t="s">
        <v>22</v>
      </c>
      <c r="J1455" s="385" t="s">
        <v>22</v>
      </c>
      <c r="K1455" s="385" t="s">
        <v>22</v>
      </c>
      <c r="L1455" s="380" t="s">
        <v>22</v>
      </c>
      <c r="M1455" s="387" t="s">
        <v>12</v>
      </c>
      <c r="N1455" s="388" t="s">
        <v>22</v>
      </c>
      <c r="O1455" s="405" t="s">
        <v>22</v>
      </c>
      <c r="P1455" s="406" t="s">
        <v>22</v>
      </c>
      <c r="Q1455" s="6" t="s">
        <v>22</v>
      </c>
      <c r="R1455" s="378" t="s">
        <v>22</v>
      </c>
      <c r="S1455" s="378" t="s">
        <v>22</v>
      </c>
      <c r="T1455" s="378" t="s">
        <v>22</v>
      </c>
      <c r="U1455" s="23" t="s">
        <v>22</v>
      </c>
      <c r="V1455" s="379" t="str">
        <f>IF(U1455="","","千円")</f>
        <v/>
      </c>
      <c r="W1455" s="379" t="s">
        <v>22</v>
      </c>
      <c r="X1455" s="379" t="s">
        <v>22</v>
      </c>
      <c r="Y1455" s="380" t="s">
        <v>22</v>
      </c>
      <c r="Z1455" s="374" t="s">
        <v>22</v>
      </c>
    </row>
    <row r="1456" spans="1:26" ht="13.5" customHeight="1" x14ac:dyDescent="0.15">
      <c r="A1456" s="381" t="s">
        <v>22</v>
      </c>
      <c r="B1456" s="382" t="s">
        <v>22</v>
      </c>
      <c r="C1456" s="383" t="s">
        <v>22</v>
      </c>
      <c r="D1456" s="386" t="s">
        <v>22</v>
      </c>
      <c r="E1456" s="385" t="s">
        <v>22</v>
      </c>
      <c r="F1456" s="385" t="s">
        <v>22</v>
      </c>
      <c r="G1456" s="385" t="s">
        <v>22</v>
      </c>
      <c r="H1456" s="385" t="s">
        <v>22</v>
      </c>
      <c r="I1456" s="385" t="s">
        <v>22</v>
      </c>
      <c r="J1456" s="385" t="s">
        <v>22</v>
      </c>
      <c r="K1456" s="385" t="s">
        <v>22</v>
      </c>
      <c r="L1456" s="380" t="s">
        <v>22</v>
      </c>
      <c r="M1456" s="376">
        <v>4712000</v>
      </c>
      <c r="N1456" s="377" t="s">
        <v>22</v>
      </c>
      <c r="O1456" s="405" t="s">
        <v>22</v>
      </c>
      <c r="P1456" s="406" t="s">
        <v>22</v>
      </c>
      <c r="Q1456" s="6" t="s">
        <v>22</v>
      </c>
      <c r="R1456" s="378" t="s">
        <v>22</v>
      </c>
      <c r="S1456" s="378" t="s">
        <v>22</v>
      </c>
      <c r="T1456" s="378" t="s">
        <v>22</v>
      </c>
      <c r="U1456" s="23" t="s">
        <v>22</v>
      </c>
      <c r="V1456" s="379" t="str">
        <f>IF(U1456="","","千円")</f>
        <v/>
      </c>
      <c r="W1456" s="379" t="s">
        <v>22</v>
      </c>
      <c r="X1456" s="379" t="s">
        <v>22</v>
      </c>
      <c r="Y1456" s="380" t="s">
        <v>22</v>
      </c>
      <c r="Z1456" s="374" t="s">
        <v>22</v>
      </c>
    </row>
    <row r="1457" spans="1:26" ht="13.5" customHeight="1" x14ac:dyDescent="0.15">
      <c r="A1457" s="381" t="s">
        <v>22</v>
      </c>
      <c r="B1457" s="382" t="s">
        <v>22</v>
      </c>
      <c r="C1457" s="383" t="s">
        <v>22</v>
      </c>
      <c r="D1457" s="410" t="s">
        <v>13</v>
      </c>
      <c r="E1457" s="411" t="s">
        <v>2014</v>
      </c>
      <c r="F1457" s="411" t="s">
        <v>22</v>
      </c>
      <c r="G1457" s="411" t="s">
        <v>22</v>
      </c>
      <c r="H1457" s="411" t="s">
        <v>22</v>
      </c>
      <c r="I1457" s="411" t="s">
        <v>22</v>
      </c>
      <c r="J1457" s="411" t="s">
        <v>22</v>
      </c>
      <c r="K1457" s="411" t="s">
        <v>22</v>
      </c>
      <c r="L1457" s="412" t="s">
        <v>14</v>
      </c>
      <c r="M1457" s="413" t="s">
        <v>20</v>
      </c>
      <c r="N1457" s="414" t="s">
        <v>22</v>
      </c>
      <c r="O1457" s="405" t="s">
        <v>22</v>
      </c>
      <c r="P1457" s="406" t="s">
        <v>22</v>
      </c>
      <c r="Q1457" s="7" t="s">
        <v>22</v>
      </c>
      <c r="R1457" s="378" t="s">
        <v>22</v>
      </c>
      <c r="S1457" s="378" t="s">
        <v>22</v>
      </c>
      <c r="T1457" s="378" t="s">
        <v>22</v>
      </c>
      <c r="U1457" s="23" t="s">
        <v>22</v>
      </c>
      <c r="V1457" s="379" t="str">
        <f>IF(U1457="","","千円")</f>
        <v/>
      </c>
      <c r="W1457" s="379" t="s">
        <v>22</v>
      </c>
      <c r="X1457" s="379" t="s">
        <v>22</v>
      </c>
      <c r="Y1457" s="380" t="s">
        <v>22</v>
      </c>
      <c r="Z1457" s="374" t="s">
        <v>22</v>
      </c>
    </row>
    <row r="1458" spans="1:26" ht="13.5" customHeight="1" x14ac:dyDescent="0.15">
      <c r="A1458" s="381" t="s">
        <v>22</v>
      </c>
      <c r="B1458" s="382" t="s">
        <v>22</v>
      </c>
      <c r="C1458" s="383" t="s">
        <v>22</v>
      </c>
      <c r="D1458" s="410" t="s">
        <v>22</v>
      </c>
      <c r="E1458" s="411" t="s">
        <v>22</v>
      </c>
      <c r="F1458" s="411" t="s">
        <v>22</v>
      </c>
      <c r="G1458" s="411" t="s">
        <v>22</v>
      </c>
      <c r="H1458" s="411" t="s">
        <v>22</v>
      </c>
      <c r="I1458" s="411" t="s">
        <v>22</v>
      </c>
      <c r="J1458" s="411" t="s">
        <v>22</v>
      </c>
      <c r="K1458" s="411" t="s">
        <v>22</v>
      </c>
      <c r="L1458" s="412" t="s">
        <v>22</v>
      </c>
      <c r="M1458" s="415">
        <v>46296000</v>
      </c>
      <c r="N1458" s="416" t="s">
        <v>22</v>
      </c>
      <c r="O1458" s="405" t="s">
        <v>22</v>
      </c>
      <c r="P1458" s="406" t="s">
        <v>22</v>
      </c>
      <c r="Q1458" s="8" t="s">
        <v>15</v>
      </c>
      <c r="R1458" s="378" t="s">
        <v>2318</v>
      </c>
      <c r="S1458" s="378" t="s">
        <v>22</v>
      </c>
      <c r="T1458" s="378" t="s">
        <v>22</v>
      </c>
      <c r="U1458" s="378" t="s">
        <v>22</v>
      </c>
      <c r="V1458" s="9" t="s">
        <v>13</v>
      </c>
      <c r="W1458" s="417" t="s">
        <v>2319</v>
      </c>
      <c r="X1458" s="417" t="s">
        <v>22</v>
      </c>
      <c r="Y1458" s="10" t="s">
        <v>14</v>
      </c>
      <c r="Z1458" s="374" t="s">
        <v>22</v>
      </c>
    </row>
    <row r="1459" spans="1:26" ht="13.5" customHeight="1" x14ac:dyDescent="0.15">
      <c r="A1459" s="381" t="s">
        <v>22</v>
      </c>
      <c r="B1459" s="382" t="s">
        <v>22</v>
      </c>
      <c r="C1459" s="383" t="s">
        <v>22</v>
      </c>
      <c r="D1459" s="410" t="s">
        <v>22</v>
      </c>
      <c r="E1459" s="411" t="s">
        <v>22</v>
      </c>
      <c r="F1459" s="411" t="s">
        <v>22</v>
      </c>
      <c r="G1459" s="411" t="s">
        <v>22</v>
      </c>
      <c r="H1459" s="411" t="s">
        <v>22</v>
      </c>
      <c r="I1459" s="411" t="s">
        <v>22</v>
      </c>
      <c r="J1459" s="411" t="s">
        <v>22</v>
      </c>
      <c r="K1459" s="411" t="s">
        <v>22</v>
      </c>
      <c r="L1459" s="412" t="s">
        <v>22</v>
      </c>
      <c r="M1459" s="387" t="s">
        <v>22</v>
      </c>
      <c r="N1459" s="388" t="s">
        <v>22</v>
      </c>
      <c r="O1459" s="405" t="s">
        <v>22</v>
      </c>
      <c r="P1459" s="406" t="s">
        <v>22</v>
      </c>
      <c r="Q1459" s="7" t="s">
        <v>16</v>
      </c>
      <c r="R1459" s="378" t="s">
        <v>2320</v>
      </c>
      <c r="S1459" s="378" t="s">
        <v>22</v>
      </c>
      <c r="T1459" s="378" t="s">
        <v>22</v>
      </c>
      <c r="U1459" s="378" t="s">
        <v>22</v>
      </c>
      <c r="V1459" s="11" t="s">
        <v>17</v>
      </c>
      <c r="W1459" s="9" t="s">
        <v>22</v>
      </c>
      <c r="X1459" s="12" t="s">
        <v>22</v>
      </c>
      <c r="Y1459" s="13" t="s">
        <v>22</v>
      </c>
      <c r="Z1459" s="374" t="s">
        <v>22</v>
      </c>
    </row>
    <row r="1460" spans="1:26" ht="13.5" customHeight="1" x14ac:dyDescent="0.15">
      <c r="A1460" s="6" t="s">
        <v>22</v>
      </c>
      <c r="B1460" s="12" t="s">
        <v>22</v>
      </c>
      <c r="C1460" s="13" t="s">
        <v>22</v>
      </c>
      <c r="D1460" s="410" t="s">
        <v>13</v>
      </c>
      <c r="E1460" s="14" t="s">
        <v>11</v>
      </c>
      <c r="F1460" s="382" t="s">
        <v>22</v>
      </c>
      <c r="G1460" s="382" t="s">
        <v>22</v>
      </c>
      <c r="H1460" s="382" t="s">
        <v>347</v>
      </c>
      <c r="I1460" s="382" t="s">
        <v>22</v>
      </c>
      <c r="J1460" s="420" t="s">
        <v>22</v>
      </c>
      <c r="K1460" s="14" t="s">
        <v>22</v>
      </c>
      <c r="L1460" s="412" t="s">
        <v>14</v>
      </c>
      <c r="M1460" s="423" t="s">
        <v>22</v>
      </c>
      <c r="N1460" s="424" t="s">
        <v>22</v>
      </c>
      <c r="O1460" s="405" t="s">
        <v>22</v>
      </c>
      <c r="P1460" s="406" t="s">
        <v>22</v>
      </c>
      <c r="Q1460" s="8" t="s">
        <v>15</v>
      </c>
      <c r="R1460" s="378" t="s">
        <v>22</v>
      </c>
      <c r="S1460" s="378" t="s">
        <v>22</v>
      </c>
      <c r="T1460" s="378" t="s">
        <v>22</v>
      </c>
      <c r="U1460" s="378" t="s">
        <v>22</v>
      </c>
      <c r="V1460" s="9" t="s">
        <v>13</v>
      </c>
      <c r="W1460" s="417" t="s">
        <v>22</v>
      </c>
      <c r="X1460" s="417" t="s">
        <v>22</v>
      </c>
      <c r="Y1460" s="10" t="s">
        <v>14</v>
      </c>
      <c r="Z1460" s="374" t="s">
        <v>22</v>
      </c>
    </row>
    <row r="1461" spans="1:26" ht="13.5" customHeight="1" x14ac:dyDescent="0.15">
      <c r="A1461" s="15" t="s">
        <v>22</v>
      </c>
      <c r="B1461" s="16" t="s">
        <v>22</v>
      </c>
      <c r="C1461" s="17" t="s">
        <v>22</v>
      </c>
      <c r="D1461" s="418" t="s">
        <v>22</v>
      </c>
      <c r="E1461" s="18" t="s">
        <v>22</v>
      </c>
      <c r="F1461" s="419" t="s">
        <v>22</v>
      </c>
      <c r="G1461" s="419" t="s">
        <v>22</v>
      </c>
      <c r="H1461" s="419" t="s">
        <v>22</v>
      </c>
      <c r="I1461" s="419" t="s">
        <v>22</v>
      </c>
      <c r="J1461" s="421" t="s">
        <v>22</v>
      </c>
      <c r="K1461" s="18" t="s">
        <v>22</v>
      </c>
      <c r="L1461" s="422" t="s">
        <v>22</v>
      </c>
      <c r="M1461" s="26" t="s">
        <v>18</v>
      </c>
      <c r="N1461" s="27">
        <v>9.1999999999999993</v>
      </c>
      <c r="O1461" s="407" t="s">
        <v>22</v>
      </c>
      <c r="P1461" s="408" t="s">
        <v>22</v>
      </c>
      <c r="Q1461" s="19" t="s">
        <v>16</v>
      </c>
      <c r="R1461" s="425" t="s">
        <v>22</v>
      </c>
      <c r="S1461" s="425" t="s">
        <v>22</v>
      </c>
      <c r="T1461" s="425" t="s">
        <v>22</v>
      </c>
      <c r="U1461" s="425" t="s">
        <v>22</v>
      </c>
      <c r="V1461" s="20" t="s">
        <v>17</v>
      </c>
      <c r="W1461" s="21" t="s">
        <v>22</v>
      </c>
      <c r="X1461" s="16" t="s">
        <v>22</v>
      </c>
      <c r="Y1461" s="17" t="s">
        <v>22</v>
      </c>
      <c r="Z1461" s="375" t="s">
        <v>22</v>
      </c>
    </row>
    <row r="1462" spans="1:26" ht="13.5" customHeight="1" x14ac:dyDescent="0.15">
      <c r="A1462" s="389" t="s">
        <v>7</v>
      </c>
      <c r="B1462" s="390" t="s">
        <v>22</v>
      </c>
      <c r="C1462" s="391" t="s">
        <v>22</v>
      </c>
      <c r="D1462" s="395" t="s">
        <v>8</v>
      </c>
      <c r="E1462" s="396" t="s">
        <v>22</v>
      </c>
      <c r="F1462" s="397" t="s">
        <v>1899</v>
      </c>
      <c r="G1462" s="397" t="s">
        <v>22</v>
      </c>
      <c r="H1462" s="397" t="s">
        <v>22</v>
      </c>
      <c r="I1462" s="397" t="s">
        <v>22</v>
      </c>
      <c r="J1462" s="397" t="s">
        <v>22</v>
      </c>
      <c r="K1462" s="397" t="s">
        <v>22</v>
      </c>
      <c r="L1462" s="398" t="s">
        <v>22</v>
      </c>
      <c r="M1462" s="401" t="s">
        <v>9</v>
      </c>
      <c r="N1462" s="402" t="s">
        <v>22</v>
      </c>
      <c r="O1462" s="403" t="s">
        <v>2321</v>
      </c>
      <c r="P1462" s="404" t="s">
        <v>22</v>
      </c>
      <c r="Q1462" s="5" t="s">
        <v>10</v>
      </c>
      <c r="R1462" s="409" t="s">
        <v>2322</v>
      </c>
      <c r="S1462" s="409" t="s">
        <v>22</v>
      </c>
      <c r="T1462" s="409" t="s">
        <v>22</v>
      </c>
      <c r="U1462" s="22">
        <v>733</v>
      </c>
      <c r="V1462" s="371" t="str">
        <f>IF(U1462="","","千円")</f>
        <v>千円</v>
      </c>
      <c r="W1462" s="371" t="s">
        <v>22</v>
      </c>
      <c r="X1462" s="371" t="s">
        <v>22</v>
      </c>
      <c r="Y1462" s="372" t="s">
        <v>22</v>
      </c>
      <c r="Z1462" s="373">
        <v>381</v>
      </c>
    </row>
    <row r="1463" spans="1:26" ht="13.5" customHeight="1" x14ac:dyDescent="0.15">
      <c r="A1463" s="392" t="s">
        <v>22</v>
      </c>
      <c r="B1463" s="393" t="s">
        <v>22</v>
      </c>
      <c r="C1463" s="394" t="s">
        <v>22</v>
      </c>
      <c r="D1463" s="25" t="s">
        <v>22</v>
      </c>
      <c r="E1463" s="24" t="s">
        <v>22</v>
      </c>
      <c r="F1463" s="399" t="s">
        <v>22</v>
      </c>
      <c r="G1463" s="399" t="s">
        <v>22</v>
      </c>
      <c r="H1463" s="399" t="s">
        <v>22</v>
      </c>
      <c r="I1463" s="399" t="s">
        <v>22</v>
      </c>
      <c r="J1463" s="399" t="s">
        <v>22</v>
      </c>
      <c r="K1463" s="399" t="s">
        <v>22</v>
      </c>
      <c r="L1463" s="400" t="s">
        <v>22</v>
      </c>
      <c r="M1463" s="376">
        <v>5411000</v>
      </c>
      <c r="N1463" s="377" t="s">
        <v>22</v>
      </c>
      <c r="O1463" s="405" t="s">
        <v>22</v>
      </c>
      <c r="P1463" s="406" t="s">
        <v>22</v>
      </c>
      <c r="Q1463" s="6" t="s">
        <v>22</v>
      </c>
      <c r="R1463" s="378" t="s">
        <v>2323</v>
      </c>
      <c r="S1463" s="378" t="s">
        <v>22</v>
      </c>
      <c r="T1463" s="378" t="s">
        <v>22</v>
      </c>
      <c r="U1463" s="23">
        <v>957</v>
      </c>
      <c r="V1463" s="379" t="str">
        <f>IF(U1463="","","千円")</f>
        <v>千円</v>
      </c>
      <c r="W1463" s="379" t="s">
        <v>22</v>
      </c>
      <c r="X1463" s="379" t="s">
        <v>22</v>
      </c>
      <c r="Y1463" s="380" t="s">
        <v>22</v>
      </c>
      <c r="Z1463" s="374" t="s">
        <v>22</v>
      </c>
    </row>
    <row r="1464" spans="1:26" ht="13.5" customHeight="1" x14ac:dyDescent="0.15">
      <c r="A1464" s="381" t="s">
        <v>2324</v>
      </c>
      <c r="B1464" s="382" t="s">
        <v>22</v>
      </c>
      <c r="C1464" s="383" t="s">
        <v>22</v>
      </c>
      <c r="D1464" s="384" t="s">
        <v>2325</v>
      </c>
      <c r="E1464" s="385" t="s">
        <v>22</v>
      </c>
      <c r="F1464" s="385" t="s">
        <v>22</v>
      </c>
      <c r="G1464" s="385" t="s">
        <v>22</v>
      </c>
      <c r="H1464" s="385" t="s">
        <v>22</v>
      </c>
      <c r="I1464" s="385" t="s">
        <v>22</v>
      </c>
      <c r="J1464" s="385" t="s">
        <v>22</v>
      </c>
      <c r="K1464" s="385" t="s">
        <v>22</v>
      </c>
      <c r="L1464" s="380" t="s">
        <v>22</v>
      </c>
      <c r="M1464" s="387" t="s">
        <v>12</v>
      </c>
      <c r="N1464" s="388" t="s">
        <v>22</v>
      </c>
      <c r="O1464" s="405" t="s">
        <v>22</v>
      </c>
      <c r="P1464" s="406" t="s">
        <v>22</v>
      </c>
      <c r="Q1464" s="6" t="s">
        <v>22</v>
      </c>
      <c r="R1464" s="378" t="s">
        <v>2326</v>
      </c>
      <c r="S1464" s="378" t="s">
        <v>22</v>
      </c>
      <c r="T1464" s="378" t="s">
        <v>22</v>
      </c>
      <c r="U1464" s="23">
        <v>1574</v>
      </c>
      <c r="V1464" s="379" t="str">
        <f>IF(U1464="","","千円")</f>
        <v>千円</v>
      </c>
      <c r="W1464" s="379" t="s">
        <v>22</v>
      </c>
      <c r="X1464" s="379" t="s">
        <v>22</v>
      </c>
      <c r="Y1464" s="380" t="s">
        <v>22</v>
      </c>
      <c r="Z1464" s="374" t="s">
        <v>22</v>
      </c>
    </row>
    <row r="1465" spans="1:26" ht="13.5" customHeight="1" x14ac:dyDescent="0.15">
      <c r="A1465" s="381" t="s">
        <v>22</v>
      </c>
      <c r="B1465" s="382" t="s">
        <v>22</v>
      </c>
      <c r="C1465" s="383" t="s">
        <v>22</v>
      </c>
      <c r="D1465" s="386" t="s">
        <v>22</v>
      </c>
      <c r="E1465" s="385" t="s">
        <v>22</v>
      </c>
      <c r="F1465" s="385" t="s">
        <v>22</v>
      </c>
      <c r="G1465" s="385" t="s">
        <v>22</v>
      </c>
      <c r="H1465" s="385" t="s">
        <v>22</v>
      </c>
      <c r="I1465" s="385" t="s">
        <v>22</v>
      </c>
      <c r="J1465" s="385" t="s">
        <v>22</v>
      </c>
      <c r="K1465" s="385" t="s">
        <v>22</v>
      </c>
      <c r="L1465" s="380" t="s">
        <v>22</v>
      </c>
      <c r="M1465" s="376">
        <v>3930800</v>
      </c>
      <c r="N1465" s="377" t="s">
        <v>22</v>
      </c>
      <c r="O1465" s="405" t="s">
        <v>22</v>
      </c>
      <c r="P1465" s="406" t="s">
        <v>22</v>
      </c>
      <c r="Q1465" s="6" t="s">
        <v>22</v>
      </c>
      <c r="R1465" s="378" t="s">
        <v>2327</v>
      </c>
      <c r="S1465" s="378" t="s">
        <v>22</v>
      </c>
      <c r="T1465" s="378" t="s">
        <v>22</v>
      </c>
      <c r="U1465" s="23">
        <v>667</v>
      </c>
      <c r="V1465" s="379" t="str">
        <f>IF(U1465="","","千円")</f>
        <v>千円</v>
      </c>
      <c r="W1465" s="379" t="s">
        <v>22</v>
      </c>
      <c r="X1465" s="379" t="s">
        <v>22</v>
      </c>
      <c r="Y1465" s="380" t="s">
        <v>22</v>
      </c>
      <c r="Z1465" s="374" t="s">
        <v>22</v>
      </c>
    </row>
    <row r="1466" spans="1:26" ht="13.5" customHeight="1" x14ac:dyDescent="0.15">
      <c r="A1466" s="381" t="s">
        <v>22</v>
      </c>
      <c r="B1466" s="382" t="s">
        <v>22</v>
      </c>
      <c r="C1466" s="383" t="s">
        <v>22</v>
      </c>
      <c r="D1466" s="410" t="s">
        <v>13</v>
      </c>
      <c r="E1466" s="411" t="s">
        <v>1835</v>
      </c>
      <c r="F1466" s="411" t="s">
        <v>22</v>
      </c>
      <c r="G1466" s="411" t="s">
        <v>22</v>
      </c>
      <c r="H1466" s="411" t="s">
        <v>22</v>
      </c>
      <c r="I1466" s="411" t="s">
        <v>22</v>
      </c>
      <c r="J1466" s="411" t="s">
        <v>22</v>
      </c>
      <c r="K1466" s="411" t="s">
        <v>22</v>
      </c>
      <c r="L1466" s="412" t="s">
        <v>14</v>
      </c>
      <c r="M1466" s="413" t="s">
        <v>20</v>
      </c>
      <c r="N1466" s="414" t="s">
        <v>22</v>
      </c>
      <c r="O1466" s="405" t="s">
        <v>22</v>
      </c>
      <c r="P1466" s="406" t="s">
        <v>22</v>
      </c>
      <c r="Q1466" s="7" t="s">
        <v>22</v>
      </c>
      <c r="R1466" s="378" t="s">
        <v>22</v>
      </c>
      <c r="S1466" s="378" t="s">
        <v>22</v>
      </c>
      <c r="T1466" s="378" t="s">
        <v>22</v>
      </c>
      <c r="U1466" s="23" t="s">
        <v>22</v>
      </c>
      <c r="V1466" s="379" t="str">
        <f>IF(U1466="","","千円")</f>
        <v/>
      </c>
      <c r="W1466" s="379" t="s">
        <v>22</v>
      </c>
      <c r="X1466" s="379" t="s">
        <v>22</v>
      </c>
      <c r="Y1466" s="380" t="s">
        <v>22</v>
      </c>
      <c r="Z1466" s="374" t="s">
        <v>22</v>
      </c>
    </row>
    <row r="1467" spans="1:26" ht="13.5" customHeight="1" x14ac:dyDescent="0.15">
      <c r="A1467" s="381" t="s">
        <v>22</v>
      </c>
      <c r="B1467" s="382" t="s">
        <v>22</v>
      </c>
      <c r="C1467" s="383" t="s">
        <v>22</v>
      </c>
      <c r="D1467" s="410" t="s">
        <v>22</v>
      </c>
      <c r="E1467" s="411" t="s">
        <v>22</v>
      </c>
      <c r="F1467" s="411" t="s">
        <v>22</v>
      </c>
      <c r="G1467" s="411" t="s">
        <v>22</v>
      </c>
      <c r="H1467" s="411" t="s">
        <v>22</v>
      </c>
      <c r="I1467" s="411" t="s">
        <v>22</v>
      </c>
      <c r="J1467" s="411" t="s">
        <v>22</v>
      </c>
      <c r="K1467" s="411" t="s">
        <v>22</v>
      </c>
      <c r="L1467" s="412" t="s">
        <v>22</v>
      </c>
      <c r="M1467" s="415">
        <v>1480200</v>
      </c>
      <c r="N1467" s="416" t="s">
        <v>22</v>
      </c>
      <c r="O1467" s="405" t="s">
        <v>22</v>
      </c>
      <c r="P1467" s="406" t="s">
        <v>22</v>
      </c>
      <c r="Q1467" s="8" t="s">
        <v>15</v>
      </c>
      <c r="R1467" s="378" t="s">
        <v>2328</v>
      </c>
      <c r="S1467" s="378" t="s">
        <v>22</v>
      </c>
      <c r="T1467" s="378" t="s">
        <v>22</v>
      </c>
      <c r="U1467" s="378" t="s">
        <v>22</v>
      </c>
      <c r="V1467" s="9" t="s">
        <v>13</v>
      </c>
      <c r="W1467" s="417" t="s">
        <v>1206</v>
      </c>
      <c r="X1467" s="417" t="s">
        <v>22</v>
      </c>
      <c r="Y1467" s="10" t="s">
        <v>14</v>
      </c>
      <c r="Z1467" s="374" t="s">
        <v>22</v>
      </c>
    </row>
    <row r="1468" spans="1:26" ht="13.5" customHeight="1" x14ac:dyDescent="0.15">
      <c r="A1468" s="381" t="s">
        <v>22</v>
      </c>
      <c r="B1468" s="382" t="s">
        <v>22</v>
      </c>
      <c r="C1468" s="383" t="s">
        <v>22</v>
      </c>
      <c r="D1468" s="410" t="s">
        <v>22</v>
      </c>
      <c r="E1468" s="411" t="s">
        <v>22</v>
      </c>
      <c r="F1468" s="411" t="s">
        <v>22</v>
      </c>
      <c r="G1468" s="411" t="s">
        <v>22</v>
      </c>
      <c r="H1468" s="411" t="s">
        <v>22</v>
      </c>
      <c r="I1468" s="411" t="s">
        <v>22</v>
      </c>
      <c r="J1468" s="411" t="s">
        <v>22</v>
      </c>
      <c r="K1468" s="411" t="s">
        <v>22</v>
      </c>
      <c r="L1468" s="412" t="s">
        <v>22</v>
      </c>
      <c r="M1468" s="387" t="s">
        <v>22</v>
      </c>
      <c r="N1468" s="388" t="s">
        <v>22</v>
      </c>
      <c r="O1468" s="405" t="s">
        <v>22</v>
      </c>
      <c r="P1468" s="406" t="s">
        <v>22</v>
      </c>
      <c r="Q1468" s="7" t="s">
        <v>16</v>
      </c>
      <c r="R1468" s="378" t="s">
        <v>22</v>
      </c>
      <c r="S1468" s="378" t="s">
        <v>22</v>
      </c>
      <c r="T1468" s="378" t="s">
        <v>22</v>
      </c>
      <c r="U1468" s="378" t="s">
        <v>22</v>
      </c>
      <c r="V1468" s="11" t="s">
        <v>17</v>
      </c>
      <c r="W1468" s="9" t="s">
        <v>22</v>
      </c>
      <c r="X1468" s="12" t="s">
        <v>22</v>
      </c>
      <c r="Y1468" s="13" t="s">
        <v>22</v>
      </c>
      <c r="Z1468" s="374" t="s">
        <v>22</v>
      </c>
    </row>
    <row r="1469" spans="1:26" ht="13.5" customHeight="1" x14ac:dyDescent="0.15">
      <c r="A1469" s="6" t="s">
        <v>22</v>
      </c>
      <c r="B1469" s="12" t="s">
        <v>22</v>
      </c>
      <c r="C1469" s="13" t="s">
        <v>22</v>
      </c>
      <c r="D1469" s="410" t="s">
        <v>13</v>
      </c>
      <c r="E1469" s="14" t="s">
        <v>11</v>
      </c>
      <c r="F1469" s="382" t="s">
        <v>22</v>
      </c>
      <c r="G1469" s="382" t="s">
        <v>22</v>
      </c>
      <c r="H1469" s="382" t="s">
        <v>22</v>
      </c>
      <c r="I1469" s="382" t="s">
        <v>152</v>
      </c>
      <c r="J1469" s="420" t="s">
        <v>57</v>
      </c>
      <c r="K1469" s="14" t="s">
        <v>22</v>
      </c>
      <c r="L1469" s="412" t="s">
        <v>14</v>
      </c>
      <c r="M1469" s="423" t="s">
        <v>22</v>
      </c>
      <c r="N1469" s="424" t="s">
        <v>22</v>
      </c>
      <c r="O1469" s="405" t="s">
        <v>22</v>
      </c>
      <c r="P1469" s="406" t="s">
        <v>22</v>
      </c>
      <c r="Q1469" s="8" t="s">
        <v>15</v>
      </c>
      <c r="R1469" s="378" t="s">
        <v>2329</v>
      </c>
      <c r="S1469" s="378" t="s">
        <v>22</v>
      </c>
      <c r="T1469" s="378" t="s">
        <v>22</v>
      </c>
      <c r="U1469" s="378" t="s">
        <v>22</v>
      </c>
      <c r="V1469" s="9" t="s">
        <v>13</v>
      </c>
      <c r="W1469" s="417" t="s">
        <v>2330</v>
      </c>
      <c r="X1469" s="417" t="s">
        <v>22</v>
      </c>
      <c r="Y1469" s="10" t="s">
        <v>14</v>
      </c>
      <c r="Z1469" s="374" t="s">
        <v>22</v>
      </c>
    </row>
    <row r="1470" spans="1:26" ht="13.5" customHeight="1" x14ac:dyDescent="0.15">
      <c r="A1470" s="15" t="s">
        <v>22</v>
      </c>
      <c r="B1470" s="16" t="s">
        <v>22</v>
      </c>
      <c r="C1470" s="17" t="s">
        <v>22</v>
      </c>
      <c r="D1470" s="418" t="s">
        <v>22</v>
      </c>
      <c r="E1470" s="18" t="s">
        <v>22</v>
      </c>
      <c r="F1470" s="419" t="s">
        <v>22</v>
      </c>
      <c r="G1470" s="419" t="s">
        <v>22</v>
      </c>
      <c r="H1470" s="419" t="s">
        <v>22</v>
      </c>
      <c r="I1470" s="419" t="s">
        <v>22</v>
      </c>
      <c r="J1470" s="421" t="s">
        <v>22</v>
      </c>
      <c r="K1470" s="18" t="s">
        <v>22</v>
      </c>
      <c r="L1470" s="422" t="s">
        <v>22</v>
      </c>
      <c r="M1470" s="26" t="s">
        <v>18</v>
      </c>
      <c r="N1470" s="27">
        <v>72.599999999999994</v>
      </c>
      <c r="O1470" s="407" t="s">
        <v>22</v>
      </c>
      <c r="P1470" s="408" t="s">
        <v>22</v>
      </c>
      <c r="Q1470" s="19" t="s">
        <v>16</v>
      </c>
      <c r="R1470" s="425" t="s">
        <v>22</v>
      </c>
      <c r="S1470" s="425" t="s">
        <v>22</v>
      </c>
      <c r="T1470" s="425" t="s">
        <v>22</v>
      </c>
      <c r="U1470" s="425" t="s">
        <v>22</v>
      </c>
      <c r="V1470" s="20" t="s">
        <v>17</v>
      </c>
      <c r="W1470" s="21" t="s">
        <v>22</v>
      </c>
      <c r="X1470" s="16" t="s">
        <v>22</v>
      </c>
      <c r="Y1470" s="17" t="s">
        <v>22</v>
      </c>
      <c r="Z1470" s="375" t="s">
        <v>22</v>
      </c>
    </row>
    <row r="1471" spans="1:26" ht="13.5" customHeight="1" x14ac:dyDescent="0.15">
      <c r="A1471" s="389" t="s">
        <v>7</v>
      </c>
      <c r="B1471" s="390" t="s">
        <v>22</v>
      </c>
      <c r="C1471" s="391" t="s">
        <v>22</v>
      </c>
      <c r="D1471" s="395" t="s">
        <v>8</v>
      </c>
      <c r="E1471" s="396" t="s">
        <v>22</v>
      </c>
      <c r="F1471" s="397" t="s">
        <v>1662</v>
      </c>
      <c r="G1471" s="397" t="s">
        <v>22</v>
      </c>
      <c r="H1471" s="397" t="s">
        <v>22</v>
      </c>
      <c r="I1471" s="397" t="s">
        <v>22</v>
      </c>
      <c r="J1471" s="397" t="s">
        <v>22</v>
      </c>
      <c r="K1471" s="397" t="s">
        <v>22</v>
      </c>
      <c r="L1471" s="398" t="s">
        <v>22</v>
      </c>
      <c r="M1471" s="401" t="s">
        <v>9</v>
      </c>
      <c r="N1471" s="402" t="s">
        <v>22</v>
      </c>
      <c r="O1471" s="403" t="s">
        <v>2331</v>
      </c>
      <c r="P1471" s="404" t="s">
        <v>22</v>
      </c>
      <c r="Q1471" s="5" t="s">
        <v>10</v>
      </c>
      <c r="R1471" s="409" t="s">
        <v>2332</v>
      </c>
      <c r="S1471" s="409" t="s">
        <v>22</v>
      </c>
      <c r="T1471" s="409" t="s">
        <v>22</v>
      </c>
      <c r="U1471" s="22">
        <v>83576</v>
      </c>
      <c r="V1471" s="371" t="str">
        <f>IF(U1471="","","千円")</f>
        <v>千円</v>
      </c>
      <c r="W1471" s="371" t="s">
        <v>22</v>
      </c>
      <c r="X1471" s="371" t="s">
        <v>22</v>
      </c>
      <c r="Y1471" s="372" t="s">
        <v>22</v>
      </c>
      <c r="Z1471" s="373">
        <v>381</v>
      </c>
    </row>
    <row r="1472" spans="1:26" ht="13.5" customHeight="1" x14ac:dyDescent="0.15">
      <c r="A1472" s="392" t="s">
        <v>22</v>
      </c>
      <c r="B1472" s="393" t="s">
        <v>22</v>
      </c>
      <c r="C1472" s="394" t="s">
        <v>22</v>
      </c>
      <c r="D1472" s="25" t="s">
        <v>22</v>
      </c>
      <c r="E1472" s="24" t="s">
        <v>22</v>
      </c>
      <c r="F1472" s="399" t="s">
        <v>22</v>
      </c>
      <c r="G1472" s="399" t="s">
        <v>22</v>
      </c>
      <c r="H1472" s="399" t="s">
        <v>22</v>
      </c>
      <c r="I1472" s="399" t="s">
        <v>22</v>
      </c>
      <c r="J1472" s="399" t="s">
        <v>22</v>
      </c>
      <c r="K1472" s="399" t="s">
        <v>22</v>
      </c>
      <c r="L1472" s="400" t="s">
        <v>22</v>
      </c>
      <c r="M1472" s="376">
        <v>90724000</v>
      </c>
      <c r="N1472" s="377" t="s">
        <v>22</v>
      </c>
      <c r="O1472" s="405" t="s">
        <v>22</v>
      </c>
      <c r="P1472" s="406" t="s">
        <v>22</v>
      </c>
      <c r="Q1472" s="6" t="s">
        <v>22</v>
      </c>
      <c r="R1472" s="378" t="s">
        <v>2333</v>
      </c>
      <c r="S1472" s="378" t="s">
        <v>22</v>
      </c>
      <c r="T1472" s="378" t="s">
        <v>22</v>
      </c>
      <c r="U1472" s="23">
        <v>91</v>
      </c>
      <c r="V1472" s="379" t="str">
        <f>IF(U1472="","","千円")</f>
        <v>千円</v>
      </c>
      <c r="W1472" s="379" t="s">
        <v>22</v>
      </c>
      <c r="X1472" s="379" t="s">
        <v>22</v>
      </c>
      <c r="Y1472" s="380" t="s">
        <v>22</v>
      </c>
      <c r="Z1472" s="374" t="s">
        <v>22</v>
      </c>
    </row>
    <row r="1473" spans="1:26" ht="13.5" customHeight="1" x14ac:dyDescent="0.15">
      <c r="A1473" s="381" t="s">
        <v>2334</v>
      </c>
      <c r="B1473" s="382" t="s">
        <v>22</v>
      </c>
      <c r="C1473" s="383" t="s">
        <v>22</v>
      </c>
      <c r="D1473" s="384" t="s">
        <v>2335</v>
      </c>
      <c r="E1473" s="385" t="s">
        <v>22</v>
      </c>
      <c r="F1473" s="385" t="s">
        <v>22</v>
      </c>
      <c r="G1473" s="385" t="s">
        <v>22</v>
      </c>
      <c r="H1473" s="385" t="s">
        <v>22</v>
      </c>
      <c r="I1473" s="385" t="s">
        <v>22</v>
      </c>
      <c r="J1473" s="385" t="s">
        <v>22</v>
      </c>
      <c r="K1473" s="385" t="s">
        <v>22</v>
      </c>
      <c r="L1473" s="380" t="s">
        <v>22</v>
      </c>
      <c r="M1473" s="387" t="s">
        <v>12</v>
      </c>
      <c r="N1473" s="388" t="s">
        <v>22</v>
      </c>
      <c r="O1473" s="405" t="s">
        <v>22</v>
      </c>
      <c r="P1473" s="406" t="s">
        <v>22</v>
      </c>
      <c r="Q1473" s="6" t="s">
        <v>22</v>
      </c>
      <c r="R1473" s="378" t="s">
        <v>22</v>
      </c>
      <c r="S1473" s="378" t="s">
        <v>22</v>
      </c>
      <c r="T1473" s="378" t="s">
        <v>22</v>
      </c>
      <c r="U1473" s="23" t="s">
        <v>22</v>
      </c>
      <c r="V1473" s="379" t="str">
        <f>IF(U1473="","","千円")</f>
        <v/>
      </c>
      <c r="W1473" s="379" t="s">
        <v>22</v>
      </c>
      <c r="X1473" s="379" t="s">
        <v>22</v>
      </c>
      <c r="Y1473" s="380" t="s">
        <v>22</v>
      </c>
      <c r="Z1473" s="374" t="s">
        <v>22</v>
      </c>
    </row>
    <row r="1474" spans="1:26" ht="13.5" customHeight="1" x14ac:dyDescent="0.15">
      <c r="A1474" s="381" t="s">
        <v>22</v>
      </c>
      <c r="B1474" s="382" t="s">
        <v>22</v>
      </c>
      <c r="C1474" s="383" t="s">
        <v>22</v>
      </c>
      <c r="D1474" s="386" t="s">
        <v>22</v>
      </c>
      <c r="E1474" s="385" t="s">
        <v>22</v>
      </c>
      <c r="F1474" s="385" t="s">
        <v>22</v>
      </c>
      <c r="G1474" s="385" t="s">
        <v>22</v>
      </c>
      <c r="H1474" s="385" t="s">
        <v>22</v>
      </c>
      <c r="I1474" s="385" t="s">
        <v>22</v>
      </c>
      <c r="J1474" s="385" t="s">
        <v>22</v>
      </c>
      <c r="K1474" s="385" t="s">
        <v>22</v>
      </c>
      <c r="L1474" s="380" t="s">
        <v>22</v>
      </c>
      <c r="M1474" s="376">
        <v>83667202</v>
      </c>
      <c r="N1474" s="377" t="s">
        <v>22</v>
      </c>
      <c r="O1474" s="405" t="s">
        <v>22</v>
      </c>
      <c r="P1474" s="406" t="s">
        <v>22</v>
      </c>
      <c r="Q1474" s="6" t="s">
        <v>22</v>
      </c>
      <c r="R1474" s="378" t="s">
        <v>22</v>
      </c>
      <c r="S1474" s="378" t="s">
        <v>22</v>
      </c>
      <c r="T1474" s="378" t="s">
        <v>22</v>
      </c>
      <c r="U1474" s="23" t="s">
        <v>22</v>
      </c>
      <c r="V1474" s="379" t="str">
        <f>IF(U1474="","","千円")</f>
        <v/>
      </c>
      <c r="W1474" s="379" t="s">
        <v>22</v>
      </c>
      <c r="X1474" s="379" t="s">
        <v>22</v>
      </c>
      <c r="Y1474" s="380" t="s">
        <v>22</v>
      </c>
      <c r="Z1474" s="374" t="s">
        <v>22</v>
      </c>
    </row>
    <row r="1475" spans="1:26" ht="13.5" customHeight="1" x14ac:dyDescent="0.15">
      <c r="A1475" s="381" t="s">
        <v>22</v>
      </c>
      <c r="B1475" s="382" t="s">
        <v>22</v>
      </c>
      <c r="C1475" s="383" t="s">
        <v>22</v>
      </c>
      <c r="D1475" s="410" t="s">
        <v>13</v>
      </c>
      <c r="E1475" s="411" t="s">
        <v>4921</v>
      </c>
      <c r="F1475" s="411" t="s">
        <v>22</v>
      </c>
      <c r="G1475" s="411" t="s">
        <v>22</v>
      </c>
      <c r="H1475" s="411" t="s">
        <v>22</v>
      </c>
      <c r="I1475" s="411" t="s">
        <v>22</v>
      </c>
      <c r="J1475" s="411" t="s">
        <v>22</v>
      </c>
      <c r="K1475" s="411" t="s">
        <v>22</v>
      </c>
      <c r="L1475" s="412" t="s">
        <v>14</v>
      </c>
      <c r="M1475" s="413" t="s">
        <v>20</v>
      </c>
      <c r="N1475" s="414" t="s">
        <v>22</v>
      </c>
      <c r="O1475" s="405" t="s">
        <v>22</v>
      </c>
      <c r="P1475" s="406" t="s">
        <v>22</v>
      </c>
      <c r="Q1475" s="7" t="s">
        <v>22</v>
      </c>
      <c r="R1475" s="378" t="s">
        <v>22</v>
      </c>
      <c r="S1475" s="378" t="s">
        <v>22</v>
      </c>
      <c r="T1475" s="378" t="s">
        <v>22</v>
      </c>
      <c r="U1475" s="23" t="s">
        <v>22</v>
      </c>
      <c r="V1475" s="379" t="str">
        <f>IF(U1475="","","千円")</f>
        <v/>
      </c>
      <c r="W1475" s="379" t="s">
        <v>22</v>
      </c>
      <c r="X1475" s="379" t="s">
        <v>22</v>
      </c>
      <c r="Y1475" s="380" t="s">
        <v>22</v>
      </c>
      <c r="Z1475" s="374" t="s">
        <v>22</v>
      </c>
    </row>
    <row r="1476" spans="1:26" ht="13.5" customHeight="1" x14ac:dyDescent="0.15">
      <c r="A1476" s="381" t="s">
        <v>22</v>
      </c>
      <c r="B1476" s="382" t="s">
        <v>22</v>
      </c>
      <c r="C1476" s="383" t="s">
        <v>22</v>
      </c>
      <c r="D1476" s="410" t="s">
        <v>22</v>
      </c>
      <c r="E1476" s="411" t="s">
        <v>22</v>
      </c>
      <c r="F1476" s="411" t="s">
        <v>22</v>
      </c>
      <c r="G1476" s="411" t="s">
        <v>22</v>
      </c>
      <c r="H1476" s="411" t="s">
        <v>22</v>
      </c>
      <c r="I1476" s="411" t="s">
        <v>22</v>
      </c>
      <c r="J1476" s="411" t="s">
        <v>22</v>
      </c>
      <c r="K1476" s="411" t="s">
        <v>22</v>
      </c>
      <c r="L1476" s="412" t="s">
        <v>22</v>
      </c>
      <c r="M1476" s="415">
        <v>7056798</v>
      </c>
      <c r="N1476" s="416" t="s">
        <v>22</v>
      </c>
      <c r="O1476" s="405" t="s">
        <v>22</v>
      </c>
      <c r="P1476" s="406" t="s">
        <v>22</v>
      </c>
      <c r="Q1476" s="8" t="s">
        <v>15</v>
      </c>
      <c r="R1476" s="378" t="s">
        <v>22</v>
      </c>
      <c r="S1476" s="378" t="s">
        <v>22</v>
      </c>
      <c r="T1476" s="378" t="s">
        <v>22</v>
      </c>
      <c r="U1476" s="378" t="s">
        <v>22</v>
      </c>
      <c r="V1476" s="9" t="s">
        <v>13</v>
      </c>
      <c r="W1476" s="417" t="s">
        <v>22</v>
      </c>
      <c r="X1476" s="417" t="s">
        <v>22</v>
      </c>
      <c r="Y1476" s="10" t="s">
        <v>14</v>
      </c>
      <c r="Z1476" s="374" t="s">
        <v>22</v>
      </c>
    </row>
    <row r="1477" spans="1:26" ht="13.5" customHeight="1" x14ac:dyDescent="0.15">
      <c r="A1477" s="381" t="s">
        <v>22</v>
      </c>
      <c r="B1477" s="382" t="s">
        <v>22</v>
      </c>
      <c r="C1477" s="383" t="s">
        <v>22</v>
      </c>
      <c r="D1477" s="410" t="s">
        <v>22</v>
      </c>
      <c r="E1477" s="411" t="s">
        <v>22</v>
      </c>
      <c r="F1477" s="411" t="s">
        <v>22</v>
      </c>
      <c r="G1477" s="411" t="s">
        <v>22</v>
      </c>
      <c r="H1477" s="411" t="s">
        <v>22</v>
      </c>
      <c r="I1477" s="411" t="s">
        <v>22</v>
      </c>
      <c r="J1477" s="411" t="s">
        <v>22</v>
      </c>
      <c r="K1477" s="411" t="s">
        <v>22</v>
      </c>
      <c r="L1477" s="412" t="s">
        <v>22</v>
      </c>
      <c r="M1477" s="387" t="s">
        <v>22</v>
      </c>
      <c r="N1477" s="388" t="s">
        <v>22</v>
      </c>
      <c r="O1477" s="405" t="s">
        <v>22</v>
      </c>
      <c r="P1477" s="406" t="s">
        <v>22</v>
      </c>
      <c r="Q1477" s="7" t="s">
        <v>16</v>
      </c>
      <c r="R1477" s="378" t="s">
        <v>22</v>
      </c>
      <c r="S1477" s="378" t="s">
        <v>22</v>
      </c>
      <c r="T1477" s="378" t="s">
        <v>22</v>
      </c>
      <c r="U1477" s="378" t="s">
        <v>22</v>
      </c>
      <c r="V1477" s="11" t="s">
        <v>17</v>
      </c>
      <c r="W1477" s="9" t="s">
        <v>22</v>
      </c>
      <c r="X1477" s="12" t="s">
        <v>22</v>
      </c>
      <c r="Y1477" s="13" t="s">
        <v>22</v>
      </c>
      <c r="Z1477" s="374" t="s">
        <v>22</v>
      </c>
    </row>
    <row r="1478" spans="1:26" ht="13.5" customHeight="1" x14ac:dyDescent="0.15">
      <c r="A1478" s="6" t="s">
        <v>22</v>
      </c>
      <c r="B1478" s="12" t="s">
        <v>22</v>
      </c>
      <c r="C1478" s="13" t="s">
        <v>22</v>
      </c>
      <c r="D1478" s="410" t="s">
        <v>13</v>
      </c>
      <c r="E1478" s="14" t="s">
        <v>11</v>
      </c>
      <c r="F1478" s="382" t="s">
        <v>22</v>
      </c>
      <c r="G1478" s="382" t="s">
        <v>22</v>
      </c>
      <c r="H1478" s="382" t="s">
        <v>347</v>
      </c>
      <c r="I1478" s="382" t="s">
        <v>22</v>
      </c>
      <c r="J1478" s="420" t="s">
        <v>22</v>
      </c>
      <c r="K1478" s="14" t="s">
        <v>22</v>
      </c>
      <c r="L1478" s="412" t="s">
        <v>14</v>
      </c>
      <c r="M1478" s="423" t="s">
        <v>22</v>
      </c>
      <c r="N1478" s="424" t="s">
        <v>22</v>
      </c>
      <c r="O1478" s="405" t="s">
        <v>22</v>
      </c>
      <c r="P1478" s="406" t="s">
        <v>22</v>
      </c>
      <c r="Q1478" s="8" t="s">
        <v>15</v>
      </c>
      <c r="R1478" s="378" t="s">
        <v>22</v>
      </c>
      <c r="S1478" s="378" t="s">
        <v>22</v>
      </c>
      <c r="T1478" s="378" t="s">
        <v>22</v>
      </c>
      <c r="U1478" s="378" t="s">
        <v>22</v>
      </c>
      <c r="V1478" s="9" t="s">
        <v>13</v>
      </c>
      <c r="W1478" s="417" t="s">
        <v>22</v>
      </c>
      <c r="X1478" s="417" t="s">
        <v>22</v>
      </c>
      <c r="Y1478" s="10" t="s">
        <v>14</v>
      </c>
      <c r="Z1478" s="374" t="s">
        <v>22</v>
      </c>
    </row>
    <row r="1479" spans="1:26" ht="13.5" customHeight="1" x14ac:dyDescent="0.15">
      <c r="A1479" s="15" t="s">
        <v>22</v>
      </c>
      <c r="B1479" s="16" t="s">
        <v>22</v>
      </c>
      <c r="C1479" s="17" t="s">
        <v>22</v>
      </c>
      <c r="D1479" s="418" t="s">
        <v>22</v>
      </c>
      <c r="E1479" s="18" t="s">
        <v>22</v>
      </c>
      <c r="F1479" s="419" t="s">
        <v>22</v>
      </c>
      <c r="G1479" s="419" t="s">
        <v>22</v>
      </c>
      <c r="H1479" s="419" t="s">
        <v>22</v>
      </c>
      <c r="I1479" s="419" t="s">
        <v>22</v>
      </c>
      <c r="J1479" s="421" t="s">
        <v>22</v>
      </c>
      <c r="K1479" s="18" t="s">
        <v>22</v>
      </c>
      <c r="L1479" s="422" t="s">
        <v>22</v>
      </c>
      <c r="M1479" s="26" t="s">
        <v>18</v>
      </c>
      <c r="N1479" s="27">
        <v>92.2</v>
      </c>
      <c r="O1479" s="407" t="s">
        <v>22</v>
      </c>
      <c r="P1479" s="408" t="s">
        <v>22</v>
      </c>
      <c r="Q1479" s="19" t="s">
        <v>16</v>
      </c>
      <c r="R1479" s="425" t="s">
        <v>22</v>
      </c>
      <c r="S1479" s="425" t="s">
        <v>22</v>
      </c>
      <c r="T1479" s="425" t="s">
        <v>22</v>
      </c>
      <c r="U1479" s="425" t="s">
        <v>22</v>
      </c>
      <c r="V1479" s="20" t="s">
        <v>17</v>
      </c>
      <c r="W1479" s="21" t="s">
        <v>22</v>
      </c>
      <c r="X1479" s="16" t="s">
        <v>22</v>
      </c>
      <c r="Y1479" s="17" t="s">
        <v>22</v>
      </c>
      <c r="Z1479" s="375" t="s">
        <v>22</v>
      </c>
    </row>
    <row r="1480" spans="1:26" ht="13.5" customHeight="1" x14ac:dyDescent="0.15">
      <c r="A1480" s="389" t="s">
        <v>7</v>
      </c>
      <c r="B1480" s="390" t="s">
        <v>22</v>
      </c>
      <c r="C1480" s="391" t="s">
        <v>22</v>
      </c>
      <c r="D1480" s="395" t="s">
        <v>8</v>
      </c>
      <c r="E1480" s="396" t="s">
        <v>22</v>
      </c>
      <c r="F1480" s="397" t="s">
        <v>1662</v>
      </c>
      <c r="G1480" s="397" t="s">
        <v>22</v>
      </c>
      <c r="H1480" s="397" t="s">
        <v>22</v>
      </c>
      <c r="I1480" s="397" t="s">
        <v>22</v>
      </c>
      <c r="J1480" s="397" t="s">
        <v>22</v>
      </c>
      <c r="K1480" s="397" t="s">
        <v>22</v>
      </c>
      <c r="L1480" s="398" t="s">
        <v>22</v>
      </c>
      <c r="M1480" s="401" t="s">
        <v>9</v>
      </c>
      <c r="N1480" s="402" t="s">
        <v>22</v>
      </c>
      <c r="O1480" s="403" t="s">
        <v>2336</v>
      </c>
      <c r="P1480" s="404" t="s">
        <v>22</v>
      </c>
      <c r="Q1480" s="5" t="s">
        <v>10</v>
      </c>
      <c r="R1480" s="409" t="s">
        <v>2337</v>
      </c>
      <c r="S1480" s="409" t="s">
        <v>22</v>
      </c>
      <c r="T1480" s="409" t="s">
        <v>22</v>
      </c>
      <c r="U1480" s="22">
        <v>357853</v>
      </c>
      <c r="V1480" s="371" t="str">
        <f>IF(U1480="","","千円")</f>
        <v>千円</v>
      </c>
      <c r="W1480" s="371" t="s">
        <v>22</v>
      </c>
      <c r="X1480" s="371" t="s">
        <v>22</v>
      </c>
      <c r="Y1480" s="372" t="s">
        <v>22</v>
      </c>
      <c r="Z1480" s="373">
        <v>381</v>
      </c>
    </row>
    <row r="1481" spans="1:26" ht="13.5" customHeight="1" x14ac:dyDescent="0.15">
      <c r="A1481" s="392" t="s">
        <v>22</v>
      </c>
      <c r="B1481" s="393" t="s">
        <v>22</v>
      </c>
      <c r="C1481" s="394" t="s">
        <v>22</v>
      </c>
      <c r="D1481" s="25" t="s">
        <v>22</v>
      </c>
      <c r="E1481" s="24" t="s">
        <v>22</v>
      </c>
      <c r="F1481" s="399" t="s">
        <v>22</v>
      </c>
      <c r="G1481" s="399" t="s">
        <v>22</v>
      </c>
      <c r="H1481" s="399" t="s">
        <v>22</v>
      </c>
      <c r="I1481" s="399" t="s">
        <v>22</v>
      </c>
      <c r="J1481" s="399" t="s">
        <v>22</v>
      </c>
      <c r="K1481" s="399" t="s">
        <v>22</v>
      </c>
      <c r="L1481" s="400" t="s">
        <v>22</v>
      </c>
      <c r="M1481" s="376">
        <v>462303000</v>
      </c>
      <c r="N1481" s="377" t="s">
        <v>22</v>
      </c>
      <c r="O1481" s="405" t="s">
        <v>22</v>
      </c>
      <c r="P1481" s="406" t="s">
        <v>22</v>
      </c>
      <c r="Q1481" s="6" t="s">
        <v>22</v>
      </c>
      <c r="R1481" s="378" t="s">
        <v>2338</v>
      </c>
      <c r="S1481" s="378" t="s">
        <v>22</v>
      </c>
      <c r="T1481" s="378" t="s">
        <v>22</v>
      </c>
      <c r="U1481" s="23">
        <v>23730</v>
      </c>
      <c r="V1481" s="379" t="str">
        <f>IF(U1481="","","千円")</f>
        <v>千円</v>
      </c>
      <c r="W1481" s="379" t="s">
        <v>22</v>
      </c>
      <c r="X1481" s="379" t="s">
        <v>22</v>
      </c>
      <c r="Y1481" s="380" t="s">
        <v>22</v>
      </c>
      <c r="Z1481" s="374" t="s">
        <v>22</v>
      </c>
    </row>
    <row r="1482" spans="1:26" ht="13.5" customHeight="1" x14ac:dyDescent="0.15">
      <c r="A1482" s="381" t="s">
        <v>2339</v>
      </c>
      <c r="B1482" s="382" t="s">
        <v>22</v>
      </c>
      <c r="C1482" s="383" t="s">
        <v>22</v>
      </c>
      <c r="D1482" s="384" t="s">
        <v>2340</v>
      </c>
      <c r="E1482" s="385" t="s">
        <v>22</v>
      </c>
      <c r="F1482" s="385" t="s">
        <v>22</v>
      </c>
      <c r="G1482" s="385" t="s">
        <v>22</v>
      </c>
      <c r="H1482" s="385" t="s">
        <v>22</v>
      </c>
      <c r="I1482" s="385" t="s">
        <v>22</v>
      </c>
      <c r="J1482" s="385" t="s">
        <v>22</v>
      </c>
      <c r="K1482" s="385" t="s">
        <v>22</v>
      </c>
      <c r="L1482" s="380" t="s">
        <v>22</v>
      </c>
      <c r="M1482" s="387" t="s">
        <v>12</v>
      </c>
      <c r="N1482" s="388" t="s">
        <v>22</v>
      </c>
      <c r="O1482" s="405" t="s">
        <v>22</v>
      </c>
      <c r="P1482" s="406" t="s">
        <v>22</v>
      </c>
      <c r="Q1482" s="6" t="s">
        <v>22</v>
      </c>
      <c r="R1482" s="378" t="s">
        <v>22</v>
      </c>
      <c r="S1482" s="378" t="s">
        <v>22</v>
      </c>
      <c r="T1482" s="378" t="s">
        <v>22</v>
      </c>
      <c r="U1482" s="23" t="s">
        <v>22</v>
      </c>
      <c r="V1482" s="379" t="str">
        <f>IF(U1482="","","千円")</f>
        <v/>
      </c>
      <c r="W1482" s="379" t="s">
        <v>22</v>
      </c>
      <c r="X1482" s="379" t="s">
        <v>22</v>
      </c>
      <c r="Y1482" s="380" t="s">
        <v>22</v>
      </c>
      <c r="Z1482" s="374" t="s">
        <v>22</v>
      </c>
    </row>
    <row r="1483" spans="1:26" ht="13.5" customHeight="1" x14ac:dyDescent="0.15">
      <c r="A1483" s="381" t="s">
        <v>22</v>
      </c>
      <c r="B1483" s="382" t="s">
        <v>22</v>
      </c>
      <c r="C1483" s="383" t="s">
        <v>22</v>
      </c>
      <c r="D1483" s="386" t="s">
        <v>22</v>
      </c>
      <c r="E1483" s="385" t="s">
        <v>22</v>
      </c>
      <c r="F1483" s="385" t="s">
        <v>22</v>
      </c>
      <c r="G1483" s="385" t="s">
        <v>22</v>
      </c>
      <c r="H1483" s="385" t="s">
        <v>22</v>
      </c>
      <c r="I1483" s="385" t="s">
        <v>22</v>
      </c>
      <c r="J1483" s="385" t="s">
        <v>22</v>
      </c>
      <c r="K1483" s="385" t="s">
        <v>22</v>
      </c>
      <c r="L1483" s="380" t="s">
        <v>22</v>
      </c>
      <c r="M1483" s="376">
        <v>388859133</v>
      </c>
      <c r="N1483" s="377" t="s">
        <v>22</v>
      </c>
      <c r="O1483" s="405" t="s">
        <v>22</v>
      </c>
      <c r="P1483" s="406" t="s">
        <v>22</v>
      </c>
      <c r="Q1483" s="6" t="s">
        <v>22</v>
      </c>
      <c r="R1483" s="378" t="s">
        <v>22</v>
      </c>
      <c r="S1483" s="378" t="s">
        <v>22</v>
      </c>
      <c r="T1483" s="378" t="s">
        <v>22</v>
      </c>
      <c r="U1483" s="23" t="s">
        <v>22</v>
      </c>
      <c r="V1483" s="379" t="str">
        <f>IF(U1483="","","千円")</f>
        <v/>
      </c>
      <c r="W1483" s="379" t="s">
        <v>22</v>
      </c>
      <c r="X1483" s="379" t="s">
        <v>22</v>
      </c>
      <c r="Y1483" s="380" t="s">
        <v>22</v>
      </c>
      <c r="Z1483" s="374" t="s">
        <v>22</v>
      </c>
    </row>
    <row r="1484" spans="1:26" ht="13.5" customHeight="1" x14ac:dyDescent="0.15">
      <c r="A1484" s="381" t="s">
        <v>22</v>
      </c>
      <c r="B1484" s="382" t="s">
        <v>22</v>
      </c>
      <c r="C1484" s="383" t="s">
        <v>22</v>
      </c>
      <c r="D1484" s="410" t="s">
        <v>13</v>
      </c>
      <c r="E1484" s="411" t="s">
        <v>1846</v>
      </c>
      <c r="F1484" s="411" t="s">
        <v>22</v>
      </c>
      <c r="G1484" s="411" t="s">
        <v>22</v>
      </c>
      <c r="H1484" s="411" t="s">
        <v>22</v>
      </c>
      <c r="I1484" s="411" t="s">
        <v>22</v>
      </c>
      <c r="J1484" s="411" t="s">
        <v>22</v>
      </c>
      <c r="K1484" s="411" t="s">
        <v>22</v>
      </c>
      <c r="L1484" s="412" t="s">
        <v>14</v>
      </c>
      <c r="M1484" s="413" t="s">
        <v>20</v>
      </c>
      <c r="N1484" s="414" t="s">
        <v>22</v>
      </c>
      <c r="O1484" s="405" t="s">
        <v>22</v>
      </c>
      <c r="P1484" s="406" t="s">
        <v>22</v>
      </c>
      <c r="Q1484" s="7" t="s">
        <v>22</v>
      </c>
      <c r="R1484" s="378" t="s">
        <v>2341</v>
      </c>
      <c r="S1484" s="378" t="s">
        <v>22</v>
      </c>
      <c r="T1484" s="378" t="s">
        <v>22</v>
      </c>
      <c r="U1484" s="23">
        <v>7276</v>
      </c>
      <c r="V1484" s="379" t="str">
        <f>IF(U1484="","","千円")</f>
        <v>千円</v>
      </c>
      <c r="W1484" s="379" t="s">
        <v>22</v>
      </c>
      <c r="X1484" s="379" t="s">
        <v>22</v>
      </c>
      <c r="Y1484" s="380" t="s">
        <v>22</v>
      </c>
      <c r="Z1484" s="374" t="s">
        <v>22</v>
      </c>
    </row>
    <row r="1485" spans="1:26" ht="13.5" customHeight="1" x14ac:dyDescent="0.15">
      <c r="A1485" s="381" t="s">
        <v>22</v>
      </c>
      <c r="B1485" s="382" t="s">
        <v>22</v>
      </c>
      <c r="C1485" s="383" t="s">
        <v>22</v>
      </c>
      <c r="D1485" s="410" t="s">
        <v>22</v>
      </c>
      <c r="E1485" s="411" t="s">
        <v>22</v>
      </c>
      <c r="F1485" s="411" t="s">
        <v>22</v>
      </c>
      <c r="G1485" s="411" t="s">
        <v>22</v>
      </c>
      <c r="H1485" s="411" t="s">
        <v>22</v>
      </c>
      <c r="I1485" s="411" t="s">
        <v>22</v>
      </c>
      <c r="J1485" s="411" t="s">
        <v>22</v>
      </c>
      <c r="K1485" s="411" t="s">
        <v>22</v>
      </c>
      <c r="L1485" s="412" t="s">
        <v>22</v>
      </c>
      <c r="M1485" s="415">
        <v>73443867</v>
      </c>
      <c r="N1485" s="416" t="s">
        <v>22</v>
      </c>
      <c r="O1485" s="405" t="s">
        <v>22</v>
      </c>
      <c r="P1485" s="406" t="s">
        <v>22</v>
      </c>
      <c r="Q1485" s="8" t="s">
        <v>15</v>
      </c>
      <c r="R1485" s="378" t="s">
        <v>2342</v>
      </c>
      <c r="S1485" s="378" t="s">
        <v>22</v>
      </c>
      <c r="T1485" s="378" t="s">
        <v>22</v>
      </c>
      <c r="U1485" s="378" t="s">
        <v>22</v>
      </c>
      <c r="V1485" s="9" t="s">
        <v>13</v>
      </c>
      <c r="W1485" s="417" t="s">
        <v>2343</v>
      </c>
      <c r="X1485" s="417" t="s">
        <v>22</v>
      </c>
      <c r="Y1485" s="10" t="s">
        <v>14</v>
      </c>
      <c r="Z1485" s="374" t="s">
        <v>22</v>
      </c>
    </row>
    <row r="1486" spans="1:26" ht="13.5" customHeight="1" x14ac:dyDescent="0.15">
      <c r="A1486" s="381" t="s">
        <v>22</v>
      </c>
      <c r="B1486" s="382" t="s">
        <v>22</v>
      </c>
      <c r="C1486" s="383" t="s">
        <v>22</v>
      </c>
      <c r="D1486" s="410" t="s">
        <v>22</v>
      </c>
      <c r="E1486" s="411" t="s">
        <v>22</v>
      </c>
      <c r="F1486" s="411" t="s">
        <v>22</v>
      </c>
      <c r="G1486" s="411" t="s">
        <v>22</v>
      </c>
      <c r="H1486" s="411" t="s">
        <v>22</v>
      </c>
      <c r="I1486" s="411" t="s">
        <v>22</v>
      </c>
      <c r="J1486" s="411" t="s">
        <v>22</v>
      </c>
      <c r="K1486" s="411" t="s">
        <v>22</v>
      </c>
      <c r="L1486" s="412" t="s">
        <v>22</v>
      </c>
      <c r="M1486" s="387" t="s">
        <v>22</v>
      </c>
      <c r="N1486" s="388" t="s">
        <v>22</v>
      </c>
      <c r="O1486" s="405" t="s">
        <v>22</v>
      </c>
      <c r="P1486" s="406" t="s">
        <v>22</v>
      </c>
      <c r="Q1486" s="7" t="s">
        <v>16</v>
      </c>
      <c r="R1486" s="378" t="s">
        <v>2344</v>
      </c>
      <c r="S1486" s="378" t="s">
        <v>22</v>
      </c>
      <c r="T1486" s="378" t="s">
        <v>22</v>
      </c>
      <c r="U1486" s="378" t="s">
        <v>22</v>
      </c>
      <c r="V1486" s="11" t="s">
        <v>17</v>
      </c>
      <c r="W1486" s="9" t="s">
        <v>22</v>
      </c>
      <c r="X1486" s="12" t="s">
        <v>22</v>
      </c>
      <c r="Y1486" s="13" t="s">
        <v>22</v>
      </c>
      <c r="Z1486" s="374" t="s">
        <v>22</v>
      </c>
    </row>
    <row r="1487" spans="1:26" ht="13.5" customHeight="1" x14ac:dyDescent="0.15">
      <c r="A1487" s="6" t="s">
        <v>22</v>
      </c>
      <c r="B1487" s="12" t="s">
        <v>22</v>
      </c>
      <c r="C1487" s="13" t="s">
        <v>22</v>
      </c>
      <c r="D1487" s="410" t="s">
        <v>13</v>
      </c>
      <c r="E1487" s="14" t="s">
        <v>11</v>
      </c>
      <c r="F1487" s="382" t="s">
        <v>22</v>
      </c>
      <c r="G1487" s="382" t="s">
        <v>22</v>
      </c>
      <c r="H1487" s="382" t="s">
        <v>22</v>
      </c>
      <c r="I1487" s="382" t="s">
        <v>152</v>
      </c>
      <c r="J1487" s="420" t="s">
        <v>22</v>
      </c>
      <c r="K1487" s="14" t="s">
        <v>22</v>
      </c>
      <c r="L1487" s="412" t="s">
        <v>14</v>
      </c>
      <c r="M1487" s="423" t="s">
        <v>22</v>
      </c>
      <c r="N1487" s="424" t="s">
        <v>22</v>
      </c>
      <c r="O1487" s="405" t="s">
        <v>22</v>
      </c>
      <c r="P1487" s="406" t="s">
        <v>22</v>
      </c>
      <c r="Q1487" s="8" t="s">
        <v>15</v>
      </c>
      <c r="R1487" s="378" t="s">
        <v>2345</v>
      </c>
      <c r="S1487" s="378" t="s">
        <v>22</v>
      </c>
      <c r="T1487" s="378" t="s">
        <v>22</v>
      </c>
      <c r="U1487" s="378" t="s">
        <v>22</v>
      </c>
      <c r="V1487" s="9" t="s">
        <v>13</v>
      </c>
      <c r="W1487" s="417" t="s">
        <v>2346</v>
      </c>
      <c r="X1487" s="417" t="s">
        <v>22</v>
      </c>
      <c r="Y1487" s="10" t="s">
        <v>14</v>
      </c>
      <c r="Z1487" s="374" t="s">
        <v>22</v>
      </c>
    </row>
    <row r="1488" spans="1:26" ht="13.5" customHeight="1" x14ac:dyDescent="0.15">
      <c r="A1488" s="15" t="s">
        <v>22</v>
      </c>
      <c r="B1488" s="16" t="s">
        <v>22</v>
      </c>
      <c r="C1488" s="17" t="s">
        <v>22</v>
      </c>
      <c r="D1488" s="418" t="s">
        <v>22</v>
      </c>
      <c r="E1488" s="18" t="s">
        <v>22</v>
      </c>
      <c r="F1488" s="419" t="s">
        <v>22</v>
      </c>
      <c r="G1488" s="419" t="s">
        <v>22</v>
      </c>
      <c r="H1488" s="419" t="s">
        <v>22</v>
      </c>
      <c r="I1488" s="419" t="s">
        <v>22</v>
      </c>
      <c r="J1488" s="421" t="s">
        <v>22</v>
      </c>
      <c r="K1488" s="18" t="s">
        <v>22</v>
      </c>
      <c r="L1488" s="422" t="s">
        <v>22</v>
      </c>
      <c r="M1488" s="26" t="s">
        <v>18</v>
      </c>
      <c r="N1488" s="27">
        <v>84.1</v>
      </c>
      <c r="O1488" s="407" t="s">
        <v>22</v>
      </c>
      <c r="P1488" s="408" t="s">
        <v>22</v>
      </c>
      <c r="Q1488" s="19" t="s">
        <v>16</v>
      </c>
      <c r="R1488" s="425" t="s">
        <v>2347</v>
      </c>
      <c r="S1488" s="425" t="s">
        <v>22</v>
      </c>
      <c r="T1488" s="425" t="s">
        <v>22</v>
      </c>
      <c r="U1488" s="425" t="s">
        <v>22</v>
      </c>
      <c r="V1488" s="20" t="s">
        <v>17</v>
      </c>
      <c r="W1488" s="21" t="s">
        <v>22</v>
      </c>
      <c r="X1488" s="16" t="s">
        <v>22</v>
      </c>
      <c r="Y1488" s="17" t="s">
        <v>22</v>
      </c>
      <c r="Z1488" s="375" t="s">
        <v>22</v>
      </c>
    </row>
    <row r="1489" spans="1:26" ht="13.5" customHeight="1" x14ac:dyDescent="0.15">
      <c r="A1489" s="389" t="s">
        <v>7</v>
      </c>
      <c r="B1489" s="390" t="s">
        <v>22</v>
      </c>
      <c r="C1489" s="391" t="s">
        <v>22</v>
      </c>
      <c r="D1489" s="395" t="s">
        <v>8</v>
      </c>
      <c r="E1489" s="396" t="s">
        <v>22</v>
      </c>
      <c r="F1489" s="397" t="s">
        <v>1662</v>
      </c>
      <c r="G1489" s="397" t="s">
        <v>22</v>
      </c>
      <c r="H1489" s="397" t="s">
        <v>22</v>
      </c>
      <c r="I1489" s="397" t="s">
        <v>22</v>
      </c>
      <c r="J1489" s="397" t="s">
        <v>22</v>
      </c>
      <c r="K1489" s="397" t="s">
        <v>22</v>
      </c>
      <c r="L1489" s="398" t="s">
        <v>22</v>
      </c>
      <c r="M1489" s="401" t="s">
        <v>9</v>
      </c>
      <c r="N1489" s="402" t="s">
        <v>22</v>
      </c>
      <c r="O1489" s="403" t="s">
        <v>2348</v>
      </c>
      <c r="P1489" s="404" t="s">
        <v>22</v>
      </c>
      <c r="Q1489" s="5" t="s">
        <v>10</v>
      </c>
      <c r="R1489" s="409" t="s">
        <v>2349</v>
      </c>
      <c r="S1489" s="409" t="s">
        <v>22</v>
      </c>
      <c r="T1489" s="409" t="s">
        <v>22</v>
      </c>
      <c r="U1489" s="22">
        <v>4746</v>
      </c>
      <c r="V1489" s="371" t="str">
        <f>IF(U1489="","","千円")</f>
        <v>千円</v>
      </c>
      <c r="W1489" s="371" t="s">
        <v>22</v>
      </c>
      <c r="X1489" s="371" t="s">
        <v>22</v>
      </c>
      <c r="Y1489" s="372" t="s">
        <v>22</v>
      </c>
      <c r="Z1489" s="373">
        <v>383</v>
      </c>
    </row>
    <row r="1490" spans="1:26" ht="13.5" customHeight="1" x14ac:dyDescent="0.15">
      <c r="A1490" s="392" t="s">
        <v>22</v>
      </c>
      <c r="B1490" s="393" t="s">
        <v>22</v>
      </c>
      <c r="C1490" s="394" t="s">
        <v>22</v>
      </c>
      <c r="D1490" s="25" t="s">
        <v>22</v>
      </c>
      <c r="E1490" s="24" t="s">
        <v>22</v>
      </c>
      <c r="F1490" s="399" t="s">
        <v>22</v>
      </c>
      <c r="G1490" s="399" t="s">
        <v>22</v>
      </c>
      <c r="H1490" s="399" t="s">
        <v>22</v>
      </c>
      <c r="I1490" s="399" t="s">
        <v>22</v>
      </c>
      <c r="J1490" s="399" t="s">
        <v>22</v>
      </c>
      <c r="K1490" s="399" t="s">
        <v>22</v>
      </c>
      <c r="L1490" s="400" t="s">
        <v>22</v>
      </c>
      <c r="M1490" s="376">
        <v>86330000</v>
      </c>
      <c r="N1490" s="377" t="s">
        <v>22</v>
      </c>
      <c r="O1490" s="405" t="s">
        <v>22</v>
      </c>
      <c r="P1490" s="406" t="s">
        <v>22</v>
      </c>
      <c r="Q1490" s="6" t="s">
        <v>22</v>
      </c>
      <c r="R1490" s="378" t="s">
        <v>2350</v>
      </c>
      <c r="S1490" s="378" t="s">
        <v>22</v>
      </c>
      <c r="T1490" s="378" t="s">
        <v>22</v>
      </c>
      <c r="U1490" s="23">
        <v>895</v>
      </c>
      <c r="V1490" s="379" t="str">
        <f>IF(U1490="","","千円")</f>
        <v>千円</v>
      </c>
      <c r="W1490" s="379" t="s">
        <v>22</v>
      </c>
      <c r="X1490" s="379" t="s">
        <v>22</v>
      </c>
      <c r="Y1490" s="380" t="s">
        <v>22</v>
      </c>
      <c r="Z1490" s="374" t="s">
        <v>22</v>
      </c>
    </row>
    <row r="1491" spans="1:26" ht="13.5" customHeight="1" x14ac:dyDescent="0.15">
      <c r="A1491" s="381" t="s">
        <v>2351</v>
      </c>
      <c r="B1491" s="382" t="s">
        <v>22</v>
      </c>
      <c r="C1491" s="383" t="s">
        <v>22</v>
      </c>
      <c r="D1491" s="384" t="s">
        <v>2352</v>
      </c>
      <c r="E1491" s="385" t="s">
        <v>22</v>
      </c>
      <c r="F1491" s="385" t="s">
        <v>22</v>
      </c>
      <c r="G1491" s="385" t="s">
        <v>22</v>
      </c>
      <c r="H1491" s="385" t="s">
        <v>22</v>
      </c>
      <c r="I1491" s="385" t="s">
        <v>22</v>
      </c>
      <c r="J1491" s="385" t="s">
        <v>22</v>
      </c>
      <c r="K1491" s="385" t="s">
        <v>22</v>
      </c>
      <c r="L1491" s="380" t="s">
        <v>22</v>
      </c>
      <c r="M1491" s="387" t="s">
        <v>12</v>
      </c>
      <c r="N1491" s="388" t="s">
        <v>22</v>
      </c>
      <c r="O1491" s="405" t="s">
        <v>22</v>
      </c>
      <c r="P1491" s="406" t="s">
        <v>22</v>
      </c>
      <c r="Q1491" s="6" t="s">
        <v>22</v>
      </c>
      <c r="R1491" s="378" t="s">
        <v>2353</v>
      </c>
      <c r="S1491" s="378" t="s">
        <v>22</v>
      </c>
      <c r="T1491" s="378" t="s">
        <v>22</v>
      </c>
      <c r="U1491" s="23">
        <v>34924</v>
      </c>
      <c r="V1491" s="379" t="str">
        <f>IF(U1491="","","千円")</f>
        <v>千円</v>
      </c>
      <c r="W1491" s="379" t="s">
        <v>22</v>
      </c>
      <c r="X1491" s="379" t="s">
        <v>22</v>
      </c>
      <c r="Y1491" s="380" t="s">
        <v>22</v>
      </c>
      <c r="Z1491" s="374" t="s">
        <v>22</v>
      </c>
    </row>
    <row r="1492" spans="1:26" ht="13.5" customHeight="1" x14ac:dyDescent="0.15">
      <c r="A1492" s="381" t="s">
        <v>22</v>
      </c>
      <c r="B1492" s="382" t="s">
        <v>22</v>
      </c>
      <c r="C1492" s="383" t="s">
        <v>22</v>
      </c>
      <c r="D1492" s="386" t="s">
        <v>22</v>
      </c>
      <c r="E1492" s="385" t="s">
        <v>22</v>
      </c>
      <c r="F1492" s="385" t="s">
        <v>22</v>
      </c>
      <c r="G1492" s="385" t="s">
        <v>22</v>
      </c>
      <c r="H1492" s="385" t="s">
        <v>22</v>
      </c>
      <c r="I1492" s="385" t="s">
        <v>22</v>
      </c>
      <c r="J1492" s="385" t="s">
        <v>22</v>
      </c>
      <c r="K1492" s="385" t="s">
        <v>22</v>
      </c>
      <c r="L1492" s="380" t="s">
        <v>22</v>
      </c>
      <c r="M1492" s="376">
        <v>47479064</v>
      </c>
      <c r="N1492" s="377" t="s">
        <v>22</v>
      </c>
      <c r="O1492" s="405" t="s">
        <v>22</v>
      </c>
      <c r="P1492" s="406" t="s">
        <v>22</v>
      </c>
      <c r="Q1492" s="6" t="s">
        <v>22</v>
      </c>
      <c r="R1492" s="378" t="s">
        <v>2354</v>
      </c>
      <c r="S1492" s="378" t="s">
        <v>22</v>
      </c>
      <c r="T1492" s="378" t="s">
        <v>22</v>
      </c>
      <c r="U1492" s="23">
        <v>1677</v>
      </c>
      <c r="V1492" s="379" t="str">
        <f>IF(U1492="","","千円")</f>
        <v>千円</v>
      </c>
      <c r="W1492" s="379" t="s">
        <v>22</v>
      </c>
      <c r="X1492" s="379" t="s">
        <v>22</v>
      </c>
      <c r="Y1492" s="380" t="s">
        <v>22</v>
      </c>
      <c r="Z1492" s="374" t="s">
        <v>22</v>
      </c>
    </row>
    <row r="1493" spans="1:26" ht="13.5" customHeight="1" x14ac:dyDescent="0.15">
      <c r="A1493" s="381" t="s">
        <v>22</v>
      </c>
      <c r="B1493" s="382" t="s">
        <v>22</v>
      </c>
      <c r="C1493" s="383" t="s">
        <v>22</v>
      </c>
      <c r="D1493" s="410" t="s">
        <v>13</v>
      </c>
      <c r="E1493" s="411" t="s">
        <v>5267</v>
      </c>
      <c r="F1493" s="411" t="s">
        <v>22</v>
      </c>
      <c r="G1493" s="411" t="s">
        <v>22</v>
      </c>
      <c r="H1493" s="411" t="s">
        <v>22</v>
      </c>
      <c r="I1493" s="411" t="s">
        <v>22</v>
      </c>
      <c r="J1493" s="411" t="s">
        <v>22</v>
      </c>
      <c r="K1493" s="411" t="s">
        <v>22</v>
      </c>
      <c r="L1493" s="412" t="s">
        <v>14</v>
      </c>
      <c r="M1493" s="413" t="s">
        <v>20</v>
      </c>
      <c r="N1493" s="414" t="s">
        <v>22</v>
      </c>
      <c r="O1493" s="405" t="s">
        <v>22</v>
      </c>
      <c r="P1493" s="406" t="s">
        <v>22</v>
      </c>
      <c r="Q1493" s="7" t="s">
        <v>22</v>
      </c>
      <c r="R1493" s="378" t="s">
        <v>2355</v>
      </c>
      <c r="S1493" s="378" t="s">
        <v>22</v>
      </c>
      <c r="T1493" s="378" t="s">
        <v>22</v>
      </c>
      <c r="U1493" s="23">
        <v>5237</v>
      </c>
      <c r="V1493" s="379" t="str">
        <f>IF(U1493="","","千円")</f>
        <v>千円</v>
      </c>
      <c r="W1493" s="379" t="s">
        <v>22</v>
      </c>
      <c r="X1493" s="379" t="s">
        <v>22</v>
      </c>
      <c r="Y1493" s="380" t="s">
        <v>22</v>
      </c>
      <c r="Z1493" s="374" t="s">
        <v>22</v>
      </c>
    </row>
    <row r="1494" spans="1:26" ht="13.5" customHeight="1" x14ac:dyDescent="0.15">
      <c r="A1494" s="381" t="s">
        <v>22</v>
      </c>
      <c r="B1494" s="382" t="s">
        <v>22</v>
      </c>
      <c r="C1494" s="383" t="s">
        <v>22</v>
      </c>
      <c r="D1494" s="410" t="s">
        <v>22</v>
      </c>
      <c r="E1494" s="411" t="s">
        <v>22</v>
      </c>
      <c r="F1494" s="411" t="s">
        <v>22</v>
      </c>
      <c r="G1494" s="411" t="s">
        <v>22</v>
      </c>
      <c r="H1494" s="411" t="s">
        <v>22</v>
      </c>
      <c r="I1494" s="411" t="s">
        <v>22</v>
      </c>
      <c r="J1494" s="411" t="s">
        <v>22</v>
      </c>
      <c r="K1494" s="411" t="s">
        <v>22</v>
      </c>
      <c r="L1494" s="412" t="s">
        <v>22</v>
      </c>
      <c r="M1494" s="415">
        <v>38850936</v>
      </c>
      <c r="N1494" s="416" t="s">
        <v>22</v>
      </c>
      <c r="O1494" s="405" t="s">
        <v>22</v>
      </c>
      <c r="P1494" s="406" t="s">
        <v>22</v>
      </c>
      <c r="Q1494" s="8" t="s">
        <v>15</v>
      </c>
      <c r="R1494" s="378" t="s">
        <v>2356</v>
      </c>
      <c r="S1494" s="378" t="s">
        <v>22</v>
      </c>
      <c r="T1494" s="378" t="s">
        <v>22</v>
      </c>
      <c r="U1494" s="378" t="s">
        <v>22</v>
      </c>
      <c r="V1494" s="9" t="s">
        <v>13</v>
      </c>
      <c r="W1494" s="417" t="s">
        <v>2357</v>
      </c>
      <c r="X1494" s="417" t="s">
        <v>22</v>
      </c>
      <c r="Y1494" s="10" t="s">
        <v>14</v>
      </c>
      <c r="Z1494" s="374" t="s">
        <v>22</v>
      </c>
    </row>
    <row r="1495" spans="1:26" ht="13.5" customHeight="1" x14ac:dyDescent="0.15">
      <c r="A1495" s="381" t="s">
        <v>22</v>
      </c>
      <c r="B1495" s="382" t="s">
        <v>22</v>
      </c>
      <c r="C1495" s="383" t="s">
        <v>22</v>
      </c>
      <c r="D1495" s="410" t="s">
        <v>22</v>
      </c>
      <c r="E1495" s="411" t="s">
        <v>22</v>
      </c>
      <c r="F1495" s="411" t="s">
        <v>22</v>
      </c>
      <c r="G1495" s="411" t="s">
        <v>22</v>
      </c>
      <c r="H1495" s="411" t="s">
        <v>22</v>
      </c>
      <c r="I1495" s="411" t="s">
        <v>22</v>
      </c>
      <c r="J1495" s="411" t="s">
        <v>22</v>
      </c>
      <c r="K1495" s="411" t="s">
        <v>22</v>
      </c>
      <c r="L1495" s="412" t="s">
        <v>22</v>
      </c>
      <c r="M1495" s="387" t="s">
        <v>22</v>
      </c>
      <c r="N1495" s="388" t="s">
        <v>22</v>
      </c>
      <c r="O1495" s="405" t="s">
        <v>22</v>
      </c>
      <c r="P1495" s="406" t="s">
        <v>22</v>
      </c>
      <c r="Q1495" s="7" t="s">
        <v>16</v>
      </c>
      <c r="R1495" s="378" t="s">
        <v>2358</v>
      </c>
      <c r="S1495" s="378" t="s">
        <v>22</v>
      </c>
      <c r="T1495" s="378" t="s">
        <v>22</v>
      </c>
      <c r="U1495" s="378" t="s">
        <v>22</v>
      </c>
      <c r="V1495" s="11" t="s">
        <v>17</v>
      </c>
      <c r="W1495" s="9" t="s">
        <v>22</v>
      </c>
      <c r="X1495" s="12" t="s">
        <v>22</v>
      </c>
      <c r="Y1495" s="13" t="s">
        <v>22</v>
      </c>
      <c r="Z1495" s="374" t="s">
        <v>22</v>
      </c>
    </row>
    <row r="1496" spans="1:26" ht="13.5" customHeight="1" x14ac:dyDescent="0.15">
      <c r="A1496" s="6" t="s">
        <v>22</v>
      </c>
      <c r="B1496" s="12" t="s">
        <v>22</v>
      </c>
      <c r="C1496" s="13" t="s">
        <v>22</v>
      </c>
      <c r="D1496" s="410" t="s">
        <v>13</v>
      </c>
      <c r="E1496" s="14" t="s">
        <v>11</v>
      </c>
      <c r="F1496" s="382" t="s">
        <v>2359</v>
      </c>
      <c r="G1496" s="382" t="s">
        <v>22</v>
      </c>
      <c r="H1496" s="382" t="s">
        <v>22</v>
      </c>
      <c r="I1496" s="382" t="s">
        <v>22</v>
      </c>
      <c r="J1496" s="420" t="s">
        <v>57</v>
      </c>
      <c r="K1496" s="14" t="s">
        <v>22</v>
      </c>
      <c r="L1496" s="412" t="s">
        <v>14</v>
      </c>
      <c r="M1496" s="423" t="s">
        <v>22</v>
      </c>
      <c r="N1496" s="424" t="s">
        <v>22</v>
      </c>
      <c r="O1496" s="405" t="s">
        <v>22</v>
      </c>
      <c r="P1496" s="406" t="s">
        <v>22</v>
      </c>
      <c r="Q1496" s="8" t="s">
        <v>15</v>
      </c>
      <c r="R1496" s="378" t="s">
        <v>2360</v>
      </c>
      <c r="S1496" s="378" t="s">
        <v>22</v>
      </c>
      <c r="T1496" s="378" t="s">
        <v>22</v>
      </c>
      <c r="U1496" s="378" t="s">
        <v>22</v>
      </c>
      <c r="V1496" s="9" t="s">
        <v>13</v>
      </c>
      <c r="W1496" s="417" t="s">
        <v>2361</v>
      </c>
      <c r="X1496" s="417" t="s">
        <v>22</v>
      </c>
      <c r="Y1496" s="10" t="s">
        <v>14</v>
      </c>
      <c r="Z1496" s="374" t="s">
        <v>22</v>
      </c>
    </row>
    <row r="1497" spans="1:26" ht="13.5" customHeight="1" x14ac:dyDescent="0.15">
      <c r="A1497" s="15" t="s">
        <v>22</v>
      </c>
      <c r="B1497" s="16" t="s">
        <v>22</v>
      </c>
      <c r="C1497" s="17" t="s">
        <v>22</v>
      </c>
      <c r="D1497" s="418" t="s">
        <v>22</v>
      </c>
      <c r="E1497" s="18" t="s">
        <v>22</v>
      </c>
      <c r="F1497" s="419" t="s">
        <v>22</v>
      </c>
      <c r="G1497" s="419" t="s">
        <v>22</v>
      </c>
      <c r="H1497" s="419" t="s">
        <v>22</v>
      </c>
      <c r="I1497" s="419" t="s">
        <v>22</v>
      </c>
      <c r="J1497" s="421" t="s">
        <v>22</v>
      </c>
      <c r="K1497" s="18" t="s">
        <v>22</v>
      </c>
      <c r="L1497" s="422" t="s">
        <v>22</v>
      </c>
      <c r="M1497" s="26" t="s">
        <v>18</v>
      </c>
      <c r="N1497" s="27">
        <v>55</v>
      </c>
      <c r="O1497" s="407" t="s">
        <v>22</v>
      </c>
      <c r="P1497" s="408" t="s">
        <v>22</v>
      </c>
      <c r="Q1497" s="19" t="s">
        <v>16</v>
      </c>
      <c r="R1497" s="425" t="s">
        <v>2362</v>
      </c>
      <c r="S1497" s="425" t="s">
        <v>22</v>
      </c>
      <c r="T1497" s="425" t="s">
        <v>22</v>
      </c>
      <c r="U1497" s="425" t="s">
        <v>22</v>
      </c>
      <c r="V1497" s="20" t="s">
        <v>17</v>
      </c>
      <c r="W1497" s="21" t="s">
        <v>22</v>
      </c>
      <c r="X1497" s="16" t="s">
        <v>22</v>
      </c>
      <c r="Y1497" s="17" t="s">
        <v>22</v>
      </c>
      <c r="Z1497" s="375" t="s">
        <v>22</v>
      </c>
    </row>
    <row r="1498" spans="1:26" ht="13.5" customHeight="1" x14ac:dyDescent="0.15">
      <c r="A1498" s="389" t="s">
        <v>7</v>
      </c>
      <c r="B1498" s="390" t="s">
        <v>22</v>
      </c>
      <c r="C1498" s="391" t="s">
        <v>22</v>
      </c>
      <c r="D1498" s="395" t="s">
        <v>8</v>
      </c>
      <c r="E1498" s="396" t="s">
        <v>22</v>
      </c>
      <c r="F1498" s="397" t="s">
        <v>1662</v>
      </c>
      <c r="G1498" s="397" t="s">
        <v>22</v>
      </c>
      <c r="H1498" s="397" t="s">
        <v>22</v>
      </c>
      <c r="I1498" s="397" t="s">
        <v>22</v>
      </c>
      <c r="J1498" s="397" t="s">
        <v>22</v>
      </c>
      <c r="K1498" s="397" t="s">
        <v>22</v>
      </c>
      <c r="L1498" s="398" t="s">
        <v>22</v>
      </c>
      <c r="M1498" s="401" t="s">
        <v>9</v>
      </c>
      <c r="N1498" s="402" t="s">
        <v>22</v>
      </c>
      <c r="O1498" s="403" t="s">
        <v>2363</v>
      </c>
      <c r="P1498" s="404" t="s">
        <v>22</v>
      </c>
      <c r="Q1498" s="5" t="s">
        <v>10</v>
      </c>
      <c r="R1498" s="409" t="s">
        <v>2364</v>
      </c>
      <c r="S1498" s="409" t="s">
        <v>22</v>
      </c>
      <c r="T1498" s="409" t="s">
        <v>22</v>
      </c>
      <c r="U1498" s="22">
        <v>26422</v>
      </c>
      <c r="V1498" s="371" t="str">
        <f>IF(U1498="","","千円")</f>
        <v>千円</v>
      </c>
      <c r="W1498" s="371" t="s">
        <v>22</v>
      </c>
      <c r="X1498" s="371" t="s">
        <v>22</v>
      </c>
      <c r="Y1498" s="372" t="s">
        <v>22</v>
      </c>
      <c r="Z1498" s="373">
        <v>383</v>
      </c>
    </row>
    <row r="1499" spans="1:26" ht="13.5" customHeight="1" x14ac:dyDescent="0.15">
      <c r="A1499" s="392" t="s">
        <v>22</v>
      </c>
      <c r="B1499" s="393" t="s">
        <v>22</v>
      </c>
      <c r="C1499" s="394" t="s">
        <v>22</v>
      </c>
      <c r="D1499" s="25" t="s">
        <v>22</v>
      </c>
      <c r="E1499" s="24" t="s">
        <v>22</v>
      </c>
      <c r="F1499" s="399" t="s">
        <v>22</v>
      </c>
      <c r="G1499" s="399" t="s">
        <v>22</v>
      </c>
      <c r="H1499" s="399" t="s">
        <v>22</v>
      </c>
      <c r="I1499" s="399" t="s">
        <v>22</v>
      </c>
      <c r="J1499" s="399" t="s">
        <v>22</v>
      </c>
      <c r="K1499" s="399" t="s">
        <v>22</v>
      </c>
      <c r="L1499" s="400" t="s">
        <v>22</v>
      </c>
      <c r="M1499" s="376">
        <v>458248000</v>
      </c>
      <c r="N1499" s="377" t="s">
        <v>22</v>
      </c>
      <c r="O1499" s="405" t="s">
        <v>22</v>
      </c>
      <c r="P1499" s="406" t="s">
        <v>22</v>
      </c>
      <c r="Q1499" s="6" t="s">
        <v>22</v>
      </c>
      <c r="R1499" s="378" t="s">
        <v>2365</v>
      </c>
      <c r="S1499" s="378" t="s">
        <v>22</v>
      </c>
      <c r="T1499" s="378" t="s">
        <v>22</v>
      </c>
      <c r="U1499" s="23">
        <v>422148</v>
      </c>
      <c r="V1499" s="379" t="str">
        <f>IF(U1499="","","千円")</f>
        <v>千円</v>
      </c>
      <c r="W1499" s="379" t="s">
        <v>22</v>
      </c>
      <c r="X1499" s="379" t="s">
        <v>22</v>
      </c>
      <c r="Y1499" s="380" t="s">
        <v>22</v>
      </c>
      <c r="Z1499" s="374" t="s">
        <v>22</v>
      </c>
    </row>
    <row r="1500" spans="1:26" ht="13.5" customHeight="1" x14ac:dyDescent="0.15">
      <c r="A1500" s="381" t="s">
        <v>2366</v>
      </c>
      <c r="B1500" s="382" t="s">
        <v>22</v>
      </c>
      <c r="C1500" s="383" t="s">
        <v>22</v>
      </c>
      <c r="D1500" s="384" t="s">
        <v>2367</v>
      </c>
      <c r="E1500" s="385" t="s">
        <v>22</v>
      </c>
      <c r="F1500" s="385" t="s">
        <v>22</v>
      </c>
      <c r="G1500" s="385" t="s">
        <v>22</v>
      </c>
      <c r="H1500" s="385" t="s">
        <v>22</v>
      </c>
      <c r="I1500" s="385" t="s">
        <v>22</v>
      </c>
      <c r="J1500" s="385" t="s">
        <v>22</v>
      </c>
      <c r="K1500" s="385" t="s">
        <v>22</v>
      </c>
      <c r="L1500" s="380" t="s">
        <v>22</v>
      </c>
      <c r="M1500" s="387" t="s">
        <v>12</v>
      </c>
      <c r="N1500" s="388" t="s">
        <v>22</v>
      </c>
      <c r="O1500" s="405" t="s">
        <v>22</v>
      </c>
      <c r="P1500" s="406" t="s">
        <v>22</v>
      </c>
      <c r="Q1500" s="6" t="s">
        <v>22</v>
      </c>
      <c r="R1500" s="378" t="s">
        <v>22</v>
      </c>
      <c r="S1500" s="378" t="s">
        <v>22</v>
      </c>
      <c r="T1500" s="378" t="s">
        <v>22</v>
      </c>
      <c r="U1500" s="23" t="s">
        <v>22</v>
      </c>
      <c r="V1500" s="379" t="str">
        <f>IF(U1500="","","千円")</f>
        <v/>
      </c>
      <c r="W1500" s="379" t="s">
        <v>22</v>
      </c>
      <c r="X1500" s="379" t="s">
        <v>22</v>
      </c>
      <c r="Y1500" s="380" t="s">
        <v>22</v>
      </c>
      <c r="Z1500" s="374" t="s">
        <v>22</v>
      </c>
    </row>
    <row r="1501" spans="1:26" ht="13.5" customHeight="1" x14ac:dyDescent="0.15">
      <c r="A1501" s="381" t="s">
        <v>22</v>
      </c>
      <c r="B1501" s="382" t="s">
        <v>22</v>
      </c>
      <c r="C1501" s="383" t="s">
        <v>22</v>
      </c>
      <c r="D1501" s="386" t="s">
        <v>22</v>
      </c>
      <c r="E1501" s="385" t="s">
        <v>22</v>
      </c>
      <c r="F1501" s="385" t="s">
        <v>22</v>
      </c>
      <c r="G1501" s="385" t="s">
        <v>22</v>
      </c>
      <c r="H1501" s="385" t="s">
        <v>22</v>
      </c>
      <c r="I1501" s="385" t="s">
        <v>22</v>
      </c>
      <c r="J1501" s="385" t="s">
        <v>22</v>
      </c>
      <c r="K1501" s="385" t="s">
        <v>22</v>
      </c>
      <c r="L1501" s="380" t="s">
        <v>22</v>
      </c>
      <c r="M1501" s="376">
        <v>449995327</v>
      </c>
      <c r="N1501" s="377" t="s">
        <v>22</v>
      </c>
      <c r="O1501" s="405" t="s">
        <v>22</v>
      </c>
      <c r="P1501" s="406" t="s">
        <v>22</v>
      </c>
      <c r="Q1501" s="6" t="s">
        <v>22</v>
      </c>
      <c r="R1501" s="378" t="s">
        <v>22</v>
      </c>
      <c r="S1501" s="378" t="s">
        <v>22</v>
      </c>
      <c r="T1501" s="378" t="s">
        <v>22</v>
      </c>
      <c r="U1501" s="23" t="s">
        <v>22</v>
      </c>
      <c r="V1501" s="379" t="str">
        <f>IF(U1501="","","千円")</f>
        <v/>
      </c>
      <c r="W1501" s="379" t="s">
        <v>22</v>
      </c>
      <c r="X1501" s="379" t="s">
        <v>22</v>
      </c>
      <c r="Y1501" s="380" t="s">
        <v>22</v>
      </c>
      <c r="Z1501" s="374" t="s">
        <v>22</v>
      </c>
    </row>
    <row r="1502" spans="1:26" ht="13.5" customHeight="1" x14ac:dyDescent="0.15">
      <c r="A1502" s="381" t="s">
        <v>22</v>
      </c>
      <c r="B1502" s="382" t="s">
        <v>22</v>
      </c>
      <c r="C1502" s="383" t="s">
        <v>22</v>
      </c>
      <c r="D1502" s="410" t="s">
        <v>13</v>
      </c>
      <c r="E1502" s="411" t="s">
        <v>1835</v>
      </c>
      <c r="F1502" s="411" t="s">
        <v>22</v>
      </c>
      <c r="G1502" s="411" t="s">
        <v>22</v>
      </c>
      <c r="H1502" s="411" t="s">
        <v>22</v>
      </c>
      <c r="I1502" s="411" t="s">
        <v>22</v>
      </c>
      <c r="J1502" s="411" t="s">
        <v>22</v>
      </c>
      <c r="K1502" s="411" t="s">
        <v>22</v>
      </c>
      <c r="L1502" s="412" t="s">
        <v>14</v>
      </c>
      <c r="M1502" s="413" t="s">
        <v>20</v>
      </c>
      <c r="N1502" s="414" t="s">
        <v>22</v>
      </c>
      <c r="O1502" s="405" t="s">
        <v>22</v>
      </c>
      <c r="P1502" s="406" t="s">
        <v>22</v>
      </c>
      <c r="Q1502" s="7" t="s">
        <v>22</v>
      </c>
      <c r="R1502" s="378" t="s">
        <v>2368</v>
      </c>
      <c r="S1502" s="378" t="s">
        <v>22</v>
      </c>
      <c r="T1502" s="378" t="s">
        <v>22</v>
      </c>
      <c r="U1502" s="23">
        <v>1425</v>
      </c>
      <c r="V1502" s="379" t="str">
        <f>IF(U1502="","","千円")</f>
        <v>千円</v>
      </c>
      <c r="W1502" s="379" t="s">
        <v>22</v>
      </c>
      <c r="X1502" s="379" t="s">
        <v>22</v>
      </c>
      <c r="Y1502" s="380" t="s">
        <v>22</v>
      </c>
      <c r="Z1502" s="374" t="s">
        <v>22</v>
      </c>
    </row>
    <row r="1503" spans="1:26" ht="13.5" customHeight="1" x14ac:dyDescent="0.15">
      <c r="A1503" s="381" t="s">
        <v>22</v>
      </c>
      <c r="B1503" s="382" t="s">
        <v>22</v>
      </c>
      <c r="C1503" s="383" t="s">
        <v>22</v>
      </c>
      <c r="D1503" s="410" t="s">
        <v>22</v>
      </c>
      <c r="E1503" s="411" t="s">
        <v>22</v>
      </c>
      <c r="F1503" s="411" t="s">
        <v>22</v>
      </c>
      <c r="G1503" s="411" t="s">
        <v>22</v>
      </c>
      <c r="H1503" s="411" t="s">
        <v>22</v>
      </c>
      <c r="I1503" s="411" t="s">
        <v>22</v>
      </c>
      <c r="J1503" s="411" t="s">
        <v>22</v>
      </c>
      <c r="K1503" s="411" t="s">
        <v>22</v>
      </c>
      <c r="L1503" s="412" t="s">
        <v>22</v>
      </c>
      <c r="M1503" s="415">
        <v>8252673</v>
      </c>
      <c r="N1503" s="416" t="s">
        <v>22</v>
      </c>
      <c r="O1503" s="405" t="s">
        <v>22</v>
      </c>
      <c r="P1503" s="406" t="s">
        <v>22</v>
      </c>
      <c r="Q1503" s="8" t="s">
        <v>15</v>
      </c>
      <c r="R1503" s="378" t="s">
        <v>2369</v>
      </c>
      <c r="S1503" s="378" t="s">
        <v>22</v>
      </c>
      <c r="T1503" s="378" t="s">
        <v>22</v>
      </c>
      <c r="U1503" s="378" t="s">
        <v>22</v>
      </c>
      <c r="V1503" s="9" t="s">
        <v>13</v>
      </c>
      <c r="W1503" s="417" t="s">
        <v>2370</v>
      </c>
      <c r="X1503" s="417" t="s">
        <v>22</v>
      </c>
      <c r="Y1503" s="10" t="s">
        <v>14</v>
      </c>
      <c r="Z1503" s="374" t="s">
        <v>22</v>
      </c>
    </row>
    <row r="1504" spans="1:26" ht="13.5" customHeight="1" x14ac:dyDescent="0.15">
      <c r="A1504" s="381" t="s">
        <v>22</v>
      </c>
      <c r="B1504" s="382" t="s">
        <v>22</v>
      </c>
      <c r="C1504" s="383" t="s">
        <v>22</v>
      </c>
      <c r="D1504" s="410" t="s">
        <v>22</v>
      </c>
      <c r="E1504" s="411" t="s">
        <v>22</v>
      </c>
      <c r="F1504" s="411" t="s">
        <v>22</v>
      </c>
      <c r="G1504" s="411" t="s">
        <v>22</v>
      </c>
      <c r="H1504" s="411" t="s">
        <v>22</v>
      </c>
      <c r="I1504" s="411" t="s">
        <v>22</v>
      </c>
      <c r="J1504" s="411" t="s">
        <v>22</v>
      </c>
      <c r="K1504" s="411" t="s">
        <v>22</v>
      </c>
      <c r="L1504" s="412" t="s">
        <v>22</v>
      </c>
      <c r="M1504" s="387" t="s">
        <v>22</v>
      </c>
      <c r="N1504" s="388" t="s">
        <v>22</v>
      </c>
      <c r="O1504" s="405" t="s">
        <v>22</v>
      </c>
      <c r="P1504" s="406" t="s">
        <v>22</v>
      </c>
      <c r="Q1504" s="7" t="s">
        <v>16</v>
      </c>
      <c r="R1504" s="378" t="s">
        <v>2371</v>
      </c>
      <c r="S1504" s="378" t="s">
        <v>22</v>
      </c>
      <c r="T1504" s="378" t="s">
        <v>22</v>
      </c>
      <c r="U1504" s="378" t="s">
        <v>22</v>
      </c>
      <c r="V1504" s="11" t="s">
        <v>17</v>
      </c>
      <c r="W1504" s="9" t="s">
        <v>22</v>
      </c>
      <c r="X1504" s="12" t="s">
        <v>22</v>
      </c>
      <c r="Y1504" s="13" t="s">
        <v>22</v>
      </c>
      <c r="Z1504" s="374" t="s">
        <v>22</v>
      </c>
    </row>
    <row r="1505" spans="1:26" ht="13.5" customHeight="1" x14ac:dyDescent="0.15">
      <c r="A1505" s="6" t="s">
        <v>22</v>
      </c>
      <c r="B1505" s="12" t="s">
        <v>22</v>
      </c>
      <c r="C1505" s="13" t="s">
        <v>22</v>
      </c>
      <c r="D1505" s="410" t="s">
        <v>13</v>
      </c>
      <c r="E1505" s="14" t="s">
        <v>11</v>
      </c>
      <c r="F1505" s="382" t="s">
        <v>22</v>
      </c>
      <c r="G1505" s="382" t="s">
        <v>22</v>
      </c>
      <c r="H1505" s="382" t="s">
        <v>347</v>
      </c>
      <c r="I1505" s="382" t="s">
        <v>22</v>
      </c>
      <c r="J1505" s="420" t="s">
        <v>57</v>
      </c>
      <c r="K1505" s="14" t="s">
        <v>22</v>
      </c>
      <c r="L1505" s="412" t="s">
        <v>14</v>
      </c>
      <c r="M1505" s="423" t="s">
        <v>22</v>
      </c>
      <c r="N1505" s="424" t="s">
        <v>22</v>
      </c>
      <c r="O1505" s="405" t="s">
        <v>22</v>
      </c>
      <c r="P1505" s="406" t="s">
        <v>22</v>
      </c>
      <c r="Q1505" s="8" t="s">
        <v>15</v>
      </c>
      <c r="R1505" s="378" t="s">
        <v>22</v>
      </c>
      <c r="S1505" s="378" t="s">
        <v>22</v>
      </c>
      <c r="T1505" s="378" t="s">
        <v>22</v>
      </c>
      <c r="U1505" s="378" t="s">
        <v>22</v>
      </c>
      <c r="V1505" s="9" t="s">
        <v>13</v>
      </c>
      <c r="W1505" s="417" t="s">
        <v>22</v>
      </c>
      <c r="X1505" s="417" t="s">
        <v>22</v>
      </c>
      <c r="Y1505" s="10" t="s">
        <v>14</v>
      </c>
      <c r="Z1505" s="374" t="s">
        <v>22</v>
      </c>
    </row>
    <row r="1506" spans="1:26" ht="13.5" customHeight="1" x14ac:dyDescent="0.15">
      <c r="A1506" s="15" t="s">
        <v>22</v>
      </c>
      <c r="B1506" s="16" t="s">
        <v>22</v>
      </c>
      <c r="C1506" s="17" t="s">
        <v>22</v>
      </c>
      <c r="D1506" s="418" t="s">
        <v>22</v>
      </c>
      <c r="E1506" s="18" t="s">
        <v>22</v>
      </c>
      <c r="F1506" s="419" t="s">
        <v>22</v>
      </c>
      <c r="G1506" s="419" t="s">
        <v>22</v>
      </c>
      <c r="H1506" s="419" t="s">
        <v>22</v>
      </c>
      <c r="I1506" s="419" t="s">
        <v>22</v>
      </c>
      <c r="J1506" s="421" t="s">
        <v>22</v>
      </c>
      <c r="K1506" s="18" t="s">
        <v>22</v>
      </c>
      <c r="L1506" s="422" t="s">
        <v>22</v>
      </c>
      <c r="M1506" s="26" t="s">
        <v>18</v>
      </c>
      <c r="N1506" s="27">
        <v>98.2</v>
      </c>
      <c r="O1506" s="407" t="s">
        <v>22</v>
      </c>
      <c r="P1506" s="408" t="s">
        <v>22</v>
      </c>
      <c r="Q1506" s="19" t="s">
        <v>16</v>
      </c>
      <c r="R1506" s="425" t="s">
        <v>22</v>
      </c>
      <c r="S1506" s="425" t="s">
        <v>22</v>
      </c>
      <c r="T1506" s="425" t="s">
        <v>22</v>
      </c>
      <c r="U1506" s="425" t="s">
        <v>22</v>
      </c>
      <c r="V1506" s="20" t="s">
        <v>17</v>
      </c>
      <c r="W1506" s="21" t="s">
        <v>22</v>
      </c>
      <c r="X1506" s="16" t="s">
        <v>22</v>
      </c>
      <c r="Y1506" s="17" t="s">
        <v>22</v>
      </c>
      <c r="Z1506" s="375" t="s">
        <v>22</v>
      </c>
    </row>
    <row r="1507" spans="1:26" ht="13.5" customHeight="1" x14ac:dyDescent="0.15">
      <c r="A1507" s="389" t="s">
        <v>7</v>
      </c>
      <c r="B1507" s="390" t="s">
        <v>22</v>
      </c>
      <c r="C1507" s="391" t="s">
        <v>22</v>
      </c>
      <c r="D1507" s="395" t="s">
        <v>8</v>
      </c>
      <c r="E1507" s="396" t="s">
        <v>22</v>
      </c>
      <c r="F1507" s="397" t="s">
        <v>1662</v>
      </c>
      <c r="G1507" s="397" t="s">
        <v>22</v>
      </c>
      <c r="H1507" s="397" t="s">
        <v>22</v>
      </c>
      <c r="I1507" s="397" t="s">
        <v>22</v>
      </c>
      <c r="J1507" s="397" t="s">
        <v>22</v>
      </c>
      <c r="K1507" s="397" t="s">
        <v>22</v>
      </c>
      <c r="L1507" s="398" t="s">
        <v>22</v>
      </c>
      <c r="M1507" s="401" t="s">
        <v>9</v>
      </c>
      <c r="N1507" s="402" t="s">
        <v>22</v>
      </c>
      <c r="O1507" s="403" t="s">
        <v>2372</v>
      </c>
      <c r="P1507" s="404" t="s">
        <v>22</v>
      </c>
      <c r="Q1507" s="5" t="s">
        <v>10</v>
      </c>
      <c r="R1507" s="409" t="s">
        <v>2373</v>
      </c>
      <c r="S1507" s="409" t="s">
        <v>22</v>
      </c>
      <c r="T1507" s="409" t="s">
        <v>22</v>
      </c>
      <c r="U1507" s="22">
        <v>55859</v>
      </c>
      <c r="V1507" s="371" t="str">
        <f>IF(U1507="","","千円")</f>
        <v>千円</v>
      </c>
      <c r="W1507" s="371" t="s">
        <v>22</v>
      </c>
      <c r="X1507" s="371" t="s">
        <v>22</v>
      </c>
      <c r="Y1507" s="372" t="s">
        <v>22</v>
      </c>
      <c r="Z1507" s="373">
        <v>383</v>
      </c>
    </row>
    <row r="1508" spans="1:26" ht="13.5" customHeight="1" x14ac:dyDescent="0.15">
      <c r="A1508" s="392" t="s">
        <v>22</v>
      </c>
      <c r="B1508" s="393" t="s">
        <v>22</v>
      </c>
      <c r="C1508" s="394" t="s">
        <v>22</v>
      </c>
      <c r="D1508" s="25" t="s">
        <v>22</v>
      </c>
      <c r="E1508" s="24" t="s">
        <v>22</v>
      </c>
      <c r="F1508" s="399" t="s">
        <v>22</v>
      </c>
      <c r="G1508" s="399" t="s">
        <v>22</v>
      </c>
      <c r="H1508" s="399" t="s">
        <v>22</v>
      </c>
      <c r="I1508" s="399" t="s">
        <v>22</v>
      </c>
      <c r="J1508" s="399" t="s">
        <v>22</v>
      </c>
      <c r="K1508" s="399" t="s">
        <v>22</v>
      </c>
      <c r="L1508" s="400" t="s">
        <v>22</v>
      </c>
      <c r="M1508" s="376">
        <v>165989000</v>
      </c>
      <c r="N1508" s="377" t="s">
        <v>22</v>
      </c>
      <c r="O1508" s="405" t="s">
        <v>22</v>
      </c>
      <c r="P1508" s="406" t="s">
        <v>22</v>
      </c>
      <c r="Q1508" s="6" t="s">
        <v>22</v>
      </c>
      <c r="R1508" s="378" t="s">
        <v>2374</v>
      </c>
      <c r="S1508" s="378" t="s">
        <v>22</v>
      </c>
      <c r="T1508" s="378" t="s">
        <v>22</v>
      </c>
      <c r="U1508" s="23">
        <v>308</v>
      </c>
      <c r="V1508" s="379" t="str">
        <f>IF(U1508="","","千円")</f>
        <v>千円</v>
      </c>
      <c r="W1508" s="379" t="s">
        <v>22</v>
      </c>
      <c r="X1508" s="379" t="s">
        <v>22</v>
      </c>
      <c r="Y1508" s="380" t="s">
        <v>22</v>
      </c>
      <c r="Z1508" s="374" t="s">
        <v>22</v>
      </c>
    </row>
    <row r="1509" spans="1:26" ht="13.5" customHeight="1" x14ac:dyDescent="0.15">
      <c r="A1509" s="381" t="s">
        <v>2375</v>
      </c>
      <c r="B1509" s="382" t="s">
        <v>22</v>
      </c>
      <c r="C1509" s="383" t="s">
        <v>22</v>
      </c>
      <c r="D1509" s="384" t="s">
        <v>2376</v>
      </c>
      <c r="E1509" s="385" t="s">
        <v>22</v>
      </c>
      <c r="F1509" s="385" t="s">
        <v>22</v>
      </c>
      <c r="G1509" s="385" t="s">
        <v>22</v>
      </c>
      <c r="H1509" s="385" t="s">
        <v>22</v>
      </c>
      <c r="I1509" s="385" t="s">
        <v>22</v>
      </c>
      <c r="J1509" s="385" t="s">
        <v>22</v>
      </c>
      <c r="K1509" s="385" t="s">
        <v>22</v>
      </c>
      <c r="L1509" s="380" t="s">
        <v>22</v>
      </c>
      <c r="M1509" s="387" t="s">
        <v>12</v>
      </c>
      <c r="N1509" s="388" t="s">
        <v>22</v>
      </c>
      <c r="O1509" s="405" t="s">
        <v>22</v>
      </c>
      <c r="P1509" s="406" t="s">
        <v>22</v>
      </c>
      <c r="Q1509" s="6" t="s">
        <v>22</v>
      </c>
      <c r="R1509" s="378" t="s">
        <v>22</v>
      </c>
      <c r="S1509" s="378" t="s">
        <v>22</v>
      </c>
      <c r="T1509" s="378" t="s">
        <v>22</v>
      </c>
      <c r="U1509" s="23" t="s">
        <v>22</v>
      </c>
      <c r="V1509" s="379" t="str">
        <f>IF(U1509="","","千円")</f>
        <v/>
      </c>
      <c r="W1509" s="379" t="s">
        <v>22</v>
      </c>
      <c r="X1509" s="379" t="s">
        <v>22</v>
      </c>
      <c r="Y1509" s="380" t="s">
        <v>22</v>
      </c>
      <c r="Z1509" s="374" t="s">
        <v>22</v>
      </c>
    </row>
    <row r="1510" spans="1:26" ht="13.5" customHeight="1" x14ac:dyDescent="0.15">
      <c r="A1510" s="381" t="s">
        <v>22</v>
      </c>
      <c r="B1510" s="382" t="s">
        <v>22</v>
      </c>
      <c r="C1510" s="383" t="s">
        <v>22</v>
      </c>
      <c r="D1510" s="386" t="s">
        <v>22</v>
      </c>
      <c r="E1510" s="385" t="s">
        <v>22</v>
      </c>
      <c r="F1510" s="385" t="s">
        <v>22</v>
      </c>
      <c r="G1510" s="385" t="s">
        <v>22</v>
      </c>
      <c r="H1510" s="385" t="s">
        <v>22</v>
      </c>
      <c r="I1510" s="385" t="s">
        <v>22</v>
      </c>
      <c r="J1510" s="385" t="s">
        <v>22</v>
      </c>
      <c r="K1510" s="385" t="s">
        <v>22</v>
      </c>
      <c r="L1510" s="380" t="s">
        <v>22</v>
      </c>
      <c r="M1510" s="376">
        <v>56166930</v>
      </c>
      <c r="N1510" s="377" t="s">
        <v>22</v>
      </c>
      <c r="O1510" s="405" t="s">
        <v>22</v>
      </c>
      <c r="P1510" s="406" t="s">
        <v>22</v>
      </c>
      <c r="Q1510" s="6" t="s">
        <v>22</v>
      </c>
      <c r="R1510" s="378" t="s">
        <v>22</v>
      </c>
      <c r="S1510" s="378" t="s">
        <v>22</v>
      </c>
      <c r="T1510" s="378" t="s">
        <v>22</v>
      </c>
      <c r="U1510" s="23" t="s">
        <v>22</v>
      </c>
      <c r="V1510" s="379" t="str">
        <f>IF(U1510="","","千円")</f>
        <v/>
      </c>
      <c r="W1510" s="379" t="s">
        <v>22</v>
      </c>
      <c r="X1510" s="379" t="s">
        <v>22</v>
      </c>
      <c r="Y1510" s="380" t="s">
        <v>22</v>
      </c>
      <c r="Z1510" s="374" t="s">
        <v>22</v>
      </c>
    </row>
    <row r="1511" spans="1:26" ht="13.5" customHeight="1" x14ac:dyDescent="0.15">
      <c r="A1511" s="381" t="s">
        <v>22</v>
      </c>
      <c r="B1511" s="382" t="s">
        <v>22</v>
      </c>
      <c r="C1511" s="383" t="s">
        <v>22</v>
      </c>
      <c r="D1511" s="410" t="s">
        <v>13</v>
      </c>
      <c r="E1511" s="411" t="s">
        <v>5268</v>
      </c>
      <c r="F1511" s="411" t="s">
        <v>22</v>
      </c>
      <c r="G1511" s="411" t="s">
        <v>22</v>
      </c>
      <c r="H1511" s="411" t="s">
        <v>22</v>
      </c>
      <c r="I1511" s="411" t="s">
        <v>22</v>
      </c>
      <c r="J1511" s="411" t="s">
        <v>22</v>
      </c>
      <c r="K1511" s="411" t="s">
        <v>22</v>
      </c>
      <c r="L1511" s="412" t="s">
        <v>14</v>
      </c>
      <c r="M1511" s="413" t="s">
        <v>20</v>
      </c>
      <c r="N1511" s="414" t="s">
        <v>22</v>
      </c>
      <c r="O1511" s="405" t="s">
        <v>22</v>
      </c>
      <c r="P1511" s="406" t="s">
        <v>22</v>
      </c>
      <c r="Q1511" s="7" t="s">
        <v>22</v>
      </c>
      <c r="R1511" s="378" t="s">
        <v>22</v>
      </c>
      <c r="S1511" s="378" t="s">
        <v>22</v>
      </c>
      <c r="T1511" s="378" t="s">
        <v>22</v>
      </c>
      <c r="U1511" s="23" t="s">
        <v>22</v>
      </c>
      <c r="V1511" s="379" t="str">
        <f>IF(U1511="","","千円")</f>
        <v/>
      </c>
      <c r="W1511" s="379" t="s">
        <v>22</v>
      </c>
      <c r="X1511" s="379" t="s">
        <v>22</v>
      </c>
      <c r="Y1511" s="380" t="s">
        <v>22</v>
      </c>
      <c r="Z1511" s="374" t="s">
        <v>22</v>
      </c>
    </row>
    <row r="1512" spans="1:26" ht="13.5" customHeight="1" x14ac:dyDescent="0.15">
      <c r="A1512" s="381" t="s">
        <v>22</v>
      </c>
      <c r="B1512" s="382" t="s">
        <v>22</v>
      </c>
      <c r="C1512" s="383" t="s">
        <v>22</v>
      </c>
      <c r="D1512" s="410" t="s">
        <v>22</v>
      </c>
      <c r="E1512" s="411" t="s">
        <v>22</v>
      </c>
      <c r="F1512" s="411" t="s">
        <v>22</v>
      </c>
      <c r="G1512" s="411" t="s">
        <v>22</v>
      </c>
      <c r="H1512" s="411" t="s">
        <v>22</v>
      </c>
      <c r="I1512" s="411" t="s">
        <v>22</v>
      </c>
      <c r="J1512" s="411" t="s">
        <v>22</v>
      </c>
      <c r="K1512" s="411" t="s">
        <v>22</v>
      </c>
      <c r="L1512" s="412" t="s">
        <v>22</v>
      </c>
      <c r="M1512" s="415">
        <v>109822070</v>
      </c>
      <c r="N1512" s="416" t="s">
        <v>22</v>
      </c>
      <c r="O1512" s="405" t="s">
        <v>22</v>
      </c>
      <c r="P1512" s="406" t="s">
        <v>22</v>
      </c>
      <c r="Q1512" s="8" t="s">
        <v>15</v>
      </c>
      <c r="R1512" s="378" t="s">
        <v>2377</v>
      </c>
      <c r="S1512" s="378" t="s">
        <v>22</v>
      </c>
      <c r="T1512" s="378" t="s">
        <v>22</v>
      </c>
      <c r="U1512" s="378" t="s">
        <v>22</v>
      </c>
      <c r="V1512" s="9" t="s">
        <v>13</v>
      </c>
      <c r="W1512" s="417" t="s">
        <v>293</v>
      </c>
      <c r="X1512" s="417" t="s">
        <v>22</v>
      </c>
      <c r="Y1512" s="10" t="s">
        <v>14</v>
      </c>
      <c r="Z1512" s="374" t="s">
        <v>22</v>
      </c>
    </row>
    <row r="1513" spans="1:26" ht="13.5" customHeight="1" x14ac:dyDescent="0.15">
      <c r="A1513" s="381" t="s">
        <v>22</v>
      </c>
      <c r="B1513" s="382" t="s">
        <v>22</v>
      </c>
      <c r="C1513" s="383" t="s">
        <v>22</v>
      </c>
      <c r="D1513" s="410" t="s">
        <v>22</v>
      </c>
      <c r="E1513" s="411" t="s">
        <v>22</v>
      </c>
      <c r="F1513" s="411" t="s">
        <v>22</v>
      </c>
      <c r="G1513" s="411" t="s">
        <v>22</v>
      </c>
      <c r="H1513" s="411" t="s">
        <v>22</v>
      </c>
      <c r="I1513" s="411" t="s">
        <v>22</v>
      </c>
      <c r="J1513" s="411" t="s">
        <v>22</v>
      </c>
      <c r="K1513" s="411" t="s">
        <v>22</v>
      </c>
      <c r="L1513" s="412" t="s">
        <v>22</v>
      </c>
      <c r="M1513" s="387" t="s">
        <v>22</v>
      </c>
      <c r="N1513" s="388" t="s">
        <v>22</v>
      </c>
      <c r="O1513" s="405" t="s">
        <v>22</v>
      </c>
      <c r="P1513" s="406" t="s">
        <v>22</v>
      </c>
      <c r="Q1513" s="7" t="s">
        <v>16</v>
      </c>
      <c r="R1513" s="378" t="s">
        <v>2378</v>
      </c>
      <c r="S1513" s="378" t="s">
        <v>22</v>
      </c>
      <c r="T1513" s="378" t="s">
        <v>22</v>
      </c>
      <c r="U1513" s="378" t="s">
        <v>22</v>
      </c>
      <c r="V1513" s="11" t="s">
        <v>17</v>
      </c>
      <c r="W1513" s="9" t="s">
        <v>22</v>
      </c>
      <c r="X1513" s="12" t="s">
        <v>22</v>
      </c>
      <c r="Y1513" s="13" t="s">
        <v>22</v>
      </c>
      <c r="Z1513" s="374" t="s">
        <v>22</v>
      </c>
    </row>
    <row r="1514" spans="1:26" ht="13.5" customHeight="1" x14ac:dyDescent="0.15">
      <c r="A1514" s="6" t="s">
        <v>22</v>
      </c>
      <c r="B1514" s="12" t="s">
        <v>22</v>
      </c>
      <c r="C1514" s="13" t="s">
        <v>22</v>
      </c>
      <c r="D1514" s="410" t="s">
        <v>13</v>
      </c>
      <c r="E1514" s="14" t="s">
        <v>11</v>
      </c>
      <c r="F1514" s="382" t="s">
        <v>22</v>
      </c>
      <c r="G1514" s="382" t="s">
        <v>22</v>
      </c>
      <c r="H1514" s="382" t="s">
        <v>347</v>
      </c>
      <c r="I1514" s="382" t="s">
        <v>22</v>
      </c>
      <c r="J1514" s="420" t="s">
        <v>22</v>
      </c>
      <c r="K1514" s="14" t="s">
        <v>22</v>
      </c>
      <c r="L1514" s="412" t="s">
        <v>14</v>
      </c>
      <c r="M1514" s="423" t="s">
        <v>22</v>
      </c>
      <c r="N1514" s="424" t="s">
        <v>22</v>
      </c>
      <c r="O1514" s="405" t="s">
        <v>22</v>
      </c>
      <c r="P1514" s="406" t="s">
        <v>22</v>
      </c>
      <c r="Q1514" s="8" t="s">
        <v>15</v>
      </c>
      <c r="R1514" s="378" t="s">
        <v>2379</v>
      </c>
      <c r="S1514" s="378" t="s">
        <v>22</v>
      </c>
      <c r="T1514" s="378" t="s">
        <v>22</v>
      </c>
      <c r="U1514" s="378" t="s">
        <v>22</v>
      </c>
      <c r="V1514" s="9" t="s">
        <v>13</v>
      </c>
      <c r="W1514" s="417" t="s">
        <v>293</v>
      </c>
      <c r="X1514" s="417" t="s">
        <v>22</v>
      </c>
      <c r="Y1514" s="10" t="s">
        <v>14</v>
      </c>
      <c r="Z1514" s="374" t="s">
        <v>22</v>
      </c>
    </row>
    <row r="1515" spans="1:26" ht="13.5" customHeight="1" x14ac:dyDescent="0.15">
      <c r="A1515" s="15" t="s">
        <v>22</v>
      </c>
      <c r="B1515" s="16" t="s">
        <v>22</v>
      </c>
      <c r="C1515" s="17" t="s">
        <v>22</v>
      </c>
      <c r="D1515" s="418" t="s">
        <v>22</v>
      </c>
      <c r="E1515" s="18" t="s">
        <v>22</v>
      </c>
      <c r="F1515" s="419" t="s">
        <v>22</v>
      </c>
      <c r="G1515" s="419" t="s">
        <v>22</v>
      </c>
      <c r="H1515" s="419" t="s">
        <v>22</v>
      </c>
      <c r="I1515" s="419" t="s">
        <v>22</v>
      </c>
      <c r="J1515" s="421" t="s">
        <v>22</v>
      </c>
      <c r="K1515" s="18" t="s">
        <v>22</v>
      </c>
      <c r="L1515" s="422" t="s">
        <v>22</v>
      </c>
      <c r="M1515" s="26" t="s">
        <v>18</v>
      </c>
      <c r="N1515" s="27">
        <v>33.799999999999997</v>
      </c>
      <c r="O1515" s="407" t="s">
        <v>22</v>
      </c>
      <c r="P1515" s="408" t="s">
        <v>22</v>
      </c>
      <c r="Q1515" s="19" t="s">
        <v>16</v>
      </c>
      <c r="R1515" s="425" t="s">
        <v>2378</v>
      </c>
      <c r="S1515" s="425" t="s">
        <v>22</v>
      </c>
      <c r="T1515" s="425" t="s">
        <v>22</v>
      </c>
      <c r="U1515" s="425" t="s">
        <v>22</v>
      </c>
      <c r="V1515" s="20" t="s">
        <v>17</v>
      </c>
      <c r="W1515" s="21" t="s">
        <v>22</v>
      </c>
      <c r="X1515" s="16" t="s">
        <v>22</v>
      </c>
      <c r="Y1515" s="17" t="s">
        <v>22</v>
      </c>
      <c r="Z1515" s="375" t="s">
        <v>22</v>
      </c>
    </row>
    <row r="1516" spans="1:26" ht="13.5" customHeight="1" x14ac:dyDescent="0.15">
      <c r="A1516" s="389" t="s">
        <v>7</v>
      </c>
      <c r="B1516" s="390" t="s">
        <v>22</v>
      </c>
      <c r="C1516" s="391" t="s">
        <v>22</v>
      </c>
      <c r="D1516" s="395" t="s">
        <v>8</v>
      </c>
      <c r="E1516" s="396" t="s">
        <v>22</v>
      </c>
      <c r="F1516" s="397" t="s">
        <v>2197</v>
      </c>
      <c r="G1516" s="397" t="s">
        <v>22</v>
      </c>
      <c r="H1516" s="397" t="s">
        <v>22</v>
      </c>
      <c r="I1516" s="397" t="s">
        <v>22</v>
      </c>
      <c r="J1516" s="397" t="s">
        <v>22</v>
      </c>
      <c r="K1516" s="397" t="s">
        <v>22</v>
      </c>
      <c r="L1516" s="398" t="s">
        <v>22</v>
      </c>
      <c r="M1516" s="401" t="s">
        <v>9</v>
      </c>
      <c r="N1516" s="402" t="s">
        <v>22</v>
      </c>
      <c r="O1516" s="403" t="s">
        <v>2380</v>
      </c>
      <c r="P1516" s="404" t="s">
        <v>22</v>
      </c>
      <c r="Q1516" s="5" t="s">
        <v>10</v>
      </c>
      <c r="R1516" s="409" t="s">
        <v>2381</v>
      </c>
      <c r="S1516" s="409" t="s">
        <v>22</v>
      </c>
      <c r="T1516" s="409" t="s">
        <v>22</v>
      </c>
      <c r="U1516" s="22">
        <v>186</v>
      </c>
      <c r="V1516" s="371" t="str">
        <f>IF(U1516="","","千円")</f>
        <v>千円</v>
      </c>
      <c r="W1516" s="371" t="s">
        <v>22</v>
      </c>
      <c r="X1516" s="371" t="s">
        <v>22</v>
      </c>
      <c r="Y1516" s="372" t="s">
        <v>22</v>
      </c>
      <c r="Z1516" s="373">
        <v>383</v>
      </c>
    </row>
    <row r="1517" spans="1:26" ht="13.5" customHeight="1" x14ac:dyDescent="0.15">
      <c r="A1517" s="392" t="s">
        <v>22</v>
      </c>
      <c r="B1517" s="393" t="s">
        <v>22</v>
      </c>
      <c r="C1517" s="394" t="s">
        <v>22</v>
      </c>
      <c r="D1517" s="25" t="s">
        <v>22</v>
      </c>
      <c r="E1517" s="24" t="s">
        <v>22</v>
      </c>
      <c r="F1517" s="399" t="s">
        <v>22</v>
      </c>
      <c r="G1517" s="399" t="s">
        <v>22</v>
      </c>
      <c r="H1517" s="399" t="s">
        <v>22</v>
      </c>
      <c r="I1517" s="399" t="s">
        <v>22</v>
      </c>
      <c r="J1517" s="399" t="s">
        <v>22</v>
      </c>
      <c r="K1517" s="399" t="s">
        <v>22</v>
      </c>
      <c r="L1517" s="400" t="s">
        <v>22</v>
      </c>
      <c r="M1517" s="376">
        <v>3032000</v>
      </c>
      <c r="N1517" s="377" t="s">
        <v>22</v>
      </c>
      <c r="O1517" s="405" t="s">
        <v>22</v>
      </c>
      <c r="P1517" s="406" t="s">
        <v>22</v>
      </c>
      <c r="Q1517" s="6" t="s">
        <v>22</v>
      </c>
      <c r="R1517" s="378" t="s">
        <v>2382</v>
      </c>
      <c r="S1517" s="378" t="s">
        <v>22</v>
      </c>
      <c r="T1517" s="378" t="s">
        <v>22</v>
      </c>
      <c r="U1517" s="23">
        <v>1787</v>
      </c>
      <c r="V1517" s="379" t="str">
        <f>IF(U1517="","","千円")</f>
        <v>千円</v>
      </c>
      <c r="W1517" s="379" t="s">
        <v>22</v>
      </c>
      <c r="X1517" s="379" t="s">
        <v>22</v>
      </c>
      <c r="Y1517" s="380" t="s">
        <v>22</v>
      </c>
      <c r="Z1517" s="374" t="s">
        <v>22</v>
      </c>
    </row>
    <row r="1518" spans="1:26" ht="13.5" customHeight="1" x14ac:dyDescent="0.15">
      <c r="A1518" s="381" t="s">
        <v>2383</v>
      </c>
      <c r="B1518" s="382" t="s">
        <v>22</v>
      </c>
      <c r="C1518" s="383" t="s">
        <v>22</v>
      </c>
      <c r="D1518" s="384" t="s">
        <v>2384</v>
      </c>
      <c r="E1518" s="385" t="s">
        <v>22</v>
      </c>
      <c r="F1518" s="385" t="s">
        <v>22</v>
      </c>
      <c r="G1518" s="385" t="s">
        <v>22</v>
      </c>
      <c r="H1518" s="385" t="s">
        <v>22</v>
      </c>
      <c r="I1518" s="385" t="s">
        <v>22</v>
      </c>
      <c r="J1518" s="385" t="s">
        <v>22</v>
      </c>
      <c r="K1518" s="385" t="s">
        <v>22</v>
      </c>
      <c r="L1518" s="380" t="s">
        <v>22</v>
      </c>
      <c r="M1518" s="387" t="s">
        <v>12</v>
      </c>
      <c r="N1518" s="388" t="s">
        <v>22</v>
      </c>
      <c r="O1518" s="405" t="s">
        <v>22</v>
      </c>
      <c r="P1518" s="406" t="s">
        <v>22</v>
      </c>
      <c r="Q1518" s="6" t="s">
        <v>22</v>
      </c>
      <c r="R1518" s="378" t="s">
        <v>2385</v>
      </c>
      <c r="S1518" s="378" t="s">
        <v>22</v>
      </c>
      <c r="T1518" s="378" t="s">
        <v>22</v>
      </c>
      <c r="U1518" s="23">
        <v>284</v>
      </c>
      <c r="V1518" s="379" t="str">
        <f>IF(U1518="","","千円")</f>
        <v>千円</v>
      </c>
      <c r="W1518" s="379" t="s">
        <v>22</v>
      </c>
      <c r="X1518" s="379" t="s">
        <v>22</v>
      </c>
      <c r="Y1518" s="380" t="s">
        <v>22</v>
      </c>
      <c r="Z1518" s="374" t="s">
        <v>22</v>
      </c>
    </row>
    <row r="1519" spans="1:26" ht="13.5" customHeight="1" x14ac:dyDescent="0.15">
      <c r="A1519" s="381" t="s">
        <v>22</v>
      </c>
      <c r="B1519" s="382" t="s">
        <v>22</v>
      </c>
      <c r="C1519" s="383" t="s">
        <v>22</v>
      </c>
      <c r="D1519" s="386" t="s">
        <v>22</v>
      </c>
      <c r="E1519" s="385" t="s">
        <v>22</v>
      </c>
      <c r="F1519" s="385" t="s">
        <v>22</v>
      </c>
      <c r="G1519" s="385" t="s">
        <v>22</v>
      </c>
      <c r="H1519" s="385" t="s">
        <v>22</v>
      </c>
      <c r="I1519" s="385" t="s">
        <v>22</v>
      </c>
      <c r="J1519" s="385" t="s">
        <v>22</v>
      </c>
      <c r="K1519" s="385" t="s">
        <v>22</v>
      </c>
      <c r="L1519" s="380" t="s">
        <v>22</v>
      </c>
      <c r="M1519" s="376">
        <v>2785285</v>
      </c>
      <c r="N1519" s="377" t="s">
        <v>22</v>
      </c>
      <c r="O1519" s="405" t="s">
        <v>22</v>
      </c>
      <c r="P1519" s="406" t="s">
        <v>22</v>
      </c>
      <c r="Q1519" s="6" t="s">
        <v>22</v>
      </c>
      <c r="R1519" s="378" t="s">
        <v>22</v>
      </c>
      <c r="S1519" s="378" t="s">
        <v>22</v>
      </c>
      <c r="T1519" s="378" t="s">
        <v>22</v>
      </c>
      <c r="U1519" s="23" t="s">
        <v>22</v>
      </c>
      <c r="V1519" s="379" t="str">
        <f>IF(U1519="","","千円")</f>
        <v/>
      </c>
      <c r="W1519" s="379" t="s">
        <v>22</v>
      </c>
      <c r="X1519" s="379" t="s">
        <v>22</v>
      </c>
      <c r="Y1519" s="380" t="s">
        <v>22</v>
      </c>
      <c r="Z1519" s="374" t="s">
        <v>22</v>
      </c>
    </row>
    <row r="1520" spans="1:26" ht="13.5" customHeight="1" x14ac:dyDescent="0.15">
      <c r="A1520" s="381" t="s">
        <v>22</v>
      </c>
      <c r="B1520" s="382" t="s">
        <v>22</v>
      </c>
      <c r="C1520" s="383" t="s">
        <v>22</v>
      </c>
      <c r="D1520" s="410" t="s">
        <v>13</v>
      </c>
      <c r="E1520" s="411" t="s">
        <v>1433</v>
      </c>
      <c r="F1520" s="411" t="s">
        <v>22</v>
      </c>
      <c r="G1520" s="411" t="s">
        <v>22</v>
      </c>
      <c r="H1520" s="411" t="s">
        <v>22</v>
      </c>
      <c r="I1520" s="411" t="s">
        <v>22</v>
      </c>
      <c r="J1520" s="411" t="s">
        <v>22</v>
      </c>
      <c r="K1520" s="411" t="s">
        <v>22</v>
      </c>
      <c r="L1520" s="412" t="s">
        <v>14</v>
      </c>
      <c r="M1520" s="413" t="s">
        <v>20</v>
      </c>
      <c r="N1520" s="414" t="s">
        <v>22</v>
      </c>
      <c r="O1520" s="405" t="s">
        <v>22</v>
      </c>
      <c r="P1520" s="406" t="s">
        <v>22</v>
      </c>
      <c r="Q1520" s="7" t="s">
        <v>22</v>
      </c>
      <c r="R1520" s="378" t="s">
        <v>1596</v>
      </c>
      <c r="S1520" s="378" t="s">
        <v>22</v>
      </c>
      <c r="T1520" s="378" t="s">
        <v>22</v>
      </c>
      <c r="U1520" s="23">
        <v>528</v>
      </c>
      <c r="V1520" s="379" t="str">
        <f>IF(U1520="","","千円")</f>
        <v>千円</v>
      </c>
      <c r="W1520" s="379" t="s">
        <v>22</v>
      </c>
      <c r="X1520" s="379" t="s">
        <v>22</v>
      </c>
      <c r="Y1520" s="380" t="s">
        <v>22</v>
      </c>
      <c r="Z1520" s="374" t="s">
        <v>22</v>
      </c>
    </row>
    <row r="1521" spans="1:26" ht="13.5" customHeight="1" x14ac:dyDescent="0.15">
      <c r="A1521" s="381" t="s">
        <v>22</v>
      </c>
      <c r="B1521" s="382" t="s">
        <v>22</v>
      </c>
      <c r="C1521" s="383" t="s">
        <v>22</v>
      </c>
      <c r="D1521" s="410" t="s">
        <v>22</v>
      </c>
      <c r="E1521" s="411" t="s">
        <v>22</v>
      </c>
      <c r="F1521" s="411" t="s">
        <v>22</v>
      </c>
      <c r="G1521" s="411" t="s">
        <v>22</v>
      </c>
      <c r="H1521" s="411" t="s">
        <v>22</v>
      </c>
      <c r="I1521" s="411" t="s">
        <v>22</v>
      </c>
      <c r="J1521" s="411" t="s">
        <v>22</v>
      </c>
      <c r="K1521" s="411" t="s">
        <v>22</v>
      </c>
      <c r="L1521" s="412" t="s">
        <v>22</v>
      </c>
      <c r="M1521" s="415">
        <v>246715</v>
      </c>
      <c r="N1521" s="416" t="s">
        <v>22</v>
      </c>
      <c r="O1521" s="405" t="s">
        <v>22</v>
      </c>
      <c r="P1521" s="406" t="s">
        <v>22</v>
      </c>
      <c r="Q1521" s="8" t="s">
        <v>15</v>
      </c>
      <c r="R1521" s="378" t="s">
        <v>2386</v>
      </c>
      <c r="S1521" s="378" t="s">
        <v>22</v>
      </c>
      <c r="T1521" s="378" t="s">
        <v>22</v>
      </c>
      <c r="U1521" s="378" t="s">
        <v>22</v>
      </c>
      <c r="V1521" s="9" t="s">
        <v>13</v>
      </c>
      <c r="W1521" s="417" t="s">
        <v>2387</v>
      </c>
      <c r="X1521" s="417" t="s">
        <v>22</v>
      </c>
      <c r="Y1521" s="10" t="s">
        <v>14</v>
      </c>
      <c r="Z1521" s="374" t="s">
        <v>22</v>
      </c>
    </row>
    <row r="1522" spans="1:26" ht="13.5" customHeight="1" x14ac:dyDescent="0.15">
      <c r="A1522" s="381" t="s">
        <v>22</v>
      </c>
      <c r="B1522" s="382" t="s">
        <v>22</v>
      </c>
      <c r="C1522" s="383" t="s">
        <v>22</v>
      </c>
      <c r="D1522" s="410" t="s">
        <v>22</v>
      </c>
      <c r="E1522" s="411" t="s">
        <v>22</v>
      </c>
      <c r="F1522" s="411" t="s">
        <v>22</v>
      </c>
      <c r="G1522" s="411" t="s">
        <v>22</v>
      </c>
      <c r="H1522" s="411" t="s">
        <v>22</v>
      </c>
      <c r="I1522" s="411" t="s">
        <v>22</v>
      </c>
      <c r="J1522" s="411" t="s">
        <v>22</v>
      </c>
      <c r="K1522" s="411" t="s">
        <v>22</v>
      </c>
      <c r="L1522" s="412" t="s">
        <v>22</v>
      </c>
      <c r="M1522" s="387" t="s">
        <v>22</v>
      </c>
      <c r="N1522" s="388" t="s">
        <v>22</v>
      </c>
      <c r="O1522" s="405" t="s">
        <v>22</v>
      </c>
      <c r="P1522" s="406" t="s">
        <v>22</v>
      </c>
      <c r="Q1522" s="7" t="s">
        <v>16</v>
      </c>
      <c r="R1522" s="378" t="s">
        <v>2388</v>
      </c>
      <c r="S1522" s="378" t="s">
        <v>22</v>
      </c>
      <c r="T1522" s="378" t="s">
        <v>22</v>
      </c>
      <c r="U1522" s="378" t="s">
        <v>22</v>
      </c>
      <c r="V1522" s="11" t="s">
        <v>17</v>
      </c>
      <c r="W1522" s="9" t="s">
        <v>22</v>
      </c>
      <c r="X1522" s="12" t="s">
        <v>22</v>
      </c>
      <c r="Y1522" s="13" t="s">
        <v>22</v>
      </c>
      <c r="Z1522" s="374" t="s">
        <v>22</v>
      </c>
    </row>
    <row r="1523" spans="1:26" ht="13.5" customHeight="1" x14ac:dyDescent="0.15">
      <c r="A1523" s="6" t="s">
        <v>22</v>
      </c>
      <c r="B1523" s="12" t="s">
        <v>22</v>
      </c>
      <c r="C1523" s="13" t="s">
        <v>22</v>
      </c>
      <c r="D1523" s="410" t="s">
        <v>13</v>
      </c>
      <c r="E1523" s="14" t="s">
        <v>11</v>
      </c>
      <c r="F1523" s="382" t="s">
        <v>22</v>
      </c>
      <c r="G1523" s="382" t="s">
        <v>22</v>
      </c>
      <c r="H1523" s="382" t="s">
        <v>22</v>
      </c>
      <c r="I1523" s="382" t="s">
        <v>152</v>
      </c>
      <c r="J1523" s="420" t="s">
        <v>57</v>
      </c>
      <c r="K1523" s="14" t="s">
        <v>22</v>
      </c>
      <c r="L1523" s="412" t="s">
        <v>14</v>
      </c>
      <c r="M1523" s="423" t="s">
        <v>22</v>
      </c>
      <c r="N1523" s="424" t="s">
        <v>22</v>
      </c>
      <c r="O1523" s="405" t="s">
        <v>22</v>
      </c>
      <c r="P1523" s="406" t="s">
        <v>22</v>
      </c>
      <c r="Q1523" s="8" t="s">
        <v>15</v>
      </c>
      <c r="R1523" s="378" t="s">
        <v>2389</v>
      </c>
      <c r="S1523" s="378" t="s">
        <v>22</v>
      </c>
      <c r="T1523" s="378" t="s">
        <v>22</v>
      </c>
      <c r="U1523" s="378" t="s">
        <v>22</v>
      </c>
      <c r="V1523" s="9" t="s">
        <v>13</v>
      </c>
      <c r="W1523" s="417" t="s">
        <v>2390</v>
      </c>
      <c r="X1523" s="417" t="s">
        <v>22</v>
      </c>
      <c r="Y1523" s="10" t="s">
        <v>14</v>
      </c>
      <c r="Z1523" s="374" t="s">
        <v>22</v>
      </c>
    </row>
    <row r="1524" spans="1:26" ht="13.5" customHeight="1" x14ac:dyDescent="0.15">
      <c r="A1524" s="15" t="s">
        <v>22</v>
      </c>
      <c r="B1524" s="16" t="s">
        <v>22</v>
      </c>
      <c r="C1524" s="17" t="s">
        <v>22</v>
      </c>
      <c r="D1524" s="418" t="s">
        <v>22</v>
      </c>
      <c r="E1524" s="18" t="s">
        <v>22</v>
      </c>
      <c r="F1524" s="419" t="s">
        <v>22</v>
      </c>
      <c r="G1524" s="419" t="s">
        <v>22</v>
      </c>
      <c r="H1524" s="419" t="s">
        <v>22</v>
      </c>
      <c r="I1524" s="419" t="s">
        <v>22</v>
      </c>
      <c r="J1524" s="421" t="s">
        <v>22</v>
      </c>
      <c r="K1524" s="18" t="s">
        <v>22</v>
      </c>
      <c r="L1524" s="422" t="s">
        <v>22</v>
      </c>
      <c r="M1524" s="26" t="s">
        <v>18</v>
      </c>
      <c r="N1524" s="27">
        <v>91.9</v>
      </c>
      <c r="O1524" s="407" t="s">
        <v>22</v>
      </c>
      <c r="P1524" s="408" t="s">
        <v>22</v>
      </c>
      <c r="Q1524" s="19" t="s">
        <v>16</v>
      </c>
      <c r="R1524" s="425" t="s">
        <v>2391</v>
      </c>
      <c r="S1524" s="425" t="s">
        <v>22</v>
      </c>
      <c r="T1524" s="425" t="s">
        <v>22</v>
      </c>
      <c r="U1524" s="425" t="s">
        <v>22</v>
      </c>
      <c r="V1524" s="20" t="s">
        <v>17</v>
      </c>
      <c r="W1524" s="21" t="s">
        <v>22</v>
      </c>
      <c r="X1524" s="16" t="s">
        <v>22</v>
      </c>
      <c r="Y1524" s="17" t="s">
        <v>22</v>
      </c>
      <c r="Z1524" s="375" t="s">
        <v>22</v>
      </c>
    </row>
    <row r="1525" spans="1:26" ht="13.5" customHeight="1" x14ac:dyDescent="0.15">
      <c r="A1525" s="389" t="s">
        <v>7</v>
      </c>
      <c r="B1525" s="390" t="s">
        <v>22</v>
      </c>
      <c r="C1525" s="391" t="s">
        <v>22</v>
      </c>
      <c r="D1525" s="395" t="s">
        <v>8</v>
      </c>
      <c r="E1525" s="396" t="s">
        <v>22</v>
      </c>
      <c r="F1525" s="397" t="s">
        <v>1662</v>
      </c>
      <c r="G1525" s="397" t="s">
        <v>22</v>
      </c>
      <c r="H1525" s="397" t="s">
        <v>22</v>
      </c>
      <c r="I1525" s="397" t="s">
        <v>22</v>
      </c>
      <c r="J1525" s="397" t="s">
        <v>22</v>
      </c>
      <c r="K1525" s="397" t="s">
        <v>22</v>
      </c>
      <c r="L1525" s="398" t="s">
        <v>22</v>
      </c>
      <c r="M1525" s="401" t="s">
        <v>9</v>
      </c>
      <c r="N1525" s="402" t="s">
        <v>22</v>
      </c>
      <c r="O1525" s="403" t="s">
        <v>2392</v>
      </c>
      <c r="P1525" s="404" t="s">
        <v>22</v>
      </c>
      <c r="Q1525" s="5" t="s">
        <v>10</v>
      </c>
      <c r="R1525" s="409" t="s">
        <v>2393</v>
      </c>
      <c r="S1525" s="409" t="s">
        <v>22</v>
      </c>
      <c r="T1525" s="409" t="s">
        <v>22</v>
      </c>
      <c r="U1525" s="22">
        <v>1920</v>
      </c>
      <c r="V1525" s="371" t="str">
        <f>IF(U1525="","","千円")</f>
        <v>千円</v>
      </c>
      <c r="W1525" s="371" t="s">
        <v>22</v>
      </c>
      <c r="X1525" s="371" t="s">
        <v>22</v>
      </c>
      <c r="Y1525" s="372" t="s">
        <v>22</v>
      </c>
      <c r="Z1525" s="373">
        <v>383</v>
      </c>
    </row>
    <row r="1526" spans="1:26" ht="13.5" customHeight="1" x14ac:dyDescent="0.15">
      <c r="A1526" s="392" t="s">
        <v>22</v>
      </c>
      <c r="B1526" s="393" t="s">
        <v>22</v>
      </c>
      <c r="C1526" s="394" t="s">
        <v>22</v>
      </c>
      <c r="D1526" s="25" t="s">
        <v>22</v>
      </c>
      <c r="E1526" s="24" t="s">
        <v>22</v>
      </c>
      <c r="F1526" s="399" t="s">
        <v>22</v>
      </c>
      <c r="G1526" s="399" t="s">
        <v>22</v>
      </c>
      <c r="H1526" s="399" t="s">
        <v>22</v>
      </c>
      <c r="I1526" s="399" t="s">
        <v>22</v>
      </c>
      <c r="J1526" s="399" t="s">
        <v>22</v>
      </c>
      <c r="K1526" s="399" t="s">
        <v>22</v>
      </c>
      <c r="L1526" s="400" t="s">
        <v>22</v>
      </c>
      <c r="M1526" s="376">
        <v>9649000</v>
      </c>
      <c r="N1526" s="377" t="s">
        <v>22</v>
      </c>
      <c r="O1526" s="405" t="s">
        <v>22</v>
      </c>
      <c r="P1526" s="406" t="s">
        <v>22</v>
      </c>
      <c r="Q1526" s="6" t="s">
        <v>22</v>
      </c>
      <c r="R1526" s="378" t="s">
        <v>2394</v>
      </c>
      <c r="S1526" s="378" t="s">
        <v>22</v>
      </c>
      <c r="T1526" s="378" t="s">
        <v>22</v>
      </c>
      <c r="U1526" s="23">
        <v>1097</v>
      </c>
      <c r="V1526" s="379" t="str">
        <f>IF(U1526="","","千円")</f>
        <v>千円</v>
      </c>
      <c r="W1526" s="379" t="s">
        <v>22</v>
      </c>
      <c r="X1526" s="379" t="s">
        <v>22</v>
      </c>
      <c r="Y1526" s="380" t="s">
        <v>22</v>
      </c>
      <c r="Z1526" s="374" t="s">
        <v>22</v>
      </c>
    </row>
    <row r="1527" spans="1:26" ht="13.5" customHeight="1" x14ac:dyDescent="0.15">
      <c r="A1527" s="381" t="s">
        <v>2395</v>
      </c>
      <c r="B1527" s="382" t="s">
        <v>22</v>
      </c>
      <c r="C1527" s="383" t="s">
        <v>22</v>
      </c>
      <c r="D1527" s="384" t="s">
        <v>2396</v>
      </c>
      <c r="E1527" s="385" t="s">
        <v>22</v>
      </c>
      <c r="F1527" s="385" t="s">
        <v>22</v>
      </c>
      <c r="G1527" s="385" t="s">
        <v>22</v>
      </c>
      <c r="H1527" s="385" t="s">
        <v>22</v>
      </c>
      <c r="I1527" s="385" t="s">
        <v>22</v>
      </c>
      <c r="J1527" s="385" t="s">
        <v>22</v>
      </c>
      <c r="K1527" s="385" t="s">
        <v>22</v>
      </c>
      <c r="L1527" s="380" t="s">
        <v>22</v>
      </c>
      <c r="M1527" s="387" t="s">
        <v>12</v>
      </c>
      <c r="N1527" s="388" t="s">
        <v>22</v>
      </c>
      <c r="O1527" s="405" t="s">
        <v>22</v>
      </c>
      <c r="P1527" s="406" t="s">
        <v>22</v>
      </c>
      <c r="Q1527" s="6" t="s">
        <v>22</v>
      </c>
      <c r="R1527" s="378" t="s">
        <v>2397</v>
      </c>
      <c r="S1527" s="378" t="s">
        <v>22</v>
      </c>
      <c r="T1527" s="378" t="s">
        <v>22</v>
      </c>
      <c r="U1527" s="23">
        <v>5824</v>
      </c>
      <c r="V1527" s="379" t="str">
        <f>IF(U1527="","","千円")</f>
        <v>千円</v>
      </c>
      <c r="W1527" s="379" t="s">
        <v>22</v>
      </c>
      <c r="X1527" s="379" t="s">
        <v>22</v>
      </c>
      <c r="Y1527" s="380" t="s">
        <v>22</v>
      </c>
      <c r="Z1527" s="374" t="s">
        <v>22</v>
      </c>
    </row>
    <row r="1528" spans="1:26" ht="13.5" customHeight="1" x14ac:dyDescent="0.15">
      <c r="A1528" s="381" t="s">
        <v>22</v>
      </c>
      <c r="B1528" s="382" t="s">
        <v>22</v>
      </c>
      <c r="C1528" s="383" t="s">
        <v>22</v>
      </c>
      <c r="D1528" s="386" t="s">
        <v>22</v>
      </c>
      <c r="E1528" s="385" t="s">
        <v>22</v>
      </c>
      <c r="F1528" s="385" t="s">
        <v>22</v>
      </c>
      <c r="G1528" s="385" t="s">
        <v>22</v>
      </c>
      <c r="H1528" s="385" t="s">
        <v>22</v>
      </c>
      <c r="I1528" s="385" t="s">
        <v>22</v>
      </c>
      <c r="J1528" s="385" t="s">
        <v>22</v>
      </c>
      <c r="K1528" s="385" t="s">
        <v>22</v>
      </c>
      <c r="L1528" s="380" t="s">
        <v>22</v>
      </c>
      <c r="M1528" s="376">
        <v>9034924</v>
      </c>
      <c r="N1528" s="377" t="s">
        <v>22</v>
      </c>
      <c r="O1528" s="405" t="s">
        <v>22</v>
      </c>
      <c r="P1528" s="406" t="s">
        <v>22</v>
      </c>
      <c r="Q1528" s="6" t="s">
        <v>22</v>
      </c>
      <c r="R1528" s="378" t="s">
        <v>22</v>
      </c>
      <c r="S1528" s="378" t="s">
        <v>22</v>
      </c>
      <c r="T1528" s="378" t="s">
        <v>22</v>
      </c>
      <c r="U1528" s="23" t="s">
        <v>22</v>
      </c>
      <c r="V1528" s="379" t="str">
        <f>IF(U1528="","","千円")</f>
        <v/>
      </c>
      <c r="W1528" s="379" t="s">
        <v>22</v>
      </c>
      <c r="X1528" s="379" t="s">
        <v>22</v>
      </c>
      <c r="Y1528" s="380" t="s">
        <v>22</v>
      </c>
      <c r="Z1528" s="374" t="s">
        <v>22</v>
      </c>
    </row>
    <row r="1529" spans="1:26" ht="13.5" customHeight="1" x14ac:dyDescent="0.15">
      <c r="A1529" s="381" t="s">
        <v>22</v>
      </c>
      <c r="B1529" s="382" t="s">
        <v>22</v>
      </c>
      <c r="C1529" s="383" t="s">
        <v>22</v>
      </c>
      <c r="D1529" s="410" t="s">
        <v>13</v>
      </c>
      <c r="E1529" s="411" t="s">
        <v>1846</v>
      </c>
      <c r="F1529" s="411" t="s">
        <v>22</v>
      </c>
      <c r="G1529" s="411" t="s">
        <v>22</v>
      </c>
      <c r="H1529" s="411" t="s">
        <v>22</v>
      </c>
      <c r="I1529" s="411" t="s">
        <v>22</v>
      </c>
      <c r="J1529" s="411" t="s">
        <v>22</v>
      </c>
      <c r="K1529" s="411" t="s">
        <v>22</v>
      </c>
      <c r="L1529" s="412" t="s">
        <v>14</v>
      </c>
      <c r="M1529" s="413" t="s">
        <v>20</v>
      </c>
      <c r="N1529" s="414" t="s">
        <v>22</v>
      </c>
      <c r="O1529" s="405" t="s">
        <v>22</v>
      </c>
      <c r="P1529" s="406" t="s">
        <v>22</v>
      </c>
      <c r="Q1529" s="7" t="s">
        <v>22</v>
      </c>
      <c r="R1529" s="378" t="s">
        <v>2398</v>
      </c>
      <c r="S1529" s="378" t="s">
        <v>22</v>
      </c>
      <c r="T1529" s="378" t="s">
        <v>22</v>
      </c>
      <c r="U1529" s="23">
        <v>194</v>
      </c>
      <c r="V1529" s="379" t="str">
        <f>IF(U1529="","","千円")</f>
        <v>千円</v>
      </c>
      <c r="W1529" s="379" t="s">
        <v>22</v>
      </c>
      <c r="X1529" s="379" t="s">
        <v>22</v>
      </c>
      <c r="Y1529" s="380" t="s">
        <v>22</v>
      </c>
      <c r="Z1529" s="374" t="s">
        <v>22</v>
      </c>
    </row>
    <row r="1530" spans="1:26" ht="13.5" customHeight="1" x14ac:dyDescent="0.15">
      <c r="A1530" s="381" t="s">
        <v>22</v>
      </c>
      <c r="B1530" s="382" t="s">
        <v>22</v>
      </c>
      <c r="C1530" s="383" t="s">
        <v>22</v>
      </c>
      <c r="D1530" s="410" t="s">
        <v>22</v>
      </c>
      <c r="E1530" s="411" t="s">
        <v>22</v>
      </c>
      <c r="F1530" s="411" t="s">
        <v>22</v>
      </c>
      <c r="G1530" s="411" t="s">
        <v>22</v>
      </c>
      <c r="H1530" s="411" t="s">
        <v>22</v>
      </c>
      <c r="I1530" s="411" t="s">
        <v>22</v>
      </c>
      <c r="J1530" s="411" t="s">
        <v>22</v>
      </c>
      <c r="K1530" s="411" t="s">
        <v>22</v>
      </c>
      <c r="L1530" s="412" t="s">
        <v>22</v>
      </c>
      <c r="M1530" s="415">
        <v>614076</v>
      </c>
      <c r="N1530" s="416" t="s">
        <v>22</v>
      </c>
      <c r="O1530" s="405" t="s">
        <v>22</v>
      </c>
      <c r="P1530" s="406" t="s">
        <v>22</v>
      </c>
      <c r="Q1530" s="8" t="s">
        <v>15</v>
      </c>
      <c r="R1530" s="378" t="s">
        <v>2399</v>
      </c>
      <c r="S1530" s="378" t="s">
        <v>22</v>
      </c>
      <c r="T1530" s="378" t="s">
        <v>22</v>
      </c>
      <c r="U1530" s="378" t="s">
        <v>22</v>
      </c>
      <c r="V1530" s="9" t="s">
        <v>13</v>
      </c>
      <c r="W1530" s="417" t="s">
        <v>278</v>
      </c>
      <c r="X1530" s="417" t="s">
        <v>22</v>
      </c>
      <c r="Y1530" s="10" t="s">
        <v>14</v>
      </c>
      <c r="Z1530" s="374" t="s">
        <v>22</v>
      </c>
    </row>
    <row r="1531" spans="1:26" ht="13.5" customHeight="1" x14ac:dyDescent="0.15">
      <c r="A1531" s="381" t="s">
        <v>22</v>
      </c>
      <c r="B1531" s="382" t="s">
        <v>22</v>
      </c>
      <c r="C1531" s="383" t="s">
        <v>22</v>
      </c>
      <c r="D1531" s="410" t="s">
        <v>22</v>
      </c>
      <c r="E1531" s="411" t="s">
        <v>22</v>
      </c>
      <c r="F1531" s="411" t="s">
        <v>22</v>
      </c>
      <c r="G1531" s="411" t="s">
        <v>22</v>
      </c>
      <c r="H1531" s="411" t="s">
        <v>22</v>
      </c>
      <c r="I1531" s="411" t="s">
        <v>22</v>
      </c>
      <c r="J1531" s="411" t="s">
        <v>22</v>
      </c>
      <c r="K1531" s="411" t="s">
        <v>22</v>
      </c>
      <c r="L1531" s="412" t="s">
        <v>22</v>
      </c>
      <c r="M1531" s="387" t="s">
        <v>22</v>
      </c>
      <c r="N1531" s="388" t="s">
        <v>22</v>
      </c>
      <c r="O1531" s="405" t="s">
        <v>22</v>
      </c>
      <c r="P1531" s="406" t="s">
        <v>22</v>
      </c>
      <c r="Q1531" s="7" t="s">
        <v>16</v>
      </c>
      <c r="R1531" s="378" t="s">
        <v>22</v>
      </c>
      <c r="S1531" s="378" t="s">
        <v>22</v>
      </c>
      <c r="T1531" s="378" t="s">
        <v>22</v>
      </c>
      <c r="U1531" s="378" t="s">
        <v>22</v>
      </c>
      <c r="V1531" s="11" t="s">
        <v>17</v>
      </c>
      <c r="W1531" s="9" t="s">
        <v>22</v>
      </c>
      <c r="X1531" s="12" t="s">
        <v>22</v>
      </c>
      <c r="Y1531" s="13" t="s">
        <v>22</v>
      </c>
      <c r="Z1531" s="374" t="s">
        <v>22</v>
      </c>
    </row>
    <row r="1532" spans="1:26" ht="13.5" customHeight="1" x14ac:dyDescent="0.15">
      <c r="A1532" s="6" t="s">
        <v>22</v>
      </c>
      <c r="B1532" s="12" t="s">
        <v>22</v>
      </c>
      <c r="C1532" s="13" t="s">
        <v>22</v>
      </c>
      <c r="D1532" s="410" t="s">
        <v>13</v>
      </c>
      <c r="E1532" s="14" t="s">
        <v>11</v>
      </c>
      <c r="F1532" s="382" t="s">
        <v>22</v>
      </c>
      <c r="G1532" s="382" t="s">
        <v>22</v>
      </c>
      <c r="H1532" s="382" t="s">
        <v>22</v>
      </c>
      <c r="I1532" s="382" t="s">
        <v>152</v>
      </c>
      <c r="J1532" s="420" t="s">
        <v>22</v>
      </c>
      <c r="K1532" s="14" t="s">
        <v>22</v>
      </c>
      <c r="L1532" s="412" t="s">
        <v>14</v>
      </c>
      <c r="M1532" s="423" t="s">
        <v>22</v>
      </c>
      <c r="N1532" s="424" t="s">
        <v>22</v>
      </c>
      <c r="O1532" s="405" t="s">
        <v>22</v>
      </c>
      <c r="P1532" s="406" t="s">
        <v>22</v>
      </c>
      <c r="Q1532" s="8" t="s">
        <v>15</v>
      </c>
      <c r="R1532" s="378" t="s">
        <v>2400</v>
      </c>
      <c r="S1532" s="378" t="s">
        <v>22</v>
      </c>
      <c r="T1532" s="378" t="s">
        <v>22</v>
      </c>
      <c r="U1532" s="378" t="s">
        <v>22</v>
      </c>
      <c r="V1532" s="9" t="s">
        <v>13</v>
      </c>
      <c r="W1532" s="417" t="s">
        <v>2401</v>
      </c>
      <c r="X1532" s="417" t="s">
        <v>22</v>
      </c>
      <c r="Y1532" s="10" t="s">
        <v>14</v>
      </c>
      <c r="Z1532" s="374" t="s">
        <v>22</v>
      </c>
    </row>
    <row r="1533" spans="1:26" ht="13.5" customHeight="1" x14ac:dyDescent="0.15">
      <c r="A1533" s="15" t="s">
        <v>22</v>
      </c>
      <c r="B1533" s="16" t="s">
        <v>22</v>
      </c>
      <c r="C1533" s="17" t="s">
        <v>22</v>
      </c>
      <c r="D1533" s="418" t="s">
        <v>22</v>
      </c>
      <c r="E1533" s="18" t="s">
        <v>22</v>
      </c>
      <c r="F1533" s="419" t="s">
        <v>22</v>
      </c>
      <c r="G1533" s="419" t="s">
        <v>22</v>
      </c>
      <c r="H1533" s="419" t="s">
        <v>22</v>
      </c>
      <c r="I1533" s="419" t="s">
        <v>22</v>
      </c>
      <c r="J1533" s="421" t="s">
        <v>22</v>
      </c>
      <c r="K1533" s="18" t="s">
        <v>22</v>
      </c>
      <c r="L1533" s="422" t="s">
        <v>22</v>
      </c>
      <c r="M1533" s="26" t="s">
        <v>18</v>
      </c>
      <c r="N1533" s="27">
        <v>93.6</v>
      </c>
      <c r="O1533" s="407" t="s">
        <v>22</v>
      </c>
      <c r="P1533" s="408" t="s">
        <v>22</v>
      </c>
      <c r="Q1533" s="19" t="s">
        <v>16</v>
      </c>
      <c r="R1533" s="425" t="s">
        <v>2402</v>
      </c>
      <c r="S1533" s="425" t="s">
        <v>22</v>
      </c>
      <c r="T1533" s="425" t="s">
        <v>22</v>
      </c>
      <c r="U1533" s="425" t="s">
        <v>22</v>
      </c>
      <c r="V1533" s="20" t="s">
        <v>17</v>
      </c>
      <c r="W1533" s="21" t="s">
        <v>22</v>
      </c>
      <c r="X1533" s="16" t="s">
        <v>22</v>
      </c>
      <c r="Y1533" s="17" t="s">
        <v>22</v>
      </c>
      <c r="Z1533" s="375" t="s">
        <v>22</v>
      </c>
    </row>
    <row r="1534" spans="1:26" ht="13.5" customHeight="1" x14ac:dyDescent="0.15">
      <c r="A1534" s="389" t="s">
        <v>7</v>
      </c>
      <c r="B1534" s="390" t="s">
        <v>22</v>
      </c>
      <c r="C1534" s="391" t="s">
        <v>22</v>
      </c>
      <c r="D1534" s="395" t="s">
        <v>8</v>
      </c>
      <c r="E1534" s="396" t="s">
        <v>22</v>
      </c>
      <c r="F1534" s="397" t="s">
        <v>1899</v>
      </c>
      <c r="G1534" s="397" t="s">
        <v>22</v>
      </c>
      <c r="H1534" s="397" t="s">
        <v>22</v>
      </c>
      <c r="I1534" s="397" t="s">
        <v>22</v>
      </c>
      <c r="J1534" s="397" t="s">
        <v>22</v>
      </c>
      <c r="K1534" s="397" t="s">
        <v>22</v>
      </c>
      <c r="L1534" s="398" t="s">
        <v>22</v>
      </c>
      <c r="M1534" s="401" t="s">
        <v>9</v>
      </c>
      <c r="N1534" s="402" t="s">
        <v>22</v>
      </c>
      <c r="O1534" s="403" t="s">
        <v>2403</v>
      </c>
      <c r="P1534" s="404" t="s">
        <v>22</v>
      </c>
      <c r="Q1534" s="5" t="s">
        <v>10</v>
      </c>
      <c r="R1534" s="409" t="s">
        <v>2404</v>
      </c>
      <c r="S1534" s="409" t="s">
        <v>22</v>
      </c>
      <c r="T1534" s="409" t="s">
        <v>22</v>
      </c>
      <c r="U1534" s="22">
        <v>7868</v>
      </c>
      <c r="V1534" s="371" t="str">
        <f>IF(U1534="","","千円")</f>
        <v>千円</v>
      </c>
      <c r="W1534" s="371" t="s">
        <v>22</v>
      </c>
      <c r="X1534" s="371" t="s">
        <v>22</v>
      </c>
      <c r="Y1534" s="372" t="s">
        <v>22</v>
      </c>
      <c r="Z1534" s="373">
        <v>383</v>
      </c>
    </row>
    <row r="1535" spans="1:26" ht="13.5" customHeight="1" x14ac:dyDescent="0.15">
      <c r="A1535" s="392" t="s">
        <v>22</v>
      </c>
      <c r="B1535" s="393" t="s">
        <v>22</v>
      </c>
      <c r="C1535" s="394" t="s">
        <v>22</v>
      </c>
      <c r="D1535" s="25" t="s">
        <v>22</v>
      </c>
      <c r="E1535" s="24" t="s">
        <v>22</v>
      </c>
      <c r="F1535" s="399" t="s">
        <v>22</v>
      </c>
      <c r="G1535" s="399" t="s">
        <v>22</v>
      </c>
      <c r="H1535" s="399" t="s">
        <v>22</v>
      </c>
      <c r="I1535" s="399" t="s">
        <v>22</v>
      </c>
      <c r="J1535" s="399" t="s">
        <v>22</v>
      </c>
      <c r="K1535" s="399" t="s">
        <v>22</v>
      </c>
      <c r="L1535" s="400" t="s">
        <v>22</v>
      </c>
      <c r="M1535" s="376">
        <v>31694000</v>
      </c>
      <c r="N1535" s="377" t="s">
        <v>22</v>
      </c>
      <c r="O1535" s="405" t="s">
        <v>22</v>
      </c>
      <c r="P1535" s="406" t="s">
        <v>22</v>
      </c>
      <c r="Q1535" s="6" t="s">
        <v>22</v>
      </c>
      <c r="R1535" s="378" t="s">
        <v>2405</v>
      </c>
      <c r="S1535" s="378" t="s">
        <v>22</v>
      </c>
      <c r="T1535" s="378" t="s">
        <v>22</v>
      </c>
      <c r="U1535" s="23">
        <v>6857</v>
      </c>
      <c r="V1535" s="379" t="str">
        <f>IF(U1535="","","千円")</f>
        <v>千円</v>
      </c>
      <c r="W1535" s="379" t="s">
        <v>22</v>
      </c>
      <c r="X1535" s="379" t="s">
        <v>22</v>
      </c>
      <c r="Y1535" s="380" t="s">
        <v>22</v>
      </c>
      <c r="Z1535" s="374" t="s">
        <v>22</v>
      </c>
    </row>
    <row r="1536" spans="1:26" ht="13.5" customHeight="1" x14ac:dyDescent="0.15">
      <c r="A1536" s="381" t="s">
        <v>2406</v>
      </c>
      <c r="B1536" s="382" t="s">
        <v>22</v>
      </c>
      <c r="C1536" s="383" t="s">
        <v>22</v>
      </c>
      <c r="D1536" s="384" t="s">
        <v>2407</v>
      </c>
      <c r="E1536" s="385" t="s">
        <v>22</v>
      </c>
      <c r="F1536" s="385" t="s">
        <v>22</v>
      </c>
      <c r="G1536" s="385" t="s">
        <v>22</v>
      </c>
      <c r="H1536" s="385" t="s">
        <v>22</v>
      </c>
      <c r="I1536" s="385" t="s">
        <v>22</v>
      </c>
      <c r="J1536" s="385" t="s">
        <v>22</v>
      </c>
      <c r="K1536" s="385" t="s">
        <v>22</v>
      </c>
      <c r="L1536" s="380" t="s">
        <v>22</v>
      </c>
      <c r="M1536" s="387" t="s">
        <v>12</v>
      </c>
      <c r="N1536" s="388" t="s">
        <v>22</v>
      </c>
      <c r="O1536" s="405" t="s">
        <v>22</v>
      </c>
      <c r="P1536" s="406" t="s">
        <v>22</v>
      </c>
      <c r="Q1536" s="6" t="s">
        <v>22</v>
      </c>
      <c r="R1536" s="378" t="s">
        <v>2408</v>
      </c>
      <c r="S1536" s="378" t="s">
        <v>22</v>
      </c>
      <c r="T1536" s="378" t="s">
        <v>22</v>
      </c>
      <c r="U1536" s="23">
        <v>3151</v>
      </c>
      <c r="V1536" s="379" t="str">
        <f>IF(U1536="","","千円")</f>
        <v>千円</v>
      </c>
      <c r="W1536" s="379" t="s">
        <v>22</v>
      </c>
      <c r="X1536" s="379" t="s">
        <v>22</v>
      </c>
      <c r="Y1536" s="380" t="s">
        <v>22</v>
      </c>
      <c r="Z1536" s="374" t="s">
        <v>22</v>
      </c>
    </row>
    <row r="1537" spans="1:26" ht="13.5" customHeight="1" x14ac:dyDescent="0.15">
      <c r="A1537" s="381" t="s">
        <v>22</v>
      </c>
      <c r="B1537" s="382" t="s">
        <v>22</v>
      </c>
      <c r="C1537" s="383" t="s">
        <v>22</v>
      </c>
      <c r="D1537" s="386" t="s">
        <v>22</v>
      </c>
      <c r="E1537" s="385" t="s">
        <v>22</v>
      </c>
      <c r="F1537" s="385" t="s">
        <v>22</v>
      </c>
      <c r="G1537" s="385" t="s">
        <v>22</v>
      </c>
      <c r="H1537" s="385" t="s">
        <v>22</v>
      </c>
      <c r="I1537" s="385" t="s">
        <v>22</v>
      </c>
      <c r="J1537" s="385" t="s">
        <v>22</v>
      </c>
      <c r="K1537" s="385" t="s">
        <v>22</v>
      </c>
      <c r="L1537" s="380" t="s">
        <v>22</v>
      </c>
      <c r="M1537" s="376">
        <v>25445554</v>
      </c>
      <c r="N1537" s="377" t="s">
        <v>22</v>
      </c>
      <c r="O1537" s="405" t="s">
        <v>22</v>
      </c>
      <c r="P1537" s="406" t="s">
        <v>22</v>
      </c>
      <c r="Q1537" s="6" t="s">
        <v>22</v>
      </c>
      <c r="R1537" s="378" t="s">
        <v>2409</v>
      </c>
      <c r="S1537" s="378" t="s">
        <v>22</v>
      </c>
      <c r="T1537" s="378" t="s">
        <v>22</v>
      </c>
      <c r="U1537" s="23">
        <v>2706</v>
      </c>
      <c r="V1537" s="379" t="str">
        <f>IF(U1537="","","千円")</f>
        <v>千円</v>
      </c>
      <c r="W1537" s="379" t="s">
        <v>22</v>
      </c>
      <c r="X1537" s="379" t="s">
        <v>22</v>
      </c>
      <c r="Y1537" s="380" t="s">
        <v>22</v>
      </c>
      <c r="Z1537" s="374" t="s">
        <v>22</v>
      </c>
    </row>
    <row r="1538" spans="1:26" ht="13.5" customHeight="1" x14ac:dyDescent="0.15">
      <c r="A1538" s="381" t="s">
        <v>22</v>
      </c>
      <c r="B1538" s="382" t="s">
        <v>22</v>
      </c>
      <c r="C1538" s="383" t="s">
        <v>22</v>
      </c>
      <c r="D1538" s="410" t="s">
        <v>13</v>
      </c>
      <c r="E1538" s="411" t="s">
        <v>2410</v>
      </c>
      <c r="F1538" s="411" t="s">
        <v>22</v>
      </c>
      <c r="G1538" s="411" t="s">
        <v>22</v>
      </c>
      <c r="H1538" s="411" t="s">
        <v>22</v>
      </c>
      <c r="I1538" s="411" t="s">
        <v>22</v>
      </c>
      <c r="J1538" s="411" t="s">
        <v>22</v>
      </c>
      <c r="K1538" s="411" t="s">
        <v>22</v>
      </c>
      <c r="L1538" s="412" t="s">
        <v>14</v>
      </c>
      <c r="M1538" s="413" t="s">
        <v>20</v>
      </c>
      <c r="N1538" s="414" t="s">
        <v>22</v>
      </c>
      <c r="O1538" s="405" t="s">
        <v>22</v>
      </c>
      <c r="P1538" s="406" t="s">
        <v>22</v>
      </c>
      <c r="Q1538" s="7" t="s">
        <v>22</v>
      </c>
      <c r="R1538" s="378" t="s">
        <v>2411</v>
      </c>
      <c r="S1538" s="378" t="s">
        <v>22</v>
      </c>
      <c r="T1538" s="378" t="s">
        <v>22</v>
      </c>
      <c r="U1538" s="23">
        <v>4864</v>
      </c>
      <c r="V1538" s="379" t="str">
        <f>IF(U1538="","","千円")</f>
        <v>千円</v>
      </c>
      <c r="W1538" s="379" t="s">
        <v>22</v>
      </c>
      <c r="X1538" s="379" t="s">
        <v>22</v>
      </c>
      <c r="Y1538" s="380" t="s">
        <v>22</v>
      </c>
      <c r="Z1538" s="374" t="s">
        <v>22</v>
      </c>
    </row>
    <row r="1539" spans="1:26" ht="13.5" customHeight="1" x14ac:dyDescent="0.15">
      <c r="A1539" s="381" t="s">
        <v>22</v>
      </c>
      <c r="B1539" s="382" t="s">
        <v>22</v>
      </c>
      <c r="C1539" s="383" t="s">
        <v>22</v>
      </c>
      <c r="D1539" s="410" t="s">
        <v>22</v>
      </c>
      <c r="E1539" s="411" t="s">
        <v>22</v>
      </c>
      <c r="F1539" s="411" t="s">
        <v>22</v>
      </c>
      <c r="G1539" s="411" t="s">
        <v>22</v>
      </c>
      <c r="H1539" s="411" t="s">
        <v>22</v>
      </c>
      <c r="I1539" s="411" t="s">
        <v>22</v>
      </c>
      <c r="J1539" s="411" t="s">
        <v>22</v>
      </c>
      <c r="K1539" s="411" t="s">
        <v>22</v>
      </c>
      <c r="L1539" s="412" t="s">
        <v>22</v>
      </c>
      <c r="M1539" s="415">
        <v>6248446</v>
      </c>
      <c r="N1539" s="416" t="s">
        <v>22</v>
      </c>
      <c r="O1539" s="405" t="s">
        <v>22</v>
      </c>
      <c r="P1539" s="406" t="s">
        <v>22</v>
      </c>
      <c r="Q1539" s="8" t="s">
        <v>15</v>
      </c>
      <c r="R1539" s="378" t="s">
        <v>2412</v>
      </c>
      <c r="S1539" s="378" t="s">
        <v>22</v>
      </c>
      <c r="T1539" s="378" t="s">
        <v>22</v>
      </c>
      <c r="U1539" s="378" t="s">
        <v>22</v>
      </c>
      <c r="V1539" s="9" t="s">
        <v>13</v>
      </c>
      <c r="W1539" s="417" t="s">
        <v>1631</v>
      </c>
      <c r="X1539" s="417" t="s">
        <v>22</v>
      </c>
      <c r="Y1539" s="10" t="s">
        <v>14</v>
      </c>
      <c r="Z1539" s="374" t="s">
        <v>22</v>
      </c>
    </row>
    <row r="1540" spans="1:26" ht="13.5" customHeight="1" x14ac:dyDescent="0.15">
      <c r="A1540" s="381" t="s">
        <v>22</v>
      </c>
      <c r="B1540" s="382" t="s">
        <v>22</v>
      </c>
      <c r="C1540" s="383" t="s">
        <v>22</v>
      </c>
      <c r="D1540" s="410" t="s">
        <v>22</v>
      </c>
      <c r="E1540" s="411" t="s">
        <v>22</v>
      </c>
      <c r="F1540" s="411" t="s">
        <v>22</v>
      </c>
      <c r="G1540" s="411" t="s">
        <v>22</v>
      </c>
      <c r="H1540" s="411" t="s">
        <v>22</v>
      </c>
      <c r="I1540" s="411" t="s">
        <v>22</v>
      </c>
      <c r="J1540" s="411" t="s">
        <v>22</v>
      </c>
      <c r="K1540" s="411" t="s">
        <v>22</v>
      </c>
      <c r="L1540" s="412" t="s">
        <v>22</v>
      </c>
      <c r="M1540" s="387" t="s">
        <v>22</v>
      </c>
      <c r="N1540" s="388" t="s">
        <v>22</v>
      </c>
      <c r="O1540" s="405" t="s">
        <v>22</v>
      </c>
      <c r="P1540" s="406" t="s">
        <v>22</v>
      </c>
      <c r="Q1540" s="7" t="s">
        <v>16</v>
      </c>
      <c r="R1540" s="378" t="s">
        <v>2413</v>
      </c>
      <c r="S1540" s="378" t="s">
        <v>22</v>
      </c>
      <c r="T1540" s="378" t="s">
        <v>22</v>
      </c>
      <c r="U1540" s="378" t="s">
        <v>22</v>
      </c>
      <c r="V1540" s="11" t="s">
        <v>17</v>
      </c>
      <c r="W1540" s="9" t="s">
        <v>22</v>
      </c>
      <c r="X1540" s="12" t="s">
        <v>22</v>
      </c>
      <c r="Y1540" s="13" t="s">
        <v>22</v>
      </c>
      <c r="Z1540" s="374" t="s">
        <v>22</v>
      </c>
    </row>
    <row r="1541" spans="1:26" ht="13.5" customHeight="1" x14ac:dyDescent="0.15">
      <c r="A1541" s="6" t="s">
        <v>22</v>
      </c>
      <c r="B1541" s="12" t="s">
        <v>22</v>
      </c>
      <c r="C1541" s="13" t="s">
        <v>22</v>
      </c>
      <c r="D1541" s="410" t="s">
        <v>13</v>
      </c>
      <c r="E1541" s="14" t="s">
        <v>11</v>
      </c>
      <c r="F1541" s="382" t="s">
        <v>22</v>
      </c>
      <c r="G1541" s="382" t="s">
        <v>22</v>
      </c>
      <c r="H1541" s="382" t="s">
        <v>347</v>
      </c>
      <c r="I1541" s="382" t="s">
        <v>152</v>
      </c>
      <c r="J1541" s="420" t="s">
        <v>57</v>
      </c>
      <c r="K1541" s="14" t="s">
        <v>22</v>
      </c>
      <c r="L1541" s="412" t="s">
        <v>14</v>
      </c>
      <c r="M1541" s="423" t="s">
        <v>22</v>
      </c>
      <c r="N1541" s="424" t="s">
        <v>22</v>
      </c>
      <c r="O1541" s="405" t="s">
        <v>22</v>
      </c>
      <c r="P1541" s="406" t="s">
        <v>22</v>
      </c>
      <c r="Q1541" s="8" t="s">
        <v>15</v>
      </c>
      <c r="R1541" s="378" t="s">
        <v>22</v>
      </c>
      <c r="S1541" s="378" t="s">
        <v>22</v>
      </c>
      <c r="T1541" s="378" t="s">
        <v>22</v>
      </c>
      <c r="U1541" s="378" t="s">
        <v>22</v>
      </c>
      <c r="V1541" s="9" t="s">
        <v>13</v>
      </c>
      <c r="W1541" s="417" t="s">
        <v>22</v>
      </c>
      <c r="X1541" s="417" t="s">
        <v>22</v>
      </c>
      <c r="Y1541" s="10" t="s">
        <v>14</v>
      </c>
      <c r="Z1541" s="374" t="s">
        <v>22</v>
      </c>
    </row>
    <row r="1542" spans="1:26" ht="13.5" customHeight="1" x14ac:dyDescent="0.15">
      <c r="A1542" s="15" t="s">
        <v>22</v>
      </c>
      <c r="B1542" s="16" t="s">
        <v>22</v>
      </c>
      <c r="C1542" s="17" t="s">
        <v>22</v>
      </c>
      <c r="D1542" s="418" t="s">
        <v>22</v>
      </c>
      <c r="E1542" s="18" t="s">
        <v>22</v>
      </c>
      <c r="F1542" s="419" t="s">
        <v>22</v>
      </c>
      <c r="G1542" s="419" t="s">
        <v>22</v>
      </c>
      <c r="H1542" s="419" t="s">
        <v>22</v>
      </c>
      <c r="I1542" s="419" t="s">
        <v>22</v>
      </c>
      <c r="J1542" s="421" t="s">
        <v>22</v>
      </c>
      <c r="K1542" s="18" t="s">
        <v>22</v>
      </c>
      <c r="L1542" s="422" t="s">
        <v>22</v>
      </c>
      <c r="M1542" s="26" t="s">
        <v>18</v>
      </c>
      <c r="N1542" s="27">
        <v>80.3</v>
      </c>
      <c r="O1542" s="407" t="s">
        <v>22</v>
      </c>
      <c r="P1542" s="408" t="s">
        <v>22</v>
      </c>
      <c r="Q1542" s="19" t="s">
        <v>16</v>
      </c>
      <c r="R1542" s="425" t="s">
        <v>22</v>
      </c>
      <c r="S1542" s="425" t="s">
        <v>22</v>
      </c>
      <c r="T1542" s="425" t="s">
        <v>22</v>
      </c>
      <c r="U1542" s="425" t="s">
        <v>22</v>
      </c>
      <c r="V1542" s="20" t="s">
        <v>17</v>
      </c>
      <c r="W1542" s="21" t="s">
        <v>22</v>
      </c>
      <c r="X1542" s="16" t="s">
        <v>22</v>
      </c>
      <c r="Y1542" s="17" t="s">
        <v>22</v>
      </c>
      <c r="Z1542" s="375" t="s">
        <v>22</v>
      </c>
    </row>
    <row r="1543" spans="1:26" ht="13.5" customHeight="1" x14ac:dyDescent="0.15">
      <c r="A1543" s="389" t="s">
        <v>7</v>
      </c>
      <c r="B1543" s="390" t="s">
        <v>22</v>
      </c>
      <c r="C1543" s="391" t="s">
        <v>22</v>
      </c>
      <c r="D1543" s="395" t="s">
        <v>8</v>
      </c>
      <c r="E1543" s="396" t="s">
        <v>22</v>
      </c>
      <c r="F1543" s="397" t="s">
        <v>1899</v>
      </c>
      <c r="G1543" s="397" t="s">
        <v>22</v>
      </c>
      <c r="H1543" s="397" t="s">
        <v>22</v>
      </c>
      <c r="I1543" s="397" t="s">
        <v>22</v>
      </c>
      <c r="J1543" s="397" t="s">
        <v>22</v>
      </c>
      <c r="K1543" s="397" t="s">
        <v>22</v>
      </c>
      <c r="L1543" s="398" t="s">
        <v>22</v>
      </c>
      <c r="M1543" s="401" t="s">
        <v>9</v>
      </c>
      <c r="N1543" s="402" t="s">
        <v>22</v>
      </c>
      <c r="O1543" s="403" t="s">
        <v>2414</v>
      </c>
      <c r="P1543" s="404" t="s">
        <v>22</v>
      </c>
      <c r="Q1543" s="5" t="s">
        <v>10</v>
      </c>
      <c r="R1543" s="409" t="s">
        <v>2415</v>
      </c>
      <c r="S1543" s="409" t="s">
        <v>22</v>
      </c>
      <c r="T1543" s="409" t="s">
        <v>22</v>
      </c>
      <c r="U1543" s="22">
        <v>734</v>
      </c>
      <c r="V1543" s="371" t="str">
        <f>IF(U1543="","","千円")</f>
        <v>千円</v>
      </c>
      <c r="W1543" s="371" t="s">
        <v>22</v>
      </c>
      <c r="X1543" s="371" t="s">
        <v>22</v>
      </c>
      <c r="Y1543" s="372" t="s">
        <v>22</v>
      </c>
      <c r="Z1543" s="373">
        <v>385</v>
      </c>
    </row>
    <row r="1544" spans="1:26" ht="13.5" customHeight="1" x14ac:dyDescent="0.15">
      <c r="A1544" s="392" t="s">
        <v>22</v>
      </c>
      <c r="B1544" s="393" t="s">
        <v>22</v>
      </c>
      <c r="C1544" s="394" t="s">
        <v>22</v>
      </c>
      <c r="D1544" s="25" t="s">
        <v>22</v>
      </c>
      <c r="E1544" s="24" t="s">
        <v>22</v>
      </c>
      <c r="F1544" s="399" t="s">
        <v>22</v>
      </c>
      <c r="G1544" s="399" t="s">
        <v>22</v>
      </c>
      <c r="H1544" s="399" t="s">
        <v>22</v>
      </c>
      <c r="I1544" s="399" t="s">
        <v>22</v>
      </c>
      <c r="J1544" s="399" t="s">
        <v>22</v>
      </c>
      <c r="K1544" s="399" t="s">
        <v>22</v>
      </c>
      <c r="L1544" s="400" t="s">
        <v>22</v>
      </c>
      <c r="M1544" s="376">
        <v>832000</v>
      </c>
      <c r="N1544" s="377" t="s">
        <v>22</v>
      </c>
      <c r="O1544" s="405" t="s">
        <v>22</v>
      </c>
      <c r="P1544" s="406" t="s">
        <v>22</v>
      </c>
      <c r="Q1544" s="6" t="s">
        <v>22</v>
      </c>
      <c r="R1544" s="378" t="s">
        <v>2416</v>
      </c>
      <c r="S1544" s="378" t="s">
        <v>22</v>
      </c>
      <c r="T1544" s="378" t="s">
        <v>22</v>
      </c>
      <c r="U1544" s="23">
        <v>22</v>
      </c>
      <c r="V1544" s="379" t="str">
        <f>IF(U1544="","","千円")</f>
        <v>千円</v>
      </c>
      <c r="W1544" s="379" t="s">
        <v>22</v>
      </c>
      <c r="X1544" s="379" t="s">
        <v>22</v>
      </c>
      <c r="Y1544" s="380" t="s">
        <v>22</v>
      </c>
      <c r="Z1544" s="374" t="s">
        <v>22</v>
      </c>
    </row>
    <row r="1545" spans="1:26" ht="13.5" customHeight="1" x14ac:dyDescent="0.15">
      <c r="A1545" s="381" t="s">
        <v>2417</v>
      </c>
      <c r="B1545" s="382" t="s">
        <v>22</v>
      </c>
      <c r="C1545" s="383" t="s">
        <v>22</v>
      </c>
      <c r="D1545" s="384" t="s">
        <v>2418</v>
      </c>
      <c r="E1545" s="385" t="s">
        <v>22</v>
      </c>
      <c r="F1545" s="385" t="s">
        <v>22</v>
      </c>
      <c r="G1545" s="385" t="s">
        <v>22</v>
      </c>
      <c r="H1545" s="385" t="s">
        <v>22</v>
      </c>
      <c r="I1545" s="385" t="s">
        <v>22</v>
      </c>
      <c r="J1545" s="385" t="s">
        <v>22</v>
      </c>
      <c r="K1545" s="385" t="s">
        <v>22</v>
      </c>
      <c r="L1545" s="380" t="s">
        <v>22</v>
      </c>
      <c r="M1545" s="387" t="s">
        <v>12</v>
      </c>
      <c r="N1545" s="388" t="s">
        <v>22</v>
      </c>
      <c r="O1545" s="405" t="s">
        <v>22</v>
      </c>
      <c r="P1545" s="406" t="s">
        <v>22</v>
      </c>
      <c r="Q1545" s="6" t="s">
        <v>22</v>
      </c>
      <c r="R1545" s="378" t="s">
        <v>22</v>
      </c>
      <c r="S1545" s="378" t="s">
        <v>22</v>
      </c>
      <c r="T1545" s="378" t="s">
        <v>22</v>
      </c>
      <c r="U1545" s="23" t="s">
        <v>22</v>
      </c>
      <c r="V1545" s="379" t="str">
        <f>IF(U1545="","","千円")</f>
        <v/>
      </c>
      <c r="W1545" s="379" t="s">
        <v>22</v>
      </c>
      <c r="X1545" s="379" t="s">
        <v>22</v>
      </c>
      <c r="Y1545" s="380" t="s">
        <v>22</v>
      </c>
      <c r="Z1545" s="374" t="s">
        <v>22</v>
      </c>
    </row>
    <row r="1546" spans="1:26" ht="13.5" customHeight="1" x14ac:dyDescent="0.15">
      <c r="A1546" s="381" t="s">
        <v>22</v>
      </c>
      <c r="B1546" s="382" t="s">
        <v>22</v>
      </c>
      <c r="C1546" s="383" t="s">
        <v>22</v>
      </c>
      <c r="D1546" s="386" t="s">
        <v>22</v>
      </c>
      <c r="E1546" s="385" t="s">
        <v>22</v>
      </c>
      <c r="F1546" s="385" t="s">
        <v>22</v>
      </c>
      <c r="G1546" s="385" t="s">
        <v>22</v>
      </c>
      <c r="H1546" s="385" t="s">
        <v>22</v>
      </c>
      <c r="I1546" s="385" t="s">
        <v>22</v>
      </c>
      <c r="J1546" s="385" t="s">
        <v>22</v>
      </c>
      <c r="K1546" s="385" t="s">
        <v>22</v>
      </c>
      <c r="L1546" s="380" t="s">
        <v>22</v>
      </c>
      <c r="M1546" s="376">
        <v>755598</v>
      </c>
      <c r="N1546" s="377" t="s">
        <v>22</v>
      </c>
      <c r="O1546" s="405" t="s">
        <v>22</v>
      </c>
      <c r="P1546" s="406" t="s">
        <v>22</v>
      </c>
      <c r="Q1546" s="6" t="s">
        <v>22</v>
      </c>
      <c r="R1546" s="378" t="s">
        <v>22</v>
      </c>
      <c r="S1546" s="378" t="s">
        <v>22</v>
      </c>
      <c r="T1546" s="378" t="s">
        <v>22</v>
      </c>
      <c r="U1546" s="23" t="s">
        <v>22</v>
      </c>
      <c r="V1546" s="379" t="str">
        <f>IF(U1546="","","千円")</f>
        <v/>
      </c>
      <c r="W1546" s="379" t="s">
        <v>22</v>
      </c>
      <c r="X1546" s="379" t="s">
        <v>22</v>
      </c>
      <c r="Y1546" s="380" t="s">
        <v>22</v>
      </c>
      <c r="Z1546" s="374" t="s">
        <v>22</v>
      </c>
    </row>
    <row r="1547" spans="1:26" ht="13.5" customHeight="1" x14ac:dyDescent="0.15">
      <c r="A1547" s="381" t="s">
        <v>22</v>
      </c>
      <c r="B1547" s="382" t="s">
        <v>22</v>
      </c>
      <c r="C1547" s="383" t="s">
        <v>22</v>
      </c>
      <c r="D1547" s="410" t="s">
        <v>13</v>
      </c>
      <c r="E1547" s="411" t="s">
        <v>2410</v>
      </c>
      <c r="F1547" s="411" t="s">
        <v>22</v>
      </c>
      <c r="G1547" s="411" t="s">
        <v>22</v>
      </c>
      <c r="H1547" s="411" t="s">
        <v>22</v>
      </c>
      <c r="I1547" s="411" t="s">
        <v>22</v>
      </c>
      <c r="J1547" s="411" t="s">
        <v>22</v>
      </c>
      <c r="K1547" s="411" t="s">
        <v>22</v>
      </c>
      <c r="L1547" s="412" t="s">
        <v>14</v>
      </c>
      <c r="M1547" s="413" t="s">
        <v>20</v>
      </c>
      <c r="N1547" s="414" t="s">
        <v>22</v>
      </c>
      <c r="O1547" s="405" t="s">
        <v>22</v>
      </c>
      <c r="P1547" s="406" t="s">
        <v>22</v>
      </c>
      <c r="Q1547" s="7" t="s">
        <v>22</v>
      </c>
      <c r="R1547" s="378" t="s">
        <v>22</v>
      </c>
      <c r="S1547" s="378" t="s">
        <v>22</v>
      </c>
      <c r="T1547" s="378" t="s">
        <v>22</v>
      </c>
      <c r="U1547" s="23" t="s">
        <v>22</v>
      </c>
      <c r="V1547" s="379" t="str">
        <f>IF(U1547="","","千円")</f>
        <v/>
      </c>
      <c r="W1547" s="379" t="s">
        <v>22</v>
      </c>
      <c r="X1547" s="379" t="s">
        <v>22</v>
      </c>
      <c r="Y1547" s="380" t="s">
        <v>22</v>
      </c>
      <c r="Z1547" s="374" t="s">
        <v>22</v>
      </c>
    </row>
    <row r="1548" spans="1:26" ht="13.5" customHeight="1" x14ac:dyDescent="0.15">
      <c r="A1548" s="381" t="s">
        <v>22</v>
      </c>
      <c r="B1548" s="382" t="s">
        <v>22</v>
      </c>
      <c r="C1548" s="383" t="s">
        <v>22</v>
      </c>
      <c r="D1548" s="410" t="s">
        <v>22</v>
      </c>
      <c r="E1548" s="411" t="s">
        <v>22</v>
      </c>
      <c r="F1548" s="411" t="s">
        <v>22</v>
      </c>
      <c r="G1548" s="411" t="s">
        <v>22</v>
      </c>
      <c r="H1548" s="411" t="s">
        <v>22</v>
      </c>
      <c r="I1548" s="411" t="s">
        <v>22</v>
      </c>
      <c r="J1548" s="411" t="s">
        <v>22</v>
      </c>
      <c r="K1548" s="411" t="s">
        <v>22</v>
      </c>
      <c r="L1548" s="412" t="s">
        <v>22</v>
      </c>
      <c r="M1548" s="415">
        <v>76402</v>
      </c>
      <c r="N1548" s="416" t="s">
        <v>22</v>
      </c>
      <c r="O1548" s="405" t="s">
        <v>22</v>
      </c>
      <c r="P1548" s="406" t="s">
        <v>22</v>
      </c>
      <c r="Q1548" s="8" t="s">
        <v>15</v>
      </c>
      <c r="R1548" s="378" t="s">
        <v>22</v>
      </c>
      <c r="S1548" s="378" t="s">
        <v>22</v>
      </c>
      <c r="T1548" s="378" t="s">
        <v>22</v>
      </c>
      <c r="U1548" s="378" t="s">
        <v>22</v>
      </c>
      <c r="V1548" s="9" t="s">
        <v>13</v>
      </c>
      <c r="W1548" s="417" t="s">
        <v>22</v>
      </c>
      <c r="X1548" s="417" t="s">
        <v>22</v>
      </c>
      <c r="Y1548" s="10" t="s">
        <v>14</v>
      </c>
      <c r="Z1548" s="374" t="s">
        <v>22</v>
      </c>
    </row>
    <row r="1549" spans="1:26" ht="13.5" customHeight="1" x14ac:dyDescent="0.15">
      <c r="A1549" s="381" t="s">
        <v>22</v>
      </c>
      <c r="B1549" s="382" t="s">
        <v>22</v>
      </c>
      <c r="C1549" s="383" t="s">
        <v>22</v>
      </c>
      <c r="D1549" s="410" t="s">
        <v>22</v>
      </c>
      <c r="E1549" s="411" t="s">
        <v>22</v>
      </c>
      <c r="F1549" s="411" t="s">
        <v>22</v>
      </c>
      <c r="G1549" s="411" t="s">
        <v>22</v>
      </c>
      <c r="H1549" s="411" t="s">
        <v>22</v>
      </c>
      <c r="I1549" s="411" t="s">
        <v>22</v>
      </c>
      <c r="J1549" s="411" t="s">
        <v>22</v>
      </c>
      <c r="K1549" s="411" t="s">
        <v>22</v>
      </c>
      <c r="L1549" s="412" t="s">
        <v>22</v>
      </c>
      <c r="M1549" s="387" t="s">
        <v>22</v>
      </c>
      <c r="N1549" s="388" t="s">
        <v>22</v>
      </c>
      <c r="O1549" s="405" t="s">
        <v>22</v>
      </c>
      <c r="P1549" s="406" t="s">
        <v>22</v>
      </c>
      <c r="Q1549" s="7" t="s">
        <v>16</v>
      </c>
      <c r="R1549" s="378" t="s">
        <v>22</v>
      </c>
      <c r="S1549" s="378" t="s">
        <v>22</v>
      </c>
      <c r="T1549" s="378" t="s">
        <v>22</v>
      </c>
      <c r="U1549" s="378" t="s">
        <v>22</v>
      </c>
      <c r="V1549" s="11" t="s">
        <v>17</v>
      </c>
      <c r="W1549" s="9" t="s">
        <v>22</v>
      </c>
      <c r="X1549" s="12" t="s">
        <v>22</v>
      </c>
      <c r="Y1549" s="13" t="s">
        <v>22</v>
      </c>
      <c r="Z1549" s="374" t="s">
        <v>22</v>
      </c>
    </row>
    <row r="1550" spans="1:26" ht="13.5" customHeight="1" x14ac:dyDescent="0.15">
      <c r="A1550" s="6" t="s">
        <v>22</v>
      </c>
      <c r="B1550" s="12" t="s">
        <v>22</v>
      </c>
      <c r="C1550" s="13" t="s">
        <v>22</v>
      </c>
      <c r="D1550" s="410" t="s">
        <v>13</v>
      </c>
      <c r="E1550" s="14" t="s">
        <v>11</v>
      </c>
      <c r="F1550" s="382" t="s">
        <v>22</v>
      </c>
      <c r="G1550" s="382" t="s">
        <v>22</v>
      </c>
      <c r="H1550" s="382" t="s">
        <v>22</v>
      </c>
      <c r="I1550" s="382" t="s">
        <v>152</v>
      </c>
      <c r="J1550" s="420" t="s">
        <v>22</v>
      </c>
      <c r="K1550" s="14" t="s">
        <v>22</v>
      </c>
      <c r="L1550" s="412" t="s">
        <v>14</v>
      </c>
      <c r="M1550" s="423" t="s">
        <v>22</v>
      </c>
      <c r="N1550" s="424" t="s">
        <v>22</v>
      </c>
      <c r="O1550" s="405" t="s">
        <v>22</v>
      </c>
      <c r="P1550" s="406" t="s">
        <v>22</v>
      </c>
      <c r="Q1550" s="8" t="s">
        <v>15</v>
      </c>
      <c r="R1550" s="378" t="s">
        <v>22</v>
      </c>
      <c r="S1550" s="378" t="s">
        <v>22</v>
      </c>
      <c r="T1550" s="378" t="s">
        <v>22</v>
      </c>
      <c r="U1550" s="378" t="s">
        <v>22</v>
      </c>
      <c r="V1550" s="9" t="s">
        <v>13</v>
      </c>
      <c r="W1550" s="417" t="s">
        <v>22</v>
      </c>
      <c r="X1550" s="417" t="s">
        <v>22</v>
      </c>
      <c r="Y1550" s="10" t="s">
        <v>14</v>
      </c>
      <c r="Z1550" s="374" t="s">
        <v>22</v>
      </c>
    </row>
    <row r="1551" spans="1:26" ht="13.5" customHeight="1" x14ac:dyDescent="0.15">
      <c r="A1551" s="15" t="s">
        <v>22</v>
      </c>
      <c r="B1551" s="16" t="s">
        <v>22</v>
      </c>
      <c r="C1551" s="17" t="s">
        <v>22</v>
      </c>
      <c r="D1551" s="418" t="s">
        <v>22</v>
      </c>
      <c r="E1551" s="18" t="s">
        <v>22</v>
      </c>
      <c r="F1551" s="419" t="s">
        <v>22</v>
      </c>
      <c r="G1551" s="419" t="s">
        <v>22</v>
      </c>
      <c r="H1551" s="419" t="s">
        <v>22</v>
      </c>
      <c r="I1551" s="419" t="s">
        <v>22</v>
      </c>
      <c r="J1551" s="421" t="s">
        <v>22</v>
      </c>
      <c r="K1551" s="18" t="s">
        <v>22</v>
      </c>
      <c r="L1551" s="422" t="s">
        <v>22</v>
      </c>
      <c r="M1551" s="26" t="s">
        <v>18</v>
      </c>
      <c r="N1551" s="27">
        <v>90.8</v>
      </c>
      <c r="O1551" s="407" t="s">
        <v>22</v>
      </c>
      <c r="P1551" s="408" t="s">
        <v>22</v>
      </c>
      <c r="Q1551" s="19" t="s">
        <v>16</v>
      </c>
      <c r="R1551" s="425" t="s">
        <v>22</v>
      </c>
      <c r="S1551" s="425" t="s">
        <v>22</v>
      </c>
      <c r="T1551" s="425" t="s">
        <v>22</v>
      </c>
      <c r="U1551" s="425" t="s">
        <v>22</v>
      </c>
      <c r="V1551" s="20" t="s">
        <v>17</v>
      </c>
      <c r="W1551" s="21" t="s">
        <v>22</v>
      </c>
      <c r="X1551" s="16" t="s">
        <v>22</v>
      </c>
      <c r="Y1551" s="17" t="s">
        <v>22</v>
      </c>
      <c r="Z1551" s="375" t="s">
        <v>22</v>
      </c>
    </row>
    <row r="1552" spans="1:26" ht="13.5" customHeight="1" x14ac:dyDescent="0.15">
      <c r="A1552" s="389" t="s">
        <v>7</v>
      </c>
      <c r="B1552" s="390" t="s">
        <v>22</v>
      </c>
      <c r="C1552" s="391" t="s">
        <v>22</v>
      </c>
      <c r="D1552" s="395" t="s">
        <v>8</v>
      </c>
      <c r="E1552" s="396" t="s">
        <v>22</v>
      </c>
      <c r="F1552" s="397" t="s">
        <v>1899</v>
      </c>
      <c r="G1552" s="397" t="s">
        <v>22</v>
      </c>
      <c r="H1552" s="397" t="s">
        <v>22</v>
      </c>
      <c r="I1552" s="397" t="s">
        <v>22</v>
      </c>
      <c r="J1552" s="397" t="s">
        <v>22</v>
      </c>
      <c r="K1552" s="397" t="s">
        <v>22</v>
      </c>
      <c r="L1552" s="398" t="s">
        <v>22</v>
      </c>
      <c r="M1552" s="401" t="s">
        <v>9</v>
      </c>
      <c r="N1552" s="402" t="s">
        <v>22</v>
      </c>
      <c r="O1552" s="403" t="s">
        <v>2419</v>
      </c>
      <c r="P1552" s="404" t="s">
        <v>22</v>
      </c>
      <c r="Q1552" s="5" t="s">
        <v>10</v>
      </c>
      <c r="R1552" s="409" t="s">
        <v>2420</v>
      </c>
      <c r="S1552" s="409" t="s">
        <v>22</v>
      </c>
      <c r="T1552" s="409" t="s">
        <v>22</v>
      </c>
      <c r="U1552" s="22">
        <v>12000</v>
      </c>
      <c r="V1552" s="371" t="str">
        <f>IF(U1552="","","千円")</f>
        <v>千円</v>
      </c>
      <c r="W1552" s="371" t="s">
        <v>22</v>
      </c>
      <c r="X1552" s="371" t="s">
        <v>22</v>
      </c>
      <c r="Y1552" s="372" t="s">
        <v>22</v>
      </c>
      <c r="Z1552" s="373">
        <v>385</v>
      </c>
    </row>
    <row r="1553" spans="1:26" ht="13.5" customHeight="1" x14ac:dyDescent="0.15">
      <c r="A1553" s="392" t="s">
        <v>22</v>
      </c>
      <c r="B1553" s="393" t="s">
        <v>22</v>
      </c>
      <c r="C1553" s="394" t="s">
        <v>22</v>
      </c>
      <c r="D1553" s="25" t="s">
        <v>22</v>
      </c>
      <c r="E1553" s="24" t="s">
        <v>22</v>
      </c>
      <c r="F1553" s="399" t="s">
        <v>22</v>
      </c>
      <c r="G1553" s="399" t="s">
        <v>22</v>
      </c>
      <c r="H1553" s="399" t="s">
        <v>22</v>
      </c>
      <c r="I1553" s="399" t="s">
        <v>22</v>
      </c>
      <c r="J1553" s="399" t="s">
        <v>22</v>
      </c>
      <c r="K1553" s="399" t="s">
        <v>22</v>
      </c>
      <c r="L1553" s="400" t="s">
        <v>22</v>
      </c>
      <c r="M1553" s="376">
        <v>23211000</v>
      </c>
      <c r="N1553" s="377" t="s">
        <v>22</v>
      </c>
      <c r="O1553" s="405" t="s">
        <v>22</v>
      </c>
      <c r="P1553" s="406" t="s">
        <v>22</v>
      </c>
      <c r="Q1553" s="6" t="s">
        <v>22</v>
      </c>
      <c r="R1553" s="378" t="s">
        <v>2421</v>
      </c>
      <c r="S1553" s="378" t="s">
        <v>22</v>
      </c>
      <c r="T1553" s="378" t="s">
        <v>22</v>
      </c>
      <c r="U1553" s="23">
        <v>10940</v>
      </c>
      <c r="V1553" s="379" t="str">
        <f>IF(U1553="","","千円")</f>
        <v>千円</v>
      </c>
      <c r="W1553" s="379" t="s">
        <v>22</v>
      </c>
      <c r="X1553" s="379" t="s">
        <v>22</v>
      </c>
      <c r="Y1553" s="380" t="s">
        <v>22</v>
      </c>
      <c r="Z1553" s="374" t="s">
        <v>22</v>
      </c>
    </row>
    <row r="1554" spans="1:26" ht="13.5" customHeight="1" x14ac:dyDescent="0.15">
      <c r="A1554" s="381" t="s">
        <v>2422</v>
      </c>
      <c r="B1554" s="382" t="s">
        <v>22</v>
      </c>
      <c r="C1554" s="383" t="s">
        <v>22</v>
      </c>
      <c r="D1554" s="384" t="s">
        <v>2423</v>
      </c>
      <c r="E1554" s="385" t="s">
        <v>22</v>
      </c>
      <c r="F1554" s="385" t="s">
        <v>22</v>
      </c>
      <c r="G1554" s="385" t="s">
        <v>22</v>
      </c>
      <c r="H1554" s="385" t="s">
        <v>22</v>
      </c>
      <c r="I1554" s="385" t="s">
        <v>22</v>
      </c>
      <c r="J1554" s="385" t="s">
        <v>22</v>
      </c>
      <c r="K1554" s="385" t="s">
        <v>22</v>
      </c>
      <c r="L1554" s="380" t="s">
        <v>22</v>
      </c>
      <c r="M1554" s="387" t="s">
        <v>12</v>
      </c>
      <c r="N1554" s="388" t="s">
        <v>22</v>
      </c>
      <c r="O1554" s="405" t="s">
        <v>22</v>
      </c>
      <c r="P1554" s="406" t="s">
        <v>22</v>
      </c>
      <c r="Q1554" s="6" t="s">
        <v>22</v>
      </c>
      <c r="R1554" s="378" t="s">
        <v>2424</v>
      </c>
      <c r="S1554" s="378" t="s">
        <v>22</v>
      </c>
      <c r="T1554" s="378" t="s">
        <v>22</v>
      </c>
      <c r="U1554" s="23">
        <v>178</v>
      </c>
      <c r="V1554" s="379" t="str">
        <f>IF(U1554="","","千円")</f>
        <v>千円</v>
      </c>
      <c r="W1554" s="379" t="s">
        <v>22</v>
      </c>
      <c r="X1554" s="379" t="s">
        <v>22</v>
      </c>
      <c r="Y1554" s="380" t="s">
        <v>22</v>
      </c>
      <c r="Z1554" s="374" t="s">
        <v>22</v>
      </c>
    </row>
    <row r="1555" spans="1:26" ht="13.5" customHeight="1" x14ac:dyDescent="0.15">
      <c r="A1555" s="381" t="s">
        <v>22</v>
      </c>
      <c r="B1555" s="382" t="s">
        <v>22</v>
      </c>
      <c r="C1555" s="383" t="s">
        <v>22</v>
      </c>
      <c r="D1555" s="386" t="s">
        <v>22</v>
      </c>
      <c r="E1555" s="385" t="s">
        <v>22</v>
      </c>
      <c r="F1555" s="385" t="s">
        <v>22</v>
      </c>
      <c r="G1555" s="385" t="s">
        <v>22</v>
      </c>
      <c r="H1555" s="385" t="s">
        <v>22</v>
      </c>
      <c r="I1555" s="385" t="s">
        <v>22</v>
      </c>
      <c r="J1555" s="385" t="s">
        <v>22</v>
      </c>
      <c r="K1555" s="385" t="s">
        <v>22</v>
      </c>
      <c r="L1555" s="380" t="s">
        <v>22</v>
      </c>
      <c r="M1555" s="376">
        <v>23118028</v>
      </c>
      <c r="N1555" s="377" t="s">
        <v>22</v>
      </c>
      <c r="O1555" s="405" t="s">
        <v>22</v>
      </c>
      <c r="P1555" s="406" t="s">
        <v>22</v>
      </c>
      <c r="Q1555" s="6" t="s">
        <v>22</v>
      </c>
      <c r="R1555" s="378" t="s">
        <v>22</v>
      </c>
      <c r="S1555" s="378" t="s">
        <v>22</v>
      </c>
      <c r="T1555" s="378" t="s">
        <v>22</v>
      </c>
      <c r="U1555" s="23" t="s">
        <v>22</v>
      </c>
      <c r="V1555" s="379" t="str">
        <f>IF(U1555="","","千円")</f>
        <v/>
      </c>
      <c r="W1555" s="379" t="s">
        <v>22</v>
      </c>
      <c r="X1555" s="379" t="s">
        <v>22</v>
      </c>
      <c r="Y1555" s="380" t="s">
        <v>22</v>
      </c>
      <c r="Z1555" s="374" t="s">
        <v>22</v>
      </c>
    </row>
    <row r="1556" spans="1:26" ht="13.5" customHeight="1" x14ac:dyDescent="0.15">
      <c r="A1556" s="381" t="s">
        <v>22</v>
      </c>
      <c r="B1556" s="382" t="s">
        <v>22</v>
      </c>
      <c r="C1556" s="383" t="s">
        <v>22</v>
      </c>
      <c r="D1556" s="410" t="s">
        <v>13</v>
      </c>
      <c r="E1556" s="411" t="s">
        <v>2410</v>
      </c>
      <c r="F1556" s="411" t="s">
        <v>22</v>
      </c>
      <c r="G1556" s="411" t="s">
        <v>22</v>
      </c>
      <c r="H1556" s="411" t="s">
        <v>22</v>
      </c>
      <c r="I1556" s="411" t="s">
        <v>22</v>
      </c>
      <c r="J1556" s="411" t="s">
        <v>22</v>
      </c>
      <c r="K1556" s="411" t="s">
        <v>22</v>
      </c>
      <c r="L1556" s="412" t="s">
        <v>14</v>
      </c>
      <c r="M1556" s="413" t="s">
        <v>20</v>
      </c>
      <c r="N1556" s="414" t="s">
        <v>22</v>
      </c>
      <c r="O1556" s="405" t="s">
        <v>22</v>
      </c>
      <c r="P1556" s="406" t="s">
        <v>22</v>
      </c>
      <c r="Q1556" s="7" t="s">
        <v>22</v>
      </c>
      <c r="R1556" s="378" t="s">
        <v>22</v>
      </c>
      <c r="S1556" s="378" t="s">
        <v>22</v>
      </c>
      <c r="T1556" s="378" t="s">
        <v>22</v>
      </c>
      <c r="U1556" s="23" t="s">
        <v>22</v>
      </c>
      <c r="V1556" s="379" t="str">
        <f>IF(U1556="","","千円")</f>
        <v/>
      </c>
      <c r="W1556" s="379" t="s">
        <v>22</v>
      </c>
      <c r="X1556" s="379" t="s">
        <v>22</v>
      </c>
      <c r="Y1556" s="380" t="s">
        <v>22</v>
      </c>
      <c r="Z1556" s="374" t="s">
        <v>22</v>
      </c>
    </row>
    <row r="1557" spans="1:26" ht="13.5" customHeight="1" x14ac:dyDescent="0.15">
      <c r="A1557" s="381" t="s">
        <v>22</v>
      </c>
      <c r="B1557" s="382" t="s">
        <v>22</v>
      </c>
      <c r="C1557" s="383" t="s">
        <v>22</v>
      </c>
      <c r="D1557" s="410" t="s">
        <v>22</v>
      </c>
      <c r="E1557" s="411" t="s">
        <v>22</v>
      </c>
      <c r="F1557" s="411" t="s">
        <v>22</v>
      </c>
      <c r="G1557" s="411" t="s">
        <v>22</v>
      </c>
      <c r="H1557" s="411" t="s">
        <v>22</v>
      </c>
      <c r="I1557" s="411" t="s">
        <v>22</v>
      </c>
      <c r="J1557" s="411" t="s">
        <v>22</v>
      </c>
      <c r="K1557" s="411" t="s">
        <v>22</v>
      </c>
      <c r="L1557" s="412" t="s">
        <v>22</v>
      </c>
      <c r="M1557" s="415">
        <v>92972</v>
      </c>
      <c r="N1557" s="416" t="s">
        <v>22</v>
      </c>
      <c r="O1557" s="405" t="s">
        <v>22</v>
      </c>
      <c r="P1557" s="406" t="s">
        <v>22</v>
      </c>
      <c r="Q1557" s="8" t="s">
        <v>15</v>
      </c>
      <c r="R1557" s="378" t="s">
        <v>2425</v>
      </c>
      <c r="S1557" s="378" t="s">
        <v>22</v>
      </c>
      <c r="T1557" s="378" t="s">
        <v>22</v>
      </c>
      <c r="U1557" s="378" t="s">
        <v>22</v>
      </c>
      <c r="V1557" s="9" t="s">
        <v>13</v>
      </c>
      <c r="W1557" s="417" t="s">
        <v>2426</v>
      </c>
      <c r="X1557" s="417" t="s">
        <v>22</v>
      </c>
      <c r="Y1557" s="10" t="s">
        <v>14</v>
      </c>
      <c r="Z1557" s="374" t="s">
        <v>22</v>
      </c>
    </row>
    <row r="1558" spans="1:26" ht="13.5" customHeight="1" x14ac:dyDescent="0.15">
      <c r="A1558" s="381" t="s">
        <v>22</v>
      </c>
      <c r="B1558" s="382" t="s">
        <v>22</v>
      </c>
      <c r="C1558" s="383" t="s">
        <v>22</v>
      </c>
      <c r="D1558" s="410" t="s">
        <v>22</v>
      </c>
      <c r="E1558" s="411" t="s">
        <v>22</v>
      </c>
      <c r="F1558" s="411" t="s">
        <v>22</v>
      </c>
      <c r="G1558" s="411" t="s">
        <v>22</v>
      </c>
      <c r="H1558" s="411" t="s">
        <v>22</v>
      </c>
      <c r="I1558" s="411" t="s">
        <v>22</v>
      </c>
      <c r="J1558" s="411" t="s">
        <v>22</v>
      </c>
      <c r="K1558" s="411" t="s">
        <v>22</v>
      </c>
      <c r="L1558" s="412" t="s">
        <v>22</v>
      </c>
      <c r="M1558" s="387" t="s">
        <v>22</v>
      </c>
      <c r="N1558" s="388" t="s">
        <v>22</v>
      </c>
      <c r="O1558" s="405" t="s">
        <v>22</v>
      </c>
      <c r="P1558" s="406" t="s">
        <v>22</v>
      </c>
      <c r="Q1558" s="7" t="s">
        <v>16</v>
      </c>
      <c r="R1558" s="378" t="s">
        <v>2427</v>
      </c>
      <c r="S1558" s="378" t="s">
        <v>22</v>
      </c>
      <c r="T1558" s="378" t="s">
        <v>22</v>
      </c>
      <c r="U1558" s="378" t="s">
        <v>22</v>
      </c>
      <c r="V1558" s="11" t="s">
        <v>17</v>
      </c>
      <c r="W1558" s="9" t="s">
        <v>22</v>
      </c>
      <c r="X1558" s="12" t="s">
        <v>22</v>
      </c>
      <c r="Y1558" s="13" t="s">
        <v>22</v>
      </c>
      <c r="Z1558" s="374" t="s">
        <v>22</v>
      </c>
    </row>
    <row r="1559" spans="1:26" ht="13.5" customHeight="1" x14ac:dyDescent="0.15">
      <c r="A1559" s="6" t="s">
        <v>22</v>
      </c>
      <c r="B1559" s="12" t="s">
        <v>22</v>
      </c>
      <c r="C1559" s="13" t="s">
        <v>22</v>
      </c>
      <c r="D1559" s="410" t="s">
        <v>13</v>
      </c>
      <c r="E1559" s="14" t="s">
        <v>11</v>
      </c>
      <c r="F1559" s="382" t="s">
        <v>2359</v>
      </c>
      <c r="G1559" s="382" t="s">
        <v>22</v>
      </c>
      <c r="H1559" s="382" t="s">
        <v>22</v>
      </c>
      <c r="I1559" s="382" t="s">
        <v>152</v>
      </c>
      <c r="J1559" s="420" t="s">
        <v>57</v>
      </c>
      <c r="K1559" s="14" t="s">
        <v>22</v>
      </c>
      <c r="L1559" s="412" t="s">
        <v>14</v>
      </c>
      <c r="M1559" s="423" t="s">
        <v>22</v>
      </c>
      <c r="N1559" s="424" t="s">
        <v>22</v>
      </c>
      <c r="O1559" s="405" t="s">
        <v>22</v>
      </c>
      <c r="P1559" s="406" t="s">
        <v>22</v>
      </c>
      <c r="Q1559" s="8" t="s">
        <v>15</v>
      </c>
      <c r="R1559" s="378" t="s">
        <v>22</v>
      </c>
      <c r="S1559" s="378" t="s">
        <v>22</v>
      </c>
      <c r="T1559" s="378" t="s">
        <v>22</v>
      </c>
      <c r="U1559" s="378" t="s">
        <v>22</v>
      </c>
      <c r="V1559" s="9" t="s">
        <v>13</v>
      </c>
      <c r="W1559" s="417" t="s">
        <v>22</v>
      </c>
      <c r="X1559" s="417" t="s">
        <v>22</v>
      </c>
      <c r="Y1559" s="10" t="s">
        <v>14</v>
      </c>
      <c r="Z1559" s="374" t="s">
        <v>22</v>
      </c>
    </row>
    <row r="1560" spans="1:26" ht="13.5" customHeight="1" x14ac:dyDescent="0.15">
      <c r="A1560" s="15" t="s">
        <v>22</v>
      </c>
      <c r="B1560" s="16" t="s">
        <v>22</v>
      </c>
      <c r="C1560" s="17" t="s">
        <v>22</v>
      </c>
      <c r="D1560" s="418" t="s">
        <v>22</v>
      </c>
      <c r="E1560" s="18" t="s">
        <v>22</v>
      </c>
      <c r="F1560" s="419" t="s">
        <v>22</v>
      </c>
      <c r="G1560" s="419" t="s">
        <v>22</v>
      </c>
      <c r="H1560" s="419" t="s">
        <v>22</v>
      </c>
      <c r="I1560" s="419" t="s">
        <v>22</v>
      </c>
      <c r="J1560" s="421" t="s">
        <v>22</v>
      </c>
      <c r="K1560" s="18" t="s">
        <v>22</v>
      </c>
      <c r="L1560" s="422" t="s">
        <v>22</v>
      </c>
      <c r="M1560" s="26" t="s">
        <v>18</v>
      </c>
      <c r="N1560" s="27">
        <v>99.6</v>
      </c>
      <c r="O1560" s="407" t="s">
        <v>22</v>
      </c>
      <c r="P1560" s="408" t="s">
        <v>22</v>
      </c>
      <c r="Q1560" s="19" t="s">
        <v>16</v>
      </c>
      <c r="R1560" s="425" t="s">
        <v>22</v>
      </c>
      <c r="S1560" s="425" t="s">
        <v>22</v>
      </c>
      <c r="T1560" s="425" t="s">
        <v>22</v>
      </c>
      <c r="U1560" s="425" t="s">
        <v>22</v>
      </c>
      <c r="V1560" s="20" t="s">
        <v>17</v>
      </c>
      <c r="W1560" s="21" t="s">
        <v>22</v>
      </c>
      <c r="X1560" s="16" t="s">
        <v>22</v>
      </c>
      <c r="Y1560" s="17" t="s">
        <v>22</v>
      </c>
      <c r="Z1560" s="375" t="s">
        <v>22</v>
      </c>
    </row>
    <row r="1561" spans="1:26" ht="13.5" customHeight="1" x14ac:dyDescent="0.15">
      <c r="A1561" s="389" t="s">
        <v>7</v>
      </c>
      <c r="B1561" s="390" t="s">
        <v>22</v>
      </c>
      <c r="C1561" s="391" t="s">
        <v>22</v>
      </c>
      <c r="D1561" s="395" t="s">
        <v>8</v>
      </c>
      <c r="E1561" s="396" t="s">
        <v>22</v>
      </c>
      <c r="F1561" s="397" t="s">
        <v>1662</v>
      </c>
      <c r="G1561" s="397" t="s">
        <v>22</v>
      </c>
      <c r="H1561" s="397" t="s">
        <v>22</v>
      </c>
      <c r="I1561" s="397" t="s">
        <v>22</v>
      </c>
      <c r="J1561" s="397" t="s">
        <v>22</v>
      </c>
      <c r="K1561" s="397" t="s">
        <v>22</v>
      </c>
      <c r="L1561" s="398" t="s">
        <v>22</v>
      </c>
      <c r="M1561" s="401" t="s">
        <v>9</v>
      </c>
      <c r="N1561" s="402" t="s">
        <v>22</v>
      </c>
      <c r="O1561" s="403" t="s">
        <v>2428</v>
      </c>
      <c r="P1561" s="404" t="s">
        <v>22</v>
      </c>
      <c r="Q1561" s="5" t="s">
        <v>10</v>
      </c>
      <c r="R1561" s="409" t="s">
        <v>2429</v>
      </c>
      <c r="S1561" s="409" t="s">
        <v>22</v>
      </c>
      <c r="T1561" s="409" t="s">
        <v>22</v>
      </c>
      <c r="U1561" s="22">
        <v>127603</v>
      </c>
      <c r="V1561" s="371" t="str">
        <f>IF(U1561="","","千円")</f>
        <v>千円</v>
      </c>
      <c r="W1561" s="371" t="s">
        <v>22</v>
      </c>
      <c r="X1561" s="371" t="s">
        <v>22</v>
      </c>
      <c r="Y1561" s="372" t="s">
        <v>22</v>
      </c>
      <c r="Z1561" s="373">
        <v>385</v>
      </c>
    </row>
    <row r="1562" spans="1:26" ht="13.5" customHeight="1" x14ac:dyDescent="0.15">
      <c r="A1562" s="392" t="s">
        <v>22</v>
      </c>
      <c r="B1562" s="393" t="s">
        <v>22</v>
      </c>
      <c r="C1562" s="394" t="s">
        <v>22</v>
      </c>
      <c r="D1562" s="25" t="s">
        <v>22</v>
      </c>
      <c r="E1562" s="24" t="s">
        <v>22</v>
      </c>
      <c r="F1562" s="399" t="s">
        <v>22</v>
      </c>
      <c r="G1562" s="399" t="s">
        <v>22</v>
      </c>
      <c r="H1562" s="399" t="s">
        <v>22</v>
      </c>
      <c r="I1562" s="399" t="s">
        <v>22</v>
      </c>
      <c r="J1562" s="399" t="s">
        <v>22</v>
      </c>
      <c r="K1562" s="399" t="s">
        <v>22</v>
      </c>
      <c r="L1562" s="400" t="s">
        <v>22</v>
      </c>
      <c r="M1562" s="376">
        <v>615343000</v>
      </c>
      <c r="N1562" s="377" t="s">
        <v>22</v>
      </c>
      <c r="O1562" s="405" t="s">
        <v>22</v>
      </c>
      <c r="P1562" s="406" t="s">
        <v>22</v>
      </c>
      <c r="Q1562" s="6" t="s">
        <v>22</v>
      </c>
      <c r="R1562" s="378" t="s">
        <v>588</v>
      </c>
      <c r="S1562" s="378" t="s">
        <v>22</v>
      </c>
      <c r="T1562" s="378" t="s">
        <v>22</v>
      </c>
      <c r="U1562" s="23">
        <v>132179</v>
      </c>
      <c r="V1562" s="379" t="str">
        <f>IF(U1562="","","千円")</f>
        <v>千円</v>
      </c>
      <c r="W1562" s="379" t="s">
        <v>22</v>
      </c>
      <c r="X1562" s="379" t="s">
        <v>22</v>
      </c>
      <c r="Y1562" s="380" t="s">
        <v>22</v>
      </c>
      <c r="Z1562" s="374" t="s">
        <v>22</v>
      </c>
    </row>
    <row r="1563" spans="1:26" ht="13.5" customHeight="1" x14ac:dyDescent="0.15">
      <c r="A1563" s="381" t="s">
        <v>2430</v>
      </c>
      <c r="B1563" s="382" t="s">
        <v>22</v>
      </c>
      <c r="C1563" s="383" t="s">
        <v>22</v>
      </c>
      <c r="D1563" s="384" t="s">
        <v>2431</v>
      </c>
      <c r="E1563" s="385" t="s">
        <v>22</v>
      </c>
      <c r="F1563" s="385" t="s">
        <v>22</v>
      </c>
      <c r="G1563" s="385" t="s">
        <v>22</v>
      </c>
      <c r="H1563" s="385" t="s">
        <v>22</v>
      </c>
      <c r="I1563" s="385" t="s">
        <v>22</v>
      </c>
      <c r="J1563" s="385" t="s">
        <v>22</v>
      </c>
      <c r="K1563" s="385" t="s">
        <v>22</v>
      </c>
      <c r="L1563" s="380" t="s">
        <v>22</v>
      </c>
      <c r="M1563" s="387" t="s">
        <v>12</v>
      </c>
      <c r="N1563" s="388" t="s">
        <v>22</v>
      </c>
      <c r="O1563" s="405" t="s">
        <v>22</v>
      </c>
      <c r="P1563" s="406" t="s">
        <v>22</v>
      </c>
      <c r="Q1563" s="6" t="s">
        <v>22</v>
      </c>
      <c r="R1563" s="378" t="s">
        <v>2432</v>
      </c>
      <c r="S1563" s="378" t="s">
        <v>22</v>
      </c>
      <c r="T1563" s="378" t="s">
        <v>22</v>
      </c>
      <c r="U1563" s="23">
        <v>139733</v>
      </c>
      <c r="V1563" s="379" t="str">
        <f>IF(U1563="","","千円")</f>
        <v>千円</v>
      </c>
      <c r="W1563" s="379" t="s">
        <v>22</v>
      </c>
      <c r="X1563" s="379" t="s">
        <v>22</v>
      </c>
      <c r="Y1563" s="380" t="s">
        <v>22</v>
      </c>
      <c r="Z1563" s="374" t="s">
        <v>22</v>
      </c>
    </row>
    <row r="1564" spans="1:26" ht="13.5" customHeight="1" x14ac:dyDescent="0.15">
      <c r="A1564" s="381" t="s">
        <v>22</v>
      </c>
      <c r="B1564" s="382" t="s">
        <v>22</v>
      </c>
      <c r="C1564" s="383" t="s">
        <v>22</v>
      </c>
      <c r="D1564" s="386" t="s">
        <v>22</v>
      </c>
      <c r="E1564" s="385" t="s">
        <v>22</v>
      </c>
      <c r="F1564" s="385" t="s">
        <v>22</v>
      </c>
      <c r="G1564" s="385" t="s">
        <v>22</v>
      </c>
      <c r="H1564" s="385" t="s">
        <v>22</v>
      </c>
      <c r="I1564" s="385" t="s">
        <v>22</v>
      </c>
      <c r="J1564" s="385" t="s">
        <v>22</v>
      </c>
      <c r="K1564" s="385" t="s">
        <v>22</v>
      </c>
      <c r="L1564" s="380" t="s">
        <v>22</v>
      </c>
      <c r="M1564" s="376">
        <v>548083220</v>
      </c>
      <c r="N1564" s="377" t="s">
        <v>22</v>
      </c>
      <c r="O1564" s="405" t="s">
        <v>22</v>
      </c>
      <c r="P1564" s="406" t="s">
        <v>22</v>
      </c>
      <c r="Q1564" s="6" t="s">
        <v>22</v>
      </c>
      <c r="R1564" s="378" t="s">
        <v>2433</v>
      </c>
      <c r="S1564" s="378" t="s">
        <v>22</v>
      </c>
      <c r="T1564" s="378" t="s">
        <v>22</v>
      </c>
      <c r="U1564" s="23">
        <v>80766</v>
      </c>
      <c r="V1564" s="379" t="str">
        <f>IF(U1564="","","千円")</f>
        <v>千円</v>
      </c>
      <c r="W1564" s="379" t="s">
        <v>22</v>
      </c>
      <c r="X1564" s="379" t="s">
        <v>22</v>
      </c>
      <c r="Y1564" s="380" t="s">
        <v>22</v>
      </c>
      <c r="Z1564" s="374" t="s">
        <v>22</v>
      </c>
    </row>
    <row r="1565" spans="1:26" ht="13.5" customHeight="1" x14ac:dyDescent="0.15">
      <c r="A1565" s="381" t="s">
        <v>22</v>
      </c>
      <c r="B1565" s="382" t="s">
        <v>22</v>
      </c>
      <c r="C1565" s="383" t="s">
        <v>22</v>
      </c>
      <c r="D1565" s="410" t="s">
        <v>13</v>
      </c>
      <c r="E1565" s="411" t="s">
        <v>2014</v>
      </c>
      <c r="F1565" s="411" t="s">
        <v>22</v>
      </c>
      <c r="G1565" s="411" t="s">
        <v>22</v>
      </c>
      <c r="H1565" s="411" t="s">
        <v>22</v>
      </c>
      <c r="I1565" s="411" t="s">
        <v>22</v>
      </c>
      <c r="J1565" s="411" t="s">
        <v>22</v>
      </c>
      <c r="K1565" s="411" t="s">
        <v>22</v>
      </c>
      <c r="L1565" s="412" t="s">
        <v>14</v>
      </c>
      <c r="M1565" s="413" t="s">
        <v>20</v>
      </c>
      <c r="N1565" s="414" t="s">
        <v>22</v>
      </c>
      <c r="O1565" s="405" t="s">
        <v>22</v>
      </c>
      <c r="P1565" s="406" t="s">
        <v>22</v>
      </c>
      <c r="Q1565" s="7" t="s">
        <v>22</v>
      </c>
      <c r="R1565" s="378" t="s">
        <v>2434</v>
      </c>
      <c r="S1565" s="378" t="s">
        <v>22</v>
      </c>
      <c r="T1565" s="378" t="s">
        <v>22</v>
      </c>
      <c r="U1565" s="23">
        <v>67802</v>
      </c>
      <c r="V1565" s="379" t="str">
        <f>IF(U1565="","","千円")</f>
        <v>千円</v>
      </c>
      <c r="W1565" s="379" t="s">
        <v>22</v>
      </c>
      <c r="X1565" s="379" t="s">
        <v>22</v>
      </c>
      <c r="Y1565" s="380" t="s">
        <v>22</v>
      </c>
      <c r="Z1565" s="374" t="s">
        <v>22</v>
      </c>
    </row>
    <row r="1566" spans="1:26" ht="13.5" customHeight="1" x14ac:dyDescent="0.15">
      <c r="A1566" s="381" t="s">
        <v>22</v>
      </c>
      <c r="B1566" s="382" t="s">
        <v>22</v>
      </c>
      <c r="C1566" s="383" t="s">
        <v>22</v>
      </c>
      <c r="D1566" s="410" t="s">
        <v>22</v>
      </c>
      <c r="E1566" s="411" t="s">
        <v>22</v>
      </c>
      <c r="F1566" s="411" t="s">
        <v>22</v>
      </c>
      <c r="G1566" s="411" t="s">
        <v>22</v>
      </c>
      <c r="H1566" s="411" t="s">
        <v>22</v>
      </c>
      <c r="I1566" s="411" t="s">
        <v>22</v>
      </c>
      <c r="J1566" s="411" t="s">
        <v>22</v>
      </c>
      <c r="K1566" s="411" t="s">
        <v>22</v>
      </c>
      <c r="L1566" s="412" t="s">
        <v>22</v>
      </c>
      <c r="M1566" s="415">
        <v>67259780</v>
      </c>
      <c r="N1566" s="416" t="s">
        <v>22</v>
      </c>
      <c r="O1566" s="405" t="s">
        <v>22</v>
      </c>
      <c r="P1566" s="406" t="s">
        <v>22</v>
      </c>
      <c r="Q1566" s="8" t="s">
        <v>15</v>
      </c>
      <c r="R1566" s="378" t="s">
        <v>22</v>
      </c>
      <c r="S1566" s="378" t="s">
        <v>22</v>
      </c>
      <c r="T1566" s="378" t="s">
        <v>22</v>
      </c>
      <c r="U1566" s="378" t="s">
        <v>22</v>
      </c>
      <c r="V1566" s="9" t="s">
        <v>13</v>
      </c>
      <c r="W1566" s="417" t="s">
        <v>22</v>
      </c>
      <c r="X1566" s="417" t="s">
        <v>22</v>
      </c>
      <c r="Y1566" s="10" t="s">
        <v>14</v>
      </c>
      <c r="Z1566" s="374" t="s">
        <v>22</v>
      </c>
    </row>
    <row r="1567" spans="1:26" ht="13.5" customHeight="1" x14ac:dyDescent="0.15">
      <c r="A1567" s="381" t="s">
        <v>22</v>
      </c>
      <c r="B1567" s="382" t="s">
        <v>22</v>
      </c>
      <c r="C1567" s="383" t="s">
        <v>22</v>
      </c>
      <c r="D1567" s="410" t="s">
        <v>22</v>
      </c>
      <c r="E1567" s="411" t="s">
        <v>22</v>
      </c>
      <c r="F1567" s="411" t="s">
        <v>22</v>
      </c>
      <c r="G1567" s="411" t="s">
        <v>22</v>
      </c>
      <c r="H1567" s="411" t="s">
        <v>22</v>
      </c>
      <c r="I1567" s="411" t="s">
        <v>22</v>
      </c>
      <c r="J1567" s="411" t="s">
        <v>22</v>
      </c>
      <c r="K1567" s="411" t="s">
        <v>22</v>
      </c>
      <c r="L1567" s="412" t="s">
        <v>22</v>
      </c>
      <c r="M1567" s="387" t="s">
        <v>22</v>
      </c>
      <c r="N1567" s="388" t="s">
        <v>22</v>
      </c>
      <c r="O1567" s="405" t="s">
        <v>22</v>
      </c>
      <c r="P1567" s="406" t="s">
        <v>22</v>
      </c>
      <c r="Q1567" s="7" t="s">
        <v>16</v>
      </c>
      <c r="R1567" s="378" t="s">
        <v>22</v>
      </c>
      <c r="S1567" s="378" t="s">
        <v>22</v>
      </c>
      <c r="T1567" s="378" t="s">
        <v>22</v>
      </c>
      <c r="U1567" s="378" t="s">
        <v>22</v>
      </c>
      <c r="V1567" s="11" t="s">
        <v>17</v>
      </c>
      <c r="W1567" s="9" t="s">
        <v>22</v>
      </c>
      <c r="X1567" s="12" t="s">
        <v>22</v>
      </c>
      <c r="Y1567" s="13" t="s">
        <v>22</v>
      </c>
      <c r="Z1567" s="374" t="s">
        <v>22</v>
      </c>
    </row>
    <row r="1568" spans="1:26" ht="13.5" customHeight="1" x14ac:dyDescent="0.15">
      <c r="A1568" s="6" t="s">
        <v>22</v>
      </c>
      <c r="B1568" s="12" t="s">
        <v>22</v>
      </c>
      <c r="C1568" s="13" t="s">
        <v>22</v>
      </c>
      <c r="D1568" s="410" t="s">
        <v>13</v>
      </c>
      <c r="E1568" s="14" t="s">
        <v>11</v>
      </c>
      <c r="F1568" s="382" t="s">
        <v>22</v>
      </c>
      <c r="G1568" s="382" t="s">
        <v>22</v>
      </c>
      <c r="H1568" s="382" t="s">
        <v>22</v>
      </c>
      <c r="I1568" s="382" t="s">
        <v>22</v>
      </c>
      <c r="J1568" s="420" t="s">
        <v>22</v>
      </c>
      <c r="K1568" s="14" t="s">
        <v>22</v>
      </c>
      <c r="L1568" s="412" t="s">
        <v>14</v>
      </c>
      <c r="M1568" s="423" t="s">
        <v>22</v>
      </c>
      <c r="N1568" s="424" t="s">
        <v>22</v>
      </c>
      <c r="O1568" s="405" t="s">
        <v>22</v>
      </c>
      <c r="P1568" s="406" t="s">
        <v>22</v>
      </c>
      <c r="Q1568" s="8" t="s">
        <v>15</v>
      </c>
      <c r="R1568" s="378" t="s">
        <v>22</v>
      </c>
      <c r="S1568" s="378" t="s">
        <v>22</v>
      </c>
      <c r="T1568" s="378" t="s">
        <v>22</v>
      </c>
      <c r="U1568" s="378" t="s">
        <v>22</v>
      </c>
      <c r="V1568" s="9" t="s">
        <v>13</v>
      </c>
      <c r="W1568" s="417" t="s">
        <v>22</v>
      </c>
      <c r="X1568" s="417" t="s">
        <v>22</v>
      </c>
      <c r="Y1568" s="10" t="s">
        <v>14</v>
      </c>
      <c r="Z1568" s="374" t="s">
        <v>22</v>
      </c>
    </row>
    <row r="1569" spans="1:26" ht="13.5" customHeight="1" x14ac:dyDescent="0.15">
      <c r="A1569" s="15" t="s">
        <v>22</v>
      </c>
      <c r="B1569" s="16" t="s">
        <v>22</v>
      </c>
      <c r="C1569" s="17" t="s">
        <v>22</v>
      </c>
      <c r="D1569" s="418" t="s">
        <v>22</v>
      </c>
      <c r="E1569" s="18" t="s">
        <v>22</v>
      </c>
      <c r="F1569" s="419" t="s">
        <v>22</v>
      </c>
      <c r="G1569" s="419" t="s">
        <v>22</v>
      </c>
      <c r="H1569" s="419" t="s">
        <v>22</v>
      </c>
      <c r="I1569" s="419" t="s">
        <v>22</v>
      </c>
      <c r="J1569" s="421" t="s">
        <v>22</v>
      </c>
      <c r="K1569" s="18" t="s">
        <v>22</v>
      </c>
      <c r="L1569" s="422" t="s">
        <v>22</v>
      </c>
      <c r="M1569" s="26" t="s">
        <v>18</v>
      </c>
      <c r="N1569" s="27">
        <v>89.1</v>
      </c>
      <c r="O1569" s="407" t="s">
        <v>22</v>
      </c>
      <c r="P1569" s="408" t="s">
        <v>22</v>
      </c>
      <c r="Q1569" s="19" t="s">
        <v>16</v>
      </c>
      <c r="R1569" s="425" t="s">
        <v>22</v>
      </c>
      <c r="S1569" s="425" t="s">
        <v>22</v>
      </c>
      <c r="T1569" s="425" t="s">
        <v>22</v>
      </c>
      <c r="U1569" s="425" t="s">
        <v>22</v>
      </c>
      <c r="V1569" s="20" t="s">
        <v>17</v>
      </c>
      <c r="W1569" s="21" t="s">
        <v>22</v>
      </c>
      <c r="X1569" s="16" t="s">
        <v>22</v>
      </c>
      <c r="Y1569" s="17" t="s">
        <v>22</v>
      </c>
      <c r="Z1569" s="375" t="s">
        <v>22</v>
      </c>
    </row>
    <row r="1570" spans="1:26" ht="13.5" customHeight="1" x14ac:dyDescent="0.15">
      <c r="A1570" s="389" t="s">
        <v>7</v>
      </c>
      <c r="B1570" s="390" t="s">
        <v>22</v>
      </c>
      <c r="C1570" s="391" t="s">
        <v>22</v>
      </c>
      <c r="D1570" s="395" t="s">
        <v>8</v>
      </c>
      <c r="E1570" s="396" t="s">
        <v>22</v>
      </c>
      <c r="F1570" s="397" t="s">
        <v>1873</v>
      </c>
      <c r="G1570" s="397" t="s">
        <v>22</v>
      </c>
      <c r="H1570" s="397" t="s">
        <v>22</v>
      </c>
      <c r="I1570" s="397" t="s">
        <v>22</v>
      </c>
      <c r="J1570" s="397" t="s">
        <v>22</v>
      </c>
      <c r="K1570" s="397" t="s">
        <v>22</v>
      </c>
      <c r="L1570" s="398" t="s">
        <v>22</v>
      </c>
      <c r="M1570" s="401" t="s">
        <v>9</v>
      </c>
      <c r="N1570" s="402" t="s">
        <v>22</v>
      </c>
      <c r="O1570" s="403" t="s">
        <v>2435</v>
      </c>
      <c r="P1570" s="404" t="s">
        <v>22</v>
      </c>
      <c r="Q1570" s="5" t="s">
        <v>10</v>
      </c>
      <c r="R1570" s="409" t="s">
        <v>2436</v>
      </c>
      <c r="S1570" s="409" t="s">
        <v>22</v>
      </c>
      <c r="T1570" s="409" t="s">
        <v>22</v>
      </c>
      <c r="U1570" s="22">
        <v>222735</v>
      </c>
      <c r="V1570" s="371" t="str">
        <f>IF(U1570="","","千円")</f>
        <v>千円</v>
      </c>
      <c r="W1570" s="371" t="s">
        <v>22</v>
      </c>
      <c r="X1570" s="371" t="s">
        <v>22</v>
      </c>
      <c r="Y1570" s="372" t="s">
        <v>22</v>
      </c>
      <c r="Z1570" s="373">
        <v>387</v>
      </c>
    </row>
    <row r="1571" spans="1:26" ht="13.5" customHeight="1" x14ac:dyDescent="0.15">
      <c r="A1571" s="392" t="s">
        <v>22</v>
      </c>
      <c r="B1571" s="393" t="s">
        <v>22</v>
      </c>
      <c r="C1571" s="394" t="s">
        <v>22</v>
      </c>
      <c r="D1571" s="25" t="s">
        <v>22</v>
      </c>
      <c r="E1571" s="24" t="s">
        <v>22</v>
      </c>
      <c r="F1571" s="399" t="s">
        <v>22</v>
      </c>
      <c r="G1571" s="399" t="s">
        <v>22</v>
      </c>
      <c r="H1571" s="399" t="s">
        <v>22</v>
      </c>
      <c r="I1571" s="399" t="s">
        <v>22</v>
      </c>
      <c r="J1571" s="399" t="s">
        <v>22</v>
      </c>
      <c r="K1571" s="399" t="s">
        <v>22</v>
      </c>
      <c r="L1571" s="400" t="s">
        <v>22</v>
      </c>
      <c r="M1571" s="376">
        <v>425482000</v>
      </c>
      <c r="N1571" s="377" t="s">
        <v>22</v>
      </c>
      <c r="O1571" s="405" t="s">
        <v>22</v>
      </c>
      <c r="P1571" s="406" t="s">
        <v>22</v>
      </c>
      <c r="Q1571" s="6" t="s">
        <v>22</v>
      </c>
      <c r="R1571" s="378" t="s">
        <v>2437</v>
      </c>
      <c r="S1571" s="378" t="s">
        <v>22</v>
      </c>
      <c r="T1571" s="378" t="s">
        <v>22</v>
      </c>
      <c r="U1571" s="23">
        <v>38710</v>
      </c>
      <c r="V1571" s="379" t="str">
        <f>IF(U1571="","","千円")</f>
        <v>千円</v>
      </c>
      <c r="W1571" s="379" t="s">
        <v>22</v>
      </c>
      <c r="X1571" s="379" t="s">
        <v>22</v>
      </c>
      <c r="Y1571" s="380" t="s">
        <v>22</v>
      </c>
      <c r="Z1571" s="374" t="s">
        <v>22</v>
      </c>
    </row>
    <row r="1572" spans="1:26" ht="13.5" customHeight="1" x14ac:dyDescent="0.15">
      <c r="A1572" s="381" t="s">
        <v>2438</v>
      </c>
      <c r="B1572" s="382" t="s">
        <v>22</v>
      </c>
      <c r="C1572" s="383" t="s">
        <v>22</v>
      </c>
      <c r="D1572" s="384" t="s">
        <v>2439</v>
      </c>
      <c r="E1572" s="385" t="s">
        <v>22</v>
      </c>
      <c r="F1572" s="385" t="s">
        <v>22</v>
      </c>
      <c r="G1572" s="385" t="s">
        <v>22</v>
      </c>
      <c r="H1572" s="385" t="s">
        <v>22</v>
      </c>
      <c r="I1572" s="385" t="s">
        <v>22</v>
      </c>
      <c r="J1572" s="385" t="s">
        <v>22</v>
      </c>
      <c r="K1572" s="385" t="s">
        <v>22</v>
      </c>
      <c r="L1572" s="380" t="s">
        <v>22</v>
      </c>
      <c r="M1572" s="387" t="s">
        <v>12</v>
      </c>
      <c r="N1572" s="388" t="s">
        <v>22</v>
      </c>
      <c r="O1572" s="405" t="s">
        <v>22</v>
      </c>
      <c r="P1572" s="406" t="s">
        <v>22</v>
      </c>
      <c r="Q1572" s="6" t="s">
        <v>22</v>
      </c>
      <c r="R1572" s="378" t="s">
        <v>588</v>
      </c>
      <c r="S1572" s="378" t="s">
        <v>22</v>
      </c>
      <c r="T1572" s="378" t="s">
        <v>22</v>
      </c>
      <c r="U1572" s="23">
        <v>99615</v>
      </c>
      <c r="V1572" s="379" t="str">
        <f>IF(U1572="","","千円")</f>
        <v>千円</v>
      </c>
      <c r="W1572" s="379" t="s">
        <v>22</v>
      </c>
      <c r="X1572" s="379" t="s">
        <v>22</v>
      </c>
      <c r="Y1572" s="380" t="s">
        <v>22</v>
      </c>
      <c r="Z1572" s="374" t="s">
        <v>22</v>
      </c>
    </row>
    <row r="1573" spans="1:26" ht="13.5" customHeight="1" x14ac:dyDescent="0.15">
      <c r="A1573" s="381" t="s">
        <v>22</v>
      </c>
      <c r="B1573" s="382" t="s">
        <v>22</v>
      </c>
      <c r="C1573" s="383" t="s">
        <v>22</v>
      </c>
      <c r="D1573" s="386" t="s">
        <v>22</v>
      </c>
      <c r="E1573" s="385" t="s">
        <v>22</v>
      </c>
      <c r="F1573" s="385" t="s">
        <v>22</v>
      </c>
      <c r="G1573" s="385" t="s">
        <v>22</v>
      </c>
      <c r="H1573" s="385" t="s">
        <v>22</v>
      </c>
      <c r="I1573" s="385" t="s">
        <v>22</v>
      </c>
      <c r="J1573" s="385" t="s">
        <v>22</v>
      </c>
      <c r="K1573" s="385" t="s">
        <v>22</v>
      </c>
      <c r="L1573" s="380" t="s">
        <v>22</v>
      </c>
      <c r="M1573" s="376">
        <v>387921552</v>
      </c>
      <c r="N1573" s="377" t="s">
        <v>22</v>
      </c>
      <c r="O1573" s="405" t="s">
        <v>22</v>
      </c>
      <c r="P1573" s="406" t="s">
        <v>22</v>
      </c>
      <c r="Q1573" s="6" t="s">
        <v>22</v>
      </c>
      <c r="R1573" s="378" t="s">
        <v>2440</v>
      </c>
      <c r="S1573" s="378" t="s">
        <v>22</v>
      </c>
      <c r="T1573" s="378" t="s">
        <v>22</v>
      </c>
      <c r="U1573" s="23">
        <v>1300</v>
      </c>
      <c r="V1573" s="379" t="str">
        <f>IF(U1573="","","千円")</f>
        <v>千円</v>
      </c>
      <c r="W1573" s="379" t="s">
        <v>22</v>
      </c>
      <c r="X1573" s="379" t="s">
        <v>22</v>
      </c>
      <c r="Y1573" s="380" t="s">
        <v>22</v>
      </c>
      <c r="Z1573" s="374" t="s">
        <v>22</v>
      </c>
    </row>
    <row r="1574" spans="1:26" ht="13.5" customHeight="1" x14ac:dyDescent="0.15">
      <c r="A1574" s="381" t="s">
        <v>22</v>
      </c>
      <c r="B1574" s="382" t="s">
        <v>22</v>
      </c>
      <c r="C1574" s="383" t="s">
        <v>22</v>
      </c>
      <c r="D1574" s="410" t="s">
        <v>13</v>
      </c>
      <c r="E1574" s="411" t="s">
        <v>1881</v>
      </c>
      <c r="F1574" s="411" t="s">
        <v>22</v>
      </c>
      <c r="G1574" s="411" t="s">
        <v>22</v>
      </c>
      <c r="H1574" s="411" t="s">
        <v>22</v>
      </c>
      <c r="I1574" s="411" t="s">
        <v>22</v>
      </c>
      <c r="J1574" s="411" t="s">
        <v>22</v>
      </c>
      <c r="K1574" s="411" t="s">
        <v>22</v>
      </c>
      <c r="L1574" s="412" t="s">
        <v>14</v>
      </c>
      <c r="M1574" s="413" t="s">
        <v>20</v>
      </c>
      <c r="N1574" s="414" t="s">
        <v>22</v>
      </c>
      <c r="O1574" s="405" t="s">
        <v>22</v>
      </c>
      <c r="P1574" s="406" t="s">
        <v>22</v>
      </c>
      <c r="Q1574" s="7" t="s">
        <v>22</v>
      </c>
      <c r="R1574" s="378" t="s">
        <v>2441</v>
      </c>
      <c r="S1574" s="378" t="s">
        <v>22</v>
      </c>
      <c r="T1574" s="378" t="s">
        <v>22</v>
      </c>
      <c r="U1574" s="23">
        <v>25562</v>
      </c>
      <c r="V1574" s="379" t="str">
        <f>IF(U1574="","","千円")</f>
        <v>千円</v>
      </c>
      <c r="W1574" s="379" t="s">
        <v>22</v>
      </c>
      <c r="X1574" s="379" t="s">
        <v>22</v>
      </c>
      <c r="Y1574" s="380" t="s">
        <v>22</v>
      </c>
      <c r="Z1574" s="374" t="s">
        <v>22</v>
      </c>
    </row>
    <row r="1575" spans="1:26" ht="13.5" customHeight="1" x14ac:dyDescent="0.15">
      <c r="A1575" s="381" t="s">
        <v>22</v>
      </c>
      <c r="B1575" s="382" t="s">
        <v>22</v>
      </c>
      <c r="C1575" s="383" t="s">
        <v>22</v>
      </c>
      <c r="D1575" s="410" t="s">
        <v>22</v>
      </c>
      <c r="E1575" s="411" t="s">
        <v>22</v>
      </c>
      <c r="F1575" s="411" t="s">
        <v>22</v>
      </c>
      <c r="G1575" s="411" t="s">
        <v>22</v>
      </c>
      <c r="H1575" s="411" t="s">
        <v>22</v>
      </c>
      <c r="I1575" s="411" t="s">
        <v>22</v>
      </c>
      <c r="J1575" s="411" t="s">
        <v>22</v>
      </c>
      <c r="K1575" s="411" t="s">
        <v>22</v>
      </c>
      <c r="L1575" s="412" t="s">
        <v>22</v>
      </c>
      <c r="M1575" s="415">
        <v>37560448</v>
      </c>
      <c r="N1575" s="416" t="s">
        <v>22</v>
      </c>
      <c r="O1575" s="405" t="s">
        <v>22</v>
      </c>
      <c r="P1575" s="406" t="s">
        <v>22</v>
      </c>
      <c r="Q1575" s="8" t="s">
        <v>15</v>
      </c>
      <c r="R1575" s="378" t="s">
        <v>22</v>
      </c>
      <c r="S1575" s="378" t="s">
        <v>22</v>
      </c>
      <c r="T1575" s="378" t="s">
        <v>22</v>
      </c>
      <c r="U1575" s="378" t="s">
        <v>22</v>
      </c>
      <c r="V1575" s="9" t="s">
        <v>13</v>
      </c>
      <c r="W1575" s="417" t="s">
        <v>22</v>
      </c>
      <c r="X1575" s="417" t="s">
        <v>22</v>
      </c>
      <c r="Y1575" s="10" t="s">
        <v>14</v>
      </c>
      <c r="Z1575" s="374" t="s">
        <v>22</v>
      </c>
    </row>
    <row r="1576" spans="1:26" ht="13.5" customHeight="1" x14ac:dyDescent="0.15">
      <c r="A1576" s="381" t="s">
        <v>22</v>
      </c>
      <c r="B1576" s="382" t="s">
        <v>22</v>
      </c>
      <c r="C1576" s="383" t="s">
        <v>22</v>
      </c>
      <c r="D1576" s="410" t="s">
        <v>22</v>
      </c>
      <c r="E1576" s="411" t="s">
        <v>22</v>
      </c>
      <c r="F1576" s="411" t="s">
        <v>22</v>
      </c>
      <c r="G1576" s="411" t="s">
        <v>22</v>
      </c>
      <c r="H1576" s="411" t="s">
        <v>22</v>
      </c>
      <c r="I1576" s="411" t="s">
        <v>22</v>
      </c>
      <c r="J1576" s="411" t="s">
        <v>22</v>
      </c>
      <c r="K1576" s="411" t="s">
        <v>22</v>
      </c>
      <c r="L1576" s="412" t="s">
        <v>22</v>
      </c>
      <c r="M1576" s="387" t="s">
        <v>22</v>
      </c>
      <c r="N1576" s="388" t="s">
        <v>22</v>
      </c>
      <c r="O1576" s="405" t="s">
        <v>22</v>
      </c>
      <c r="P1576" s="406" t="s">
        <v>22</v>
      </c>
      <c r="Q1576" s="7" t="s">
        <v>16</v>
      </c>
      <c r="R1576" s="378" t="s">
        <v>22</v>
      </c>
      <c r="S1576" s="378" t="s">
        <v>22</v>
      </c>
      <c r="T1576" s="378" t="s">
        <v>22</v>
      </c>
      <c r="U1576" s="378" t="s">
        <v>22</v>
      </c>
      <c r="V1576" s="11" t="s">
        <v>17</v>
      </c>
      <c r="W1576" s="9" t="s">
        <v>22</v>
      </c>
      <c r="X1576" s="12" t="s">
        <v>22</v>
      </c>
      <c r="Y1576" s="13" t="s">
        <v>22</v>
      </c>
      <c r="Z1576" s="374" t="s">
        <v>22</v>
      </c>
    </row>
    <row r="1577" spans="1:26" ht="13.5" customHeight="1" x14ac:dyDescent="0.15">
      <c r="A1577" s="6" t="s">
        <v>22</v>
      </c>
      <c r="B1577" s="12" t="s">
        <v>22</v>
      </c>
      <c r="C1577" s="13" t="s">
        <v>22</v>
      </c>
      <c r="D1577" s="410" t="s">
        <v>13</v>
      </c>
      <c r="E1577" s="14" t="s">
        <v>11</v>
      </c>
      <c r="F1577" s="382" t="s">
        <v>22</v>
      </c>
      <c r="G1577" s="382" t="s">
        <v>22</v>
      </c>
      <c r="H1577" s="382" t="s">
        <v>22</v>
      </c>
      <c r="I1577" s="382" t="s">
        <v>152</v>
      </c>
      <c r="J1577" s="420" t="s">
        <v>57</v>
      </c>
      <c r="K1577" s="14" t="s">
        <v>22</v>
      </c>
      <c r="L1577" s="412" t="s">
        <v>14</v>
      </c>
      <c r="M1577" s="423" t="s">
        <v>22</v>
      </c>
      <c r="N1577" s="424" t="s">
        <v>22</v>
      </c>
      <c r="O1577" s="405" t="s">
        <v>22</v>
      </c>
      <c r="P1577" s="406" t="s">
        <v>22</v>
      </c>
      <c r="Q1577" s="8" t="s">
        <v>15</v>
      </c>
      <c r="R1577" s="378" t="s">
        <v>22</v>
      </c>
      <c r="S1577" s="378" t="s">
        <v>22</v>
      </c>
      <c r="T1577" s="378" t="s">
        <v>22</v>
      </c>
      <c r="U1577" s="378" t="s">
        <v>22</v>
      </c>
      <c r="V1577" s="9" t="s">
        <v>13</v>
      </c>
      <c r="W1577" s="417" t="s">
        <v>22</v>
      </c>
      <c r="X1577" s="417" t="s">
        <v>22</v>
      </c>
      <c r="Y1577" s="10" t="s">
        <v>14</v>
      </c>
      <c r="Z1577" s="374" t="s">
        <v>22</v>
      </c>
    </row>
    <row r="1578" spans="1:26" ht="13.5" customHeight="1" x14ac:dyDescent="0.15">
      <c r="A1578" s="15" t="s">
        <v>22</v>
      </c>
      <c r="B1578" s="16" t="s">
        <v>22</v>
      </c>
      <c r="C1578" s="17" t="s">
        <v>22</v>
      </c>
      <c r="D1578" s="418" t="s">
        <v>22</v>
      </c>
      <c r="E1578" s="18" t="s">
        <v>22</v>
      </c>
      <c r="F1578" s="419" t="s">
        <v>22</v>
      </c>
      <c r="G1578" s="419" t="s">
        <v>22</v>
      </c>
      <c r="H1578" s="419" t="s">
        <v>22</v>
      </c>
      <c r="I1578" s="419" t="s">
        <v>22</v>
      </c>
      <c r="J1578" s="421" t="s">
        <v>22</v>
      </c>
      <c r="K1578" s="18" t="s">
        <v>22</v>
      </c>
      <c r="L1578" s="422" t="s">
        <v>22</v>
      </c>
      <c r="M1578" s="26" t="s">
        <v>18</v>
      </c>
      <c r="N1578" s="27">
        <v>91.2</v>
      </c>
      <c r="O1578" s="407" t="s">
        <v>22</v>
      </c>
      <c r="P1578" s="408" t="s">
        <v>22</v>
      </c>
      <c r="Q1578" s="19" t="s">
        <v>16</v>
      </c>
      <c r="R1578" s="425" t="s">
        <v>22</v>
      </c>
      <c r="S1578" s="425" t="s">
        <v>22</v>
      </c>
      <c r="T1578" s="425" t="s">
        <v>22</v>
      </c>
      <c r="U1578" s="425" t="s">
        <v>22</v>
      </c>
      <c r="V1578" s="20" t="s">
        <v>17</v>
      </c>
      <c r="W1578" s="21" t="s">
        <v>22</v>
      </c>
      <c r="X1578" s="16" t="s">
        <v>22</v>
      </c>
      <c r="Y1578" s="17" t="s">
        <v>22</v>
      </c>
      <c r="Z1578" s="375" t="s">
        <v>22</v>
      </c>
    </row>
    <row r="1579" spans="1:26" ht="13.5" customHeight="1" x14ac:dyDescent="0.15">
      <c r="A1579" s="389" t="s">
        <v>7</v>
      </c>
      <c r="B1579" s="390" t="s">
        <v>22</v>
      </c>
      <c r="C1579" s="391" t="s">
        <v>22</v>
      </c>
      <c r="D1579" s="395" t="s">
        <v>8</v>
      </c>
      <c r="E1579" s="396" t="s">
        <v>22</v>
      </c>
      <c r="F1579" s="397" t="s">
        <v>1899</v>
      </c>
      <c r="G1579" s="397" t="s">
        <v>22</v>
      </c>
      <c r="H1579" s="397" t="s">
        <v>22</v>
      </c>
      <c r="I1579" s="397" t="s">
        <v>22</v>
      </c>
      <c r="J1579" s="397" t="s">
        <v>22</v>
      </c>
      <c r="K1579" s="397" t="s">
        <v>22</v>
      </c>
      <c r="L1579" s="398" t="s">
        <v>22</v>
      </c>
      <c r="M1579" s="401" t="s">
        <v>9</v>
      </c>
      <c r="N1579" s="402" t="s">
        <v>22</v>
      </c>
      <c r="O1579" s="403" t="s">
        <v>2442</v>
      </c>
      <c r="P1579" s="404" t="s">
        <v>22</v>
      </c>
      <c r="Q1579" s="5" t="s">
        <v>10</v>
      </c>
      <c r="R1579" s="409" t="s">
        <v>2443</v>
      </c>
      <c r="S1579" s="409" t="s">
        <v>22</v>
      </c>
      <c r="T1579" s="409" t="s">
        <v>22</v>
      </c>
      <c r="U1579" s="22">
        <v>6797</v>
      </c>
      <c r="V1579" s="371" t="str">
        <f>IF(U1579="","","千円")</f>
        <v>千円</v>
      </c>
      <c r="W1579" s="371" t="s">
        <v>22</v>
      </c>
      <c r="X1579" s="371" t="s">
        <v>22</v>
      </c>
      <c r="Y1579" s="372" t="s">
        <v>22</v>
      </c>
      <c r="Z1579" s="373">
        <v>389</v>
      </c>
    </row>
    <row r="1580" spans="1:26" ht="13.5" customHeight="1" x14ac:dyDescent="0.15">
      <c r="A1580" s="392" t="s">
        <v>22</v>
      </c>
      <c r="B1580" s="393" t="s">
        <v>22</v>
      </c>
      <c r="C1580" s="394" t="s">
        <v>22</v>
      </c>
      <c r="D1580" s="25" t="s">
        <v>22</v>
      </c>
      <c r="E1580" s="24" t="s">
        <v>22</v>
      </c>
      <c r="F1580" s="399" t="s">
        <v>22</v>
      </c>
      <c r="G1580" s="399" t="s">
        <v>22</v>
      </c>
      <c r="H1580" s="399" t="s">
        <v>22</v>
      </c>
      <c r="I1580" s="399" t="s">
        <v>22</v>
      </c>
      <c r="J1580" s="399" t="s">
        <v>22</v>
      </c>
      <c r="K1580" s="399" t="s">
        <v>22</v>
      </c>
      <c r="L1580" s="400" t="s">
        <v>22</v>
      </c>
      <c r="M1580" s="376">
        <v>18014000</v>
      </c>
      <c r="N1580" s="377" t="s">
        <v>22</v>
      </c>
      <c r="O1580" s="405" t="s">
        <v>22</v>
      </c>
      <c r="P1580" s="406" t="s">
        <v>22</v>
      </c>
      <c r="Q1580" s="6" t="s">
        <v>22</v>
      </c>
      <c r="R1580" s="378" t="s">
        <v>2444</v>
      </c>
      <c r="S1580" s="378" t="s">
        <v>22</v>
      </c>
      <c r="T1580" s="378" t="s">
        <v>22</v>
      </c>
      <c r="U1580" s="23">
        <v>3361</v>
      </c>
      <c r="V1580" s="379" t="str">
        <f>IF(U1580="","","千円")</f>
        <v>千円</v>
      </c>
      <c r="W1580" s="379" t="s">
        <v>22</v>
      </c>
      <c r="X1580" s="379" t="s">
        <v>22</v>
      </c>
      <c r="Y1580" s="380" t="s">
        <v>22</v>
      </c>
      <c r="Z1580" s="374" t="s">
        <v>22</v>
      </c>
    </row>
    <row r="1581" spans="1:26" ht="13.5" customHeight="1" x14ac:dyDescent="0.15">
      <c r="A1581" s="381" t="s">
        <v>2445</v>
      </c>
      <c r="B1581" s="382" t="s">
        <v>22</v>
      </c>
      <c r="C1581" s="383" t="s">
        <v>22</v>
      </c>
      <c r="D1581" s="384" t="s">
        <v>2446</v>
      </c>
      <c r="E1581" s="385" t="s">
        <v>22</v>
      </c>
      <c r="F1581" s="385" t="s">
        <v>22</v>
      </c>
      <c r="G1581" s="385" t="s">
        <v>22</v>
      </c>
      <c r="H1581" s="385" t="s">
        <v>22</v>
      </c>
      <c r="I1581" s="385" t="s">
        <v>22</v>
      </c>
      <c r="J1581" s="385" t="s">
        <v>22</v>
      </c>
      <c r="K1581" s="385" t="s">
        <v>22</v>
      </c>
      <c r="L1581" s="380" t="s">
        <v>22</v>
      </c>
      <c r="M1581" s="387" t="s">
        <v>12</v>
      </c>
      <c r="N1581" s="388" t="s">
        <v>22</v>
      </c>
      <c r="O1581" s="405" t="s">
        <v>22</v>
      </c>
      <c r="P1581" s="406" t="s">
        <v>22</v>
      </c>
      <c r="Q1581" s="6" t="s">
        <v>22</v>
      </c>
      <c r="R1581" s="378" t="s">
        <v>2447</v>
      </c>
      <c r="S1581" s="378" t="s">
        <v>22</v>
      </c>
      <c r="T1581" s="378" t="s">
        <v>22</v>
      </c>
      <c r="U1581" s="23">
        <v>2358</v>
      </c>
      <c r="V1581" s="379" t="str">
        <f>IF(U1581="","","千円")</f>
        <v>千円</v>
      </c>
      <c r="W1581" s="379" t="s">
        <v>22</v>
      </c>
      <c r="X1581" s="379" t="s">
        <v>22</v>
      </c>
      <c r="Y1581" s="380" t="s">
        <v>22</v>
      </c>
      <c r="Z1581" s="374" t="s">
        <v>22</v>
      </c>
    </row>
    <row r="1582" spans="1:26" ht="13.5" customHeight="1" x14ac:dyDescent="0.15">
      <c r="A1582" s="381" t="s">
        <v>22</v>
      </c>
      <c r="B1582" s="382" t="s">
        <v>22</v>
      </c>
      <c r="C1582" s="383" t="s">
        <v>22</v>
      </c>
      <c r="D1582" s="386" t="s">
        <v>22</v>
      </c>
      <c r="E1582" s="385" t="s">
        <v>22</v>
      </c>
      <c r="F1582" s="385" t="s">
        <v>22</v>
      </c>
      <c r="G1582" s="385" t="s">
        <v>22</v>
      </c>
      <c r="H1582" s="385" t="s">
        <v>22</v>
      </c>
      <c r="I1582" s="385" t="s">
        <v>22</v>
      </c>
      <c r="J1582" s="385" t="s">
        <v>22</v>
      </c>
      <c r="K1582" s="385" t="s">
        <v>22</v>
      </c>
      <c r="L1582" s="380" t="s">
        <v>22</v>
      </c>
      <c r="M1582" s="376">
        <v>16037381</v>
      </c>
      <c r="N1582" s="377" t="s">
        <v>22</v>
      </c>
      <c r="O1582" s="405" t="s">
        <v>22</v>
      </c>
      <c r="P1582" s="406" t="s">
        <v>22</v>
      </c>
      <c r="Q1582" s="6" t="s">
        <v>22</v>
      </c>
      <c r="R1582" s="378" t="s">
        <v>2448</v>
      </c>
      <c r="S1582" s="378" t="s">
        <v>22</v>
      </c>
      <c r="T1582" s="378" t="s">
        <v>22</v>
      </c>
      <c r="U1582" s="23">
        <v>3521</v>
      </c>
      <c r="V1582" s="379" t="str">
        <f>IF(U1582="","","千円")</f>
        <v>千円</v>
      </c>
      <c r="W1582" s="379" t="s">
        <v>22</v>
      </c>
      <c r="X1582" s="379" t="s">
        <v>22</v>
      </c>
      <c r="Y1582" s="380" t="s">
        <v>22</v>
      </c>
      <c r="Z1582" s="374" t="s">
        <v>22</v>
      </c>
    </row>
    <row r="1583" spans="1:26" ht="13.5" customHeight="1" x14ac:dyDescent="0.15">
      <c r="A1583" s="381" t="s">
        <v>22</v>
      </c>
      <c r="B1583" s="382" t="s">
        <v>22</v>
      </c>
      <c r="C1583" s="383" t="s">
        <v>22</v>
      </c>
      <c r="D1583" s="410" t="s">
        <v>13</v>
      </c>
      <c r="E1583" s="411" t="s">
        <v>1906</v>
      </c>
      <c r="F1583" s="411" t="s">
        <v>22</v>
      </c>
      <c r="G1583" s="411" t="s">
        <v>22</v>
      </c>
      <c r="H1583" s="411" t="s">
        <v>22</v>
      </c>
      <c r="I1583" s="411" t="s">
        <v>22</v>
      </c>
      <c r="J1583" s="411" t="s">
        <v>22</v>
      </c>
      <c r="K1583" s="411" t="s">
        <v>22</v>
      </c>
      <c r="L1583" s="412" t="s">
        <v>14</v>
      </c>
      <c r="M1583" s="413" t="s">
        <v>20</v>
      </c>
      <c r="N1583" s="414" t="s">
        <v>22</v>
      </c>
      <c r="O1583" s="405" t="s">
        <v>22</v>
      </c>
      <c r="P1583" s="406" t="s">
        <v>22</v>
      </c>
      <c r="Q1583" s="7" t="s">
        <v>22</v>
      </c>
      <c r="R1583" s="378" t="s">
        <v>22</v>
      </c>
      <c r="S1583" s="378" t="s">
        <v>22</v>
      </c>
      <c r="T1583" s="378" t="s">
        <v>22</v>
      </c>
      <c r="U1583" s="23" t="s">
        <v>22</v>
      </c>
      <c r="V1583" s="379" t="str">
        <f>IF(U1583="","","千円")</f>
        <v/>
      </c>
      <c r="W1583" s="379" t="s">
        <v>22</v>
      </c>
      <c r="X1583" s="379" t="s">
        <v>22</v>
      </c>
      <c r="Y1583" s="380" t="s">
        <v>22</v>
      </c>
      <c r="Z1583" s="374" t="s">
        <v>22</v>
      </c>
    </row>
    <row r="1584" spans="1:26" ht="13.5" customHeight="1" x14ac:dyDescent="0.15">
      <c r="A1584" s="381" t="s">
        <v>22</v>
      </c>
      <c r="B1584" s="382" t="s">
        <v>22</v>
      </c>
      <c r="C1584" s="383" t="s">
        <v>22</v>
      </c>
      <c r="D1584" s="410" t="s">
        <v>22</v>
      </c>
      <c r="E1584" s="411" t="s">
        <v>22</v>
      </c>
      <c r="F1584" s="411" t="s">
        <v>22</v>
      </c>
      <c r="G1584" s="411" t="s">
        <v>22</v>
      </c>
      <c r="H1584" s="411" t="s">
        <v>22</v>
      </c>
      <c r="I1584" s="411" t="s">
        <v>22</v>
      </c>
      <c r="J1584" s="411" t="s">
        <v>22</v>
      </c>
      <c r="K1584" s="411" t="s">
        <v>22</v>
      </c>
      <c r="L1584" s="412" t="s">
        <v>22</v>
      </c>
      <c r="M1584" s="415">
        <v>1976619</v>
      </c>
      <c r="N1584" s="416" t="s">
        <v>22</v>
      </c>
      <c r="O1584" s="405" t="s">
        <v>22</v>
      </c>
      <c r="P1584" s="406" t="s">
        <v>22</v>
      </c>
      <c r="Q1584" s="8" t="s">
        <v>15</v>
      </c>
      <c r="R1584" s="378" t="s">
        <v>22</v>
      </c>
      <c r="S1584" s="378" t="s">
        <v>22</v>
      </c>
      <c r="T1584" s="378" t="s">
        <v>22</v>
      </c>
      <c r="U1584" s="378" t="s">
        <v>22</v>
      </c>
      <c r="V1584" s="9" t="s">
        <v>13</v>
      </c>
      <c r="W1584" s="417" t="s">
        <v>22</v>
      </c>
      <c r="X1584" s="417" t="s">
        <v>22</v>
      </c>
      <c r="Y1584" s="10" t="s">
        <v>14</v>
      </c>
      <c r="Z1584" s="374" t="s">
        <v>22</v>
      </c>
    </row>
    <row r="1585" spans="1:26" ht="13.5" customHeight="1" x14ac:dyDescent="0.15">
      <c r="A1585" s="381" t="s">
        <v>22</v>
      </c>
      <c r="B1585" s="382" t="s">
        <v>22</v>
      </c>
      <c r="C1585" s="383" t="s">
        <v>22</v>
      </c>
      <c r="D1585" s="410" t="s">
        <v>22</v>
      </c>
      <c r="E1585" s="411" t="s">
        <v>22</v>
      </c>
      <c r="F1585" s="411" t="s">
        <v>22</v>
      </c>
      <c r="G1585" s="411" t="s">
        <v>22</v>
      </c>
      <c r="H1585" s="411" t="s">
        <v>22</v>
      </c>
      <c r="I1585" s="411" t="s">
        <v>22</v>
      </c>
      <c r="J1585" s="411" t="s">
        <v>22</v>
      </c>
      <c r="K1585" s="411" t="s">
        <v>22</v>
      </c>
      <c r="L1585" s="412" t="s">
        <v>22</v>
      </c>
      <c r="M1585" s="387" t="s">
        <v>22</v>
      </c>
      <c r="N1585" s="388" t="s">
        <v>22</v>
      </c>
      <c r="O1585" s="405" t="s">
        <v>22</v>
      </c>
      <c r="P1585" s="406" t="s">
        <v>22</v>
      </c>
      <c r="Q1585" s="7" t="s">
        <v>16</v>
      </c>
      <c r="R1585" s="378" t="s">
        <v>22</v>
      </c>
      <c r="S1585" s="378" t="s">
        <v>22</v>
      </c>
      <c r="T1585" s="378" t="s">
        <v>22</v>
      </c>
      <c r="U1585" s="378" t="s">
        <v>22</v>
      </c>
      <c r="V1585" s="11" t="s">
        <v>17</v>
      </c>
      <c r="W1585" s="9" t="s">
        <v>22</v>
      </c>
      <c r="X1585" s="12" t="s">
        <v>22</v>
      </c>
      <c r="Y1585" s="13" t="s">
        <v>22</v>
      </c>
      <c r="Z1585" s="374" t="s">
        <v>22</v>
      </c>
    </row>
    <row r="1586" spans="1:26" ht="13.5" customHeight="1" x14ac:dyDescent="0.15">
      <c r="A1586" s="6" t="s">
        <v>22</v>
      </c>
      <c r="B1586" s="12" t="s">
        <v>22</v>
      </c>
      <c r="C1586" s="13" t="s">
        <v>22</v>
      </c>
      <c r="D1586" s="410" t="s">
        <v>13</v>
      </c>
      <c r="E1586" s="14" t="s">
        <v>11</v>
      </c>
      <c r="F1586" s="382" t="s">
        <v>22</v>
      </c>
      <c r="G1586" s="382" t="s">
        <v>22</v>
      </c>
      <c r="H1586" s="382" t="s">
        <v>22</v>
      </c>
      <c r="I1586" s="382" t="s">
        <v>22</v>
      </c>
      <c r="J1586" s="420" t="s">
        <v>22</v>
      </c>
      <c r="K1586" s="14" t="s">
        <v>22</v>
      </c>
      <c r="L1586" s="412" t="s">
        <v>14</v>
      </c>
      <c r="M1586" s="423" t="s">
        <v>22</v>
      </c>
      <c r="N1586" s="424" t="s">
        <v>22</v>
      </c>
      <c r="O1586" s="405" t="s">
        <v>22</v>
      </c>
      <c r="P1586" s="406" t="s">
        <v>22</v>
      </c>
      <c r="Q1586" s="8" t="s">
        <v>15</v>
      </c>
      <c r="R1586" s="378" t="s">
        <v>22</v>
      </c>
      <c r="S1586" s="378" t="s">
        <v>22</v>
      </c>
      <c r="T1586" s="378" t="s">
        <v>22</v>
      </c>
      <c r="U1586" s="378" t="s">
        <v>22</v>
      </c>
      <c r="V1586" s="9" t="s">
        <v>13</v>
      </c>
      <c r="W1586" s="417" t="s">
        <v>22</v>
      </c>
      <c r="X1586" s="417" t="s">
        <v>22</v>
      </c>
      <c r="Y1586" s="10" t="s">
        <v>14</v>
      </c>
      <c r="Z1586" s="374" t="s">
        <v>22</v>
      </c>
    </row>
    <row r="1587" spans="1:26" ht="13.5" customHeight="1" x14ac:dyDescent="0.15">
      <c r="A1587" s="15" t="s">
        <v>22</v>
      </c>
      <c r="B1587" s="16" t="s">
        <v>22</v>
      </c>
      <c r="C1587" s="17" t="s">
        <v>22</v>
      </c>
      <c r="D1587" s="418" t="s">
        <v>22</v>
      </c>
      <c r="E1587" s="18" t="s">
        <v>22</v>
      </c>
      <c r="F1587" s="419" t="s">
        <v>22</v>
      </c>
      <c r="G1587" s="419" t="s">
        <v>22</v>
      </c>
      <c r="H1587" s="419" t="s">
        <v>22</v>
      </c>
      <c r="I1587" s="419" t="s">
        <v>22</v>
      </c>
      <c r="J1587" s="421" t="s">
        <v>22</v>
      </c>
      <c r="K1587" s="18" t="s">
        <v>22</v>
      </c>
      <c r="L1587" s="422" t="s">
        <v>22</v>
      </c>
      <c r="M1587" s="26" t="s">
        <v>18</v>
      </c>
      <c r="N1587" s="27">
        <v>89</v>
      </c>
      <c r="O1587" s="407" t="s">
        <v>22</v>
      </c>
      <c r="P1587" s="408" t="s">
        <v>22</v>
      </c>
      <c r="Q1587" s="19" t="s">
        <v>16</v>
      </c>
      <c r="R1587" s="425" t="s">
        <v>22</v>
      </c>
      <c r="S1587" s="425" t="s">
        <v>22</v>
      </c>
      <c r="T1587" s="425" t="s">
        <v>22</v>
      </c>
      <c r="U1587" s="425" t="s">
        <v>22</v>
      </c>
      <c r="V1587" s="20" t="s">
        <v>17</v>
      </c>
      <c r="W1587" s="21" t="s">
        <v>22</v>
      </c>
      <c r="X1587" s="16" t="s">
        <v>22</v>
      </c>
      <c r="Y1587" s="17" t="s">
        <v>22</v>
      </c>
      <c r="Z1587" s="375" t="s">
        <v>22</v>
      </c>
    </row>
    <row r="1588" spans="1:26" ht="13.5" customHeight="1" x14ac:dyDescent="0.15">
      <c r="A1588" s="389" t="s">
        <v>7</v>
      </c>
      <c r="B1588" s="390" t="s">
        <v>22</v>
      </c>
      <c r="C1588" s="391" t="s">
        <v>22</v>
      </c>
      <c r="D1588" s="395" t="s">
        <v>8</v>
      </c>
      <c r="E1588" s="396" t="s">
        <v>22</v>
      </c>
      <c r="F1588" s="397" t="s">
        <v>2197</v>
      </c>
      <c r="G1588" s="397" t="s">
        <v>22</v>
      </c>
      <c r="H1588" s="397" t="s">
        <v>22</v>
      </c>
      <c r="I1588" s="397" t="s">
        <v>22</v>
      </c>
      <c r="J1588" s="397" t="s">
        <v>22</v>
      </c>
      <c r="K1588" s="397" t="s">
        <v>22</v>
      </c>
      <c r="L1588" s="398" t="s">
        <v>22</v>
      </c>
      <c r="M1588" s="401" t="s">
        <v>9</v>
      </c>
      <c r="N1588" s="402" t="s">
        <v>22</v>
      </c>
      <c r="O1588" s="403" t="s">
        <v>2449</v>
      </c>
      <c r="P1588" s="404" t="s">
        <v>22</v>
      </c>
      <c r="Q1588" s="5" t="s">
        <v>10</v>
      </c>
      <c r="R1588" s="409" t="s">
        <v>1707</v>
      </c>
      <c r="S1588" s="409" t="s">
        <v>22</v>
      </c>
      <c r="T1588" s="409" t="s">
        <v>22</v>
      </c>
      <c r="U1588" s="22">
        <v>20875</v>
      </c>
      <c r="V1588" s="371" t="str">
        <f>IF(U1588="","","千円")</f>
        <v>千円</v>
      </c>
      <c r="W1588" s="371" t="s">
        <v>22</v>
      </c>
      <c r="X1588" s="371" t="s">
        <v>22</v>
      </c>
      <c r="Y1588" s="372" t="s">
        <v>22</v>
      </c>
      <c r="Z1588" s="373">
        <v>389</v>
      </c>
    </row>
    <row r="1589" spans="1:26" ht="13.5" customHeight="1" x14ac:dyDescent="0.15">
      <c r="A1589" s="392" t="s">
        <v>22</v>
      </c>
      <c r="B1589" s="393" t="s">
        <v>22</v>
      </c>
      <c r="C1589" s="394" t="s">
        <v>22</v>
      </c>
      <c r="D1589" s="25" t="s">
        <v>22</v>
      </c>
      <c r="E1589" s="24" t="s">
        <v>22</v>
      </c>
      <c r="F1589" s="399" t="s">
        <v>22</v>
      </c>
      <c r="G1589" s="399" t="s">
        <v>22</v>
      </c>
      <c r="H1589" s="399" t="s">
        <v>22</v>
      </c>
      <c r="I1589" s="399" t="s">
        <v>22</v>
      </c>
      <c r="J1589" s="399" t="s">
        <v>22</v>
      </c>
      <c r="K1589" s="399" t="s">
        <v>22</v>
      </c>
      <c r="L1589" s="400" t="s">
        <v>22</v>
      </c>
      <c r="M1589" s="376">
        <v>43122000</v>
      </c>
      <c r="N1589" s="377" t="s">
        <v>22</v>
      </c>
      <c r="O1589" s="405" t="s">
        <v>22</v>
      </c>
      <c r="P1589" s="406" t="s">
        <v>22</v>
      </c>
      <c r="Q1589" s="6" t="s">
        <v>22</v>
      </c>
      <c r="R1589" s="378" t="s">
        <v>588</v>
      </c>
      <c r="S1589" s="378" t="s">
        <v>22</v>
      </c>
      <c r="T1589" s="378" t="s">
        <v>22</v>
      </c>
      <c r="U1589" s="23">
        <v>11122</v>
      </c>
      <c r="V1589" s="379" t="str">
        <f>IF(U1589="","","千円")</f>
        <v>千円</v>
      </c>
      <c r="W1589" s="379" t="s">
        <v>22</v>
      </c>
      <c r="X1589" s="379" t="s">
        <v>22</v>
      </c>
      <c r="Y1589" s="380" t="s">
        <v>22</v>
      </c>
      <c r="Z1589" s="374" t="s">
        <v>22</v>
      </c>
    </row>
    <row r="1590" spans="1:26" ht="13.5" customHeight="1" x14ac:dyDescent="0.15">
      <c r="A1590" s="381" t="s">
        <v>2450</v>
      </c>
      <c r="B1590" s="382" t="s">
        <v>22</v>
      </c>
      <c r="C1590" s="383" t="s">
        <v>22</v>
      </c>
      <c r="D1590" s="384" t="s">
        <v>2451</v>
      </c>
      <c r="E1590" s="385" t="s">
        <v>22</v>
      </c>
      <c r="F1590" s="385" t="s">
        <v>22</v>
      </c>
      <c r="G1590" s="385" t="s">
        <v>22</v>
      </c>
      <c r="H1590" s="385" t="s">
        <v>22</v>
      </c>
      <c r="I1590" s="385" t="s">
        <v>22</v>
      </c>
      <c r="J1590" s="385" t="s">
        <v>22</v>
      </c>
      <c r="K1590" s="385" t="s">
        <v>22</v>
      </c>
      <c r="L1590" s="380" t="s">
        <v>22</v>
      </c>
      <c r="M1590" s="387" t="s">
        <v>12</v>
      </c>
      <c r="N1590" s="388" t="s">
        <v>22</v>
      </c>
      <c r="O1590" s="405" t="s">
        <v>22</v>
      </c>
      <c r="P1590" s="406" t="s">
        <v>22</v>
      </c>
      <c r="Q1590" s="6" t="s">
        <v>22</v>
      </c>
      <c r="R1590" s="378" t="s">
        <v>2452</v>
      </c>
      <c r="S1590" s="378" t="s">
        <v>22</v>
      </c>
      <c r="T1590" s="378" t="s">
        <v>22</v>
      </c>
      <c r="U1590" s="23">
        <v>8047</v>
      </c>
      <c r="V1590" s="379" t="str">
        <f>IF(U1590="","","千円")</f>
        <v>千円</v>
      </c>
      <c r="W1590" s="379" t="s">
        <v>22</v>
      </c>
      <c r="X1590" s="379" t="s">
        <v>22</v>
      </c>
      <c r="Y1590" s="380" t="s">
        <v>22</v>
      </c>
      <c r="Z1590" s="374" t="s">
        <v>22</v>
      </c>
    </row>
    <row r="1591" spans="1:26" ht="13.5" customHeight="1" x14ac:dyDescent="0.15">
      <c r="A1591" s="381" t="s">
        <v>22</v>
      </c>
      <c r="B1591" s="382" t="s">
        <v>22</v>
      </c>
      <c r="C1591" s="383" t="s">
        <v>22</v>
      </c>
      <c r="D1591" s="386" t="s">
        <v>22</v>
      </c>
      <c r="E1591" s="385" t="s">
        <v>22</v>
      </c>
      <c r="F1591" s="385" t="s">
        <v>22</v>
      </c>
      <c r="G1591" s="385" t="s">
        <v>22</v>
      </c>
      <c r="H1591" s="385" t="s">
        <v>22</v>
      </c>
      <c r="I1591" s="385" t="s">
        <v>22</v>
      </c>
      <c r="J1591" s="385" t="s">
        <v>22</v>
      </c>
      <c r="K1591" s="385" t="s">
        <v>22</v>
      </c>
      <c r="L1591" s="380" t="s">
        <v>22</v>
      </c>
      <c r="M1591" s="376">
        <v>40044359</v>
      </c>
      <c r="N1591" s="377" t="s">
        <v>22</v>
      </c>
      <c r="O1591" s="405" t="s">
        <v>22</v>
      </c>
      <c r="P1591" s="406" t="s">
        <v>22</v>
      </c>
      <c r="Q1591" s="6" t="s">
        <v>22</v>
      </c>
      <c r="R1591" s="378" t="s">
        <v>22</v>
      </c>
      <c r="S1591" s="378" t="s">
        <v>22</v>
      </c>
      <c r="T1591" s="378" t="s">
        <v>22</v>
      </c>
      <c r="U1591" s="23" t="s">
        <v>22</v>
      </c>
      <c r="V1591" s="379" t="str">
        <f>IF(U1591="","","千円")</f>
        <v/>
      </c>
      <c r="W1591" s="379" t="s">
        <v>22</v>
      </c>
      <c r="X1591" s="379" t="s">
        <v>22</v>
      </c>
      <c r="Y1591" s="380" t="s">
        <v>22</v>
      </c>
      <c r="Z1591" s="374" t="s">
        <v>22</v>
      </c>
    </row>
    <row r="1592" spans="1:26" ht="13.5" customHeight="1" x14ac:dyDescent="0.15">
      <c r="A1592" s="381" t="s">
        <v>22</v>
      </c>
      <c r="B1592" s="382" t="s">
        <v>22</v>
      </c>
      <c r="C1592" s="383" t="s">
        <v>22</v>
      </c>
      <c r="D1592" s="410" t="s">
        <v>13</v>
      </c>
      <c r="E1592" s="411" t="s">
        <v>1433</v>
      </c>
      <c r="F1592" s="411" t="s">
        <v>22</v>
      </c>
      <c r="G1592" s="411" t="s">
        <v>22</v>
      </c>
      <c r="H1592" s="411" t="s">
        <v>22</v>
      </c>
      <c r="I1592" s="411" t="s">
        <v>22</v>
      </c>
      <c r="J1592" s="411" t="s">
        <v>22</v>
      </c>
      <c r="K1592" s="411" t="s">
        <v>22</v>
      </c>
      <c r="L1592" s="412" t="s">
        <v>14</v>
      </c>
      <c r="M1592" s="413" t="s">
        <v>20</v>
      </c>
      <c r="N1592" s="414" t="s">
        <v>22</v>
      </c>
      <c r="O1592" s="405" t="s">
        <v>22</v>
      </c>
      <c r="P1592" s="406" t="s">
        <v>22</v>
      </c>
      <c r="Q1592" s="7" t="s">
        <v>22</v>
      </c>
      <c r="R1592" s="378" t="s">
        <v>22</v>
      </c>
      <c r="S1592" s="378" t="s">
        <v>22</v>
      </c>
      <c r="T1592" s="378" t="s">
        <v>22</v>
      </c>
      <c r="U1592" s="23" t="s">
        <v>22</v>
      </c>
      <c r="V1592" s="379" t="str">
        <f>IF(U1592="","","千円")</f>
        <v/>
      </c>
      <c r="W1592" s="379" t="s">
        <v>22</v>
      </c>
      <c r="X1592" s="379" t="s">
        <v>22</v>
      </c>
      <c r="Y1592" s="380" t="s">
        <v>22</v>
      </c>
      <c r="Z1592" s="374" t="s">
        <v>22</v>
      </c>
    </row>
    <row r="1593" spans="1:26" ht="13.5" customHeight="1" x14ac:dyDescent="0.15">
      <c r="A1593" s="381" t="s">
        <v>22</v>
      </c>
      <c r="B1593" s="382" t="s">
        <v>22</v>
      </c>
      <c r="C1593" s="383" t="s">
        <v>22</v>
      </c>
      <c r="D1593" s="410" t="s">
        <v>22</v>
      </c>
      <c r="E1593" s="411" t="s">
        <v>22</v>
      </c>
      <c r="F1593" s="411" t="s">
        <v>22</v>
      </c>
      <c r="G1593" s="411" t="s">
        <v>22</v>
      </c>
      <c r="H1593" s="411" t="s">
        <v>22</v>
      </c>
      <c r="I1593" s="411" t="s">
        <v>22</v>
      </c>
      <c r="J1593" s="411" t="s">
        <v>22</v>
      </c>
      <c r="K1593" s="411" t="s">
        <v>22</v>
      </c>
      <c r="L1593" s="412" t="s">
        <v>22</v>
      </c>
      <c r="M1593" s="415">
        <v>3077641</v>
      </c>
      <c r="N1593" s="416" t="s">
        <v>22</v>
      </c>
      <c r="O1593" s="405" t="s">
        <v>22</v>
      </c>
      <c r="P1593" s="406" t="s">
        <v>22</v>
      </c>
      <c r="Q1593" s="8" t="s">
        <v>15</v>
      </c>
      <c r="R1593" s="378" t="s">
        <v>22</v>
      </c>
      <c r="S1593" s="378" t="s">
        <v>22</v>
      </c>
      <c r="T1593" s="378" t="s">
        <v>22</v>
      </c>
      <c r="U1593" s="378" t="s">
        <v>22</v>
      </c>
      <c r="V1593" s="9" t="s">
        <v>13</v>
      </c>
      <c r="W1593" s="417" t="s">
        <v>22</v>
      </c>
      <c r="X1593" s="417" t="s">
        <v>22</v>
      </c>
      <c r="Y1593" s="10" t="s">
        <v>14</v>
      </c>
      <c r="Z1593" s="374" t="s">
        <v>22</v>
      </c>
    </row>
    <row r="1594" spans="1:26" ht="13.5" customHeight="1" x14ac:dyDescent="0.15">
      <c r="A1594" s="381" t="s">
        <v>22</v>
      </c>
      <c r="B1594" s="382" t="s">
        <v>22</v>
      </c>
      <c r="C1594" s="383" t="s">
        <v>22</v>
      </c>
      <c r="D1594" s="410" t="s">
        <v>22</v>
      </c>
      <c r="E1594" s="411" t="s">
        <v>22</v>
      </c>
      <c r="F1594" s="411" t="s">
        <v>22</v>
      </c>
      <c r="G1594" s="411" t="s">
        <v>22</v>
      </c>
      <c r="H1594" s="411" t="s">
        <v>22</v>
      </c>
      <c r="I1594" s="411" t="s">
        <v>22</v>
      </c>
      <c r="J1594" s="411" t="s">
        <v>22</v>
      </c>
      <c r="K1594" s="411" t="s">
        <v>22</v>
      </c>
      <c r="L1594" s="412" t="s">
        <v>22</v>
      </c>
      <c r="M1594" s="387" t="s">
        <v>22</v>
      </c>
      <c r="N1594" s="388" t="s">
        <v>22</v>
      </c>
      <c r="O1594" s="405" t="s">
        <v>22</v>
      </c>
      <c r="P1594" s="406" t="s">
        <v>22</v>
      </c>
      <c r="Q1594" s="7" t="s">
        <v>16</v>
      </c>
      <c r="R1594" s="378" t="s">
        <v>22</v>
      </c>
      <c r="S1594" s="378" t="s">
        <v>22</v>
      </c>
      <c r="T1594" s="378" t="s">
        <v>22</v>
      </c>
      <c r="U1594" s="378" t="s">
        <v>22</v>
      </c>
      <c r="V1594" s="11" t="s">
        <v>17</v>
      </c>
      <c r="W1594" s="9" t="s">
        <v>22</v>
      </c>
      <c r="X1594" s="12" t="s">
        <v>22</v>
      </c>
      <c r="Y1594" s="13" t="s">
        <v>22</v>
      </c>
      <c r="Z1594" s="374" t="s">
        <v>22</v>
      </c>
    </row>
    <row r="1595" spans="1:26" ht="13.5" customHeight="1" x14ac:dyDescent="0.15">
      <c r="A1595" s="6" t="s">
        <v>22</v>
      </c>
      <c r="B1595" s="12" t="s">
        <v>22</v>
      </c>
      <c r="C1595" s="13" t="s">
        <v>22</v>
      </c>
      <c r="D1595" s="410" t="s">
        <v>13</v>
      </c>
      <c r="E1595" s="14" t="s">
        <v>11</v>
      </c>
      <c r="F1595" s="382" t="s">
        <v>22</v>
      </c>
      <c r="G1595" s="382" t="s">
        <v>22</v>
      </c>
      <c r="H1595" s="382" t="s">
        <v>22</v>
      </c>
      <c r="I1595" s="382" t="s">
        <v>22</v>
      </c>
      <c r="J1595" s="420" t="s">
        <v>22</v>
      </c>
      <c r="K1595" s="14" t="s">
        <v>22</v>
      </c>
      <c r="L1595" s="412" t="s">
        <v>14</v>
      </c>
      <c r="M1595" s="423" t="s">
        <v>22</v>
      </c>
      <c r="N1595" s="424" t="s">
        <v>22</v>
      </c>
      <c r="O1595" s="405" t="s">
        <v>22</v>
      </c>
      <c r="P1595" s="406" t="s">
        <v>22</v>
      </c>
      <c r="Q1595" s="8" t="s">
        <v>15</v>
      </c>
      <c r="R1595" s="378" t="s">
        <v>22</v>
      </c>
      <c r="S1595" s="378" t="s">
        <v>22</v>
      </c>
      <c r="T1595" s="378" t="s">
        <v>22</v>
      </c>
      <c r="U1595" s="378" t="s">
        <v>22</v>
      </c>
      <c r="V1595" s="9" t="s">
        <v>13</v>
      </c>
      <c r="W1595" s="417" t="s">
        <v>22</v>
      </c>
      <c r="X1595" s="417" t="s">
        <v>22</v>
      </c>
      <c r="Y1595" s="10" t="s">
        <v>14</v>
      </c>
      <c r="Z1595" s="374" t="s">
        <v>22</v>
      </c>
    </row>
    <row r="1596" spans="1:26" ht="13.5" customHeight="1" x14ac:dyDescent="0.15">
      <c r="A1596" s="15" t="s">
        <v>22</v>
      </c>
      <c r="B1596" s="16" t="s">
        <v>22</v>
      </c>
      <c r="C1596" s="17" t="s">
        <v>22</v>
      </c>
      <c r="D1596" s="418" t="s">
        <v>22</v>
      </c>
      <c r="E1596" s="18" t="s">
        <v>22</v>
      </c>
      <c r="F1596" s="419" t="s">
        <v>22</v>
      </c>
      <c r="G1596" s="419" t="s">
        <v>22</v>
      </c>
      <c r="H1596" s="419" t="s">
        <v>22</v>
      </c>
      <c r="I1596" s="419" t="s">
        <v>22</v>
      </c>
      <c r="J1596" s="421" t="s">
        <v>22</v>
      </c>
      <c r="K1596" s="18" t="s">
        <v>22</v>
      </c>
      <c r="L1596" s="422" t="s">
        <v>22</v>
      </c>
      <c r="M1596" s="26" t="s">
        <v>18</v>
      </c>
      <c r="N1596" s="27">
        <v>92.9</v>
      </c>
      <c r="O1596" s="407" t="s">
        <v>22</v>
      </c>
      <c r="P1596" s="408" t="s">
        <v>22</v>
      </c>
      <c r="Q1596" s="19" t="s">
        <v>16</v>
      </c>
      <c r="R1596" s="425" t="s">
        <v>22</v>
      </c>
      <c r="S1596" s="425" t="s">
        <v>22</v>
      </c>
      <c r="T1596" s="425" t="s">
        <v>22</v>
      </c>
      <c r="U1596" s="425" t="s">
        <v>22</v>
      </c>
      <c r="V1596" s="20" t="s">
        <v>17</v>
      </c>
      <c r="W1596" s="21" t="s">
        <v>22</v>
      </c>
      <c r="X1596" s="16" t="s">
        <v>22</v>
      </c>
      <c r="Y1596" s="17" t="s">
        <v>22</v>
      </c>
      <c r="Z1596" s="375" t="s">
        <v>22</v>
      </c>
    </row>
    <row r="1597" spans="1:26" ht="13.5" customHeight="1" x14ac:dyDescent="0.15">
      <c r="A1597" s="389" t="s">
        <v>7</v>
      </c>
      <c r="B1597" s="390" t="s">
        <v>22</v>
      </c>
      <c r="C1597" s="391" t="s">
        <v>22</v>
      </c>
      <c r="D1597" s="395" t="s">
        <v>8</v>
      </c>
      <c r="E1597" s="396" t="s">
        <v>22</v>
      </c>
      <c r="F1597" s="397" t="s">
        <v>1662</v>
      </c>
      <c r="G1597" s="397" t="s">
        <v>22</v>
      </c>
      <c r="H1597" s="397" t="s">
        <v>22</v>
      </c>
      <c r="I1597" s="397" t="s">
        <v>22</v>
      </c>
      <c r="J1597" s="397" t="s">
        <v>22</v>
      </c>
      <c r="K1597" s="397" t="s">
        <v>22</v>
      </c>
      <c r="L1597" s="398" t="s">
        <v>22</v>
      </c>
      <c r="M1597" s="401" t="s">
        <v>9</v>
      </c>
      <c r="N1597" s="402" t="s">
        <v>22</v>
      </c>
      <c r="O1597" s="403" t="s">
        <v>2453</v>
      </c>
      <c r="P1597" s="404" t="s">
        <v>22</v>
      </c>
      <c r="Q1597" s="5" t="s">
        <v>10</v>
      </c>
      <c r="R1597" s="409" t="s">
        <v>2454</v>
      </c>
      <c r="S1597" s="409" t="s">
        <v>22</v>
      </c>
      <c r="T1597" s="409" t="s">
        <v>22</v>
      </c>
      <c r="U1597" s="22">
        <v>800</v>
      </c>
      <c r="V1597" s="371" t="str">
        <f>IF(U1597="","","千円")</f>
        <v>千円</v>
      </c>
      <c r="W1597" s="371" t="s">
        <v>22</v>
      </c>
      <c r="X1597" s="371" t="s">
        <v>22</v>
      </c>
      <c r="Y1597" s="372" t="s">
        <v>22</v>
      </c>
      <c r="Z1597" s="373">
        <v>389</v>
      </c>
    </row>
    <row r="1598" spans="1:26" ht="13.5" customHeight="1" x14ac:dyDescent="0.15">
      <c r="A1598" s="392" t="s">
        <v>22</v>
      </c>
      <c r="B1598" s="393" t="s">
        <v>22</v>
      </c>
      <c r="C1598" s="394" t="s">
        <v>22</v>
      </c>
      <c r="D1598" s="25" t="s">
        <v>22</v>
      </c>
      <c r="E1598" s="24" t="s">
        <v>22</v>
      </c>
      <c r="F1598" s="399" t="s">
        <v>22</v>
      </c>
      <c r="G1598" s="399" t="s">
        <v>22</v>
      </c>
      <c r="H1598" s="399" t="s">
        <v>22</v>
      </c>
      <c r="I1598" s="399" t="s">
        <v>22</v>
      </c>
      <c r="J1598" s="399" t="s">
        <v>22</v>
      </c>
      <c r="K1598" s="399" t="s">
        <v>22</v>
      </c>
      <c r="L1598" s="400" t="s">
        <v>22</v>
      </c>
      <c r="M1598" s="376">
        <v>800000</v>
      </c>
      <c r="N1598" s="377" t="s">
        <v>22</v>
      </c>
      <c r="O1598" s="405" t="s">
        <v>22</v>
      </c>
      <c r="P1598" s="406" t="s">
        <v>22</v>
      </c>
      <c r="Q1598" s="6" t="s">
        <v>22</v>
      </c>
      <c r="R1598" s="378" t="s">
        <v>22</v>
      </c>
      <c r="S1598" s="378" t="s">
        <v>22</v>
      </c>
      <c r="T1598" s="378" t="s">
        <v>22</v>
      </c>
      <c r="U1598" s="23" t="s">
        <v>22</v>
      </c>
      <c r="V1598" s="379" t="str">
        <f>IF(U1598="","","千円")</f>
        <v/>
      </c>
      <c r="W1598" s="379" t="s">
        <v>22</v>
      </c>
      <c r="X1598" s="379" t="s">
        <v>22</v>
      </c>
      <c r="Y1598" s="380" t="s">
        <v>22</v>
      </c>
      <c r="Z1598" s="374" t="s">
        <v>22</v>
      </c>
    </row>
    <row r="1599" spans="1:26" ht="13.5" customHeight="1" x14ac:dyDescent="0.15">
      <c r="A1599" s="381" t="s">
        <v>2455</v>
      </c>
      <c r="B1599" s="382" t="s">
        <v>22</v>
      </c>
      <c r="C1599" s="383" t="s">
        <v>22</v>
      </c>
      <c r="D1599" s="384" t="s">
        <v>2456</v>
      </c>
      <c r="E1599" s="385" t="s">
        <v>22</v>
      </c>
      <c r="F1599" s="385" t="s">
        <v>22</v>
      </c>
      <c r="G1599" s="385" t="s">
        <v>22</v>
      </c>
      <c r="H1599" s="385" t="s">
        <v>22</v>
      </c>
      <c r="I1599" s="385" t="s">
        <v>22</v>
      </c>
      <c r="J1599" s="385" t="s">
        <v>22</v>
      </c>
      <c r="K1599" s="385" t="s">
        <v>22</v>
      </c>
      <c r="L1599" s="380" t="s">
        <v>22</v>
      </c>
      <c r="M1599" s="387" t="s">
        <v>12</v>
      </c>
      <c r="N1599" s="388" t="s">
        <v>22</v>
      </c>
      <c r="O1599" s="405" t="s">
        <v>22</v>
      </c>
      <c r="P1599" s="406" t="s">
        <v>22</v>
      </c>
      <c r="Q1599" s="6" t="s">
        <v>22</v>
      </c>
      <c r="R1599" s="378" t="s">
        <v>22</v>
      </c>
      <c r="S1599" s="378" t="s">
        <v>22</v>
      </c>
      <c r="T1599" s="378" t="s">
        <v>22</v>
      </c>
      <c r="U1599" s="23" t="s">
        <v>22</v>
      </c>
      <c r="V1599" s="379" t="str">
        <f>IF(U1599="","","千円")</f>
        <v/>
      </c>
      <c r="W1599" s="379" t="s">
        <v>22</v>
      </c>
      <c r="X1599" s="379" t="s">
        <v>22</v>
      </c>
      <c r="Y1599" s="380" t="s">
        <v>22</v>
      </c>
      <c r="Z1599" s="374" t="s">
        <v>22</v>
      </c>
    </row>
    <row r="1600" spans="1:26" ht="13.5" customHeight="1" x14ac:dyDescent="0.15">
      <c r="A1600" s="381" t="s">
        <v>22</v>
      </c>
      <c r="B1600" s="382" t="s">
        <v>22</v>
      </c>
      <c r="C1600" s="383" t="s">
        <v>22</v>
      </c>
      <c r="D1600" s="386" t="s">
        <v>22</v>
      </c>
      <c r="E1600" s="385" t="s">
        <v>22</v>
      </c>
      <c r="F1600" s="385" t="s">
        <v>22</v>
      </c>
      <c r="G1600" s="385" t="s">
        <v>22</v>
      </c>
      <c r="H1600" s="385" t="s">
        <v>22</v>
      </c>
      <c r="I1600" s="385" t="s">
        <v>22</v>
      </c>
      <c r="J1600" s="385" t="s">
        <v>22</v>
      </c>
      <c r="K1600" s="385" t="s">
        <v>22</v>
      </c>
      <c r="L1600" s="380" t="s">
        <v>22</v>
      </c>
      <c r="M1600" s="376">
        <v>800000</v>
      </c>
      <c r="N1600" s="377" t="s">
        <v>22</v>
      </c>
      <c r="O1600" s="405" t="s">
        <v>22</v>
      </c>
      <c r="P1600" s="406" t="s">
        <v>22</v>
      </c>
      <c r="Q1600" s="6" t="s">
        <v>22</v>
      </c>
      <c r="R1600" s="378" t="s">
        <v>22</v>
      </c>
      <c r="S1600" s="378" t="s">
        <v>22</v>
      </c>
      <c r="T1600" s="378" t="s">
        <v>22</v>
      </c>
      <c r="U1600" s="23" t="s">
        <v>22</v>
      </c>
      <c r="V1600" s="379" t="str">
        <f>IF(U1600="","","千円")</f>
        <v/>
      </c>
      <c r="W1600" s="379" t="s">
        <v>22</v>
      </c>
      <c r="X1600" s="379" t="s">
        <v>22</v>
      </c>
      <c r="Y1600" s="380" t="s">
        <v>22</v>
      </c>
      <c r="Z1600" s="374" t="s">
        <v>22</v>
      </c>
    </row>
    <row r="1601" spans="1:26" ht="13.5" customHeight="1" x14ac:dyDescent="0.15">
      <c r="A1601" s="381" t="s">
        <v>22</v>
      </c>
      <c r="B1601" s="382" t="s">
        <v>22</v>
      </c>
      <c r="C1601" s="383" t="s">
        <v>22</v>
      </c>
      <c r="D1601" s="410" t="s">
        <v>13</v>
      </c>
      <c r="E1601" s="411" t="s">
        <v>2014</v>
      </c>
      <c r="F1601" s="411" t="s">
        <v>22</v>
      </c>
      <c r="G1601" s="411" t="s">
        <v>22</v>
      </c>
      <c r="H1601" s="411" t="s">
        <v>22</v>
      </c>
      <c r="I1601" s="411" t="s">
        <v>22</v>
      </c>
      <c r="J1601" s="411" t="s">
        <v>22</v>
      </c>
      <c r="K1601" s="411" t="s">
        <v>22</v>
      </c>
      <c r="L1601" s="412" t="s">
        <v>14</v>
      </c>
      <c r="M1601" s="413" t="s">
        <v>20</v>
      </c>
      <c r="N1601" s="414" t="s">
        <v>22</v>
      </c>
      <c r="O1601" s="405" t="s">
        <v>22</v>
      </c>
      <c r="P1601" s="406" t="s">
        <v>22</v>
      </c>
      <c r="Q1601" s="7" t="s">
        <v>22</v>
      </c>
      <c r="R1601" s="378" t="s">
        <v>22</v>
      </c>
      <c r="S1601" s="378" t="s">
        <v>22</v>
      </c>
      <c r="T1601" s="378" t="s">
        <v>22</v>
      </c>
      <c r="U1601" s="23" t="s">
        <v>22</v>
      </c>
      <c r="V1601" s="379" t="str">
        <f>IF(U1601="","","千円")</f>
        <v/>
      </c>
      <c r="W1601" s="379" t="s">
        <v>22</v>
      </c>
      <c r="X1601" s="379" t="s">
        <v>22</v>
      </c>
      <c r="Y1601" s="380" t="s">
        <v>22</v>
      </c>
      <c r="Z1601" s="374" t="s">
        <v>22</v>
      </c>
    </row>
    <row r="1602" spans="1:26" ht="13.5" customHeight="1" x14ac:dyDescent="0.15">
      <c r="A1602" s="381" t="s">
        <v>22</v>
      </c>
      <c r="B1602" s="382" t="s">
        <v>22</v>
      </c>
      <c r="C1602" s="383" t="s">
        <v>22</v>
      </c>
      <c r="D1602" s="410" t="s">
        <v>22</v>
      </c>
      <c r="E1602" s="411" t="s">
        <v>22</v>
      </c>
      <c r="F1602" s="411" t="s">
        <v>22</v>
      </c>
      <c r="G1602" s="411" t="s">
        <v>22</v>
      </c>
      <c r="H1602" s="411" t="s">
        <v>22</v>
      </c>
      <c r="I1602" s="411" t="s">
        <v>22</v>
      </c>
      <c r="J1602" s="411" t="s">
        <v>22</v>
      </c>
      <c r="K1602" s="411" t="s">
        <v>22</v>
      </c>
      <c r="L1602" s="412" t="s">
        <v>22</v>
      </c>
      <c r="M1602" s="415">
        <v>0</v>
      </c>
      <c r="N1602" s="416" t="s">
        <v>22</v>
      </c>
      <c r="O1602" s="405" t="s">
        <v>22</v>
      </c>
      <c r="P1602" s="406" t="s">
        <v>22</v>
      </c>
      <c r="Q1602" s="8" t="s">
        <v>15</v>
      </c>
      <c r="R1602" s="378" t="s">
        <v>2457</v>
      </c>
      <c r="S1602" s="378" t="s">
        <v>22</v>
      </c>
      <c r="T1602" s="378" t="s">
        <v>22</v>
      </c>
      <c r="U1602" s="378" t="s">
        <v>22</v>
      </c>
      <c r="V1602" s="9" t="s">
        <v>13</v>
      </c>
      <c r="W1602" s="417" t="s">
        <v>2458</v>
      </c>
      <c r="X1602" s="417" t="s">
        <v>22</v>
      </c>
      <c r="Y1602" s="10" t="s">
        <v>14</v>
      </c>
      <c r="Z1602" s="374" t="s">
        <v>22</v>
      </c>
    </row>
    <row r="1603" spans="1:26" ht="13.5" customHeight="1" x14ac:dyDescent="0.15">
      <c r="A1603" s="381" t="s">
        <v>22</v>
      </c>
      <c r="B1603" s="382" t="s">
        <v>22</v>
      </c>
      <c r="C1603" s="383" t="s">
        <v>22</v>
      </c>
      <c r="D1603" s="410" t="s">
        <v>22</v>
      </c>
      <c r="E1603" s="411" t="s">
        <v>22</v>
      </c>
      <c r="F1603" s="411" t="s">
        <v>22</v>
      </c>
      <c r="G1603" s="411" t="s">
        <v>22</v>
      </c>
      <c r="H1603" s="411" t="s">
        <v>22</v>
      </c>
      <c r="I1603" s="411" t="s">
        <v>22</v>
      </c>
      <c r="J1603" s="411" t="s">
        <v>22</v>
      </c>
      <c r="K1603" s="411" t="s">
        <v>22</v>
      </c>
      <c r="L1603" s="412" t="s">
        <v>22</v>
      </c>
      <c r="M1603" s="387" t="s">
        <v>22</v>
      </c>
      <c r="N1603" s="388" t="s">
        <v>22</v>
      </c>
      <c r="O1603" s="405" t="s">
        <v>22</v>
      </c>
      <c r="P1603" s="406" t="s">
        <v>22</v>
      </c>
      <c r="Q1603" s="7" t="s">
        <v>16</v>
      </c>
      <c r="R1603" s="378" t="s">
        <v>22</v>
      </c>
      <c r="S1603" s="378" t="s">
        <v>22</v>
      </c>
      <c r="T1603" s="378" t="s">
        <v>22</v>
      </c>
      <c r="U1603" s="378" t="s">
        <v>22</v>
      </c>
      <c r="V1603" s="11" t="s">
        <v>17</v>
      </c>
      <c r="W1603" s="9" t="s">
        <v>22</v>
      </c>
      <c r="X1603" s="12" t="s">
        <v>22</v>
      </c>
      <c r="Y1603" s="13" t="s">
        <v>22</v>
      </c>
      <c r="Z1603" s="374" t="s">
        <v>22</v>
      </c>
    </row>
    <row r="1604" spans="1:26" ht="13.5" customHeight="1" x14ac:dyDescent="0.15">
      <c r="A1604" s="6" t="s">
        <v>22</v>
      </c>
      <c r="B1604" s="12" t="s">
        <v>22</v>
      </c>
      <c r="C1604" s="13" t="s">
        <v>22</v>
      </c>
      <c r="D1604" s="410" t="s">
        <v>13</v>
      </c>
      <c r="E1604" s="14" t="s">
        <v>11</v>
      </c>
      <c r="F1604" s="382" t="s">
        <v>22</v>
      </c>
      <c r="G1604" s="382" t="s">
        <v>22</v>
      </c>
      <c r="H1604" s="382" t="s">
        <v>22</v>
      </c>
      <c r="I1604" s="382" t="s">
        <v>22</v>
      </c>
      <c r="J1604" s="420" t="s">
        <v>22</v>
      </c>
      <c r="K1604" s="14" t="s">
        <v>22</v>
      </c>
      <c r="L1604" s="412" t="s">
        <v>14</v>
      </c>
      <c r="M1604" s="423" t="s">
        <v>22</v>
      </c>
      <c r="N1604" s="424" t="s">
        <v>22</v>
      </c>
      <c r="O1604" s="405" t="s">
        <v>22</v>
      </c>
      <c r="P1604" s="406" t="s">
        <v>22</v>
      </c>
      <c r="Q1604" s="8" t="s">
        <v>15</v>
      </c>
      <c r="R1604" s="378" t="s">
        <v>22</v>
      </c>
      <c r="S1604" s="378" t="s">
        <v>22</v>
      </c>
      <c r="T1604" s="378" t="s">
        <v>22</v>
      </c>
      <c r="U1604" s="378" t="s">
        <v>22</v>
      </c>
      <c r="V1604" s="9" t="s">
        <v>13</v>
      </c>
      <c r="W1604" s="417" t="s">
        <v>22</v>
      </c>
      <c r="X1604" s="417" t="s">
        <v>22</v>
      </c>
      <c r="Y1604" s="10" t="s">
        <v>14</v>
      </c>
      <c r="Z1604" s="374" t="s">
        <v>22</v>
      </c>
    </row>
    <row r="1605" spans="1:26" ht="13.5" customHeight="1" x14ac:dyDescent="0.15">
      <c r="A1605" s="15" t="s">
        <v>22</v>
      </c>
      <c r="B1605" s="16" t="s">
        <v>22</v>
      </c>
      <c r="C1605" s="17" t="s">
        <v>22</v>
      </c>
      <c r="D1605" s="418" t="s">
        <v>22</v>
      </c>
      <c r="E1605" s="18" t="s">
        <v>22</v>
      </c>
      <c r="F1605" s="419" t="s">
        <v>22</v>
      </c>
      <c r="G1605" s="419" t="s">
        <v>22</v>
      </c>
      <c r="H1605" s="419" t="s">
        <v>22</v>
      </c>
      <c r="I1605" s="419" t="s">
        <v>22</v>
      </c>
      <c r="J1605" s="421" t="s">
        <v>22</v>
      </c>
      <c r="K1605" s="18" t="s">
        <v>22</v>
      </c>
      <c r="L1605" s="422" t="s">
        <v>22</v>
      </c>
      <c r="M1605" s="26" t="s">
        <v>18</v>
      </c>
      <c r="N1605" s="27" t="s">
        <v>854</v>
      </c>
      <c r="O1605" s="407" t="s">
        <v>22</v>
      </c>
      <c r="P1605" s="408" t="s">
        <v>22</v>
      </c>
      <c r="Q1605" s="19" t="s">
        <v>16</v>
      </c>
      <c r="R1605" s="425" t="s">
        <v>22</v>
      </c>
      <c r="S1605" s="425" t="s">
        <v>22</v>
      </c>
      <c r="T1605" s="425" t="s">
        <v>22</v>
      </c>
      <c r="U1605" s="425" t="s">
        <v>22</v>
      </c>
      <c r="V1605" s="20" t="s">
        <v>17</v>
      </c>
      <c r="W1605" s="21" t="s">
        <v>22</v>
      </c>
      <c r="X1605" s="16" t="s">
        <v>22</v>
      </c>
      <c r="Y1605" s="17" t="s">
        <v>22</v>
      </c>
      <c r="Z1605" s="375" t="s">
        <v>22</v>
      </c>
    </row>
    <row r="1606" spans="1:26" ht="13.5" customHeight="1" x14ac:dyDescent="0.15">
      <c r="A1606" s="389" t="s">
        <v>7</v>
      </c>
      <c r="B1606" s="390" t="s">
        <v>22</v>
      </c>
      <c r="C1606" s="391" t="s">
        <v>22</v>
      </c>
      <c r="D1606" s="395" t="s">
        <v>8</v>
      </c>
      <c r="E1606" s="396" t="s">
        <v>22</v>
      </c>
      <c r="F1606" s="397" t="s">
        <v>1662</v>
      </c>
      <c r="G1606" s="397" t="s">
        <v>22</v>
      </c>
      <c r="H1606" s="397" t="s">
        <v>22</v>
      </c>
      <c r="I1606" s="397" t="s">
        <v>22</v>
      </c>
      <c r="J1606" s="397" t="s">
        <v>22</v>
      </c>
      <c r="K1606" s="397" t="s">
        <v>22</v>
      </c>
      <c r="L1606" s="398" t="s">
        <v>22</v>
      </c>
      <c r="M1606" s="401" t="s">
        <v>9</v>
      </c>
      <c r="N1606" s="402" t="s">
        <v>22</v>
      </c>
      <c r="O1606" s="403" t="s">
        <v>2459</v>
      </c>
      <c r="P1606" s="404" t="s">
        <v>22</v>
      </c>
      <c r="Q1606" s="5" t="s">
        <v>10</v>
      </c>
      <c r="R1606" s="409" t="s">
        <v>2460</v>
      </c>
      <c r="S1606" s="409" t="s">
        <v>22</v>
      </c>
      <c r="T1606" s="409" t="s">
        <v>22</v>
      </c>
      <c r="U1606" s="22">
        <v>59094</v>
      </c>
      <c r="V1606" s="371" t="str">
        <f>IF(U1606="","","千円")</f>
        <v>千円</v>
      </c>
      <c r="W1606" s="371" t="s">
        <v>22</v>
      </c>
      <c r="X1606" s="371" t="s">
        <v>22</v>
      </c>
      <c r="Y1606" s="372" t="s">
        <v>22</v>
      </c>
      <c r="Z1606" s="373">
        <v>389</v>
      </c>
    </row>
    <row r="1607" spans="1:26" ht="13.5" customHeight="1" x14ac:dyDescent="0.15">
      <c r="A1607" s="392" t="s">
        <v>22</v>
      </c>
      <c r="B1607" s="393" t="s">
        <v>22</v>
      </c>
      <c r="C1607" s="394" t="s">
        <v>22</v>
      </c>
      <c r="D1607" s="25" t="s">
        <v>22</v>
      </c>
      <c r="E1607" s="24" t="s">
        <v>22</v>
      </c>
      <c r="F1607" s="399" t="s">
        <v>22</v>
      </c>
      <c r="G1607" s="399" t="s">
        <v>22</v>
      </c>
      <c r="H1607" s="399" t="s">
        <v>22</v>
      </c>
      <c r="I1607" s="399" t="s">
        <v>22</v>
      </c>
      <c r="J1607" s="399" t="s">
        <v>22</v>
      </c>
      <c r="K1607" s="399" t="s">
        <v>22</v>
      </c>
      <c r="L1607" s="400" t="s">
        <v>22</v>
      </c>
      <c r="M1607" s="376">
        <v>127694000</v>
      </c>
      <c r="N1607" s="377" t="s">
        <v>22</v>
      </c>
      <c r="O1607" s="405" t="s">
        <v>22</v>
      </c>
      <c r="P1607" s="406" t="s">
        <v>22</v>
      </c>
      <c r="Q1607" s="6" t="s">
        <v>22</v>
      </c>
      <c r="R1607" s="378" t="s">
        <v>2461</v>
      </c>
      <c r="S1607" s="378" t="s">
        <v>22</v>
      </c>
      <c r="T1607" s="378" t="s">
        <v>22</v>
      </c>
      <c r="U1607" s="23">
        <v>53402</v>
      </c>
      <c r="V1607" s="379" t="str">
        <f>IF(U1607="","","千円")</f>
        <v>千円</v>
      </c>
      <c r="W1607" s="379" t="s">
        <v>22</v>
      </c>
      <c r="X1607" s="379" t="s">
        <v>22</v>
      </c>
      <c r="Y1607" s="380" t="s">
        <v>22</v>
      </c>
      <c r="Z1607" s="374" t="s">
        <v>22</v>
      </c>
    </row>
    <row r="1608" spans="1:26" ht="13.5" customHeight="1" x14ac:dyDescent="0.15">
      <c r="A1608" s="381" t="s">
        <v>2462</v>
      </c>
      <c r="B1608" s="382" t="s">
        <v>22</v>
      </c>
      <c r="C1608" s="383" t="s">
        <v>22</v>
      </c>
      <c r="D1608" s="384" t="s">
        <v>2463</v>
      </c>
      <c r="E1608" s="385" t="s">
        <v>22</v>
      </c>
      <c r="F1608" s="385" t="s">
        <v>22</v>
      </c>
      <c r="G1608" s="385" t="s">
        <v>22</v>
      </c>
      <c r="H1608" s="385" t="s">
        <v>22</v>
      </c>
      <c r="I1608" s="385" t="s">
        <v>22</v>
      </c>
      <c r="J1608" s="385" t="s">
        <v>22</v>
      </c>
      <c r="K1608" s="385" t="s">
        <v>22</v>
      </c>
      <c r="L1608" s="380" t="s">
        <v>22</v>
      </c>
      <c r="M1608" s="387" t="s">
        <v>12</v>
      </c>
      <c r="N1608" s="388" t="s">
        <v>22</v>
      </c>
      <c r="O1608" s="405" t="s">
        <v>22</v>
      </c>
      <c r="P1608" s="406" t="s">
        <v>22</v>
      </c>
      <c r="Q1608" s="6" t="s">
        <v>22</v>
      </c>
      <c r="R1608" s="378" t="s">
        <v>2464</v>
      </c>
      <c r="S1608" s="378" t="s">
        <v>22</v>
      </c>
      <c r="T1608" s="378" t="s">
        <v>22</v>
      </c>
      <c r="U1608" s="23">
        <v>3520</v>
      </c>
      <c r="V1608" s="379" t="str">
        <f>IF(U1608="","","千円")</f>
        <v>千円</v>
      </c>
      <c r="W1608" s="379" t="s">
        <v>22</v>
      </c>
      <c r="X1608" s="379" t="s">
        <v>22</v>
      </c>
      <c r="Y1608" s="380" t="s">
        <v>22</v>
      </c>
      <c r="Z1608" s="374" t="s">
        <v>22</v>
      </c>
    </row>
    <row r="1609" spans="1:26" ht="13.5" customHeight="1" x14ac:dyDescent="0.15">
      <c r="A1609" s="381" t="s">
        <v>22</v>
      </c>
      <c r="B1609" s="382" t="s">
        <v>22</v>
      </c>
      <c r="C1609" s="383" t="s">
        <v>22</v>
      </c>
      <c r="D1609" s="386" t="s">
        <v>22</v>
      </c>
      <c r="E1609" s="385" t="s">
        <v>22</v>
      </c>
      <c r="F1609" s="385" t="s">
        <v>22</v>
      </c>
      <c r="G1609" s="385" t="s">
        <v>22</v>
      </c>
      <c r="H1609" s="385" t="s">
        <v>22</v>
      </c>
      <c r="I1609" s="385" t="s">
        <v>22</v>
      </c>
      <c r="J1609" s="385" t="s">
        <v>22</v>
      </c>
      <c r="K1609" s="385" t="s">
        <v>22</v>
      </c>
      <c r="L1609" s="380" t="s">
        <v>22</v>
      </c>
      <c r="M1609" s="376">
        <v>121725742</v>
      </c>
      <c r="N1609" s="377" t="s">
        <v>22</v>
      </c>
      <c r="O1609" s="405" t="s">
        <v>22</v>
      </c>
      <c r="P1609" s="406" t="s">
        <v>22</v>
      </c>
      <c r="Q1609" s="6" t="s">
        <v>22</v>
      </c>
      <c r="R1609" s="378" t="s">
        <v>2465</v>
      </c>
      <c r="S1609" s="378" t="s">
        <v>22</v>
      </c>
      <c r="T1609" s="378" t="s">
        <v>22</v>
      </c>
      <c r="U1609" s="23">
        <v>4587</v>
      </c>
      <c r="V1609" s="379" t="str">
        <f>IF(U1609="","","千円")</f>
        <v>千円</v>
      </c>
      <c r="W1609" s="379" t="s">
        <v>22</v>
      </c>
      <c r="X1609" s="379" t="s">
        <v>22</v>
      </c>
      <c r="Y1609" s="380" t="s">
        <v>22</v>
      </c>
      <c r="Z1609" s="374" t="s">
        <v>22</v>
      </c>
    </row>
    <row r="1610" spans="1:26" ht="13.5" customHeight="1" x14ac:dyDescent="0.15">
      <c r="A1610" s="381" t="s">
        <v>22</v>
      </c>
      <c r="B1610" s="382" t="s">
        <v>22</v>
      </c>
      <c r="C1610" s="383" t="s">
        <v>22</v>
      </c>
      <c r="D1610" s="410" t="s">
        <v>13</v>
      </c>
      <c r="E1610" s="411" t="s">
        <v>2014</v>
      </c>
      <c r="F1610" s="411" t="s">
        <v>22</v>
      </c>
      <c r="G1610" s="411" t="s">
        <v>22</v>
      </c>
      <c r="H1610" s="411" t="s">
        <v>22</v>
      </c>
      <c r="I1610" s="411" t="s">
        <v>22</v>
      </c>
      <c r="J1610" s="411" t="s">
        <v>22</v>
      </c>
      <c r="K1610" s="411" t="s">
        <v>22</v>
      </c>
      <c r="L1610" s="412" t="s">
        <v>14</v>
      </c>
      <c r="M1610" s="413" t="s">
        <v>20</v>
      </c>
      <c r="N1610" s="414" t="s">
        <v>22</v>
      </c>
      <c r="O1610" s="405" t="s">
        <v>22</v>
      </c>
      <c r="P1610" s="406" t="s">
        <v>22</v>
      </c>
      <c r="Q1610" s="7" t="s">
        <v>22</v>
      </c>
      <c r="R1610" s="378" t="s">
        <v>2466</v>
      </c>
      <c r="S1610" s="378" t="s">
        <v>22</v>
      </c>
      <c r="T1610" s="378" t="s">
        <v>22</v>
      </c>
      <c r="U1610" s="23">
        <v>1123</v>
      </c>
      <c r="V1610" s="379" t="str">
        <f>IF(U1610="","","千円")</f>
        <v>千円</v>
      </c>
      <c r="W1610" s="379" t="s">
        <v>22</v>
      </c>
      <c r="X1610" s="379" t="s">
        <v>22</v>
      </c>
      <c r="Y1610" s="380" t="s">
        <v>22</v>
      </c>
      <c r="Z1610" s="374" t="s">
        <v>22</v>
      </c>
    </row>
    <row r="1611" spans="1:26" ht="13.5" customHeight="1" x14ac:dyDescent="0.15">
      <c r="A1611" s="381" t="s">
        <v>22</v>
      </c>
      <c r="B1611" s="382" t="s">
        <v>22</v>
      </c>
      <c r="C1611" s="383" t="s">
        <v>22</v>
      </c>
      <c r="D1611" s="410" t="s">
        <v>22</v>
      </c>
      <c r="E1611" s="411" t="s">
        <v>22</v>
      </c>
      <c r="F1611" s="411" t="s">
        <v>22</v>
      </c>
      <c r="G1611" s="411" t="s">
        <v>22</v>
      </c>
      <c r="H1611" s="411" t="s">
        <v>22</v>
      </c>
      <c r="I1611" s="411" t="s">
        <v>22</v>
      </c>
      <c r="J1611" s="411" t="s">
        <v>22</v>
      </c>
      <c r="K1611" s="411" t="s">
        <v>22</v>
      </c>
      <c r="L1611" s="412" t="s">
        <v>22</v>
      </c>
      <c r="M1611" s="415">
        <v>5968258</v>
      </c>
      <c r="N1611" s="416" t="s">
        <v>22</v>
      </c>
      <c r="O1611" s="405" t="s">
        <v>22</v>
      </c>
      <c r="P1611" s="406" t="s">
        <v>22</v>
      </c>
      <c r="Q1611" s="8" t="s">
        <v>15</v>
      </c>
      <c r="R1611" s="378" t="s">
        <v>22</v>
      </c>
      <c r="S1611" s="378" t="s">
        <v>22</v>
      </c>
      <c r="T1611" s="378" t="s">
        <v>22</v>
      </c>
      <c r="U1611" s="378" t="s">
        <v>22</v>
      </c>
      <c r="V1611" s="9" t="s">
        <v>13</v>
      </c>
      <c r="W1611" s="417" t="s">
        <v>22</v>
      </c>
      <c r="X1611" s="417" t="s">
        <v>22</v>
      </c>
      <c r="Y1611" s="10" t="s">
        <v>14</v>
      </c>
      <c r="Z1611" s="374" t="s">
        <v>22</v>
      </c>
    </row>
    <row r="1612" spans="1:26" ht="13.5" customHeight="1" x14ac:dyDescent="0.15">
      <c r="A1612" s="381" t="s">
        <v>22</v>
      </c>
      <c r="B1612" s="382" t="s">
        <v>22</v>
      </c>
      <c r="C1612" s="383" t="s">
        <v>22</v>
      </c>
      <c r="D1612" s="410" t="s">
        <v>22</v>
      </c>
      <c r="E1612" s="411" t="s">
        <v>22</v>
      </c>
      <c r="F1612" s="411" t="s">
        <v>22</v>
      </c>
      <c r="G1612" s="411" t="s">
        <v>22</v>
      </c>
      <c r="H1612" s="411" t="s">
        <v>22</v>
      </c>
      <c r="I1612" s="411" t="s">
        <v>22</v>
      </c>
      <c r="J1612" s="411" t="s">
        <v>22</v>
      </c>
      <c r="K1612" s="411" t="s">
        <v>22</v>
      </c>
      <c r="L1612" s="412" t="s">
        <v>22</v>
      </c>
      <c r="M1612" s="387" t="s">
        <v>22</v>
      </c>
      <c r="N1612" s="388" t="s">
        <v>22</v>
      </c>
      <c r="O1612" s="405" t="s">
        <v>22</v>
      </c>
      <c r="P1612" s="406" t="s">
        <v>22</v>
      </c>
      <c r="Q1612" s="7" t="s">
        <v>16</v>
      </c>
      <c r="R1612" s="378" t="s">
        <v>22</v>
      </c>
      <c r="S1612" s="378" t="s">
        <v>22</v>
      </c>
      <c r="T1612" s="378" t="s">
        <v>22</v>
      </c>
      <c r="U1612" s="378" t="s">
        <v>22</v>
      </c>
      <c r="V1612" s="11" t="s">
        <v>17</v>
      </c>
      <c r="W1612" s="9" t="s">
        <v>22</v>
      </c>
      <c r="X1612" s="12" t="s">
        <v>22</v>
      </c>
      <c r="Y1612" s="13" t="s">
        <v>22</v>
      </c>
      <c r="Z1612" s="374" t="s">
        <v>22</v>
      </c>
    </row>
    <row r="1613" spans="1:26" ht="13.5" customHeight="1" x14ac:dyDescent="0.15">
      <c r="A1613" s="6" t="s">
        <v>22</v>
      </c>
      <c r="B1613" s="12" t="s">
        <v>22</v>
      </c>
      <c r="C1613" s="13" t="s">
        <v>22</v>
      </c>
      <c r="D1613" s="410" t="s">
        <v>13</v>
      </c>
      <c r="E1613" s="14" t="s">
        <v>11</v>
      </c>
      <c r="F1613" s="382" t="s">
        <v>22</v>
      </c>
      <c r="G1613" s="382" t="s">
        <v>196</v>
      </c>
      <c r="H1613" s="382" t="s">
        <v>22</v>
      </c>
      <c r="I1613" s="382" t="s">
        <v>22</v>
      </c>
      <c r="J1613" s="420" t="s">
        <v>57</v>
      </c>
      <c r="K1613" s="14" t="s">
        <v>22</v>
      </c>
      <c r="L1613" s="412" t="s">
        <v>14</v>
      </c>
      <c r="M1613" s="423" t="s">
        <v>22</v>
      </c>
      <c r="N1613" s="424" t="s">
        <v>22</v>
      </c>
      <c r="O1613" s="405" t="s">
        <v>22</v>
      </c>
      <c r="P1613" s="406" t="s">
        <v>22</v>
      </c>
      <c r="Q1613" s="8" t="s">
        <v>15</v>
      </c>
      <c r="R1613" s="378" t="s">
        <v>22</v>
      </c>
      <c r="S1613" s="378" t="s">
        <v>22</v>
      </c>
      <c r="T1613" s="378" t="s">
        <v>22</v>
      </c>
      <c r="U1613" s="378" t="s">
        <v>22</v>
      </c>
      <c r="V1613" s="9" t="s">
        <v>13</v>
      </c>
      <c r="W1613" s="417" t="s">
        <v>22</v>
      </c>
      <c r="X1613" s="417" t="s">
        <v>22</v>
      </c>
      <c r="Y1613" s="10" t="s">
        <v>14</v>
      </c>
      <c r="Z1613" s="374" t="s">
        <v>22</v>
      </c>
    </row>
    <row r="1614" spans="1:26" ht="13.5" customHeight="1" x14ac:dyDescent="0.15">
      <c r="A1614" s="15" t="s">
        <v>22</v>
      </c>
      <c r="B1614" s="16" t="s">
        <v>22</v>
      </c>
      <c r="C1614" s="17" t="s">
        <v>22</v>
      </c>
      <c r="D1614" s="418" t="s">
        <v>22</v>
      </c>
      <c r="E1614" s="18" t="s">
        <v>22</v>
      </c>
      <c r="F1614" s="419" t="s">
        <v>22</v>
      </c>
      <c r="G1614" s="419" t="s">
        <v>22</v>
      </c>
      <c r="H1614" s="419" t="s">
        <v>22</v>
      </c>
      <c r="I1614" s="419" t="s">
        <v>22</v>
      </c>
      <c r="J1614" s="421" t="s">
        <v>22</v>
      </c>
      <c r="K1614" s="18" t="s">
        <v>22</v>
      </c>
      <c r="L1614" s="422" t="s">
        <v>22</v>
      </c>
      <c r="M1614" s="26" t="s">
        <v>18</v>
      </c>
      <c r="N1614" s="27">
        <v>95.3</v>
      </c>
      <c r="O1614" s="407" t="s">
        <v>22</v>
      </c>
      <c r="P1614" s="408" t="s">
        <v>22</v>
      </c>
      <c r="Q1614" s="19" t="s">
        <v>16</v>
      </c>
      <c r="R1614" s="425" t="s">
        <v>22</v>
      </c>
      <c r="S1614" s="425" t="s">
        <v>22</v>
      </c>
      <c r="T1614" s="425" t="s">
        <v>22</v>
      </c>
      <c r="U1614" s="425" t="s">
        <v>22</v>
      </c>
      <c r="V1614" s="20" t="s">
        <v>17</v>
      </c>
      <c r="W1614" s="21" t="s">
        <v>22</v>
      </c>
      <c r="X1614" s="16" t="s">
        <v>22</v>
      </c>
      <c r="Y1614" s="17" t="s">
        <v>22</v>
      </c>
      <c r="Z1614" s="375" t="s">
        <v>22</v>
      </c>
    </row>
    <row r="1615" spans="1:26" ht="13.5" customHeight="1" x14ac:dyDescent="0.15">
      <c r="A1615" s="389" t="s">
        <v>7</v>
      </c>
      <c r="B1615" s="390" t="s">
        <v>22</v>
      </c>
      <c r="C1615" s="391" t="s">
        <v>22</v>
      </c>
      <c r="D1615" s="395" t="s">
        <v>8</v>
      </c>
      <c r="E1615" s="396" t="s">
        <v>22</v>
      </c>
      <c r="F1615" s="397" t="s">
        <v>1662</v>
      </c>
      <c r="G1615" s="397" t="s">
        <v>22</v>
      </c>
      <c r="H1615" s="397" t="s">
        <v>22</v>
      </c>
      <c r="I1615" s="397" t="s">
        <v>22</v>
      </c>
      <c r="J1615" s="397" t="s">
        <v>22</v>
      </c>
      <c r="K1615" s="397" t="s">
        <v>22</v>
      </c>
      <c r="L1615" s="398" t="s">
        <v>22</v>
      </c>
      <c r="M1615" s="401" t="s">
        <v>9</v>
      </c>
      <c r="N1615" s="402" t="s">
        <v>22</v>
      </c>
      <c r="O1615" s="403" t="s">
        <v>2467</v>
      </c>
      <c r="P1615" s="404" t="s">
        <v>22</v>
      </c>
      <c r="Q1615" s="5" t="s">
        <v>10</v>
      </c>
      <c r="R1615" s="409" t="s">
        <v>2468</v>
      </c>
      <c r="S1615" s="409" t="s">
        <v>22</v>
      </c>
      <c r="T1615" s="409" t="s">
        <v>22</v>
      </c>
      <c r="U1615" s="22">
        <v>6209</v>
      </c>
      <c r="V1615" s="371" t="str">
        <f>IF(U1615="","","千円")</f>
        <v>千円</v>
      </c>
      <c r="W1615" s="371" t="s">
        <v>22</v>
      </c>
      <c r="X1615" s="371" t="s">
        <v>22</v>
      </c>
      <c r="Y1615" s="372" t="s">
        <v>22</v>
      </c>
      <c r="Z1615" s="373">
        <v>391</v>
      </c>
    </row>
    <row r="1616" spans="1:26" ht="13.5" customHeight="1" x14ac:dyDescent="0.15">
      <c r="A1616" s="392" t="s">
        <v>22</v>
      </c>
      <c r="B1616" s="393" t="s">
        <v>22</v>
      </c>
      <c r="C1616" s="394" t="s">
        <v>22</v>
      </c>
      <c r="D1616" s="25" t="s">
        <v>22</v>
      </c>
      <c r="E1616" s="24" t="s">
        <v>22</v>
      </c>
      <c r="F1616" s="399" t="s">
        <v>22</v>
      </c>
      <c r="G1616" s="399" t="s">
        <v>22</v>
      </c>
      <c r="H1616" s="399" t="s">
        <v>22</v>
      </c>
      <c r="I1616" s="399" t="s">
        <v>22</v>
      </c>
      <c r="J1616" s="399" t="s">
        <v>22</v>
      </c>
      <c r="K1616" s="399" t="s">
        <v>22</v>
      </c>
      <c r="L1616" s="400" t="s">
        <v>22</v>
      </c>
      <c r="M1616" s="376">
        <v>6342000</v>
      </c>
      <c r="N1616" s="377" t="s">
        <v>22</v>
      </c>
      <c r="O1616" s="405" t="s">
        <v>22</v>
      </c>
      <c r="P1616" s="406" t="s">
        <v>22</v>
      </c>
      <c r="Q1616" s="6" t="s">
        <v>22</v>
      </c>
      <c r="R1616" s="378" t="s">
        <v>22</v>
      </c>
      <c r="S1616" s="378" t="s">
        <v>22</v>
      </c>
      <c r="T1616" s="378" t="s">
        <v>22</v>
      </c>
      <c r="U1616" s="23" t="s">
        <v>22</v>
      </c>
      <c r="V1616" s="379" t="str">
        <f>IF(U1616="","","千円")</f>
        <v/>
      </c>
      <c r="W1616" s="379" t="s">
        <v>22</v>
      </c>
      <c r="X1616" s="379" t="s">
        <v>22</v>
      </c>
      <c r="Y1616" s="380" t="s">
        <v>22</v>
      </c>
      <c r="Z1616" s="374" t="s">
        <v>22</v>
      </c>
    </row>
    <row r="1617" spans="1:26" ht="13.5" customHeight="1" x14ac:dyDescent="0.15">
      <c r="A1617" s="381" t="s">
        <v>2469</v>
      </c>
      <c r="B1617" s="382" t="s">
        <v>22</v>
      </c>
      <c r="C1617" s="383" t="s">
        <v>22</v>
      </c>
      <c r="D1617" s="384" t="s">
        <v>2470</v>
      </c>
      <c r="E1617" s="385" t="s">
        <v>22</v>
      </c>
      <c r="F1617" s="385" t="s">
        <v>22</v>
      </c>
      <c r="G1617" s="385" t="s">
        <v>22</v>
      </c>
      <c r="H1617" s="385" t="s">
        <v>22</v>
      </c>
      <c r="I1617" s="385" t="s">
        <v>22</v>
      </c>
      <c r="J1617" s="385" t="s">
        <v>22</v>
      </c>
      <c r="K1617" s="385" t="s">
        <v>22</v>
      </c>
      <c r="L1617" s="380" t="s">
        <v>22</v>
      </c>
      <c r="M1617" s="387" t="s">
        <v>12</v>
      </c>
      <c r="N1617" s="388" t="s">
        <v>22</v>
      </c>
      <c r="O1617" s="405" t="s">
        <v>22</v>
      </c>
      <c r="P1617" s="406" t="s">
        <v>22</v>
      </c>
      <c r="Q1617" s="6" t="s">
        <v>22</v>
      </c>
      <c r="R1617" s="378" t="s">
        <v>22</v>
      </c>
      <c r="S1617" s="378" t="s">
        <v>22</v>
      </c>
      <c r="T1617" s="378" t="s">
        <v>22</v>
      </c>
      <c r="U1617" s="23" t="s">
        <v>22</v>
      </c>
      <c r="V1617" s="379" t="str">
        <f>IF(U1617="","","千円")</f>
        <v/>
      </c>
      <c r="W1617" s="379" t="s">
        <v>22</v>
      </c>
      <c r="X1617" s="379" t="s">
        <v>22</v>
      </c>
      <c r="Y1617" s="380" t="s">
        <v>22</v>
      </c>
      <c r="Z1617" s="374" t="s">
        <v>22</v>
      </c>
    </row>
    <row r="1618" spans="1:26" ht="13.5" customHeight="1" x14ac:dyDescent="0.15">
      <c r="A1618" s="381" t="s">
        <v>22</v>
      </c>
      <c r="B1618" s="382" t="s">
        <v>22</v>
      </c>
      <c r="C1618" s="383" t="s">
        <v>22</v>
      </c>
      <c r="D1618" s="386" t="s">
        <v>22</v>
      </c>
      <c r="E1618" s="385" t="s">
        <v>22</v>
      </c>
      <c r="F1618" s="385" t="s">
        <v>22</v>
      </c>
      <c r="G1618" s="385" t="s">
        <v>22</v>
      </c>
      <c r="H1618" s="385" t="s">
        <v>22</v>
      </c>
      <c r="I1618" s="385" t="s">
        <v>22</v>
      </c>
      <c r="J1618" s="385" t="s">
        <v>22</v>
      </c>
      <c r="K1618" s="385" t="s">
        <v>22</v>
      </c>
      <c r="L1618" s="380" t="s">
        <v>22</v>
      </c>
      <c r="M1618" s="376">
        <v>6209000</v>
      </c>
      <c r="N1618" s="377" t="s">
        <v>22</v>
      </c>
      <c r="O1618" s="405" t="s">
        <v>22</v>
      </c>
      <c r="P1618" s="406" t="s">
        <v>22</v>
      </c>
      <c r="Q1618" s="6" t="s">
        <v>22</v>
      </c>
      <c r="R1618" s="378" t="s">
        <v>22</v>
      </c>
      <c r="S1618" s="378" t="s">
        <v>22</v>
      </c>
      <c r="T1618" s="378" t="s">
        <v>22</v>
      </c>
      <c r="U1618" s="23" t="s">
        <v>22</v>
      </c>
      <c r="V1618" s="379" t="str">
        <f>IF(U1618="","","千円")</f>
        <v/>
      </c>
      <c r="W1618" s="379" t="s">
        <v>22</v>
      </c>
      <c r="X1618" s="379" t="s">
        <v>22</v>
      </c>
      <c r="Y1618" s="380" t="s">
        <v>22</v>
      </c>
      <c r="Z1618" s="374" t="s">
        <v>22</v>
      </c>
    </row>
    <row r="1619" spans="1:26" ht="13.5" customHeight="1" x14ac:dyDescent="0.15">
      <c r="A1619" s="381" t="s">
        <v>22</v>
      </c>
      <c r="B1619" s="382" t="s">
        <v>22</v>
      </c>
      <c r="C1619" s="383" t="s">
        <v>22</v>
      </c>
      <c r="D1619" s="410" t="s">
        <v>13</v>
      </c>
      <c r="E1619" s="411" t="s">
        <v>2014</v>
      </c>
      <c r="F1619" s="411" t="s">
        <v>22</v>
      </c>
      <c r="G1619" s="411" t="s">
        <v>22</v>
      </c>
      <c r="H1619" s="411" t="s">
        <v>22</v>
      </c>
      <c r="I1619" s="411" t="s">
        <v>22</v>
      </c>
      <c r="J1619" s="411" t="s">
        <v>22</v>
      </c>
      <c r="K1619" s="411" t="s">
        <v>22</v>
      </c>
      <c r="L1619" s="412" t="s">
        <v>14</v>
      </c>
      <c r="M1619" s="413" t="s">
        <v>20</v>
      </c>
      <c r="N1619" s="414" t="s">
        <v>22</v>
      </c>
      <c r="O1619" s="405" t="s">
        <v>22</v>
      </c>
      <c r="P1619" s="406" t="s">
        <v>22</v>
      </c>
      <c r="Q1619" s="7" t="s">
        <v>22</v>
      </c>
      <c r="R1619" s="378" t="s">
        <v>22</v>
      </c>
      <c r="S1619" s="378" t="s">
        <v>22</v>
      </c>
      <c r="T1619" s="378" t="s">
        <v>22</v>
      </c>
      <c r="U1619" s="23" t="s">
        <v>22</v>
      </c>
      <c r="V1619" s="379" t="str">
        <f>IF(U1619="","","千円")</f>
        <v/>
      </c>
      <c r="W1619" s="379" t="s">
        <v>22</v>
      </c>
      <c r="X1619" s="379" t="s">
        <v>22</v>
      </c>
      <c r="Y1619" s="380" t="s">
        <v>22</v>
      </c>
      <c r="Z1619" s="374" t="s">
        <v>22</v>
      </c>
    </row>
    <row r="1620" spans="1:26" ht="13.5" customHeight="1" x14ac:dyDescent="0.15">
      <c r="A1620" s="381" t="s">
        <v>22</v>
      </c>
      <c r="B1620" s="382" t="s">
        <v>22</v>
      </c>
      <c r="C1620" s="383" t="s">
        <v>22</v>
      </c>
      <c r="D1620" s="410" t="s">
        <v>22</v>
      </c>
      <c r="E1620" s="411" t="s">
        <v>22</v>
      </c>
      <c r="F1620" s="411" t="s">
        <v>22</v>
      </c>
      <c r="G1620" s="411" t="s">
        <v>22</v>
      </c>
      <c r="H1620" s="411" t="s">
        <v>22</v>
      </c>
      <c r="I1620" s="411" t="s">
        <v>22</v>
      </c>
      <c r="J1620" s="411" t="s">
        <v>22</v>
      </c>
      <c r="K1620" s="411" t="s">
        <v>22</v>
      </c>
      <c r="L1620" s="412" t="s">
        <v>22</v>
      </c>
      <c r="M1620" s="415">
        <v>133000</v>
      </c>
      <c r="N1620" s="416" t="s">
        <v>22</v>
      </c>
      <c r="O1620" s="405" t="s">
        <v>22</v>
      </c>
      <c r="P1620" s="406" t="s">
        <v>22</v>
      </c>
      <c r="Q1620" s="8" t="s">
        <v>15</v>
      </c>
      <c r="R1620" s="378" t="s">
        <v>2471</v>
      </c>
      <c r="S1620" s="378" t="s">
        <v>22</v>
      </c>
      <c r="T1620" s="378" t="s">
        <v>22</v>
      </c>
      <c r="U1620" s="378" t="s">
        <v>22</v>
      </c>
      <c r="V1620" s="9" t="s">
        <v>13</v>
      </c>
      <c r="W1620" s="417" t="s">
        <v>2472</v>
      </c>
      <c r="X1620" s="417" t="s">
        <v>22</v>
      </c>
      <c r="Y1620" s="10" t="s">
        <v>14</v>
      </c>
      <c r="Z1620" s="374" t="s">
        <v>22</v>
      </c>
    </row>
    <row r="1621" spans="1:26" ht="13.5" customHeight="1" x14ac:dyDescent="0.15">
      <c r="A1621" s="381" t="s">
        <v>22</v>
      </c>
      <c r="B1621" s="382" t="s">
        <v>22</v>
      </c>
      <c r="C1621" s="383" t="s">
        <v>22</v>
      </c>
      <c r="D1621" s="410" t="s">
        <v>22</v>
      </c>
      <c r="E1621" s="411" t="s">
        <v>22</v>
      </c>
      <c r="F1621" s="411" t="s">
        <v>22</v>
      </c>
      <c r="G1621" s="411" t="s">
        <v>22</v>
      </c>
      <c r="H1621" s="411" t="s">
        <v>22</v>
      </c>
      <c r="I1621" s="411" t="s">
        <v>22</v>
      </c>
      <c r="J1621" s="411" t="s">
        <v>22</v>
      </c>
      <c r="K1621" s="411" t="s">
        <v>22</v>
      </c>
      <c r="L1621" s="412" t="s">
        <v>22</v>
      </c>
      <c r="M1621" s="387" t="s">
        <v>22</v>
      </c>
      <c r="N1621" s="388" t="s">
        <v>22</v>
      </c>
      <c r="O1621" s="405" t="s">
        <v>22</v>
      </c>
      <c r="P1621" s="406" t="s">
        <v>22</v>
      </c>
      <c r="Q1621" s="7" t="s">
        <v>16</v>
      </c>
      <c r="R1621" s="378" t="s">
        <v>22</v>
      </c>
      <c r="S1621" s="378" t="s">
        <v>22</v>
      </c>
      <c r="T1621" s="378" t="s">
        <v>22</v>
      </c>
      <c r="U1621" s="378" t="s">
        <v>22</v>
      </c>
      <c r="V1621" s="11" t="s">
        <v>17</v>
      </c>
      <c r="W1621" s="9" t="s">
        <v>22</v>
      </c>
      <c r="X1621" s="12" t="s">
        <v>22</v>
      </c>
      <c r="Y1621" s="13" t="s">
        <v>22</v>
      </c>
      <c r="Z1621" s="374" t="s">
        <v>22</v>
      </c>
    </row>
    <row r="1622" spans="1:26" ht="13.5" customHeight="1" x14ac:dyDescent="0.15">
      <c r="A1622" s="6" t="s">
        <v>22</v>
      </c>
      <c r="B1622" s="12" t="s">
        <v>22</v>
      </c>
      <c r="C1622" s="13" t="s">
        <v>22</v>
      </c>
      <c r="D1622" s="410" t="s">
        <v>13</v>
      </c>
      <c r="E1622" s="14" t="s">
        <v>11</v>
      </c>
      <c r="F1622" s="382" t="s">
        <v>22</v>
      </c>
      <c r="G1622" s="382" t="s">
        <v>22</v>
      </c>
      <c r="H1622" s="382" t="s">
        <v>22</v>
      </c>
      <c r="I1622" s="382" t="s">
        <v>22</v>
      </c>
      <c r="J1622" s="420" t="s">
        <v>22</v>
      </c>
      <c r="K1622" s="14" t="s">
        <v>22</v>
      </c>
      <c r="L1622" s="412" t="s">
        <v>14</v>
      </c>
      <c r="M1622" s="423" t="s">
        <v>22</v>
      </c>
      <c r="N1622" s="424" t="s">
        <v>22</v>
      </c>
      <c r="O1622" s="405" t="s">
        <v>22</v>
      </c>
      <c r="P1622" s="406" t="s">
        <v>22</v>
      </c>
      <c r="Q1622" s="8" t="s">
        <v>15</v>
      </c>
      <c r="R1622" s="378" t="s">
        <v>22</v>
      </c>
      <c r="S1622" s="378" t="s">
        <v>22</v>
      </c>
      <c r="T1622" s="378" t="s">
        <v>22</v>
      </c>
      <c r="U1622" s="378" t="s">
        <v>22</v>
      </c>
      <c r="V1622" s="9" t="s">
        <v>13</v>
      </c>
      <c r="W1622" s="417" t="s">
        <v>22</v>
      </c>
      <c r="X1622" s="417" t="s">
        <v>22</v>
      </c>
      <c r="Y1622" s="10" t="s">
        <v>14</v>
      </c>
      <c r="Z1622" s="374" t="s">
        <v>22</v>
      </c>
    </row>
    <row r="1623" spans="1:26" ht="13.5" customHeight="1" x14ac:dyDescent="0.15">
      <c r="A1623" s="15" t="s">
        <v>22</v>
      </c>
      <c r="B1623" s="16" t="s">
        <v>22</v>
      </c>
      <c r="C1623" s="17" t="s">
        <v>22</v>
      </c>
      <c r="D1623" s="418" t="s">
        <v>22</v>
      </c>
      <c r="E1623" s="18" t="s">
        <v>22</v>
      </c>
      <c r="F1623" s="419" t="s">
        <v>22</v>
      </c>
      <c r="G1623" s="419" t="s">
        <v>22</v>
      </c>
      <c r="H1623" s="419" t="s">
        <v>22</v>
      </c>
      <c r="I1623" s="419" t="s">
        <v>22</v>
      </c>
      <c r="J1623" s="421" t="s">
        <v>22</v>
      </c>
      <c r="K1623" s="18" t="s">
        <v>22</v>
      </c>
      <c r="L1623" s="422" t="s">
        <v>22</v>
      </c>
      <c r="M1623" s="26" t="s">
        <v>18</v>
      </c>
      <c r="N1623" s="27">
        <v>97.9</v>
      </c>
      <c r="O1623" s="407" t="s">
        <v>22</v>
      </c>
      <c r="P1623" s="408" t="s">
        <v>22</v>
      </c>
      <c r="Q1623" s="19" t="s">
        <v>16</v>
      </c>
      <c r="R1623" s="425" t="s">
        <v>22</v>
      </c>
      <c r="S1623" s="425" t="s">
        <v>22</v>
      </c>
      <c r="T1623" s="425" t="s">
        <v>22</v>
      </c>
      <c r="U1623" s="425" t="s">
        <v>22</v>
      </c>
      <c r="V1623" s="20" t="s">
        <v>17</v>
      </c>
      <c r="W1623" s="21" t="s">
        <v>22</v>
      </c>
      <c r="X1623" s="16" t="s">
        <v>22</v>
      </c>
      <c r="Y1623" s="17" t="s">
        <v>22</v>
      </c>
      <c r="Z1623" s="375" t="s">
        <v>22</v>
      </c>
    </row>
    <row r="1624" spans="1:26" ht="13.5" customHeight="1" x14ac:dyDescent="0.15">
      <c r="A1624" s="389" t="s">
        <v>7</v>
      </c>
      <c r="B1624" s="390" t="s">
        <v>22</v>
      </c>
      <c r="C1624" s="391" t="s">
        <v>22</v>
      </c>
      <c r="D1624" s="395" t="s">
        <v>8</v>
      </c>
      <c r="E1624" s="396" t="s">
        <v>22</v>
      </c>
      <c r="F1624" s="397" t="s">
        <v>1662</v>
      </c>
      <c r="G1624" s="397" t="s">
        <v>22</v>
      </c>
      <c r="H1624" s="397" t="s">
        <v>22</v>
      </c>
      <c r="I1624" s="397" t="s">
        <v>22</v>
      </c>
      <c r="J1624" s="397" t="s">
        <v>22</v>
      </c>
      <c r="K1624" s="397" t="s">
        <v>22</v>
      </c>
      <c r="L1624" s="398" t="s">
        <v>22</v>
      </c>
      <c r="M1624" s="401" t="s">
        <v>9</v>
      </c>
      <c r="N1624" s="402" t="s">
        <v>22</v>
      </c>
      <c r="O1624" s="403" t="s">
        <v>2473</v>
      </c>
      <c r="P1624" s="404" t="s">
        <v>22</v>
      </c>
      <c r="Q1624" s="5" t="s">
        <v>10</v>
      </c>
      <c r="R1624" s="409" t="s">
        <v>2474</v>
      </c>
      <c r="S1624" s="409" t="s">
        <v>22</v>
      </c>
      <c r="T1624" s="409" t="s">
        <v>22</v>
      </c>
      <c r="U1624" s="22">
        <v>512638</v>
      </c>
      <c r="V1624" s="371" t="str">
        <f>IF(U1624="","","千円")</f>
        <v>千円</v>
      </c>
      <c r="W1624" s="371" t="s">
        <v>22</v>
      </c>
      <c r="X1624" s="371" t="s">
        <v>22</v>
      </c>
      <c r="Y1624" s="372" t="s">
        <v>22</v>
      </c>
      <c r="Z1624" s="373">
        <v>391</v>
      </c>
    </row>
    <row r="1625" spans="1:26" ht="13.5" customHeight="1" x14ac:dyDescent="0.15">
      <c r="A1625" s="392" t="s">
        <v>22</v>
      </c>
      <c r="B1625" s="393" t="s">
        <v>22</v>
      </c>
      <c r="C1625" s="394" t="s">
        <v>22</v>
      </c>
      <c r="D1625" s="25" t="s">
        <v>22</v>
      </c>
      <c r="E1625" s="24" t="s">
        <v>22</v>
      </c>
      <c r="F1625" s="399" t="s">
        <v>22</v>
      </c>
      <c r="G1625" s="399" t="s">
        <v>22</v>
      </c>
      <c r="H1625" s="399" t="s">
        <v>22</v>
      </c>
      <c r="I1625" s="399" t="s">
        <v>22</v>
      </c>
      <c r="J1625" s="399" t="s">
        <v>22</v>
      </c>
      <c r="K1625" s="399" t="s">
        <v>22</v>
      </c>
      <c r="L1625" s="400" t="s">
        <v>22</v>
      </c>
      <c r="M1625" s="376">
        <v>532651000</v>
      </c>
      <c r="N1625" s="377" t="s">
        <v>22</v>
      </c>
      <c r="O1625" s="405" t="s">
        <v>22</v>
      </c>
      <c r="P1625" s="406" t="s">
        <v>22</v>
      </c>
      <c r="Q1625" s="6" t="s">
        <v>22</v>
      </c>
      <c r="R1625" s="378" t="s">
        <v>2475</v>
      </c>
      <c r="S1625" s="378" t="s">
        <v>22</v>
      </c>
      <c r="T1625" s="378" t="s">
        <v>22</v>
      </c>
      <c r="U1625" s="23">
        <v>10296</v>
      </c>
      <c r="V1625" s="379" t="str">
        <f>IF(U1625="","","千円")</f>
        <v>千円</v>
      </c>
      <c r="W1625" s="379" t="s">
        <v>22</v>
      </c>
      <c r="X1625" s="379" t="s">
        <v>22</v>
      </c>
      <c r="Y1625" s="380" t="s">
        <v>22</v>
      </c>
      <c r="Z1625" s="374" t="s">
        <v>22</v>
      </c>
    </row>
    <row r="1626" spans="1:26" ht="13.5" customHeight="1" x14ac:dyDescent="0.15">
      <c r="A1626" s="381" t="s">
        <v>2476</v>
      </c>
      <c r="B1626" s="382" t="s">
        <v>22</v>
      </c>
      <c r="C1626" s="383" t="s">
        <v>22</v>
      </c>
      <c r="D1626" s="384" t="s">
        <v>2477</v>
      </c>
      <c r="E1626" s="385" t="s">
        <v>22</v>
      </c>
      <c r="F1626" s="385" t="s">
        <v>22</v>
      </c>
      <c r="G1626" s="385" t="s">
        <v>22</v>
      </c>
      <c r="H1626" s="385" t="s">
        <v>22</v>
      </c>
      <c r="I1626" s="385" t="s">
        <v>22</v>
      </c>
      <c r="J1626" s="385" t="s">
        <v>22</v>
      </c>
      <c r="K1626" s="385" t="s">
        <v>22</v>
      </c>
      <c r="L1626" s="380" t="s">
        <v>22</v>
      </c>
      <c r="M1626" s="387" t="s">
        <v>12</v>
      </c>
      <c r="N1626" s="388" t="s">
        <v>22</v>
      </c>
      <c r="O1626" s="405" t="s">
        <v>22</v>
      </c>
      <c r="P1626" s="406" t="s">
        <v>22</v>
      </c>
      <c r="Q1626" s="6" t="s">
        <v>22</v>
      </c>
      <c r="R1626" s="378" t="s">
        <v>2478</v>
      </c>
      <c r="S1626" s="378" t="s">
        <v>22</v>
      </c>
      <c r="T1626" s="378" t="s">
        <v>22</v>
      </c>
      <c r="U1626" s="23">
        <v>8333</v>
      </c>
      <c r="V1626" s="379" t="str">
        <f>IF(U1626="","","千円")</f>
        <v>千円</v>
      </c>
      <c r="W1626" s="379" t="s">
        <v>22</v>
      </c>
      <c r="X1626" s="379" t="s">
        <v>22</v>
      </c>
      <c r="Y1626" s="380" t="s">
        <v>22</v>
      </c>
      <c r="Z1626" s="374" t="s">
        <v>22</v>
      </c>
    </row>
    <row r="1627" spans="1:26" ht="13.5" customHeight="1" x14ac:dyDescent="0.15">
      <c r="A1627" s="381" t="s">
        <v>22</v>
      </c>
      <c r="B1627" s="382" t="s">
        <v>22</v>
      </c>
      <c r="C1627" s="383" t="s">
        <v>22</v>
      </c>
      <c r="D1627" s="386" t="s">
        <v>22</v>
      </c>
      <c r="E1627" s="385" t="s">
        <v>22</v>
      </c>
      <c r="F1627" s="385" t="s">
        <v>22</v>
      </c>
      <c r="G1627" s="385" t="s">
        <v>22</v>
      </c>
      <c r="H1627" s="385" t="s">
        <v>22</v>
      </c>
      <c r="I1627" s="385" t="s">
        <v>22</v>
      </c>
      <c r="J1627" s="385" t="s">
        <v>22</v>
      </c>
      <c r="K1627" s="385" t="s">
        <v>22</v>
      </c>
      <c r="L1627" s="380" t="s">
        <v>22</v>
      </c>
      <c r="M1627" s="376">
        <v>531566832</v>
      </c>
      <c r="N1627" s="377" t="s">
        <v>22</v>
      </c>
      <c r="O1627" s="405" t="s">
        <v>22</v>
      </c>
      <c r="P1627" s="406" t="s">
        <v>22</v>
      </c>
      <c r="Q1627" s="6" t="s">
        <v>22</v>
      </c>
      <c r="R1627" s="378" t="s">
        <v>2479</v>
      </c>
      <c r="S1627" s="378" t="s">
        <v>22</v>
      </c>
      <c r="T1627" s="378" t="s">
        <v>22</v>
      </c>
      <c r="U1627" s="23">
        <v>300</v>
      </c>
      <c r="V1627" s="379" t="str">
        <f>IF(U1627="","","千円")</f>
        <v>千円</v>
      </c>
      <c r="W1627" s="379" t="s">
        <v>22</v>
      </c>
      <c r="X1627" s="379" t="s">
        <v>22</v>
      </c>
      <c r="Y1627" s="380" t="s">
        <v>22</v>
      </c>
      <c r="Z1627" s="374" t="s">
        <v>22</v>
      </c>
    </row>
    <row r="1628" spans="1:26" ht="13.5" customHeight="1" x14ac:dyDescent="0.15">
      <c r="A1628" s="381" t="s">
        <v>22</v>
      </c>
      <c r="B1628" s="382" t="s">
        <v>22</v>
      </c>
      <c r="C1628" s="383" t="s">
        <v>22</v>
      </c>
      <c r="D1628" s="410" t="s">
        <v>13</v>
      </c>
      <c r="E1628" s="411" t="s">
        <v>2014</v>
      </c>
      <c r="F1628" s="411" t="s">
        <v>22</v>
      </c>
      <c r="G1628" s="411" t="s">
        <v>22</v>
      </c>
      <c r="H1628" s="411" t="s">
        <v>22</v>
      </c>
      <c r="I1628" s="411" t="s">
        <v>22</v>
      </c>
      <c r="J1628" s="411" t="s">
        <v>22</v>
      </c>
      <c r="K1628" s="411" t="s">
        <v>22</v>
      </c>
      <c r="L1628" s="412" t="s">
        <v>14</v>
      </c>
      <c r="M1628" s="413" t="s">
        <v>20</v>
      </c>
      <c r="N1628" s="414" t="s">
        <v>22</v>
      </c>
      <c r="O1628" s="405" t="s">
        <v>22</v>
      </c>
      <c r="P1628" s="406" t="s">
        <v>22</v>
      </c>
      <c r="Q1628" s="7" t="s">
        <v>22</v>
      </c>
      <c r="R1628" s="378" t="s">
        <v>22</v>
      </c>
      <c r="S1628" s="378" t="s">
        <v>22</v>
      </c>
      <c r="T1628" s="378" t="s">
        <v>22</v>
      </c>
      <c r="U1628" s="23" t="s">
        <v>22</v>
      </c>
      <c r="V1628" s="379" t="str">
        <f>IF(U1628="","","千円")</f>
        <v/>
      </c>
      <c r="W1628" s="379" t="s">
        <v>22</v>
      </c>
      <c r="X1628" s="379" t="s">
        <v>22</v>
      </c>
      <c r="Y1628" s="380" t="s">
        <v>22</v>
      </c>
      <c r="Z1628" s="374" t="s">
        <v>22</v>
      </c>
    </row>
    <row r="1629" spans="1:26" ht="13.5" customHeight="1" x14ac:dyDescent="0.15">
      <c r="A1629" s="381" t="s">
        <v>22</v>
      </c>
      <c r="B1629" s="382" t="s">
        <v>22</v>
      </c>
      <c r="C1629" s="383" t="s">
        <v>22</v>
      </c>
      <c r="D1629" s="410" t="s">
        <v>22</v>
      </c>
      <c r="E1629" s="411" t="s">
        <v>22</v>
      </c>
      <c r="F1629" s="411" t="s">
        <v>22</v>
      </c>
      <c r="G1629" s="411" t="s">
        <v>22</v>
      </c>
      <c r="H1629" s="411" t="s">
        <v>22</v>
      </c>
      <c r="I1629" s="411" t="s">
        <v>22</v>
      </c>
      <c r="J1629" s="411" t="s">
        <v>22</v>
      </c>
      <c r="K1629" s="411" t="s">
        <v>22</v>
      </c>
      <c r="L1629" s="412" t="s">
        <v>22</v>
      </c>
      <c r="M1629" s="415">
        <v>1084168</v>
      </c>
      <c r="N1629" s="416" t="s">
        <v>22</v>
      </c>
      <c r="O1629" s="405" t="s">
        <v>22</v>
      </c>
      <c r="P1629" s="406" t="s">
        <v>22</v>
      </c>
      <c r="Q1629" s="8" t="s">
        <v>15</v>
      </c>
      <c r="R1629" s="378" t="s">
        <v>22</v>
      </c>
      <c r="S1629" s="378" t="s">
        <v>22</v>
      </c>
      <c r="T1629" s="378" t="s">
        <v>22</v>
      </c>
      <c r="U1629" s="378" t="s">
        <v>22</v>
      </c>
      <c r="V1629" s="9" t="s">
        <v>13</v>
      </c>
      <c r="W1629" s="417" t="s">
        <v>22</v>
      </c>
      <c r="X1629" s="417" t="s">
        <v>22</v>
      </c>
      <c r="Y1629" s="10" t="s">
        <v>14</v>
      </c>
      <c r="Z1629" s="374" t="s">
        <v>22</v>
      </c>
    </row>
    <row r="1630" spans="1:26" ht="13.5" customHeight="1" x14ac:dyDescent="0.15">
      <c r="A1630" s="381" t="s">
        <v>22</v>
      </c>
      <c r="B1630" s="382" t="s">
        <v>22</v>
      </c>
      <c r="C1630" s="383" t="s">
        <v>22</v>
      </c>
      <c r="D1630" s="410" t="s">
        <v>22</v>
      </c>
      <c r="E1630" s="411" t="s">
        <v>22</v>
      </c>
      <c r="F1630" s="411" t="s">
        <v>22</v>
      </c>
      <c r="G1630" s="411" t="s">
        <v>22</v>
      </c>
      <c r="H1630" s="411" t="s">
        <v>22</v>
      </c>
      <c r="I1630" s="411" t="s">
        <v>22</v>
      </c>
      <c r="J1630" s="411" t="s">
        <v>22</v>
      </c>
      <c r="K1630" s="411" t="s">
        <v>22</v>
      </c>
      <c r="L1630" s="412" t="s">
        <v>22</v>
      </c>
      <c r="M1630" s="387" t="s">
        <v>22</v>
      </c>
      <c r="N1630" s="388" t="s">
        <v>22</v>
      </c>
      <c r="O1630" s="405" t="s">
        <v>22</v>
      </c>
      <c r="P1630" s="406" t="s">
        <v>22</v>
      </c>
      <c r="Q1630" s="7" t="s">
        <v>16</v>
      </c>
      <c r="R1630" s="378" t="s">
        <v>22</v>
      </c>
      <c r="S1630" s="378" t="s">
        <v>22</v>
      </c>
      <c r="T1630" s="378" t="s">
        <v>22</v>
      </c>
      <c r="U1630" s="378" t="s">
        <v>22</v>
      </c>
      <c r="V1630" s="11" t="s">
        <v>17</v>
      </c>
      <c r="W1630" s="9" t="s">
        <v>22</v>
      </c>
      <c r="X1630" s="12" t="s">
        <v>22</v>
      </c>
      <c r="Y1630" s="13" t="s">
        <v>22</v>
      </c>
      <c r="Z1630" s="374" t="s">
        <v>22</v>
      </c>
    </row>
    <row r="1631" spans="1:26" ht="13.5" customHeight="1" x14ac:dyDescent="0.15">
      <c r="A1631" s="6" t="s">
        <v>22</v>
      </c>
      <c r="B1631" s="12" t="s">
        <v>22</v>
      </c>
      <c r="C1631" s="13" t="s">
        <v>22</v>
      </c>
      <c r="D1631" s="410" t="s">
        <v>13</v>
      </c>
      <c r="E1631" s="14" t="s">
        <v>11</v>
      </c>
      <c r="F1631" s="382" t="s">
        <v>22</v>
      </c>
      <c r="G1631" s="382" t="s">
        <v>196</v>
      </c>
      <c r="H1631" s="382" t="s">
        <v>22</v>
      </c>
      <c r="I1631" s="382" t="s">
        <v>152</v>
      </c>
      <c r="J1631" s="420" t="s">
        <v>57</v>
      </c>
      <c r="K1631" s="14" t="s">
        <v>22</v>
      </c>
      <c r="L1631" s="412" t="s">
        <v>14</v>
      </c>
      <c r="M1631" s="423" t="s">
        <v>22</v>
      </c>
      <c r="N1631" s="424" t="s">
        <v>22</v>
      </c>
      <c r="O1631" s="405" t="s">
        <v>22</v>
      </c>
      <c r="P1631" s="406" t="s">
        <v>22</v>
      </c>
      <c r="Q1631" s="8" t="s">
        <v>15</v>
      </c>
      <c r="R1631" s="378" t="s">
        <v>22</v>
      </c>
      <c r="S1631" s="378" t="s">
        <v>22</v>
      </c>
      <c r="T1631" s="378" t="s">
        <v>22</v>
      </c>
      <c r="U1631" s="378" t="s">
        <v>22</v>
      </c>
      <c r="V1631" s="9" t="s">
        <v>13</v>
      </c>
      <c r="W1631" s="417" t="s">
        <v>22</v>
      </c>
      <c r="X1631" s="417" t="s">
        <v>22</v>
      </c>
      <c r="Y1631" s="10" t="s">
        <v>14</v>
      </c>
      <c r="Z1631" s="374" t="s">
        <v>22</v>
      </c>
    </row>
    <row r="1632" spans="1:26" ht="13.5" customHeight="1" x14ac:dyDescent="0.15">
      <c r="A1632" s="15" t="s">
        <v>22</v>
      </c>
      <c r="B1632" s="16" t="s">
        <v>22</v>
      </c>
      <c r="C1632" s="17" t="s">
        <v>22</v>
      </c>
      <c r="D1632" s="418" t="s">
        <v>22</v>
      </c>
      <c r="E1632" s="18" t="s">
        <v>22</v>
      </c>
      <c r="F1632" s="419" t="s">
        <v>22</v>
      </c>
      <c r="G1632" s="419" t="s">
        <v>22</v>
      </c>
      <c r="H1632" s="419" t="s">
        <v>22</v>
      </c>
      <c r="I1632" s="419" t="s">
        <v>22</v>
      </c>
      <c r="J1632" s="421" t="s">
        <v>22</v>
      </c>
      <c r="K1632" s="18" t="s">
        <v>22</v>
      </c>
      <c r="L1632" s="422" t="s">
        <v>22</v>
      </c>
      <c r="M1632" s="26" t="s">
        <v>18</v>
      </c>
      <c r="N1632" s="27">
        <v>99.8</v>
      </c>
      <c r="O1632" s="407" t="s">
        <v>22</v>
      </c>
      <c r="P1632" s="408" t="s">
        <v>22</v>
      </c>
      <c r="Q1632" s="19" t="s">
        <v>16</v>
      </c>
      <c r="R1632" s="425" t="s">
        <v>22</v>
      </c>
      <c r="S1632" s="425" t="s">
        <v>22</v>
      </c>
      <c r="T1632" s="425" t="s">
        <v>22</v>
      </c>
      <c r="U1632" s="425" t="s">
        <v>22</v>
      </c>
      <c r="V1632" s="20" t="s">
        <v>17</v>
      </c>
      <c r="W1632" s="21" t="s">
        <v>22</v>
      </c>
      <c r="X1632" s="16" t="s">
        <v>22</v>
      </c>
      <c r="Y1632" s="17" t="s">
        <v>22</v>
      </c>
      <c r="Z1632" s="375" t="s">
        <v>22</v>
      </c>
    </row>
    <row r="1633" spans="1:26" ht="13.5" customHeight="1" x14ac:dyDescent="0.15">
      <c r="A1633" s="389" t="s">
        <v>7</v>
      </c>
      <c r="B1633" s="390" t="s">
        <v>22</v>
      </c>
      <c r="C1633" s="391" t="s">
        <v>22</v>
      </c>
      <c r="D1633" s="395" t="s">
        <v>8</v>
      </c>
      <c r="E1633" s="396" t="s">
        <v>22</v>
      </c>
      <c r="F1633" s="397" t="s">
        <v>1662</v>
      </c>
      <c r="G1633" s="397" t="s">
        <v>22</v>
      </c>
      <c r="H1633" s="397" t="s">
        <v>22</v>
      </c>
      <c r="I1633" s="397" t="s">
        <v>22</v>
      </c>
      <c r="J1633" s="397" t="s">
        <v>22</v>
      </c>
      <c r="K1633" s="397" t="s">
        <v>22</v>
      </c>
      <c r="L1633" s="398" t="s">
        <v>22</v>
      </c>
      <c r="M1633" s="401" t="s">
        <v>9</v>
      </c>
      <c r="N1633" s="402" t="s">
        <v>22</v>
      </c>
      <c r="O1633" s="403" t="s">
        <v>2480</v>
      </c>
      <c r="P1633" s="404" t="s">
        <v>22</v>
      </c>
      <c r="Q1633" s="5" t="s">
        <v>10</v>
      </c>
      <c r="R1633" s="409" t="s">
        <v>5234</v>
      </c>
      <c r="S1633" s="409" t="s">
        <v>22</v>
      </c>
      <c r="T1633" s="409" t="s">
        <v>22</v>
      </c>
      <c r="U1633" s="22">
        <v>186551</v>
      </c>
      <c r="V1633" s="371" t="str">
        <f>IF(U1633="","","千円")</f>
        <v>千円</v>
      </c>
      <c r="W1633" s="371" t="s">
        <v>22</v>
      </c>
      <c r="X1633" s="371" t="s">
        <v>22</v>
      </c>
      <c r="Y1633" s="372" t="s">
        <v>22</v>
      </c>
      <c r="Z1633" s="373">
        <v>391</v>
      </c>
    </row>
    <row r="1634" spans="1:26" ht="13.5" customHeight="1" x14ac:dyDescent="0.15">
      <c r="A1634" s="392" t="s">
        <v>22</v>
      </c>
      <c r="B1634" s="393" t="s">
        <v>22</v>
      </c>
      <c r="C1634" s="394" t="s">
        <v>22</v>
      </c>
      <c r="D1634" s="25" t="s">
        <v>22</v>
      </c>
      <c r="E1634" s="24" t="s">
        <v>22</v>
      </c>
      <c r="F1634" s="399" t="s">
        <v>22</v>
      </c>
      <c r="G1634" s="399" t="s">
        <v>22</v>
      </c>
      <c r="H1634" s="399" t="s">
        <v>22</v>
      </c>
      <c r="I1634" s="399" t="s">
        <v>22</v>
      </c>
      <c r="J1634" s="399" t="s">
        <v>22</v>
      </c>
      <c r="K1634" s="399" t="s">
        <v>22</v>
      </c>
      <c r="L1634" s="400" t="s">
        <v>22</v>
      </c>
      <c r="M1634" s="376">
        <v>233931000</v>
      </c>
      <c r="N1634" s="377" t="s">
        <v>22</v>
      </c>
      <c r="O1634" s="405" t="s">
        <v>22</v>
      </c>
      <c r="P1634" s="406" t="s">
        <v>22</v>
      </c>
      <c r="Q1634" s="6" t="s">
        <v>22</v>
      </c>
      <c r="R1634" s="378" t="s">
        <v>5235</v>
      </c>
      <c r="S1634" s="378" t="s">
        <v>22</v>
      </c>
      <c r="T1634" s="378" t="s">
        <v>22</v>
      </c>
      <c r="U1634" s="23">
        <v>35145</v>
      </c>
      <c r="V1634" s="379" t="str">
        <f>IF(U1634="","","千円")</f>
        <v>千円</v>
      </c>
      <c r="W1634" s="379" t="s">
        <v>22</v>
      </c>
      <c r="X1634" s="379" t="s">
        <v>22</v>
      </c>
      <c r="Y1634" s="380" t="s">
        <v>22</v>
      </c>
      <c r="Z1634" s="374" t="s">
        <v>22</v>
      </c>
    </row>
    <row r="1635" spans="1:26" ht="13.5" customHeight="1" x14ac:dyDescent="0.15">
      <c r="A1635" s="381" t="s">
        <v>2481</v>
      </c>
      <c r="B1635" s="382" t="s">
        <v>22</v>
      </c>
      <c r="C1635" s="383" t="s">
        <v>22</v>
      </c>
      <c r="D1635" s="384" t="s">
        <v>2482</v>
      </c>
      <c r="E1635" s="385" t="s">
        <v>22</v>
      </c>
      <c r="F1635" s="385" t="s">
        <v>22</v>
      </c>
      <c r="G1635" s="385" t="s">
        <v>22</v>
      </c>
      <c r="H1635" s="385" t="s">
        <v>22</v>
      </c>
      <c r="I1635" s="385" t="s">
        <v>22</v>
      </c>
      <c r="J1635" s="385" t="s">
        <v>22</v>
      </c>
      <c r="K1635" s="385" t="s">
        <v>22</v>
      </c>
      <c r="L1635" s="380" t="s">
        <v>22</v>
      </c>
      <c r="M1635" s="387" t="s">
        <v>12</v>
      </c>
      <c r="N1635" s="388" t="s">
        <v>22</v>
      </c>
      <c r="O1635" s="405" t="s">
        <v>22</v>
      </c>
      <c r="P1635" s="406" t="s">
        <v>22</v>
      </c>
      <c r="Q1635" s="6" t="s">
        <v>22</v>
      </c>
      <c r="R1635" s="378" t="s">
        <v>2483</v>
      </c>
      <c r="S1635" s="378" t="s">
        <v>22</v>
      </c>
      <c r="T1635" s="378" t="s">
        <v>22</v>
      </c>
      <c r="U1635" s="23">
        <v>4606</v>
      </c>
      <c r="V1635" s="379" t="str">
        <f>IF(U1635="","","千円")</f>
        <v>千円</v>
      </c>
      <c r="W1635" s="379" t="s">
        <v>22</v>
      </c>
      <c r="X1635" s="379" t="s">
        <v>22</v>
      </c>
      <c r="Y1635" s="380" t="s">
        <v>22</v>
      </c>
      <c r="Z1635" s="374" t="s">
        <v>22</v>
      </c>
    </row>
    <row r="1636" spans="1:26" ht="13.5" customHeight="1" x14ac:dyDescent="0.15">
      <c r="A1636" s="381" t="s">
        <v>22</v>
      </c>
      <c r="B1636" s="382" t="s">
        <v>22</v>
      </c>
      <c r="C1636" s="383" t="s">
        <v>22</v>
      </c>
      <c r="D1636" s="386" t="s">
        <v>22</v>
      </c>
      <c r="E1636" s="385" t="s">
        <v>22</v>
      </c>
      <c r="F1636" s="385" t="s">
        <v>22</v>
      </c>
      <c r="G1636" s="385" t="s">
        <v>22</v>
      </c>
      <c r="H1636" s="385" t="s">
        <v>22</v>
      </c>
      <c r="I1636" s="385" t="s">
        <v>22</v>
      </c>
      <c r="J1636" s="385" t="s">
        <v>22</v>
      </c>
      <c r="K1636" s="385" t="s">
        <v>22</v>
      </c>
      <c r="L1636" s="380" t="s">
        <v>22</v>
      </c>
      <c r="M1636" s="376">
        <v>232088083</v>
      </c>
      <c r="N1636" s="377" t="s">
        <v>22</v>
      </c>
      <c r="O1636" s="405" t="s">
        <v>22</v>
      </c>
      <c r="P1636" s="406" t="s">
        <v>22</v>
      </c>
      <c r="Q1636" s="6" t="s">
        <v>22</v>
      </c>
      <c r="R1636" s="378" t="s">
        <v>22</v>
      </c>
      <c r="S1636" s="378" t="s">
        <v>22</v>
      </c>
      <c r="T1636" s="378" t="s">
        <v>22</v>
      </c>
      <c r="U1636" s="23" t="s">
        <v>22</v>
      </c>
      <c r="V1636" s="379" t="str">
        <f>IF(U1636="","","千円")</f>
        <v/>
      </c>
      <c r="W1636" s="379" t="s">
        <v>22</v>
      </c>
      <c r="X1636" s="379" t="s">
        <v>22</v>
      </c>
      <c r="Y1636" s="380" t="s">
        <v>22</v>
      </c>
      <c r="Z1636" s="374" t="s">
        <v>22</v>
      </c>
    </row>
    <row r="1637" spans="1:26" ht="13.5" customHeight="1" x14ac:dyDescent="0.15">
      <c r="A1637" s="381" t="s">
        <v>22</v>
      </c>
      <c r="B1637" s="382" t="s">
        <v>22</v>
      </c>
      <c r="C1637" s="383" t="s">
        <v>22</v>
      </c>
      <c r="D1637" s="410" t="s">
        <v>13</v>
      </c>
      <c r="E1637" s="411" t="s">
        <v>1881</v>
      </c>
      <c r="F1637" s="411" t="s">
        <v>22</v>
      </c>
      <c r="G1637" s="411" t="s">
        <v>22</v>
      </c>
      <c r="H1637" s="411" t="s">
        <v>22</v>
      </c>
      <c r="I1637" s="411" t="s">
        <v>22</v>
      </c>
      <c r="J1637" s="411" t="s">
        <v>22</v>
      </c>
      <c r="K1637" s="411" t="s">
        <v>22</v>
      </c>
      <c r="L1637" s="412" t="s">
        <v>14</v>
      </c>
      <c r="M1637" s="413" t="s">
        <v>20</v>
      </c>
      <c r="N1637" s="414" t="s">
        <v>22</v>
      </c>
      <c r="O1637" s="405" t="s">
        <v>22</v>
      </c>
      <c r="P1637" s="406" t="s">
        <v>22</v>
      </c>
      <c r="Q1637" s="7" t="s">
        <v>22</v>
      </c>
      <c r="R1637" s="378" t="s">
        <v>2484</v>
      </c>
      <c r="S1637" s="378" t="s">
        <v>22</v>
      </c>
      <c r="T1637" s="378" t="s">
        <v>22</v>
      </c>
      <c r="U1637" s="23">
        <v>5786</v>
      </c>
      <c r="V1637" s="379" t="str">
        <f>IF(U1637="","","千円")</f>
        <v>千円</v>
      </c>
      <c r="W1637" s="379" t="s">
        <v>22</v>
      </c>
      <c r="X1637" s="379" t="s">
        <v>22</v>
      </c>
      <c r="Y1637" s="380" t="s">
        <v>22</v>
      </c>
      <c r="Z1637" s="374" t="s">
        <v>22</v>
      </c>
    </row>
    <row r="1638" spans="1:26" ht="13.5" customHeight="1" x14ac:dyDescent="0.15">
      <c r="A1638" s="381" t="s">
        <v>22</v>
      </c>
      <c r="B1638" s="382" t="s">
        <v>22</v>
      </c>
      <c r="C1638" s="383" t="s">
        <v>22</v>
      </c>
      <c r="D1638" s="410" t="s">
        <v>22</v>
      </c>
      <c r="E1638" s="411" t="s">
        <v>22</v>
      </c>
      <c r="F1638" s="411" t="s">
        <v>22</v>
      </c>
      <c r="G1638" s="411" t="s">
        <v>22</v>
      </c>
      <c r="H1638" s="411" t="s">
        <v>22</v>
      </c>
      <c r="I1638" s="411" t="s">
        <v>22</v>
      </c>
      <c r="J1638" s="411" t="s">
        <v>22</v>
      </c>
      <c r="K1638" s="411" t="s">
        <v>22</v>
      </c>
      <c r="L1638" s="412" t="s">
        <v>22</v>
      </c>
      <c r="M1638" s="415">
        <v>1842917</v>
      </c>
      <c r="N1638" s="416" t="s">
        <v>22</v>
      </c>
      <c r="O1638" s="405" t="s">
        <v>22</v>
      </c>
      <c r="P1638" s="406" t="s">
        <v>22</v>
      </c>
      <c r="Q1638" s="8" t="s">
        <v>15</v>
      </c>
      <c r="R1638" s="378" t="s">
        <v>5236</v>
      </c>
      <c r="S1638" s="378" t="s">
        <v>22</v>
      </c>
      <c r="T1638" s="378" t="s">
        <v>22</v>
      </c>
      <c r="U1638" s="378" t="s">
        <v>22</v>
      </c>
      <c r="V1638" s="9" t="s">
        <v>13</v>
      </c>
      <c r="W1638" s="417" t="s">
        <v>2485</v>
      </c>
      <c r="X1638" s="417" t="s">
        <v>22</v>
      </c>
      <c r="Y1638" s="10" t="s">
        <v>14</v>
      </c>
      <c r="Z1638" s="374" t="s">
        <v>22</v>
      </c>
    </row>
    <row r="1639" spans="1:26" ht="13.5" customHeight="1" x14ac:dyDescent="0.15">
      <c r="A1639" s="381" t="s">
        <v>22</v>
      </c>
      <c r="B1639" s="382" t="s">
        <v>22</v>
      </c>
      <c r="C1639" s="383" t="s">
        <v>22</v>
      </c>
      <c r="D1639" s="410" t="s">
        <v>22</v>
      </c>
      <c r="E1639" s="411" t="s">
        <v>22</v>
      </c>
      <c r="F1639" s="411" t="s">
        <v>22</v>
      </c>
      <c r="G1639" s="411" t="s">
        <v>22</v>
      </c>
      <c r="H1639" s="411" t="s">
        <v>22</v>
      </c>
      <c r="I1639" s="411" t="s">
        <v>22</v>
      </c>
      <c r="J1639" s="411" t="s">
        <v>22</v>
      </c>
      <c r="K1639" s="411" t="s">
        <v>22</v>
      </c>
      <c r="L1639" s="412" t="s">
        <v>22</v>
      </c>
      <c r="M1639" s="387" t="s">
        <v>22</v>
      </c>
      <c r="N1639" s="388" t="s">
        <v>22</v>
      </c>
      <c r="O1639" s="405" t="s">
        <v>22</v>
      </c>
      <c r="P1639" s="406" t="s">
        <v>22</v>
      </c>
      <c r="Q1639" s="7" t="s">
        <v>16</v>
      </c>
      <c r="R1639" s="378" t="s">
        <v>22</v>
      </c>
      <c r="S1639" s="378" t="s">
        <v>22</v>
      </c>
      <c r="T1639" s="378" t="s">
        <v>22</v>
      </c>
      <c r="U1639" s="378" t="s">
        <v>22</v>
      </c>
      <c r="V1639" s="11" t="s">
        <v>17</v>
      </c>
      <c r="W1639" s="9" t="s">
        <v>22</v>
      </c>
      <c r="X1639" s="12" t="s">
        <v>22</v>
      </c>
      <c r="Y1639" s="13" t="s">
        <v>22</v>
      </c>
      <c r="Z1639" s="374" t="s">
        <v>22</v>
      </c>
    </row>
    <row r="1640" spans="1:26" ht="13.5" customHeight="1" x14ac:dyDescent="0.15">
      <c r="A1640" s="6" t="s">
        <v>22</v>
      </c>
      <c r="B1640" s="12" t="s">
        <v>22</v>
      </c>
      <c r="C1640" s="13" t="s">
        <v>22</v>
      </c>
      <c r="D1640" s="410" t="s">
        <v>13</v>
      </c>
      <c r="E1640" s="14" t="s">
        <v>11</v>
      </c>
      <c r="F1640" s="382" t="s">
        <v>22</v>
      </c>
      <c r="G1640" s="382" t="s">
        <v>196</v>
      </c>
      <c r="H1640" s="382" t="s">
        <v>22</v>
      </c>
      <c r="I1640" s="382" t="s">
        <v>152</v>
      </c>
      <c r="J1640" s="420" t="s">
        <v>57</v>
      </c>
      <c r="K1640" s="14" t="s">
        <v>22</v>
      </c>
      <c r="L1640" s="412" t="s">
        <v>14</v>
      </c>
      <c r="M1640" s="423" t="s">
        <v>22</v>
      </c>
      <c r="N1640" s="424" t="s">
        <v>22</v>
      </c>
      <c r="O1640" s="405" t="s">
        <v>22</v>
      </c>
      <c r="P1640" s="406" t="s">
        <v>22</v>
      </c>
      <c r="Q1640" s="8" t="s">
        <v>15</v>
      </c>
      <c r="R1640" s="378" t="s">
        <v>22</v>
      </c>
      <c r="S1640" s="378" t="s">
        <v>22</v>
      </c>
      <c r="T1640" s="378" t="s">
        <v>22</v>
      </c>
      <c r="U1640" s="378" t="s">
        <v>22</v>
      </c>
      <c r="V1640" s="9" t="s">
        <v>13</v>
      </c>
      <c r="W1640" s="417" t="s">
        <v>22</v>
      </c>
      <c r="X1640" s="417" t="s">
        <v>22</v>
      </c>
      <c r="Y1640" s="10" t="s">
        <v>14</v>
      </c>
      <c r="Z1640" s="374" t="s">
        <v>22</v>
      </c>
    </row>
    <row r="1641" spans="1:26" ht="13.5" customHeight="1" x14ac:dyDescent="0.15">
      <c r="A1641" s="15" t="s">
        <v>22</v>
      </c>
      <c r="B1641" s="16" t="s">
        <v>22</v>
      </c>
      <c r="C1641" s="17" t="s">
        <v>22</v>
      </c>
      <c r="D1641" s="418" t="s">
        <v>22</v>
      </c>
      <c r="E1641" s="18" t="s">
        <v>22</v>
      </c>
      <c r="F1641" s="419" t="s">
        <v>22</v>
      </c>
      <c r="G1641" s="419" t="s">
        <v>22</v>
      </c>
      <c r="H1641" s="419" t="s">
        <v>22</v>
      </c>
      <c r="I1641" s="419" t="s">
        <v>22</v>
      </c>
      <c r="J1641" s="421" t="s">
        <v>22</v>
      </c>
      <c r="K1641" s="18" t="s">
        <v>22</v>
      </c>
      <c r="L1641" s="422" t="s">
        <v>22</v>
      </c>
      <c r="M1641" s="26" t="s">
        <v>18</v>
      </c>
      <c r="N1641" s="27">
        <v>99.2</v>
      </c>
      <c r="O1641" s="407" t="s">
        <v>22</v>
      </c>
      <c r="P1641" s="408" t="s">
        <v>22</v>
      </c>
      <c r="Q1641" s="19" t="s">
        <v>16</v>
      </c>
      <c r="R1641" s="425" t="s">
        <v>22</v>
      </c>
      <c r="S1641" s="425" t="s">
        <v>22</v>
      </c>
      <c r="T1641" s="425" t="s">
        <v>22</v>
      </c>
      <c r="U1641" s="425" t="s">
        <v>22</v>
      </c>
      <c r="V1641" s="20" t="s">
        <v>17</v>
      </c>
      <c r="W1641" s="21" t="s">
        <v>22</v>
      </c>
      <c r="X1641" s="16" t="s">
        <v>22</v>
      </c>
      <c r="Y1641" s="17" t="s">
        <v>22</v>
      </c>
      <c r="Z1641" s="375" t="s">
        <v>22</v>
      </c>
    </row>
    <row r="1642" spans="1:26" ht="13.5" customHeight="1" x14ac:dyDescent="0.15">
      <c r="A1642" s="389" t="s">
        <v>7</v>
      </c>
      <c r="B1642" s="390" t="s">
        <v>22</v>
      </c>
      <c r="C1642" s="391" t="s">
        <v>22</v>
      </c>
      <c r="D1642" s="395" t="s">
        <v>8</v>
      </c>
      <c r="E1642" s="396" t="s">
        <v>22</v>
      </c>
      <c r="F1642" s="397" t="s">
        <v>1899</v>
      </c>
      <c r="G1642" s="397" t="s">
        <v>22</v>
      </c>
      <c r="H1642" s="397" t="s">
        <v>22</v>
      </c>
      <c r="I1642" s="397" t="s">
        <v>22</v>
      </c>
      <c r="J1642" s="397" t="s">
        <v>22</v>
      </c>
      <c r="K1642" s="397" t="s">
        <v>22</v>
      </c>
      <c r="L1642" s="398" t="s">
        <v>22</v>
      </c>
      <c r="M1642" s="401" t="s">
        <v>9</v>
      </c>
      <c r="N1642" s="402" t="s">
        <v>22</v>
      </c>
      <c r="O1642" s="403" t="s">
        <v>2486</v>
      </c>
      <c r="P1642" s="404" t="s">
        <v>22</v>
      </c>
      <c r="Q1642" s="5" t="s">
        <v>10</v>
      </c>
      <c r="R1642" s="409" t="s">
        <v>2487</v>
      </c>
      <c r="S1642" s="409" t="s">
        <v>22</v>
      </c>
      <c r="T1642" s="409" t="s">
        <v>22</v>
      </c>
      <c r="U1642" s="22">
        <v>94297</v>
      </c>
      <c r="V1642" s="371" t="str">
        <f>IF(U1642="","","千円")</f>
        <v>千円</v>
      </c>
      <c r="W1642" s="371" t="s">
        <v>22</v>
      </c>
      <c r="X1642" s="371" t="s">
        <v>22</v>
      </c>
      <c r="Y1642" s="372" t="s">
        <v>22</v>
      </c>
      <c r="Z1642" s="373">
        <v>391</v>
      </c>
    </row>
    <row r="1643" spans="1:26" ht="13.5" customHeight="1" x14ac:dyDescent="0.15">
      <c r="A1643" s="392" t="s">
        <v>22</v>
      </c>
      <c r="B1643" s="393" t="s">
        <v>22</v>
      </c>
      <c r="C1643" s="394" t="s">
        <v>22</v>
      </c>
      <c r="D1643" s="25" t="s">
        <v>22</v>
      </c>
      <c r="E1643" s="24" t="s">
        <v>22</v>
      </c>
      <c r="F1643" s="399" t="s">
        <v>22</v>
      </c>
      <c r="G1643" s="399" t="s">
        <v>22</v>
      </c>
      <c r="H1643" s="399" t="s">
        <v>22</v>
      </c>
      <c r="I1643" s="399" t="s">
        <v>22</v>
      </c>
      <c r="J1643" s="399" t="s">
        <v>22</v>
      </c>
      <c r="K1643" s="399" t="s">
        <v>22</v>
      </c>
      <c r="L1643" s="400" t="s">
        <v>22</v>
      </c>
      <c r="M1643" s="376">
        <v>776841000</v>
      </c>
      <c r="N1643" s="377" t="s">
        <v>22</v>
      </c>
      <c r="O1643" s="405" t="s">
        <v>22</v>
      </c>
      <c r="P1643" s="406" t="s">
        <v>22</v>
      </c>
      <c r="Q1643" s="6" t="s">
        <v>22</v>
      </c>
      <c r="R1643" s="378" t="s">
        <v>2488</v>
      </c>
      <c r="S1643" s="378" t="s">
        <v>22</v>
      </c>
      <c r="T1643" s="378" t="s">
        <v>22</v>
      </c>
      <c r="U1643" s="23">
        <v>54639</v>
      </c>
      <c r="V1643" s="379" t="str">
        <f>IF(U1643="","","千円")</f>
        <v>千円</v>
      </c>
      <c r="W1643" s="379" t="s">
        <v>22</v>
      </c>
      <c r="X1643" s="379" t="s">
        <v>22</v>
      </c>
      <c r="Y1643" s="380" t="s">
        <v>22</v>
      </c>
      <c r="Z1643" s="374" t="s">
        <v>22</v>
      </c>
    </row>
    <row r="1644" spans="1:26" ht="13.5" customHeight="1" x14ac:dyDescent="0.15">
      <c r="A1644" s="381" t="s">
        <v>2489</v>
      </c>
      <c r="B1644" s="382" t="s">
        <v>22</v>
      </c>
      <c r="C1644" s="383" t="s">
        <v>22</v>
      </c>
      <c r="D1644" s="384" t="s">
        <v>2490</v>
      </c>
      <c r="E1644" s="385" t="s">
        <v>22</v>
      </c>
      <c r="F1644" s="385" t="s">
        <v>22</v>
      </c>
      <c r="G1644" s="385" t="s">
        <v>22</v>
      </c>
      <c r="H1644" s="385" t="s">
        <v>22</v>
      </c>
      <c r="I1644" s="385" t="s">
        <v>22</v>
      </c>
      <c r="J1644" s="385" t="s">
        <v>22</v>
      </c>
      <c r="K1644" s="385" t="s">
        <v>22</v>
      </c>
      <c r="L1644" s="380" t="s">
        <v>22</v>
      </c>
      <c r="M1644" s="387" t="s">
        <v>12</v>
      </c>
      <c r="N1644" s="388" t="s">
        <v>22</v>
      </c>
      <c r="O1644" s="405" t="s">
        <v>22</v>
      </c>
      <c r="P1644" s="406" t="s">
        <v>22</v>
      </c>
      <c r="Q1644" s="6" t="s">
        <v>22</v>
      </c>
      <c r="R1644" s="378" t="s">
        <v>2491</v>
      </c>
      <c r="S1644" s="378" t="s">
        <v>22</v>
      </c>
      <c r="T1644" s="378" t="s">
        <v>22</v>
      </c>
      <c r="U1644" s="23">
        <v>557700</v>
      </c>
      <c r="V1644" s="379" t="str">
        <f>IF(U1644="","","千円")</f>
        <v>千円</v>
      </c>
      <c r="W1644" s="379" t="s">
        <v>22</v>
      </c>
      <c r="X1644" s="379" t="s">
        <v>22</v>
      </c>
      <c r="Y1644" s="380" t="s">
        <v>22</v>
      </c>
      <c r="Z1644" s="374" t="s">
        <v>22</v>
      </c>
    </row>
    <row r="1645" spans="1:26" ht="13.5" customHeight="1" x14ac:dyDescent="0.15">
      <c r="A1645" s="381" t="s">
        <v>22</v>
      </c>
      <c r="B1645" s="382" t="s">
        <v>22</v>
      </c>
      <c r="C1645" s="383" t="s">
        <v>22</v>
      </c>
      <c r="D1645" s="386" t="s">
        <v>22</v>
      </c>
      <c r="E1645" s="385" t="s">
        <v>22</v>
      </c>
      <c r="F1645" s="385" t="s">
        <v>22</v>
      </c>
      <c r="G1645" s="385" t="s">
        <v>22</v>
      </c>
      <c r="H1645" s="385" t="s">
        <v>22</v>
      </c>
      <c r="I1645" s="385" t="s">
        <v>22</v>
      </c>
      <c r="J1645" s="385" t="s">
        <v>22</v>
      </c>
      <c r="K1645" s="385" t="s">
        <v>22</v>
      </c>
      <c r="L1645" s="380" t="s">
        <v>22</v>
      </c>
      <c r="M1645" s="376">
        <v>770473593</v>
      </c>
      <c r="N1645" s="377" t="s">
        <v>22</v>
      </c>
      <c r="O1645" s="405" t="s">
        <v>22</v>
      </c>
      <c r="P1645" s="406" t="s">
        <v>22</v>
      </c>
      <c r="Q1645" s="6" t="s">
        <v>22</v>
      </c>
      <c r="R1645" s="378" t="s">
        <v>2492</v>
      </c>
      <c r="S1645" s="378" t="s">
        <v>22</v>
      </c>
      <c r="T1645" s="378" t="s">
        <v>22</v>
      </c>
      <c r="U1645" s="23">
        <v>52933</v>
      </c>
      <c r="V1645" s="379" t="str">
        <f>IF(U1645="","","千円")</f>
        <v>千円</v>
      </c>
      <c r="W1645" s="379" t="s">
        <v>22</v>
      </c>
      <c r="X1645" s="379" t="s">
        <v>22</v>
      </c>
      <c r="Y1645" s="380" t="s">
        <v>22</v>
      </c>
      <c r="Z1645" s="374" t="s">
        <v>22</v>
      </c>
    </row>
    <row r="1646" spans="1:26" ht="13.5" customHeight="1" x14ac:dyDescent="0.15">
      <c r="A1646" s="381" t="s">
        <v>22</v>
      </c>
      <c r="B1646" s="382" t="s">
        <v>22</v>
      </c>
      <c r="C1646" s="383" t="s">
        <v>22</v>
      </c>
      <c r="D1646" s="410" t="s">
        <v>13</v>
      </c>
      <c r="E1646" s="411" t="s">
        <v>2410</v>
      </c>
      <c r="F1646" s="411" t="s">
        <v>22</v>
      </c>
      <c r="G1646" s="411" t="s">
        <v>22</v>
      </c>
      <c r="H1646" s="411" t="s">
        <v>22</v>
      </c>
      <c r="I1646" s="411" t="s">
        <v>22</v>
      </c>
      <c r="J1646" s="411" t="s">
        <v>22</v>
      </c>
      <c r="K1646" s="411" t="s">
        <v>22</v>
      </c>
      <c r="L1646" s="412" t="s">
        <v>14</v>
      </c>
      <c r="M1646" s="413" t="s">
        <v>4904</v>
      </c>
      <c r="N1646" s="414" t="s">
        <v>22</v>
      </c>
      <c r="O1646" s="405" t="s">
        <v>22</v>
      </c>
      <c r="P1646" s="406" t="s">
        <v>22</v>
      </c>
      <c r="Q1646" s="7" t="s">
        <v>22</v>
      </c>
      <c r="R1646" s="378" t="s">
        <v>2493</v>
      </c>
      <c r="S1646" s="378" t="s">
        <v>22</v>
      </c>
      <c r="T1646" s="378" t="s">
        <v>22</v>
      </c>
      <c r="U1646" s="23">
        <v>10905</v>
      </c>
      <c r="V1646" s="379" t="str">
        <f>IF(U1646="","","千円")</f>
        <v>千円</v>
      </c>
      <c r="W1646" s="379" t="s">
        <v>22</v>
      </c>
      <c r="X1646" s="379" t="s">
        <v>22</v>
      </c>
      <c r="Y1646" s="380" t="s">
        <v>22</v>
      </c>
      <c r="Z1646" s="374" t="s">
        <v>22</v>
      </c>
    </row>
    <row r="1647" spans="1:26" ht="13.5" customHeight="1" x14ac:dyDescent="0.15">
      <c r="A1647" s="381" t="s">
        <v>22</v>
      </c>
      <c r="B1647" s="382" t="s">
        <v>22</v>
      </c>
      <c r="C1647" s="383" t="s">
        <v>22</v>
      </c>
      <c r="D1647" s="410" t="s">
        <v>22</v>
      </c>
      <c r="E1647" s="411" t="s">
        <v>22</v>
      </c>
      <c r="F1647" s="411" t="s">
        <v>22</v>
      </c>
      <c r="G1647" s="411" t="s">
        <v>22</v>
      </c>
      <c r="H1647" s="411" t="s">
        <v>22</v>
      </c>
      <c r="I1647" s="411" t="s">
        <v>22</v>
      </c>
      <c r="J1647" s="411" t="s">
        <v>22</v>
      </c>
      <c r="K1647" s="411" t="s">
        <v>22</v>
      </c>
      <c r="L1647" s="412" t="s">
        <v>22</v>
      </c>
      <c r="M1647" s="415">
        <v>2837000</v>
      </c>
      <c r="N1647" s="416"/>
      <c r="O1647" s="405" t="s">
        <v>22</v>
      </c>
      <c r="P1647" s="406" t="s">
        <v>22</v>
      </c>
      <c r="Q1647" s="8" t="s">
        <v>15</v>
      </c>
      <c r="R1647" s="378" t="s">
        <v>22</v>
      </c>
      <c r="S1647" s="378" t="s">
        <v>22</v>
      </c>
      <c r="T1647" s="378" t="s">
        <v>22</v>
      </c>
      <c r="U1647" s="378" t="s">
        <v>22</v>
      </c>
      <c r="V1647" s="9" t="s">
        <v>13</v>
      </c>
      <c r="W1647" s="417" t="s">
        <v>22</v>
      </c>
      <c r="X1647" s="417" t="s">
        <v>22</v>
      </c>
      <c r="Y1647" s="10" t="s">
        <v>14</v>
      </c>
      <c r="Z1647" s="374" t="s">
        <v>22</v>
      </c>
    </row>
    <row r="1648" spans="1:26" ht="13.5" customHeight="1" x14ac:dyDescent="0.15">
      <c r="A1648" s="381" t="s">
        <v>22</v>
      </c>
      <c r="B1648" s="382" t="s">
        <v>22</v>
      </c>
      <c r="C1648" s="383" t="s">
        <v>22</v>
      </c>
      <c r="D1648" s="410" t="s">
        <v>22</v>
      </c>
      <c r="E1648" s="411" t="s">
        <v>22</v>
      </c>
      <c r="F1648" s="411" t="s">
        <v>22</v>
      </c>
      <c r="G1648" s="411" t="s">
        <v>22</v>
      </c>
      <c r="H1648" s="411" t="s">
        <v>22</v>
      </c>
      <c r="I1648" s="411" t="s">
        <v>22</v>
      </c>
      <c r="J1648" s="411" t="s">
        <v>22</v>
      </c>
      <c r="K1648" s="411" t="s">
        <v>22</v>
      </c>
      <c r="L1648" s="412" t="s">
        <v>22</v>
      </c>
      <c r="M1648" s="413" t="s">
        <v>20</v>
      </c>
      <c r="N1648" s="414" t="s">
        <v>22</v>
      </c>
      <c r="O1648" s="405" t="s">
        <v>22</v>
      </c>
      <c r="P1648" s="406" t="s">
        <v>22</v>
      </c>
      <c r="Q1648" s="7" t="s">
        <v>16</v>
      </c>
      <c r="R1648" s="378" t="s">
        <v>22</v>
      </c>
      <c r="S1648" s="378" t="s">
        <v>22</v>
      </c>
      <c r="T1648" s="378" t="s">
        <v>22</v>
      </c>
      <c r="U1648" s="378" t="s">
        <v>22</v>
      </c>
      <c r="V1648" s="11" t="s">
        <v>17</v>
      </c>
      <c r="W1648" s="9" t="s">
        <v>22</v>
      </c>
      <c r="X1648" s="12" t="s">
        <v>22</v>
      </c>
      <c r="Y1648" s="13" t="s">
        <v>22</v>
      </c>
      <c r="Z1648" s="374" t="s">
        <v>22</v>
      </c>
    </row>
    <row r="1649" spans="1:26" ht="13.5" customHeight="1" x14ac:dyDescent="0.15">
      <c r="A1649" s="6" t="s">
        <v>22</v>
      </c>
      <c r="B1649" s="12" t="s">
        <v>22</v>
      </c>
      <c r="C1649" s="13" t="s">
        <v>22</v>
      </c>
      <c r="D1649" s="410" t="s">
        <v>13</v>
      </c>
      <c r="E1649" s="14" t="s">
        <v>11</v>
      </c>
      <c r="F1649" s="382" t="s">
        <v>22</v>
      </c>
      <c r="G1649" s="382" t="s">
        <v>196</v>
      </c>
      <c r="H1649" s="382" t="s">
        <v>22</v>
      </c>
      <c r="I1649" s="382" t="s">
        <v>152</v>
      </c>
      <c r="J1649" s="420" t="s">
        <v>57</v>
      </c>
      <c r="K1649" s="14" t="s">
        <v>22</v>
      </c>
      <c r="L1649" s="412" t="s">
        <v>14</v>
      </c>
      <c r="M1649" s="415">
        <v>3530407</v>
      </c>
      <c r="N1649" s="416" t="s">
        <v>22</v>
      </c>
      <c r="O1649" s="405" t="s">
        <v>22</v>
      </c>
      <c r="P1649" s="406" t="s">
        <v>22</v>
      </c>
      <c r="Q1649" s="8" t="s">
        <v>15</v>
      </c>
      <c r="R1649" s="378" t="s">
        <v>22</v>
      </c>
      <c r="S1649" s="378" t="s">
        <v>22</v>
      </c>
      <c r="T1649" s="378" t="s">
        <v>22</v>
      </c>
      <c r="U1649" s="378" t="s">
        <v>22</v>
      </c>
      <c r="V1649" s="9" t="s">
        <v>13</v>
      </c>
      <c r="W1649" s="417" t="s">
        <v>22</v>
      </c>
      <c r="X1649" s="417" t="s">
        <v>22</v>
      </c>
      <c r="Y1649" s="10" t="s">
        <v>14</v>
      </c>
      <c r="Z1649" s="374" t="s">
        <v>22</v>
      </c>
    </row>
    <row r="1650" spans="1:26" ht="13.5" customHeight="1" x14ac:dyDescent="0.15">
      <c r="A1650" s="15" t="s">
        <v>22</v>
      </c>
      <c r="B1650" s="16" t="s">
        <v>22</v>
      </c>
      <c r="C1650" s="17" t="s">
        <v>22</v>
      </c>
      <c r="D1650" s="418" t="s">
        <v>22</v>
      </c>
      <c r="E1650" s="18" t="s">
        <v>22</v>
      </c>
      <c r="F1650" s="419" t="s">
        <v>22</v>
      </c>
      <c r="G1650" s="419" t="s">
        <v>22</v>
      </c>
      <c r="H1650" s="419" t="s">
        <v>22</v>
      </c>
      <c r="I1650" s="419" t="s">
        <v>22</v>
      </c>
      <c r="J1650" s="421" t="s">
        <v>22</v>
      </c>
      <c r="K1650" s="18" t="s">
        <v>22</v>
      </c>
      <c r="L1650" s="422" t="s">
        <v>22</v>
      </c>
      <c r="M1650" s="26" t="s">
        <v>18</v>
      </c>
      <c r="N1650" s="27">
        <v>99.2</v>
      </c>
      <c r="O1650" s="407" t="s">
        <v>22</v>
      </c>
      <c r="P1650" s="408" t="s">
        <v>22</v>
      </c>
      <c r="Q1650" s="19" t="s">
        <v>16</v>
      </c>
      <c r="R1650" s="425" t="s">
        <v>22</v>
      </c>
      <c r="S1650" s="425" t="s">
        <v>22</v>
      </c>
      <c r="T1650" s="425" t="s">
        <v>22</v>
      </c>
      <c r="U1650" s="425" t="s">
        <v>22</v>
      </c>
      <c r="V1650" s="20" t="s">
        <v>17</v>
      </c>
      <c r="W1650" s="21" t="s">
        <v>22</v>
      </c>
      <c r="X1650" s="16" t="s">
        <v>22</v>
      </c>
      <c r="Y1650" s="17" t="s">
        <v>22</v>
      </c>
      <c r="Z1650" s="375" t="s">
        <v>22</v>
      </c>
    </row>
    <row r="1651" spans="1:26" ht="13.5" customHeight="1" x14ac:dyDescent="0.15">
      <c r="A1651" s="389" t="s">
        <v>7</v>
      </c>
      <c r="B1651" s="390" t="s">
        <v>22</v>
      </c>
      <c r="C1651" s="391" t="s">
        <v>22</v>
      </c>
      <c r="D1651" s="395" t="s">
        <v>8</v>
      </c>
      <c r="E1651" s="396" t="s">
        <v>22</v>
      </c>
      <c r="F1651" s="397" t="s">
        <v>913</v>
      </c>
      <c r="G1651" s="397" t="s">
        <v>22</v>
      </c>
      <c r="H1651" s="397" t="s">
        <v>22</v>
      </c>
      <c r="I1651" s="397" t="s">
        <v>22</v>
      </c>
      <c r="J1651" s="397" t="s">
        <v>22</v>
      </c>
      <c r="K1651" s="397" t="s">
        <v>22</v>
      </c>
      <c r="L1651" s="398" t="s">
        <v>22</v>
      </c>
      <c r="M1651" s="401" t="s">
        <v>9</v>
      </c>
      <c r="N1651" s="402" t="s">
        <v>22</v>
      </c>
      <c r="O1651" s="403" t="s">
        <v>2494</v>
      </c>
      <c r="P1651" s="404" t="s">
        <v>22</v>
      </c>
      <c r="Q1651" s="5" t="s">
        <v>10</v>
      </c>
      <c r="R1651" s="409" t="s">
        <v>2495</v>
      </c>
      <c r="S1651" s="409" t="s">
        <v>22</v>
      </c>
      <c r="T1651" s="409" t="s">
        <v>22</v>
      </c>
      <c r="U1651" s="22">
        <v>13576</v>
      </c>
      <c r="V1651" s="371" t="str">
        <f>IF(U1651="","","千円")</f>
        <v>千円</v>
      </c>
      <c r="W1651" s="371" t="s">
        <v>22</v>
      </c>
      <c r="X1651" s="371" t="s">
        <v>22</v>
      </c>
      <c r="Y1651" s="372" t="s">
        <v>22</v>
      </c>
      <c r="Z1651" s="373">
        <v>391</v>
      </c>
    </row>
    <row r="1652" spans="1:26" ht="13.5" customHeight="1" x14ac:dyDescent="0.15">
      <c r="A1652" s="392" t="s">
        <v>22</v>
      </c>
      <c r="B1652" s="393" t="s">
        <v>22</v>
      </c>
      <c r="C1652" s="394" t="s">
        <v>22</v>
      </c>
      <c r="D1652" s="25" t="s">
        <v>22</v>
      </c>
      <c r="E1652" s="24" t="s">
        <v>22</v>
      </c>
      <c r="F1652" s="399" t="s">
        <v>22</v>
      </c>
      <c r="G1652" s="399" t="s">
        <v>22</v>
      </c>
      <c r="H1652" s="399" t="s">
        <v>22</v>
      </c>
      <c r="I1652" s="399" t="s">
        <v>22</v>
      </c>
      <c r="J1652" s="399" t="s">
        <v>22</v>
      </c>
      <c r="K1652" s="399" t="s">
        <v>22</v>
      </c>
      <c r="L1652" s="400" t="s">
        <v>22</v>
      </c>
      <c r="M1652" s="376">
        <v>13793000</v>
      </c>
      <c r="N1652" s="377" t="s">
        <v>22</v>
      </c>
      <c r="O1652" s="405" t="s">
        <v>22</v>
      </c>
      <c r="P1652" s="406" t="s">
        <v>22</v>
      </c>
      <c r="Q1652" s="6" t="s">
        <v>22</v>
      </c>
      <c r="R1652" s="378" t="s">
        <v>22</v>
      </c>
      <c r="S1652" s="378" t="s">
        <v>22</v>
      </c>
      <c r="T1652" s="378" t="s">
        <v>22</v>
      </c>
      <c r="U1652" s="23" t="s">
        <v>22</v>
      </c>
      <c r="V1652" s="379" t="str">
        <f>IF(U1652="","","千円")</f>
        <v/>
      </c>
      <c r="W1652" s="379" t="s">
        <v>22</v>
      </c>
      <c r="X1652" s="379" t="s">
        <v>22</v>
      </c>
      <c r="Y1652" s="380" t="s">
        <v>22</v>
      </c>
      <c r="Z1652" s="374" t="s">
        <v>22</v>
      </c>
    </row>
    <row r="1653" spans="1:26" ht="13.5" customHeight="1" x14ac:dyDescent="0.15">
      <c r="A1653" s="381" t="s">
        <v>2496</v>
      </c>
      <c r="B1653" s="382" t="s">
        <v>22</v>
      </c>
      <c r="C1653" s="383" t="s">
        <v>22</v>
      </c>
      <c r="D1653" s="384" t="s">
        <v>2497</v>
      </c>
      <c r="E1653" s="385" t="s">
        <v>22</v>
      </c>
      <c r="F1653" s="385" t="s">
        <v>22</v>
      </c>
      <c r="G1653" s="385" t="s">
        <v>22</v>
      </c>
      <c r="H1653" s="385" t="s">
        <v>22</v>
      </c>
      <c r="I1653" s="385" t="s">
        <v>22</v>
      </c>
      <c r="J1653" s="385" t="s">
        <v>22</v>
      </c>
      <c r="K1653" s="385" t="s">
        <v>22</v>
      </c>
      <c r="L1653" s="380" t="s">
        <v>22</v>
      </c>
      <c r="M1653" s="387" t="s">
        <v>12</v>
      </c>
      <c r="N1653" s="388" t="s">
        <v>22</v>
      </c>
      <c r="O1653" s="405" t="s">
        <v>22</v>
      </c>
      <c r="P1653" s="406" t="s">
        <v>22</v>
      </c>
      <c r="Q1653" s="6" t="s">
        <v>22</v>
      </c>
      <c r="R1653" s="378" t="s">
        <v>22</v>
      </c>
      <c r="S1653" s="378" t="s">
        <v>22</v>
      </c>
      <c r="T1653" s="378" t="s">
        <v>22</v>
      </c>
      <c r="U1653" s="23" t="s">
        <v>22</v>
      </c>
      <c r="V1653" s="379" t="str">
        <f>IF(U1653="","","千円")</f>
        <v/>
      </c>
      <c r="W1653" s="379" t="s">
        <v>22</v>
      </c>
      <c r="X1653" s="379" t="s">
        <v>22</v>
      </c>
      <c r="Y1653" s="380" t="s">
        <v>22</v>
      </c>
      <c r="Z1653" s="374" t="s">
        <v>22</v>
      </c>
    </row>
    <row r="1654" spans="1:26" ht="13.5" customHeight="1" x14ac:dyDescent="0.15">
      <c r="A1654" s="381" t="s">
        <v>22</v>
      </c>
      <c r="B1654" s="382" t="s">
        <v>22</v>
      </c>
      <c r="C1654" s="383" t="s">
        <v>22</v>
      </c>
      <c r="D1654" s="386" t="s">
        <v>22</v>
      </c>
      <c r="E1654" s="385" t="s">
        <v>22</v>
      </c>
      <c r="F1654" s="385" t="s">
        <v>22</v>
      </c>
      <c r="G1654" s="385" t="s">
        <v>22</v>
      </c>
      <c r="H1654" s="385" t="s">
        <v>22</v>
      </c>
      <c r="I1654" s="385" t="s">
        <v>22</v>
      </c>
      <c r="J1654" s="385" t="s">
        <v>22</v>
      </c>
      <c r="K1654" s="385" t="s">
        <v>22</v>
      </c>
      <c r="L1654" s="380" t="s">
        <v>22</v>
      </c>
      <c r="M1654" s="376">
        <v>13752426</v>
      </c>
      <c r="N1654" s="377" t="s">
        <v>22</v>
      </c>
      <c r="O1654" s="405" t="s">
        <v>22</v>
      </c>
      <c r="P1654" s="406" t="s">
        <v>22</v>
      </c>
      <c r="Q1654" s="6" t="s">
        <v>22</v>
      </c>
      <c r="R1654" s="378" t="s">
        <v>22</v>
      </c>
      <c r="S1654" s="378" t="s">
        <v>22</v>
      </c>
      <c r="T1654" s="378" t="s">
        <v>22</v>
      </c>
      <c r="U1654" s="23" t="s">
        <v>22</v>
      </c>
      <c r="V1654" s="379" t="str">
        <f>IF(U1654="","","千円")</f>
        <v/>
      </c>
      <c r="W1654" s="379" t="s">
        <v>22</v>
      </c>
      <c r="X1654" s="379" t="s">
        <v>22</v>
      </c>
      <c r="Y1654" s="380" t="s">
        <v>22</v>
      </c>
      <c r="Z1654" s="374" t="s">
        <v>22</v>
      </c>
    </row>
    <row r="1655" spans="1:26" ht="13.5" customHeight="1" x14ac:dyDescent="0.15">
      <c r="A1655" s="381" t="s">
        <v>22</v>
      </c>
      <c r="B1655" s="382" t="s">
        <v>22</v>
      </c>
      <c r="C1655" s="383" t="s">
        <v>22</v>
      </c>
      <c r="D1655" s="410" t="s">
        <v>13</v>
      </c>
      <c r="E1655" s="411" t="s">
        <v>912</v>
      </c>
      <c r="F1655" s="411" t="s">
        <v>22</v>
      </c>
      <c r="G1655" s="411" t="s">
        <v>22</v>
      </c>
      <c r="H1655" s="411" t="s">
        <v>22</v>
      </c>
      <c r="I1655" s="411" t="s">
        <v>22</v>
      </c>
      <c r="J1655" s="411" t="s">
        <v>22</v>
      </c>
      <c r="K1655" s="411" t="s">
        <v>22</v>
      </c>
      <c r="L1655" s="412" t="s">
        <v>14</v>
      </c>
      <c r="M1655" s="413" t="s">
        <v>20</v>
      </c>
      <c r="N1655" s="414" t="s">
        <v>22</v>
      </c>
      <c r="O1655" s="405" t="s">
        <v>22</v>
      </c>
      <c r="P1655" s="406" t="s">
        <v>22</v>
      </c>
      <c r="Q1655" s="7" t="s">
        <v>22</v>
      </c>
      <c r="R1655" s="378" t="s">
        <v>249</v>
      </c>
      <c r="S1655" s="378" t="s">
        <v>22</v>
      </c>
      <c r="T1655" s="378" t="s">
        <v>22</v>
      </c>
      <c r="U1655" s="23">
        <v>176</v>
      </c>
      <c r="V1655" s="379" t="str">
        <f>IF(U1655="","","千円")</f>
        <v>千円</v>
      </c>
      <c r="W1655" s="379" t="s">
        <v>22</v>
      </c>
      <c r="X1655" s="379" t="s">
        <v>22</v>
      </c>
      <c r="Y1655" s="380" t="s">
        <v>22</v>
      </c>
      <c r="Z1655" s="374" t="s">
        <v>22</v>
      </c>
    </row>
    <row r="1656" spans="1:26" ht="13.5" customHeight="1" x14ac:dyDescent="0.15">
      <c r="A1656" s="381" t="s">
        <v>22</v>
      </c>
      <c r="B1656" s="382" t="s">
        <v>22</v>
      </c>
      <c r="C1656" s="383" t="s">
        <v>22</v>
      </c>
      <c r="D1656" s="410" t="s">
        <v>22</v>
      </c>
      <c r="E1656" s="411" t="s">
        <v>22</v>
      </c>
      <c r="F1656" s="411" t="s">
        <v>22</v>
      </c>
      <c r="G1656" s="411" t="s">
        <v>22</v>
      </c>
      <c r="H1656" s="411" t="s">
        <v>22</v>
      </c>
      <c r="I1656" s="411" t="s">
        <v>22</v>
      </c>
      <c r="J1656" s="411" t="s">
        <v>22</v>
      </c>
      <c r="K1656" s="411" t="s">
        <v>22</v>
      </c>
      <c r="L1656" s="412" t="s">
        <v>22</v>
      </c>
      <c r="M1656" s="415">
        <v>40574</v>
      </c>
      <c r="N1656" s="416" t="s">
        <v>22</v>
      </c>
      <c r="O1656" s="405" t="s">
        <v>22</v>
      </c>
      <c r="P1656" s="406" t="s">
        <v>22</v>
      </c>
      <c r="Q1656" s="8" t="s">
        <v>15</v>
      </c>
      <c r="R1656" s="378" t="s">
        <v>2498</v>
      </c>
      <c r="S1656" s="378" t="s">
        <v>22</v>
      </c>
      <c r="T1656" s="378" t="s">
        <v>22</v>
      </c>
      <c r="U1656" s="378" t="s">
        <v>22</v>
      </c>
      <c r="V1656" s="9" t="s">
        <v>13</v>
      </c>
      <c r="W1656" s="417" t="s">
        <v>2499</v>
      </c>
      <c r="X1656" s="417" t="s">
        <v>22</v>
      </c>
      <c r="Y1656" s="10" t="s">
        <v>14</v>
      </c>
      <c r="Z1656" s="374" t="s">
        <v>22</v>
      </c>
    </row>
    <row r="1657" spans="1:26" ht="13.5" customHeight="1" x14ac:dyDescent="0.15">
      <c r="A1657" s="381" t="s">
        <v>22</v>
      </c>
      <c r="B1657" s="382" t="s">
        <v>22</v>
      </c>
      <c r="C1657" s="383" t="s">
        <v>22</v>
      </c>
      <c r="D1657" s="410" t="s">
        <v>22</v>
      </c>
      <c r="E1657" s="411" t="s">
        <v>22</v>
      </c>
      <c r="F1657" s="411" t="s">
        <v>22</v>
      </c>
      <c r="G1657" s="411" t="s">
        <v>22</v>
      </c>
      <c r="H1657" s="411" t="s">
        <v>22</v>
      </c>
      <c r="I1657" s="411" t="s">
        <v>22</v>
      </c>
      <c r="J1657" s="411" t="s">
        <v>22</v>
      </c>
      <c r="K1657" s="411" t="s">
        <v>22</v>
      </c>
      <c r="L1657" s="412" t="s">
        <v>22</v>
      </c>
      <c r="M1657" s="387" t="s">
        <v>22</v>
      </c>
      <c r="N1657" s="388" t="s">
        <v>22</v>
      </c>
      <c r="O1657" s="405" t="s">
        <v>22</v>
      </c>
      <c r="P1657" s="406" t="s">
        <v>22</v>
      </c>
      <c r="Q1657" s="7" t="s">
        <v>16</v>
      </c>
      <c r="R1657" s="378" t="s">
        <v>2500</v>
      </c>
      <c r="S1657" s="378" t="s">
        <v>22</v>
      </c>
      <c r="T1657" s="378" t="s">
        <v>22</v>
      </c>
      <c r="U1657" s="378" t="s">
        <v>22</v>
      </c>
      <c r="V1657" s="11" t="s">
        <v>17</v>
      </c>
      <c r="W1657" s="9" t="s">
        <v>22</v>
      </c>
      <c r="X1657" s="12" t="s">
        <v>22</v>
      </c>
      <c r="Y1657" s="13" t="s">
        <v>22</v>
      </c>
      <c r="Z1657" s="374" t="s">
        <v>22</v>
      </c>
    </row>
    <row r="1658" spans="1:26" ht="13.5" customHeight="1" x14ac:dyDescent="0.15">
      <c r="A1658" s="6" t="s">
        <v>22</v>
      </c>
      <c r="B1658" s="12" t="s">
        <v>22</v>
      </c>
      <c r="C1658" s="13" t="s">
        <v>22</v>
      </c>
      <c r="D1658" s="410" t="s">
        <v>13</v>
      </c>
      <c r="E1658" s="14" t="s">
        <v>11</v>
      </c>
      <c r="F1658" s="382" t="s">
        <v>22</v>
      </c>
      <c r="G1658" s="382" t="s">
        <v>22</v>
      </c>
      <c r="H1658" s="382" t="s">
        <v>22</v>
      </c>
      <c r="I1658" s="382" t="s">
        <v>22</v>
      </c>
      <c r="J1658" s="420" t="s">
        <v>22</v>
      </c>
      <c r="K1658" s="14" t="s">
        <v>22</v>
      </c>
      <c r="L1658" s="412" t="s">
        <v>14</v>
      </c>
      <c r="M1658" s="423" t="s">
        <v>22</v>
      </c>
      <c r="N1658" s="424" t="s">
        <v>22</v>
      </c>
      <c r="O1658" s="405" t="s">
        <v>22</v>
      </c>
      <c r="P1658" s="406" t="s">
        <v>22</v>
      </c>
      <c r="Q1658" s="8" t="s">
        <v>15</v>
      </c>
      <c r="R1658" s="378" t="s">
        <v>22</v>
      </c>
      <c r="S1658" s="378" t="s">
        <v>22</v>
      </c>
      <c r="T1658" s="378" t="s">
        <v>22</v>
      </c>
      <c r="U1658" s="378" t="s">
        <v>22</v>
      </c>
      <c r="V1658" s="9" t="s">
        <v>13</v>
      </c>
      <c r="W1658" s="417" t="s">
        <v>22</v>
      </c>
      <c r="X1658" s="417" t="s">
        <v>22</v>
      </c>
      <c r="Y1658" s="10" t="s">
        <v>14</v>
      </c>
      <c r="Z1658" s="374" t="s">
        <v>22</v>
      </c>
    </row>
    <row r="1659" spans="1:26" ht="13.5" customHeight="1" x14ac:dyDescent="0.15">
      <c r="A1659" s="15" t="s">
        <v>22</v>
      </c>
      <c r="B1659" s="16" t="s">
        <v>22</v>
      </c>
      <c r="C1659" s="17" t="s">
        <v>22</v>
      </c>
      <c r="D1659" s="418" t="s">
        <v>22</v>
      </c>
      <c r="E1659" s="18" t="s">
        <v>22</v>
      </c>
      <c r="F1659" s="419" t="s">
        <v>22</v>
      </c>
      <c r="G1659" s="419" t="s">
        <v>22</v>
      </c>
      <c r="H1659" s="419" t="s">
        <v>22</v>
      </c>
      <c r="I1659" s="419" t="s">
        <v>22</v>
      </c>
      <c r="J1659" s="421" t="s">
        <v>22</v>
      </c>
      <c r="K1659" s="18" t="s">
        <v>22</v>
      </c>
      <c r="L1659" s="422" t="s">
        <v>22</v>
      </c>
      <c r="M1659" s="26" t="s">
        <v>18</v>
      </c>
      <c r="N1659" s="27">
        <v>99.7</v>
      </c>
      <c r="O1659" s="407" t="s">
        <v>22</v>
      </c>
      <c r="P1659" s="408" t="s">
        <v>22</v>
      </c>
      <c r="Q1659" s="19" t="s">
        <v>16</v>
      </c>
      <c r="R1659" s="425" t="s">
        <v>22</v>
      </c>
      <c r="S1659" s="425" t="s">
        <v>22</v>
      </c>
      <c r="T1659" s="425" t="s">
        <v>22</v>
      </c>
      <c r="U1659" s="425" t="s">
        <v>22</v>
      </c>
      <c r="V1659" s="20" t="s">
        <v>17</v>
      </c>
      <c r="W1659" s="21" t="s">
        <v>22</v>
      </c>
      <c r="X1659" s="16" t="s">
        <v>22</v>
      </c>
      <c r="Y1659" s="17" t="s">
        <v>22</v>
      </c>
      <c r="Z1659" s="375" t="s">
        <v>22</v>
      </c>
    </row>
    <row r="1660" spans="1:26" ht="13.5" customHeight="1" x14ac:dyDescent="0.15">
      <c r="A1660" s="389" t="s">
        <v>7</v>
      </c>
      <c r="B1660" s="390" t="s">
        <v>22</v>
      </c>
      <c r="C1660" s="391" t="s">
        <v>22</v>
      </c>
      <c r="D1660" s="395" t="s">
        <v>8</v>
      </c>
      <c r="E1660" s="396" t="s">
        <v>22</v>
      </c>
      <c r="F1660" s="397" t="s">
        <v>913</v>
      </c>
      <c r="G1660" s="397" t="s">
        <v>22</v>
      </c>
      <c r="H1660" s="397" t="s">
        <v>22</v>
      </c>
      <c r="I1660" s="397" t="s">
        <v>22</v>
      </c>
      <c r="J1660" s="397" t="s">
        <v>22</v>
      </c>
      <c r="K1660" s="397" t="s">
        <v>22</v>
      </c>
      <c r="L1660" s="398" t="s">
        <v>22</v>
      </c>
      <c r="M1660" s="401" t="s">
        <v>9</v>
      </c>
      <c r="N1660" s="402" t="s">
        <v>22</v>
      </c>
      <c r="O1660" s="403" t="s">
        <v>2501</v>
      </c>
      <c r="P1660" s="404" t="s">
        <v>22</v>
      </c>
      <c r="Q1660" s="5" t="s">
        <v>10</v>
      </c>
      <c r="R1660" s="409" t="s">
        <v>2502</v>
      </c>
      <c r="S1660" s="409" t="s">
        <v>22</v>
      </c>
      <c r="T1660" s="409" t="s">
        <v>22</v>
      </c>
      <c r="U1660" s="22">
        <v>14757741</v>
      </c>
      <c r="V1660" s="371" t="str">
        <f>IF(U1660="","","千円")</f>
        <v>千円</v>
      </c>
      <c r="W1660" s="371" t="s">
        <v>22</v>
      </c>
      <c r="X1660" s="371" t="s">
        <v>22</v>
      </c>
      <c r="Y1660" s="372" t="s">
        <v>22</v>
      </c>
      <c r="Z1660" s="373">
        <v>393</v>
      </c>
    </row>
    <row r="1661" spans="1:26" ht="13.5" customHeight="1" x14ac:dyDescent="0.15">
      <c r="A1661" s="392" t="s">
        <v>22</v>
      </c>
      <c r="B1661" s="393" t="s">
        <v>22</v>
      </c>
      <c r="C1661" s="394" t="s">
        <v>22</v>
      </c>
      <c r="D1661" s="25" t="s">
        <v>22</v>
      </c>
      <c r="E1661" s="24" t="s">
        <v>22</v>
      </c>
      <c r="F1661" s="399" t="s">
        <v>22</v>
      </c>
      <c r="G1661" s="399" t="s">
        <v>22</v>
      </c>
      <c r="H1661" s="399" t="s">
        <v>22</v>
      </c>
      <c r="I1661" s="399" t="s">
        <v>22</v>
      </c>
      <c r="J1661" s="399" t="s">
        <v>22</v>
      </c>
      <c r="K1661" s="399" t="s">
        <v>22</v>
      </c>
      <c r="L1661" s="400" t="s">
        <v>22</v>
      </c>
      <c r="M1661" s="376">
        <v>15263985000</v>
      </c>
      <c r="N1661" s="377" t="s">
        <v>22</v>
      </c>
      <c r="O1661" s="405" t="s">
        <v>22</v>
      </c>
      <c r="P1661" s="406" t="s">
        <v>22</v>
      </c>
      <c r="Q1661" s="6" t="s">
        <v>22</v>
      </c>
      <c r="R1661" s="378" t="s">
        <v>2503</v>
      </c>
      <c r="S1661" s="378" t="s">
        <v>22</v>
      </c>
      <c r="T1661" s="378" t="s">
        <v>22</v>
      </c>
      <c r="U1661" s="23">
        <v>7525</v>
      </c>
      <c r="V1661" s="379" t="str">
        <f>IF(U1661="","","千円")</f>
        <v>千円</v>
      </c>
      <c r="W1661" s="379" t="s">
        <v>22</v>
      </c>
      <c r="X1661" s="379" t="s">
        <v>22</v>
      </c>
      <c r="Y1661" s="380" t="s">
        <v>22</v>
      </c>
      <c r="Z1661" s="374" t="s">
        <v>22</v>
      </c>
    </row>
    <row r="1662" spans="1:26" ht="13.5" customHeight="1" x14ac:dyDescent="0.15">
      <c r="A1662" s="381" t="s">
        <v>2504</v>
      </c>
      <c r="B1662" s="382" t="s">
        <v>22</v>
      </c>
      <c r="C1662" s="383" t="s">
        <v>22</v>
      </c>
      <c r="D1662" s="384" t="s">
        <v>2505</v>
      </c>
      <c r="E1662" s="385" t="s">
        <v>22</v>
      </c>
      <c r="F1662" s="385" t="s">
        <v>22</v>
      </c>
      <c r="G1662" s="385" t="s">
        <v>22</v>
      </c>
      <c r="H1662" s="385" t="s">
        <v>22</v>
      </c>
      <c r="I1662" s="385" t="s">
        <v>22</v>
      </c>
      <c r="J1662" s="385" t="s">
        <v>22</v>
      </c>
      <c r="K1662" s="385" t="s">
        <v>22</v>
      </c>
      <c r="L1662" s="380" t="s">
        <v>22</v>
      </c>
      <c r="M1662" s="387" t="s">
        <v>12</v>
      </c>
      <c r="N1662" s="388" t="s">
        <v>22</v>
      </c>
      <c r="O1662" s="405" t="s">
        <v>22</v>
      </c>
      <c r="P1662" s="406" t="s">
        <v>22</v>
      </c>
      <c r="Q1662" s="6" t="s">
        <v>22</v>
      </c>
      <c r="R1662" s="378" t="s">
        <v>2506</v>
      </c>
      <c r="S1662" s="378" t="s">
        <v>22</v>
      </c>
      <c r="T1662" s="378" t="s">
        <v>22</v>
      </c>
      <c r="U1662" s="23">
        <v>4427</v>
      </c>
      <c r="V1662" s="379" t="str">
        <f>IF(U1662="","","千円")</f>
        <v>千円</v>
      </c>
      <c r="W1662" s="379" t="s">
        <v>22</v>
      </c>
      <c r="X1662" s="379" t="s">
        <v>22</v>
      </c>
      <c r="Y1662" s="380" t="s">
        <v>22</v>
      </c>
      <c r="Z1662" s="374" t="s">
        <v>22</v>
      </c>
    </row>
    <row r="1663" spans="1:26" ht="13.5" customHeight="1" x14ac:dyDescent="0.15">
      <c r="A1663" s="381" t="s">
        <v>22</v>
      </c>
      <c r="B1663" s="382" t="s">
        <v>22</v>
      </c>
      <c r="C1663" s="383" t="s">
        <v>22</v>
      </c>
      <c r="D1663" s="386" t="s">
        <v>22</v>
      </c>
      <c r="E1663" s="385" t="s">
        <v>22</v>
      </c>
      <c r="F1663" s="385" t="s">
        <v>22</v>
      </c>
      <c r="G1663" s="385" t="s">
        <v>22</v>
      </c>
      <c r="H1663" s="385" t="s">
        <v>22</v>
      </c>
      <c r="I1663" s="385" t="s">
        <v>22</v>
      </c>
      <c r="J1663" s="385" t="s">
        <v>22</v>
      </c>
      <c r="K1663" s="385" t="s">
        <v>22</v>
      </c>
      <c r="L1663" s="380" t="s">
        <v>22</v>
      </c>
      <c r="M1663" s="376">
        <v>14871780916</v>
      </c>
      <c r="N1663" s="377" t="s">
        <v>22</v>
      </c>
      <c r="O1663" s="405" t="s">
        <v>22</v>
      </c>
      <c r="P1663" s="406" t="s">
        <v>22</v>
      </c>
      <c r="Q1663" s="6" t="s">
        <v>22</v>
      </c>
      <c r="R1663" s="378" t="s">
        <v>2507</v>
      </c>
      <c r="S1663" s="378" t="s">
        <v>22</v>
      </c>
      <c r="T1663" s="378" t="s">
        <v>22</v>
      </c>
      <c r="U1663" s="23">
        <v>60495</v>
      </c>
      <c r="V1663" s="379" t="str">
        <f>IF(U1663="","","千円")</f>
        <v>千円</v>
      </c>
      <c r="W1663" s="379" t="s">
        <v>22</v>
      </c>
      <c r="X1663" s="379" t="s">
        <v>22</v>
      </c>
      <c r="Y1663" s="380" t="s">
        <v>22</v>
      </c>
      <c r="Z1663" s="374" t="s">
        <v>22</v>
      </c>
    </row>
    <row r="1664" spans="1:26" ht="13.5" customHeight="1" x14ac:dyDescent="0.15">
      <c r="A1664" s="381" t="s">
        <v>22</v>
      </c>
      <c r="B1664" s="382" t="s">
        <v>22</v>
      </c>
      <c r="C1664" s="383" t="s">
        <v>22</v>
      </c>
      <c r="D1664" s="410" t="s">
        <v>13</v>
      </c>
      <c r="E1664" s="411" t="s">
        <v>912</v>
      </c>
      <c r="F1664" s="411" t="s">
        <v>22</v>
      </c>
      <c r="G1664" s="411" t="s">
        <v>22</v>
      </c>
      <c r="H1664" s="411" t="s">
        <v>22</v>
      </c>
      <c r="I1664" s="411" t="s">
        <v>22</v>
      </c>
      <c r="J1664" s="411" t="s">
        <v>22</v>
      </c>
      <c r="K1664" s="411" t="s">
        <v>22</v>
      </c>
      <c r="L1664" s="412" t="s">
        <v>14</v>
      </c>
      <c r="M1664" s="413" t="s">
        <v>20</v>
      </c>
      <c r="N1664" s="414" t="s">
        <v>22</v>
      </c>
      <c r="O1664" s="405" t="s">
        <v>22</v>
      </c>
      <c r="P1664" s="406" t="s">
        <v>22</v>
      </c>
      <c r="Q1664" s="7" t="s">
        <v>22</v>
      </c>
      <c r="R1664" s="378" t="s">
        <v>2508</v>
      </c>
      <c r="S1664" s="378" t="s">
        <v>22</v>
      </c>
      <c r="T1664" s="378" t="s">
        <v>22</v>
      </c>
      <c r="U1664" s="23">
        <v>41593</v>
      </c>
      <c r="V1664" s="379" t="str">
        <f>IF(U1664="","","千円")</f>
        <v>千円</v>
      </c>
      <c r="W1664" s="379" t="s">
        <v>22</v>
      </c>
      <c r="X1664" s="379" t="s">
        <v>22</v>
      </c>
      <c r="Y1664" s="380" t="s">
        <v>22</v>
      </c>
      <c r="Z1664" s="374" t="s">
        <v>22</v>
      </c>
    </row>
    <row r="1665" spans="1:26" ht="13.5" customHeight="1" x14ac:dyDescent="0.15">
      <c r="A1665" s="381" t="s">
        <v>22</v>
      </c>
      <c r="B1665" s="382" t="s">
        <v>22</v>
      </c>
      <c r="C1665" s="383" t="s">
        <v>22</v>
      </c>
      <c r="D1665" s="410" t="s">
        <v>22</v>
      </c>
      <c r="E1665" s="411" t="s">
        <v>22</v>
      </c>
      <c r="F1665" s="411" t="s">
        <v>22</v>
      </c>
      <c r="G1665" s="411" t="s">
        <v>22</v>
      </c>
      <c r="H1665" s="411" t="s">
        <v>22</v>
      </c>
      <c r="I1665" s="411" t="s">
        <v>22</v>
      </c>
      <c r="J1665" s="411" t="s">
        <v>22</v>
      </c>
      <c r="K1665" s="411" t="s">
        <v>22</v>
      </c>
      <c r="L1665" s="412" t="s">
        <v>22</v>
      </c>
      <c r="M1665" s="415">
        <v>392204084</v>
      </c>
      <c r="N1665" s="416" t="s">
        <v>22</v>
      </c>
      <c r="O1665" s="405" t="s">
        <v>22</v>
      </c>
      <c r="P1665" s="406" t="s">
        <v>22</v>
      </c>
      <c r="Q1665" s="8" t="s">
        <v>15</v>
      </c>
      <c r="R1665" s="378" t="s">
        <v>2509</v>
      </c>
      <c r="S1665" s="378" t="s">
        <v>22</v>
      </c>
      <c r="T1665" s="378" t="s">
        <v>22</v>
      </c>
      <c r="U1665" s="378" t="s">
        <v>22</v>
      </c>
      <c r="V1665" s="9" t="s">
        <v>13</v>
      </c>
      <c r="W1665" s="417" t="s">
        <v>2510</v>
      </c>
      <c r="X1665" s="417" t="s">
        <v>22</v>
      </c>
      <c r="Y1665" s="10" t="s">
        <v>14</v>
      </c>
      <c r="Z1665" s="374" t="s">
        <v>22</v>
      </c>
    </row>
    <row r="1666" spans="1:26" ht="13.5" customHeight="1" x14ac:dyDescent="0.15">
      <c r="A1666" s="381" t="s">
        <v>22</v>
      </c>
      <c r="B1666" s="382" t="s">
        <v>22</v>
      </c>
      <c r="C1666" s="383" t="s">
        <v>22</v>
      </c>
      <c r="D1666" s="410" t="s">
        <v>22</v>
      </c>
      <c r="E1666" s="411" t="s">
        <v>22</v>
      </c>
      <c r="F1666" s="411" t="s">
        <v>22</v>
      </c>
      <c r="G1666" s="411" t="s">
        <v>22</v>
      </c>
      <c r="H1666" s="411" t="s">
        <v>22</v>
      </c>
      <c r="I1666" s="411" t="s">
        <v>22</v>
      </c>
      <c r="J1666" s="411" t="s">
        <v>22</v>
      </c>
      <c r="K1666" s="411" t="s">
        <v>22</v>
      </c>
      <c r="L1666" s="412" t="s">
        <v>22</v>
      </c>
      <c r="M1666" s="387" t="s">
        <v>22</v>
      </c>
      <c r="N1666" s="388" t="s">
        <v>22</v>
      </c>
      <c r="O1666" s="405" t="s">
        <v>22</v>
      </c>
      <c r="P1666" s="406" t="s">
        <v>22</v>
      </c>
      <c r="Q1666" s="7" t="s">
        <v>16</v>
      </c>
      <c r="R1666" s="378" t="s">
        <v>22</v>
      </c>
      <c r="S1666" s="378" t="s">
        <v>22</v>
      </c>
      <c r="T1666" s="378" t="s">
        <v>22</v>
      </c>
      <c r="U1666" s="378" t="s">
        <v>22</v>
      </c>
      <c r="V1666" s="11" t="s">
        <v>17</v>
      </c>
      <c r="W1666" s="9" t="s">
        <v>22</v>
      </c>
      <c r="X1666" s="12" t="s">
        <v>22</v>
      </c>
      <c r="Y1666" s="13" t="s">
        <v>22</v>
      </c>
      <c r="Z1666" s="374" t="s">
        <v>22</v>
      </c>
    </row>
    <row r="1667" spans="1:26" ht="13.5" customHeight="1" x14ac:dyDescent="0.15">
      <c r="A1667" s="6" t="s">
        <v>22</v>
      </c>
      <c r="B1667" s="12" t="s">
        <v>22</v>
      </c>
      <c r="C1667" s="13" t="s">
        <v>22</v>
      </c>
      <c r="D1667" s="410" t="s">
        <v>13</v>
      </c>
      <c r="E1667" s="14" t="s">
        <v>11</v>
      </c>
      <c r="F1667" s="382" t="s">
        <v>22</v>
      </c>
      <c r="G1667" s="382" t="s">
        <v>22</v>
      </c>
      <c r="H1667" s="382" t="s">
        <v>22</v>
      </c>
      <c r="I1667" s="382" t="s">
        <v>22</v>
      </c>
      <c r="J1667" s="420" t="s">
        <v>22</v>
      </c>
      <c r="K1667" s="14" t="s">
        <v>22</v>
      </c>
      <c r="L1667" s="412" t="s">
        <v>14</v>
      </c>
      <c r="M1667" s="423" t="s">
        <v>22</v>
      </c>
      <c r="N1667" s="424" t="s">
        <v>22</v>
      </c>
      <c r="O1667" s="405" t="s">
        <v>22</v>
      </c>
      <c r="P1667" s="406" t="s">
        <v>22</v>
      </c>
      <c r="Q1667" s="8" t="s">
        <v>15</v>
      </c>
      <c r="R1667" s="378" t="s">
        <v>2511</v>
      </c>
      <c r="S1667" s="378" t="s">
        <v>22</v>
      </c>
      <c r="T1667" s="378" t="s">
        <v>22</v>
      </c>
      <c r="U1667" s="378" t="s">
        <v>22</v>
      </c>
      <c r="V1667" s="9" t="s">
        <v>13</v>
      </c>
      <c r="W1667" s="417" t="s">
        <v>2512</v>
      </c>
      <c r="X1667" s="417" t="s">
        <v>22</v>
      </c>
      <c r="Y1667" s="10" t="s">
        <v>14</v>
      </c>
      <c r="Z1667" s="374" t="s">
        <v>22</v>
      </c>
    </row>
    <row r="1668" spans="1:26" ht="13.5" customHeight="1" x14ac:dyDescent="0.15">
      <c r="A1668" s="15" t="s">
        <v>22</v>
      </c>
      <c r="B1668" s="16" t="s">
        <v>22</v>
      </c>
      <c r="C1668" s="17" t="s">
        <v>22</v>
      </c>
      <c r="D1668" s="418" t="s">
        <v>22</v>
      </c>
      <c r="E1668" s="18" t="s">
        <v>22</v>
      </c>
      <c r="F1668" s="419" t="s">
        <v>22</v>
      </c>
      <c r="G1668" s="419" t="s">
        <v>22</v>
      </c>
      <c r="H1668" s="419" t="s">
        <v>22</v>
      </c>
      <c r="I1668" s="419" t="s">
        <v>22</v>
      </c>
      <c r="J1668" s="421" t="s">
        <v>22</v>
      </c>
      <c r="K1668" s="18" t="s">
        <v>22</v>
      </c>
      <c r="L1668" s="422" t="s">
        <v>22</v>
      </c>
      <c r="M1668" s="26" t="s">
        <v>18</v>
      </c>
      <c r="N1668" s="27">
        <v>97.4</v>
      </c>
      <c r="O1668" s="407" t="s">
        <v>22</v>
      </c>
      <c r="P1668" s="408" t="s">
        <v>22</v>
      </c>
      <c r="Q1668" s="19" t="s">
        <v>16</v>
      </c>
      <c r="R1668" s="425" t="s">
        <v>2513</v>
      </c>
      <c r="S1668" s="425" t="s">
        <v>22</v>
      </c>
      <c r="T1668" s="425" t="s">
        <v>22</v>
      </c>
      <c r="U1668" s="425" t="s">
        <v>22</v>
      </c>
      <c r="V1668" s="20" t="s">
        <v>17</v>
      </c>
      <c r="W1668" s="21" t="s">
        <v>22</v>
      </c>
      <c r="X1668" s="16" t="s">
        <v>22</v>
      </c>
      <c r="Y1668" s="17" t="s">
        <v>22</v>
      </c>
      <c r="Z1668" s="375" t="s">
        <v>22</v>
      </c>
    </row>
    <row r="1669" spans="1:26" ht="13.5" customHeight="1" x14ac:dyDescent="0.15">
      <c r="A1669" s="389" t="s">
        <v>7</v>
      </c>
      <c r="B1669" s="390" t="s">
        <v>22</v>
      </c>
      <c r="C1669" s="391" t="s">
        <v>22</v>
      </c>
      <c r="D1669" s="395" t="s">
        <v>8</v>
      </c>
      <c r="E1669" s="396" t="s">
        <v>22</v>
      </c>
      <c r="F1669" s="397" t="s">
        <v>913</v>
      </c>
      <c r="G1669" s="397" t="s">
        <v>22</v>
      </c>
      <c r="H1669" s="397" t="s">
        <v>22</v>
      </c>
      <c r="I1669" s="397" t="s">
        <v>22</v>
      </c>
      <c r="J1669" s="397" t="s">
        <v>22</v>
      </c>
      <c r="K1669" s="397" t="s">
        <v>22</v>
      </c>
      <c r="L1669" s="398" t="s">
        <v>22</v>
      </c>
      <c r="M1669" s="401" t="s">
        <v>9</v>
      </c>
      <c r="N1669" s="402" t="s">
        <v>22</v>
      </c>
      <c r="O1669" s="403" t="s">
        <v>2514</v>
      </c>
      <c r="P1669" s="404" t="s">
        <v>22</v>
      </c>
      <c r="Q1669" s="5" t="s">
        <v>10</v>
      </c>
      <c r="R1669" s="409" t="s">
        <v>2515</v>
      </c>
      <c r="S1669" s="409" t="s">
        <v>22</v>
      </c>
      <c r="T1669" s="409" t="s">
        <v>22</v>
      </c>
      <c r="U1669" s="22">
        <v>60663</v>
      </c>
      <c r="V1669" s="371" t="str">
        <f>IF(U1669="","","千円")</f>
        <v>千円</v>
      </c>
      <c r="W1669" s="371" t="s">
        <v>22</v>
      </c>
      <c r="X1669" s="371" t="s">
        <v>22</v>
      </c>
      <c r="Y1669" s="372" t="s">
        <v>22</v>
      </c>
      <c r="Z1669" s="373">
        <v>393</v>
      </c>
    </row>
    <row r="1670" spans="1:26" ht="13.5" customHeight="1" x14ac:dyDescent="0.15">
      <c r="A1670" s="392" t="s">
        <v>22</v>
      </c>
      <c r="B1670" s="393" t="s">
        <v>22</v>
      </c>
      <c r="C1670" s="394" t="s">
        <v>22</v>
      </c>
      <c r="D1670" s="25" t="s">
        <v>22</v>
      </c>
      <c r="E1670" s="24" t="s">
        <v>22</v>
      </c>
      <c r="F1670" s="399" t="s">
        <v>22</v>
      </c>
      <c r="G1670" s="399" t="s">
        <v>22</v>
      </c>
      <c r="H1670" s="399" t="s">
        <v>22</v>
      </c>
      <c r="I1670" s="399" t="s">
        <v>22</v>
      </c>
      <c r="J1670" s="399" t="s">
        <v>22</v>
      </c>
      <c r="K1670" s="399" t="s">
        <v>22</v>
      </c>
      <c r="L1670" s="400" t="s">
        <v>22</v>
      </c>
      <c r="M1670" s="376">
        <v>86946000</v>
      </c>
      <c r="N1670" s="377" t="s">
        <v>22</v>
      </c>
      <c r="O1670" s="405" t="s">
        <v>22</v>
      </c>
      <c r="P1670" s="406" t="s">
        <v>22</v>
      </c>
      <c r="Q1670" s="6" t="s">
        <v>22</v>
      </c>
      <c r="R1670" s="378" t="s">
        <v>2516</v>
      </c>
      <c r="S1670" s="378" t="s">
        <v>22</v>
      </c>
      <c r="T1670" s="378" t="s">
        <v>22</v>
      </c>
      <c r="U1670" s="23">
        <v>18302</v>
      </c>
      <c r="V1670" s="379" t="str">
        <f>IF(U1670="","","千円")</f>
        <v>千円</v>
      </c>
      <c r="W1670" s="379" t="s">
        <v>22</v>
      </c>
      <c r="X1670" s="379" t="s">
        <v>22</v>
      </c>
      <c r="Y1670" s="380" t="s">
        <v>22</v>
      </c>
      <c r="Z1670" s="374" t="s">
        <v>22</v>
      </c>
    </row>
    <row r="1671" spans="1:26" ht="13.5" customHeight="1" x14ac:dyDescent="0.15">
      <c r="A1671" s="381" t="s">
        <v>2517</v>
      </c>
      <c r="B1671" s="382" t="s">
        <v>22</v>
      </c>
      <c r="C1671" s="383" t="s">
        <v>22</v>
      </c>
      <c r="D1671" s="384" t="s">
        <v>2518</v>
      </c>
      <c r="E1671" s="385" t="s">
        <v>22</v>
      </c>
      <c r="F1671" s="385" t="s">
        <v>22</v>
      </c>
      <c r="G1671" s="385" t="s">
        <v>22</v>
      </c>
      <c r="H1671" s="385" t="s">
        <v>22</v>
      </c>
      <c r="I1671" s="385" t="s">
        <v>22</v>
      </c>
      <c r="J1671" s="385" t="s">
        <v>22</v>
      </c>
      <c r="K1671" s="385" t="s">
        <v>22</v>
      </c>
      <c r="L1671" s="380" t="s">
        <v>22</v>
      </c>
      <c r="M1671" s="387" t="s">
        <v>12</v>
      </c>
      <c r="N1671" s="388" t="s">
        <v>22</v>
      </c>
      <c r="O1671" s="405" t="s">
        <v>22</v>
      </c>
      <c r="P1671" s="406" t="s">
        <v>22</v>
      </c>
      <c r="Q1671" s="6" t="s">
        <v>22</v>
      </c>
      <c r="R1671" s="378" t="s">
        <v>22</v>
      </c>
      <c r="S1671" s="378" t="s">
        <v>22</v>
      </c>
      <c r="T1671" s="378" t="s">
        <v>22</v>
      </c>
      <c r="U1671" s="23" t="s">
        <v>22</v>
      </c>
      <c r="V1671" s="379" t="str">
        <f>IF(U1671="","","千円")</f>
        <v/>
      </c>
      <c r="W1671" s="379" t="s">
        <v>22</v>
      </c>
      <c r="X1671" s="379" t="s">
        <v>22</v>
      </c>
      <c r="Y1671" s="380" t="s">
        <v>22</v>
      </c>
      <c r="Z1671" s="374" t="s">
        <v>22</v>
      </c>
    </row>
    <row r="1672" spans="1:26" ht="13.5" customHeight="1" x14ac:dyDescent="0.15">
      <c r="A1672" s="381" t="s">
        <v>22</v>
      </c>
      <c r="B1672" s="382" t="s">
        <v>22</v>
      </c>
      <c r="C1672" s="383" t="s">
        <v>22</v>
      </c>
      <c r="D1672" s="386" t="s">
        <v>22</v>
      </c>
      <c r="E1672" s="385" t="s">
        <v>22</v>
      </c>
      <c r="F1672" s="385" t="s">
        <v>22</v>
      </c>
      <c r="G1672" s="385" t="s">
        <v>22</v>
      </c>
      <c r="H1672" s="385" t="s">
        <v>22</v>
      </c>
      <c r="I1672" s="385" t="s">
        <v>22</v>
      </c>
      <c r="J1672" s="385" t="s">
        <v>22</v>
      </c>
      <c r="K1672" s="385" t="s">
        <v>22</v>
      </c>
      <c r="L1672" s="380" t="s">
        <v>22</v>
      </c>
      <c r="M1672" s="376">
        <v>80269359</v>
      </c>
      <c r="N1672" s="377" t="s">
        <v>22</v>
      </c>
      <c r="O1672" s="405" t="s">
        <v>22</v>
      </c>
      <c r="P1672" s="406" t="s">
        <v>22</v>
      </c>
      <c r="Q1672" s="6" t="s">
        <v>22</v>
      </c>
      <c r="R1672" s="378" t="s">
        <v>22</v>
      </c>
      <c r="S1672" s="378" t="s">
        <v>22</v>
      </c>
      <c r="T1672" s="378" t="s">
        <v>22</v>
      </c>
      <c r="U1672" s="23" t="s">
        <v>22</v>
      </c>
      <c r="V1672" s="379" t="str">
        <f>IF(U1672="","","千円")</f>
        <v/>
      </c>
      <c r="W1672" s="379" t="s">
        <v>22</v>
      </c>
      <c r="X1672" s="379" t="s">
        <v>22</v>
      </c>
      <c r="Y1672" s="380" t="s">
        <v>22</v>
      </c>
      <c r="Z1672" s="374" t="s">
        <v>22</v>
      </c>
    </row>
    <row r="1673" spans="1:26" ht="13.5" customHeight="1" x14ac:dyDescent="0.15">
      <c r="A1673" s="381" t="s">
        <v>22</v>
      </c>
      <c r="B1673" s="382" t="s">
        <v>22</v>
      </c>
      <c r="C1673" s="383" t="s">
        <v>22</v>
      </c>
      <c r="D1673" s="410" t="s">
        <v>13</v>
      </c>
      <c r="E1673" s="411" t="s">
        <v>912</v>
      </c>
      <c r="F1673" s="411" t="s">
        <v>22</v>
      </c>
      <c r="G1673" s="411" t="s">
        <v>22</v>
      </c>
      <c r="H1673" s="411" t="s">
        <v>22</v>
      </c>
      <c r="I1673" s="411" t="s">
        <v>22</v>
      </c>
      <c r="J1673" s="411" t="s">
        <v>22</v>
      </c>
      <c r="K1673" s="411" t="s">
        <v>22</v>
      </c>
      <c r="L1673" s="412" t="s">
        <v>14</v>
      </c>
      <c r="M1673" s="413" t="s">
        <v>20</v>
      </c>
      <c r="N1673" s="414" t="s">
        <v>22</v>
      </c>
      <c r="O1673" s="405" t="s">
        <v>22</v>
      </c>
      <c r="P1673" s="406" t="s">
        <v>22</v>
      </c>
      <c r="Q1673" s="7" t="s">
        <v>22</v>
      </c>
      <c r="R1673" s="378" t="s">
        <v>2519</v>
      </c>
      <c r="S1673" s="378" t="s">
        <v>22</v>
      </c>
      <c r="T1673" s="378" t="s">
        <v>22</v>
      </c>
      <c r="U1673" s="23">
        <v>1304</v>
      </c>
      <c r="V1673" s="379" t="str">
        <f>IF(U1673="","","千円")</f>
        <v>千円</v>
      </c>
      <c r="W1673" s="379" t="s">
        <v>22</v>
      </c>
      <c r="X1673" s="379" t="s">
        <v>22</v>
      </c>
      <c r="Y1673" s="380" t="s">
        <v>22</v>
      </c>
      <c r="Z1673" s="374" t="s">
        <v>22</v>
      </c>
    </row>
    <row r="1674" spans="1:26" ht="13.5" customHeight="1" x14ac:dyDescent="0.15">
      <c r="A1674" s="381" t="s">
        <v>22</v>
      </c>
      <c r="B1674" s="382" t="s">
        <v>22</v>
      </c>
      <c r="C1674" s="383" t="s">
        <v>22</v>
      </c>
      <c r="D1674" s="410" t="s">
        <v>22</v>
      </c>
      <c r="E1674" s="411" t="s">
        <v>22</v>
      </c>
      <c r="F1674" s="411" t="s">
        <v>22</v>
      </c>
      <c r="G1674" s="411" t="s">
        <v>22</v>
      </c>
      <c r="H1674" s="411" t="s">
        <v>22</v>
      </c>
      <c r="I1674" s="411" t="s">
        <v>22</v>
      </c>
      <c r="J1674" s="411" t="s">
        <v>22</v>
      </c>
      <c r="K1674" s="411" t="s">
        <v>22</v>
      </c>
      <c r="L1674" s="412" t="s">
        <v>22</v>
      </c>
      <c r="M1674" s="415">
        <v>6676641</v>
      </c>
      <c r="N1674" s="416" t="s">
        <v>22</v>
      </c>
      <c r="O1674" s="405" t="s">
        <v>22</v>
      </c>
      <c r="P1674" s="406" t="s">
        <v>22</v>
      </c>
      <c r="Q1674" s="8" t="s">
        <v>15</v>
      </c>
      <c r="R1674" s="378" t="s">
        <v>2520</v>
      </c>
      <c r="S1674" s="378" t="s">
        <v>22</v>
      </c>
      <c r="T1674" s="378" t="s">
        <v>22</v>
      </c>
      <c r="U1674" s="378" t="s">
        <v>22</v>
      </c>
      <c r="V1674" s="9" t="s">
        <v>13</v>
      </c>
      <c r="W1674" s="417" t="s">
        <v>1940</v>
      </c>
      <c r="X1674" s="417" t="s">
        <v>22</v>
      </c>
      <c r="Y1674" s="10" t="s">
        <v>14</v>
      </c>
      <c r="Z1674" s="374" t="s">
        <v>22</v>
      </c>
    </row>
    <row r="1675" spans="1:26" ht="13.5" customHeight="1" x14ac:dyDescent="0.15">
      <c r="A1675" s="381" t="s">
        <v>22</v>
      </c>
      <c r="B1675" s="382" t="s">
        <v>22</v>
      </c>
      <c r="C1675" s="383" t="s">
        <v>22</v>
      </c>
      <c r="D1675" s="410" t="s">
        <v>22</v>
      </c>
      <c r="E1675" s="411" t="s">
        <v>22</v>
      </c>
      <c r="F1675" s="411" t="s">
        <v>22</v>
      </c>
      <c r="G1675" s="411" t="s">
        <v>22</v>
      </c>
      <c r="H1675" s="411" t="s">
        <v>22</v>
      </c>
      <c r="I1675" s="411" t="s">
        <v>22</v>
      </c>
      <c r="J1675" s="411" t="s">
        <v>22</v>
      </c>
      <c r="K1675" s="411" t="s">
        <v>22</v>
      </c>
      <c r="L1675" s="412" t="s">
        <v>22</v>
      </c>
      <c r="M1675" s="387" t="s">
        <v>22</v>
      </c>
      <c r="N1675" s="388" t="s">
        <v>22</v>
      </c>
      <c r="O1675" s="405" t="s">
        <v>22</v>
      </c>
      <c r="P1675" s="406" t="s">
        <v>22</v>
      </c>
      <c r="Q1675" s="7" t="s">
        <v>16</v>
      </c>
      <c r="R1675" s="378" t="s">
        <v>22</v>
      </c>
      <c r="S1675" s="378" t="s">
        <v>22</v>
      </c>
      <c r="T1675" s="378" t="s">
        <v>22</v>
      </c>
      <c r="U1675" s="378" t="s">
        <v>22</v>
      </c>
      <c r="V1675" s="11" t="s">
        <v>17</v>
      </c>
      <c r="W1675" s="9" t="s">
        <v>22</v>
      </c>
      <c r="X1675" s="12" t="s">
        <v>22</v>
      </c>
      <c r="Y1675" s="13" t="s">
        <v>22</v>
      </c>
      <c r="Z1675" s="374" t="s">
        <v>22</v>
      </c>
    </row>
    <row r="1676" spans="1:26" ht="13.5" customHeight="1" x14ac:dyDescent="0.15">
      <c r="A1676" s="6" t="s">
        <v>22</v>
      </c>
      <c r="B1676" s="12" t="s">
        <v>22</v>
      </c>
      <c r="C1676" s="13" t="s">
        <v>22</v>
      </c>
      <c r="D1676" s="410" t="s">
        <v>13</v>
      </c>
      <c r="E1676" s="14" t="s">
        <v>11</v>
      </c>
      <c r="F1676" s="382" t="s">
        <v>22</v>
      </c>
      <c r="G1676" s="382" t="s">
        <v>22</v>
      </c>
      <c r="H1676" s="382" t="s">
        <v>22</v>
      </c>
      <c r="I1676" s="382" t="s">
        <v>22</v>
      </c>
      <c r="J1676" s="420" t="s">
        <v>22</v>
      </c>
      <c r="K1676" s="14" t="s">
        <v>22</v>
      </c>
      <c r="L1676" s="412" t="s">
        <v>14</v>
      </c>
      <c r="M1676" s="423" t="s">
        <v>22</v>
      </c>
      <c r="N1676" s="424" t="s">
        <v>22</v>
      </c>
      <c r="O1676" s="405" t="s">
        <v>22</v>
      </c>
      <c r="P1676" s="406" t="s">
        <v>22</v>
      </c>
      <c r="Q1676" s="8" t="s">
        <v>15</v>
      </c>
      <c r="R1676" s="378" t="s">
        <v>22</v>
      </c>
      <c r="S1676" s="378" t="s">
        <v>22</v>
      </c>
      <c r="T1676" s="378" t="s">
        <v>22</v>
      </c>
      <c r="U1676" s="378" t="s">
        <v>22</v>
      </c>
      <c r="V1676" s="9" t="s">
        <v>13</v>
      </c>
      <c r="W1676" s="417" t="s">
        <v>22</v>
      </c>
      <c r="X1676" s="417" t="s">
        <v>22</v>
      </c>
      <c r="Y1676" s="10" t="s">
        <v>14</v>
      </c>
      <c r="Z1676" s="374" t="s">
        <v>22</v>
      </c>
    </row>
    <row r="1677" spans="1:26" ht="13.5" customHeight="1" x14ac:dyDescent="0.15">
      <c r="A1677" s="15" t="s">
        <v>22</v>
      </c>
      <c r="B1677" s="16" t="s">
        <v>22</v>
      </c>
      <c r="C1677" s="17" t="s">
        <v>22</v>
      </c>
      <c r="D1677" s="418" t="s">
        <v>22</v>
      </c>
      <c r="E1677" s="18" t="s">
        <v>22</v>
      </c>
      <c r="F1677" s="419" t="s">
        <v>22</v>
      </c>
      <c r="G1677" s="419" t="s">
        <v>22</v>
      </c>
      <c r="H1677" s="419" t="s">
        <v>22</v>
      </c>
      <c r="I1677" s="419" t="s">
        <v>22</v>
      </c>
      <c r="J1677" s="421" t="s">
        <v>22</v>
      </c>
      <c r="K1677" s="18" t="s">
        <v>22</v>
      </c>
      <c r="L1677" s="422" t="s">
        <v>22</v>
      </c>
      <c r="M1677" s="26" t="s">
        <v>18</v>
      </c>
      <c r="N1677" s="27">
        <v>92.3</v>
      </c>
      <c r="O1677" s="407" t="s">
        <v>22</v>
      </c>
      <c r="P1677" s="408" t="s">
        <v>22</v>
      </c>
      <c r="Q1677" s="19" t="s">
        <v>16</v>
      </c>
      <c r="R1677" s="425" t="s">
        <v>22</v>
      </c>
      <c r="S1677" s="425" t="s">
        <v>22</v>
      </c>
      <c r="T1677" s="425" t="s">
        <v>22</v>
      </c>
      <c r="U1677" s="425" t="s">
        <v>22</v>
      </c>
      <c r="V1677" s="20" t="s">
        <v>17</v>
      </c>
      <c r="W1677" s="21" t="s">
        <v>22</v>
      </c>
      <c r="X1677" s="16" t="s">
        <v>22</v>
      </c>
      <c r="Y1677" s="17" t="s">
        <v>22</v>
      </c>
      <c r="Z1677" s="375" t="s">
        <v>22</v>
      </c>
    </row>
    <row r="1678" spans="1:26" ht="13.5" customHeight="1" x14ac:dyDescent="0.15">
      <c r="A1678" s="389" t="s">
        <v>7</v>
      </c>
      <c r="B1678" s="390" t="s">
        <v>22</v>
      </c>
      <c r="C1678" s="391" t="s">
        <v>22</v>
      </c>
      <c r="D1678" s="395" t="s">
        <v>8</v>
      </c>
      <c r="E1678" s="396" t="s">
        <v>22</v>
      </c>
      <c r="F1678" s="397" t="s">
        <v>4903</v>
      </c>
      <c r="G1678" s="397" t="s">
        <v>22</v>
      </c>
      <c r="H1678" s="397" t="s">
        <v>22</v>
      </c>
      <c r="I1678" s="397" t="s">
        <v>22</v>
      </c>
      <c r="J1678" s="397" t="s">
        <v>22</v>
      </c>
      <c r="K1678" s="397" t="s">
        <v>22</v>
      </c>
      <c r="L1678" s="398" t="s">
        <v>22</v>
      </c>
      <c r="M1678" s="401" t="s">
        <v>9</v>
      </c>
      <c r="N1678" s="402" t="s">
        <v>22</v>
      </c>
      <c r="O1678" s="403" t="s">
        <v>2521</v>
      </c>
      <c r="P1678" s="404" t="s">
        <v>22</v>
      </c>
      <c r="Q1678" s="5" t="s">
        <v>10</v>
      </c>
      <c r="R1678" s="409" t="s">
        <v>2522</v>
      </c>
      <c r="S1678" s="409" t="s">
        <v>22</v>
      </c>
      <c r="T1678" s="409" t="s">
        <v>22</v>
      </c>
      <c r="U1678" s="22">
        <v>75618</v>
      </c>
      <c r="V1678" s="371" t="str">
        <f>IF(U1678="","","千円")</f>
        <v>千円</v>
      </c>
      <c r="W1678" s="371" t="s">
        <v>22</v>
      </c>
      <c r="X1678" s="371" t="s">
        <v>22</v>
      </c>
      <c r="Y1678" s="372" t="s">
        <v>22</v>
      </c>
      <c r="Z1678" s="373">
        <v>395</v>
      </c>
    </row>
    <row r="1679" spans="1:26" ht="13.5" customHeight="1" x14ac:dyDescent="0.15">
      <c r="A1679" s="392" t="s">
        <v>22</v>
      </c>
      <c r="B1679" s="393" t="s">
        <v>22</v>
      </c>
      <c r="C1679" s="394" t="s">
        <v>22</v>
      </c>
      <c r="D1679" s="25" t="s">
        <v>22</v>
      </c>
      <c r="E1679" s="24" t="s">
        <v>22</v>
      </c>
      <c r="F1679" s="399" t="s">
        <v>22</v>
      </c>
      <c r="G1679" s="399" t="s">
        <v>22</v>
      </c>
      <c r="H1679" s="399" t="s">
        <v>22</v>
      </c>
      <c r="I1679" s="399" t="s">
        <v>22</v>
      </c>
      <c r="J1679" s="399" t="s">
        <v>22</v>
      </c>
      <c r="K1679" s="399" t="s">
        <v>22</v>
      </c>
      <c r="L1679" s="400" t="s">
        <v>22</v>
      </c>
      <c r="M1679" s="376">
        <v>79241000</v>
      </c>
      <c r="N1679" s="377" t="s">
        <v>22</v>
      </c>
      <c r="O1679" s="405" t="s">
        <v>22</v>
      </c>
      <c r="P1679" s="406" t="s">
        <v>22</v>
      </c>
      <c r="Q1679" s="6" t="s">
        <v>22</v>
      </c>
      <c r="R1679" s="378" t="s">
        <v>2523</v>
      </c>
      <c r="S1679" s="378" t="s">
        <v>22</v>
      </c>
      <c r="T1679" s="378" t="s">
        <v>22</v>
      </c>
      <c r="U1679" s="23">
        <v>1000</v>
      </c>
      <c r="V1679" s="379" t="str">
        <f>IF(U1679="","","千円")</f>
        <v>千円</v>
      </c>
      <c r="W1679" s="379" t="s">
        <v>22</v>
      </c>
      <c r="X1679" s="379" t="s">
        <v>22</v>
      </c>
      <c r="Y1679" s="380" t="s">
        <v>22</v>
      </c>
      <c r="Z1679" s="374" t="s">
        <v>22</v>
      </c>
    </row>
    <row r="1680" spans="1:26" ht="13.5" customHeight="1" x14ac:dyDescent="0.15">
      <c r="A1680" s="381" t="s">
        <v>2524</v>
      </c>
      <c r="B1680" s="382" t="s">
        <v>22</v>
      </c>
      <c r="C1680" s="383" t="s">
        <v>22</v>
      </c>
      <c r="D1680" s="384" t="s">
        <v>2525</v>
      </c>
      <c r="E1680" s="385" t="s">
        <v>22</v>
      </c>
      <c r="F1680" s="385" t="s">
        <v>22</v>
      </c>
      <c r="G1680" s="385" t="s">
        <v>22</v>
      </c>
      <c r="H1680" s="385" t="s">
        <v>22</v>
      </c>
      <c r="I1680" s="385" t="s">
        <v>22</v>
      </c>
      <c r="J1680" s="385" t="s">
        <v>22</v>
      </c>
      <c r="K1680" s="385" t="s">
        <v>22</v>
      </c>
      <c r="L1680" s="380" t="s">
        <v>22</v>
      </c>
      <c r="M1680" s="387" t="s">
        <v>12</v>
      </c>
      <c r="N1680" s="388" t="s">
        <v>22</v>
      </c>
      <c r="O1680" s="405" t="s">
        <v>22</v>
      </c>
      <c r="P1680" s="406" t="s">
        <v>22</v>
      </c>
      <c r="Q1680" s="6" t="s">
        <v>22</v>
      </c>
      <c r="R1680" s="378" t="s">
        <v>22</v>
      </c>
      <c r="S1680" s="378" t="s">
        <v>22</v>
      </c>
      <c r="T1680" s="378" t="s">
        <v>22</v>
      </c>
      <c r="U1680" s="23" t="s">
        <v>22</v>
      </c>
      <c r="V1680" s="379" t="str">
        <f>IF(U1680="","","千円")</f>
        <v/>
      </c>
      <c r="W1680" s="379" t="s">
        <v>22</v>
      </c>
      <c r="X1680" s="379" t="s">
        <v>22</v>
      </c>
      <c r="Y1680" s="380" t="s">
        <v>22</v>
      </c>
      <c r="Z1680" s="374" t="s">
        <v>22</v>
      </c>
    </row>
    <row r="1681" spans="1:26" ht="13.5" customHeight="1" x14ac:dyDescent="0.15">
      <c r="A1681" s="381" t="s">
        <v>22</v>
      </c>
      <c r="B1681" s="382" t="s">
        <v>22</v>
      </c>
      <c r="C1681" s="383" t="s">
        <v>22</v>
      </c>
      <c r="D1681" s="386" t="s">
        <v>22</v>
      </c>
      <c r="E1681" s="385" t="s">
        <v>22</v>
      </c>
      <c r="F1681" s="385" t="s">
        <v>22</v>
      </c>
      <c r="G1681" s="385" t="s">
        <v>22</v>
      </c>
      <c r="H1681" s="385" t="s">
        <v>22</v>
      </c>
      <c r="I1681" s="385" t="s">
        <v>22</v>
      </c>
      <c r="J1681" s="385" t="s">
        <v>22</v>
      </c>
      <c r="K1681" s="385" t="s">
        <v>22</v>
      </c>
      <c r="L1681" s="380" t="s">
        <v>22</v>
      </c>
      <c r="M1681" s="376">
        <v>77817227</v>
      </c>
      <c r="N1681" s="377" t="s">
        <v>22</v>
      </c>
      <c r="O1681" s="405" t="s">
        <v>22</v>
      </c>
      <c r="P1681" s="406" t="s">
        <v>22</v>
      </c>
      <c r="Q1681" s="6" t="s">
        <v>22</v>
      </c>
      <c r="R1681" s="378" t="s">
        <v>22</v>
      </c>
      <c r="S1681" s="378" t="s">
        <v>22</v>
      </c>
      <c r="T1681" s="378" t="s">
        <v>22</v>
      </c>
      <c r="U1681" s="23" t="s">
        <v>22</v>
      </c>
      <c r="V1681" s="379" t="str">
        <f>IF(U1681="","","千円")</f>
        <v/>
      </c>
      <c r="W1681" s="379" t="s">
        <v>22</v>
      </c>
      <c r="X1681" s="379" t="s">
        <v>22</v>
      </c>
      <c r="Y1681" s="380" t="s">
        <v>22</v>
      </c>
      <c r="Z1681" s="374" t="s">
        <v>22</v>
      </c>
    </row>
    <row r="1682" spans="1:26" ht="13.5" customHeight="1" x14ac:dyDescent="0.15">
      <c r="A1682" s="381" t="s">
        <v>22</v>
      </c>
      <c r="B1682" s="382" t="s">
        <v>22</v>
      </c>
      <c r="C1682" s="383" t="s">
        <v>22</v>
      </c>
      <c r="D1682" s="410" t="s">
        <v>13</v>
      </c>
      <c r="E1682" s="411" t="s">
        <v>1416</v>
      </c>
      <c r="F1682" s="411" t="s">
        <v>22</v>
      </c>
      <c r="G1682" s="411" t="s">
        <v>22</v>
      </c>
      <c r="H1682" s="411" t="s">
        <v>22</v>
      </c>
      <c r="I1682" s="411" t="s">
        <v>22</v>
      </c>
      <c r="J1682" s="411" t="s">
        <v>22</v>
      </c>
      <c r="K1682" s="411" t="s">
        <v>22</v>
      </c>
      <c r="L1682" s="412" t="s">
        <v>14</v>
      </c>
      <c r="M1682" s="413" t="s">
        <v>20</v>
      </c>
      <c r="N1682" s="414" t="s">
        <v>22</v>
      </c>
      <c r="O1682" s="405" t="s">
        <v>22</v>
      </c>
      <c r="P1682" s="406" t="s">
        <v>22</v>
      </c>
      <c r="Q1682" s="7" t="s">
        <v>22</v>
      </c>
      <c r="R1682" s="378" t="s">
        <v>2526</v>
      </c>
      <c r="S1682" s="378" t="s">
        <v>22</v>
      </c>
      <c r="T1682" s="378" t="s">
        <v>22</v>
      </c>
      <c r="U1682" s="23">
        <v>1199</v>
      </c>
      <c r="V1682" s="379" t="str">
        <f>IF(U1682="","","千円")</f>
        <v>千円</v>
      </c>
      <c r="W1682" s="379" t="s">
        <v>22</v>
      </c>
      <c r="X1682" s="379" t="s">
        <v>22</v>
      </c>
      <c r="Y1682" s="380" t="s">
        <v>22</v>
      </c>
      <c r="Z1682" s="374" t="s">
        <v>22</v>
      </c>
    </row>
    <row r="1683" spans="1:26" ht="13.5" customHeight="1" x14ac:dyDescent="0.15">
      <c r="A1683" s="381" t="s">
        <v>22</v>
      </c>
      <c r="B1683" s="382" t="s">
        <v>22</v>
      </c>
      <c r="C1683" s="383" t="s">
        <v>22</v>
      </c>
      <c r="D1683" s="410" t="s">
        <v>22</v>
      </c>
      <c r="E1683" s="411" t="s">
        <v>22</v>
      </c>
      <c r="F1683" s="411" t="s">
        <v>22</v>
      </c>
      <c r="G1683" s="411" t="s">
        <v>22</v>
      </c>
      <c r="H1683" s="411" t="s">
        <v>22</v>
      </c>
      <c r="I1683" s="411" t="s">
        <v>22</v>
      </c>
      <c r="J1683" s="411" t="s">
        <v>22</v>
      </c>
      <c r="K1683" s="411" t="s">
        <v>22</v>
      </c>
      <c r="L1683" s="412" t="s">
        <v>22</v>
      </c>
      <c r="M1683" s="415">
        <v>1423773</v>
      </c>
      <c r="N1683" s="416" t="s">
        <v>22</v>
      </c>
      <c r="O1683" s="405" t="s">
        <v>22</v>
      </c>
      <c r="P1683" s="406" t="s">
        <v>22</v>
      </c>
      <c r="Q1683" s="8" t="s">
        <v>15</v>
      </c>
      <c r="R1683" s="378" t="s">
        <v>22</v>
      </c>
      <c r="S1683" s="378" t="s">
        <v>22</v>
      </c>
      <c r="T1683" s="378" t="s">
        <v>22</v>
      </c>
      <c r="U1683" s="378" t="s">
        <v>22</v>
      </c>
      <c r="V1683" s="9" t="s">
        <v>13</v>
      </c>
      <c r="W1683" s="417" t="s">
        <v>22</v>
      </c>
      <c r="X1683" s="417" t="s">
        <v>22</v>
      </c>
      <c r="Y1683" s="10" t="s">
        <v>14</v>
      </c>
      <c r="Z1683" s="374" t="s">
        <v>22</v>
      </c>
    </row>
    <row r="1684" spans="1:26" ht="13.5" customHeight="1" x14ac:dyDescent="0.15">
      <c r="A1684" s="381" t="s">
        <v>22</v>
      </c>
      <c r="B1684" s="382" t="s">
        <v>22</v>
      </c>
      <c r="C1684" s="383" t="s">
        <v>22</v>
      </c>
      <c r="D1684" s="410" t="s">
        <v>22</v>
      </c>
      <c r="E1684" s="411" t="s">
        <v>22</v>
      </c>
      <c r="F1684" s="411" t="s">
        <v>22</v>
      </c>
      <c r="G1684" s="411" t="s">
        <v>22</v>
      </c>
      <c r="H1684" s="411" t="s">
        <v>22</v>
      </c>
      <c r="I1684" s="411" t="s">
        <v>22</v>
      </c>
      <c r="J1684" s="411" t="s">
        <v>22</v>
      </c>
      <c r="K1684" s="411" t="s">
        <v>22</v>
      </c>
      <c r="L1684" s="412" t="s">
        <v>22</v>
      </c>
      <c r="M1684" s="387" t="s">
        <v>22</v>
      </c>
      <c r="N1684" s="388" t="s">
        <v>22</v>
      </c>
      <c r="O1684" s="405" t="s">
        <v>22</v>
      </c>
      <c r="P1684" s="406" t="s">
        <v>22</v>
      </c>
      <c r="Q1684" s="7" t="s">
        <v>16</v>
      </c>
      <c r="R1684" s="378" t="s">
        <v>22</v>
      </c>
      <c r="S1684" s="378" t="s">
        <v>22</v>
      </c>
      <c r="T1684" s="378" t="s">
        <v>22</v>
      </c>
      <c r="U1684" s="378" t="s">
        <v>22</v>
      </c>
      <c r="V1684" s="11" t="s">
        <v>17</v>
      </c>
      <c r="W1684" s="9" t="s">
        <v>22</v>
      </c>
      <c r="X1684" s="12" t="s">
        <v>22</v>
      </c>
      <c r="Y1684" s="13" t="s">
        <v>22</v>
      </c>
      <c r="Z1684" s="374" t="s">
        <v>22</v>
      </c>
    </row>
    <row r="1685" spans="1:26" ht="13.5" customHeight="1" x14ac:dyDescent="0.15">
      <c r="A1685" s="6" t="s">
        <v>22</v>
      </c>
      <c r="B1685" s="12" t="s">
        <v>22</v>
      </c>
      <c r="C1685" s="13" t="s">
        <v>22</v>
      </c>
      <c r="D1685" s="410" t="s">
        <v>13</v>
      </c>
      <c r="E1685" s="14" t="s">
        <v>11</v>
      </c>
      <c r="F1685" s="382" t="s">
        <v>22</v>
      </c>
      <c r="G1685" s="382" t="s">
        <v>22</v>
      </c>
      <c r="H1685" s="382" t="s">
        <v>22</v>
      </c>
      <c r="I1685" s="382" t="s">
        <v>22</v>
      </c>
      <c r="J1685" s="420" t="s">
        <v>22</v>
      </c>
      <c r="K1685" s="14" t="s">
        <v>22</v>
      </c>
      <c r="L1685" s="412" t="s">
        <v>14</v>
      </c>
      <c r="M1685" s="423" t="s">
        <v>22</v>
      </c>
      <c r="N1685" s="424" t="s">
        <v>22</v>
      </c>
      <c r="O1685" s="405" t="s">
        <v>22</v>
      </c>
      <c r="P1685" s="406" t="s">
        <v>22</v>
      </c>
      <c r="Q1685" s="8" t="s">
        <v>15</v>
      </c>
      <c r="R1685" s="378" t="s">
        <v>22</v>
      </c>
      <c r="S1685" s="378" t="s">
        <v>22</v>
      </c>
      <c r="T1685" s="378" t="s">
        <v>22</v>
      </c>
      <c r="U1685" s="378" t="s">
        <v>22</v>
      </c>
      <c r="V1685" s="9" t="s">
        <v>13</v>
      </c>
      <c r="W1685" s="417" t="s">
        <v>22</v>
      </c>
      <c r="X1685" s="417" t="s">
        <v>22</v>
      </c>
      <c r="Y1685" s="10" t="s">
        <v>14</v>
      </c>
      <c r="Z1685" s="374" t="s">
        <v>22</v>
      </c>
    </row>
    <row r="1686" spans="1:26" ht="13.5" customHeight="1" x14ac:dyDescent="0.15">
      <c r="A1686" s="15" t="s">
        <v>22</v>
      </c>
      <c r="B1686" s="16" t="s">
        <v>22</v>
      </c>
      <c r="C1686" s="17" t="s">
        <v>22</v>
      </c>
      <c r="D1686" s="418" t="s">
        <v>22</v>
      </c>
      <c r="E1686" s="18" t="s">
        <v>22</v>
      </c>
      <c r="F1686" s="419" t="s">
        <v>22</v>
      </c>
      <c r="G1686" s="419" t="s">
        <v>22</v>
      </c>
      <c r="H1686" s="419" t="s">
        <v>22</v>
      </c>
      <c r="I1686" s="419" t="s">
        <v>22</v>
      </c>
      <c r="J1686" s="421" t="s">
        <v>22</v>
      </c>
      <c r="K1686" s="18" t="s">
        <v>22</v>
      </c>
      <c r="L1686" s="422" t="s">
        <v>22</v>
      </c>
      <c r="M1686" s="26" t="s">
        <v>18</v>
      </c>
      <c r="N1686" s="27">
        <v>98.2</v>
      </c>
      <c r="O1686" s="407" t="s">
        <v>22</v>
      </c>
      <c r="P1686" s="408" t="s">
        <v>22</v>
      </c>
      <c r="Q1686" s="19" t="s">
        <v>16</v>
      </c>
      <c r="R1686" s="425" t="s">
        <v>22</v>
      </c>
      <c r="S1686" s="425" t="s">
        <v>22</v>
      </c>
      <c r="T1686" s="425" t="s">
        <v>22</v>
      </c>
      <c r="U1686" s="425" t="s">
        <v>22</v>
      </c>
      <c r="V1686" s="20" t="s">
        <v>17</v>
      </c>
      <c r="W1686" s="21" t="s">
        <v>22</v>
      </c>
      <c r="X1686" s="16" t="s">
        <v>22</v>
      </c>
      <c r="Y1686" s="17" t="s">
        <v>22</v>
      </c>
      <c r="Z1686" s="375" t="s">
        <v>22</v>
      </c>
    </row>
    <row r="1687" spans="1:26" ht="13.5" customHeight="1" x14ac:dyDescent="0.15">
      <c r="A1687" s="389" t="s">
        <v>7</v>
      </c>
      <c r="B1687" s="390" t="s">
        <v>22</v>
      </c>
      <c r="C1687" s="391" t="s">
        <v>22</v>
      </c>
      <c r="D1687" s="395" t="s">
        <v>8</v>
      </c>
      <c r="E1687" s="396" t="s">
        <v>22</v>
      </c>
      <c r="F1687" s="397" t="s">
        <v>4903</v>
      </c>
      <c r="G1687" s="397" t="s">
        <v>22</v>
      </c>
      <c r="H1687" s="397" t="s">
        <v>22</v>
      </c>
      <c r="I1687" s="397" t="s">
        <v>22</v>
      </c>
      <c r="J1687" s="397" t="s">
        <v>22</v>
      </c>
      <c r="K1687" s="397" t="s">
        <v>22</v>
      </c>
      <c r="L1687" s="398" t="s">
        <v>22</v>
      </c>
      <c r="M1687" s="401" t="s">
        <v>9</v>
      </c>
      <c r="N1687" s="402" t="s">
        <v>22</v>
      </c>
      <c r="O1687" s="403" t="s">
        <v>2527</v>
      </c>
      <c r="P1687" s="404" t="s">
        <v>22</v>
      </c>
      <c r="Q1687" s="5" t="s">
        <v>10</v>
      </c>
      <c r="R1687" s="409" t="s">
        <v>2528</v>
      </c>
      <c r="S1687" s="409" t="s">
        <v>22</v>
      </c>
      <c r="T1687" s="409" t="s">
        <v>22</v>
      </c>
      <c r="U1687" s="22">
        <v>1505</v>
      </c>
      <c r="V1687" s="371" t="str">
        <f>IF(U1687="","","千円")</f>
        <v>千円</v>
      </c>
      <c r="W1687" s="371" t="s">
        <v>22</v>
      </c>
      <c r="X1687" s="371" t="s">
        <v>22</v>
      </c>
      <c r="Y1687" s="372" t="s">
        <v>22</v>
      </c>
      <c r="Z1687" s="373">
        <v>395</v>
      </c>
    </row>
    <row r="1688" spans="1:26" ht="13.5" customHeight="1" x14ac:dyDescent="0.15">
      <c r="A1688" s="392" t="s">
        <v>22</v>
      </c>
      <c r="B1688" s="393" t="s">
        <v>22</v>
      </c>
      <c r="C1688" s="394" t="s">
        <v>22</v>
      </c>
      <c r="D1688" s="25" t="s">
        <v>22</v>
      </c>
      <c r="E1688" s="24" t="s">
        <v>22</v>
      </c>
      <c r="F1688" s="399" t="s">
        <v>22</v>
      </c>
      <c r="G1688" s="399" t="s">
        <v>22</v>
      </c>
      <c r="H1688" s="399" t="s">
        <v>22</v>
      </c>
      <c r="I1688" s="399" t="s">
        <v>22</v>
      </c>
      <c r="J1688" s="399" t="s">
        <v>22</v>
      </c>
      <c r="K1688" s="399" t="s">
        <v>22</v>
      </c>
      <c r="L1688" s="400" t="s">
        <v>22</v>
      </c>
      <c r="M1688" s="376">
        <v>6305000</v>
      </c>
      <c r="N1688" s="377" t="s">
        <v>22</v>
      </c>
      <c r="O1688" s="405" t="s">
        <v>22</v>
      </c>
      <c r="P1688" s="406" t="s">
        <v>22</v>
      </c>
      <c r="Q1688" s="6" t="s">
        <v>22</v>
      </c>
      <c r="R1688" s="378" t="s">
        <v>2529</v>
      </c>
      <c r="S1688" s="378" t="s">
        <v>22</v>
      </c>
      <c r="T1688" s="378" t="s">
        <v>22</v>
      </c>
      <c r="U1688" s="23">
        <v>1405</v>
      </c>
      <c r="V1688" s="379" t="str">
        <f>IF(U1688="","","千円")</f>
        <v>千円</v>
      </c>
      <c r="W1688" s="379" t="s">
        <v>22</v>
      </c>
      <c r="X1688" s="379" t="s">
        <v>22</v>
      </c>
      <c r="Y1688" s="380" t="s">
        <v>22</v>
      </c>
      <c r="Z1688" s="374" t="s">
        <v>22</v>
      </c>
    </row>
    <row r="1689" spans="1:26" ht="13.5" customHeight="1" x14ac:dyDescent="0.15">
      <c r="A1689" s="381" t="s">
        <v>2530</v>
      </c>
      <c r="B1689" s="382" t="s">
        <v>22</v>
      </c>
      <c r="C1689" s="383" t="s">
        <v>22</v>
      </c>
      <c r="D1689" s="384" t="s">
        <v>2531</v>
      </c>
      <c r="E1689" s="385" t="s">
        <v>22</v>
      </c>
      <c r="F1689" s="385" t="s">
        <v>22</v>
      </c>
      <c r="G1689" s="385" t="s">
        <v>22</v>
      </c>
      <c r="H1689" s="385" t="s">
        <v>22</v>
      </c>
      <c r="I1689" s="385" t="s">
        <v>22</v>
      </c>
      <c r="J1689" s="385" t="s">
        <v>22</v>
      </c>
      <c r="K1689" s="385" t="s">
        <v>22</v>
      </c>
      <c r="L1689" s="380" t="s">
        <v>22</v>
      </c>
      <c r="M1689" s="387" t="s">
        <v>12</v>
      </c>
      <c r="N1689" s="388" t="s">
        <v>22</v>
      </c>
      <c r="O1689" s="405" t="s">
        <v>22</v>
      </c>
      <c r="P1689" s="406" t="s">
        <v>22</v>
      </c>
      <c r="Q1689" s="6" t="s">
        <v>22</v>
      </c>
      <c r="R1689" s="378" t="s">
        <v>2532</v>
      </c>
      <c r="S1689" s="378" t="s">
        <v>22</v>
      </c>
      <c r="T1689" s="378" t="s">
        <v>22</v>
      </c>
      <c r="U1689" s="23">
        <v>703</v>
      </c>
      <c r="V1689" s="379" t="str">
        <f>IF(U1689="","","千円")</f>
        <v>千円</v>
      </c>
      <c r="W1689" s="379" t="s">
        <v>22</v>
      </c>
      <c r="X1689" s="379" t="s">
        <v>22</v>
      </c>
      <c r="Y1689" s="380" t="s">
        <v>22</v>
      </c>
      <c r="Z1689" s="374" t="s">
        <v>22</v>
      </c>
    </row>
    <row r="1690" spans="1:26" ht="13.5" customHeight="1" x14ac:dyDescent="0.15">
      <c r="A1690" s="381" t="s">
        <v>22</v>
      </c>
      <c r="B1690" s="382" t="s">
        <v>22</v>
      </c>
      <c r="C1690" s="383" t="s">
        <v>22</v>
      </c>
      <c r="D1690" s="386" t="s">
        <v>22</v>
      </c>
      <c r="E1690" s="385" t="s">
        <v>22</v>
      </c>
      <c r="F1690" s="385" t="s">
        <v>22</v>
      </c>
      <c r="G1690" s="385" t="s">
        <v>22</v>
      </c>
      <c r="H1690" s="385" t="s">
        <v>22</v>
      </c>
      <c r="I1690" s="385" t="s">
        <v>22</v>
      </c>
      <c r="J1690" s="385" t="s">
        <v>22</v>
      </c>
      <c r="K1690" s="385" t="s">
        <v>22</v>
      </c>
      <c r="L1690" s="380" t="s">
        <v>22</v>
      </c>
      <c r="M1690" s="376">
        <v>5818541</v>
      </c>
      <c r="N1690" s="377" t="s">
        <v>22</v>
      </c>
      <c r="O1690" s="405" t="s">
        <v>22</v>
      </c>
      <c r="P1690" s="406" t="s">
        <v>22</v>
      </c>
      <c r="Q1690" s="6" t="s">
        <v>22</v>
      </c>
      <c r="R1690" s="378" t="s">
        <v>2533</v>
      </c>
      <c r="S1690" s="378" t="s">
        <v>22</v>
      </c>
      <c r="T1690" s="378" t="s">
        <v>22</v>
      </c>
      <c r="U1690" s="23">
        <v>518</v>
      </c>
      <c r="V1690" s="379" t="str">
        <f>IF(U1690="","","千円")</f>
        <v>千円</v>
      </c>
      <c r="W1690" s="379" t="s">
        <v>22</v>
      </c>
      <c r="X1690" s="379" t="s">
        <v>22</v>
      </c>
      <c r="Y1690" s="380" t="s">
        <v>22</v>
      </c>
      <c r="Z1690" s="374" t="s">
        <v>22</v>
      </c>
    </row>
    <row r="1691" spans="1:26" ht="13.5" customHeight="1" x14ac:dyDescent="0.15">
      <c r="A1691" s="381" t="s">
        <v>22</v>
      </c>
      <c r="B1691" s="382" t="s">
        <v>22</v>
      </c>
      <c r="C1691" s="383" t="s">
        <v>22</v>
      </c>
      <c r="D1691" s="410" t="s">
        <v>13</v>
      </c>
      <c r="E1691" s="411" t="s">
        <v>2534</v>
      </c>
      <c r="F1691" s="411" t="s">
        <v>22</v>
      </c>
      <c r="G1691" s="411" t="s">
        <v>22</v>
      </c>
      <c r="H1691" s="411" t="s">
        <v>22</v>
      </c>
      <c r="I1691" s="411" t="s">
        <v>22</v>
      </c>
      <c r="J1691" s="411" t="s">
        <v>22</v>
      </c>
      <c r="K1691" s="411" t="s">
        <v>22</v>
      </c>
      <c r="L1691" s="412" t="s">
        <v>14</v>
      </c>
      <c r="M1691" s="413" t="s">
        <v>20</v>
      </c>
      <c r="N1691" s="414" t="s">
        <v>22</v>
      </c>
      <c r="O1691" s="405" t="s">
        <v>22</v>
      </c>
      <c r="P1691" s="406" t="s">
        <v>22</v>
      </c>
      <c r="Q1691" s="7" t="s">
        <v>22</v>
      </c>
      <c r="R1691" s="378" t="s">
        <v>2535</v>
      </c>
      <c r="S1691" s="378" t="s">
        <v>22</v>
      </c>
      <c r="T1691" s="378" t="s">
        <v>22</v>
      </c>
      <c r="U1691" s="23">
        <v>1688</v>
      </c>
      <c r="V1691" s="379" t="str">
        <f>IF(U1691="","","千円")</f>
        <v>千円</v>
      </c>
      <c r="W1691" s="379" t="s">
        <v>22</v>
      </c>
      <c r="X1691" s="379" t="s">
        <v>22</v>
      </c>
      <c r="Y1691" s="380" t="s">
        <v>22</v>
      </c>
      <c r="Z1691" s="374" t="s">
        <v>22</v>
      </c>
    </row>
    <row r="1692" spans="1:26" ht="13.5" customHeight="1" x14ac:dyDescent="0.15">
      <c r="A1692" s="381" t="s">
        <v>22</v>
      </c>
      <c r="B1692" s="382" t="s">
        <v>22</v>
      </c>
      <c r="C1692" s="383" t="s">
        <v>22</v>
      </c>
      <c r="D1692" s="410" t="s">
        <v>22</v>
      </c>
      <c r="E1692" s="411" t="s">
        <v>22</v>
      </c>
      <c r="F1692" s="411" t="s">
        <v>22</v>
      </c>
      <c r="G1692" s="411" t="s">
        <v>22</v>
      </c>
      <c r="H1692" s="411" t="s">
        <v>22</v>
      </c>
      <c r="I1692" s="411" t="s">
        <v>22</v>
      </c>
      <c r="J1692" s="411" t="s">
        <v>22</v>
      </c>
      <c r="K1692" s="411" t="s">
        <v>22</v>
      </c>
      <c r="L1692" s="412" t="s">
        <v>22</v>
      </c>
      <c r="M1692" s="415">
        <v>486459</v>
      </c>
      <c r="N1692" s="416" t="s">
        <v>22</v>
      </c>
      <c r="O1692" s="405" t="s">
        <v>22</v>
      </c>
      <c r="P1692" s="406" t="s">
        <v>22</v>
      </c>
      <c r="Q1692" s="8" t="s">
        <v>15</v>
      </c>
      <c r="R1692" s="378" t="s">
        <v>22</v>
      </c>
      <c r="S1692" s="378" t="s">
        <v>22</v>
      </c>
      <c r="T1692" s="378" t="s">
        <v>22</v>
      </c>
      <c r="U1692" s="378" t="s">
        <v>22</v>
      </c>
      <c r="V1692" s="9" t="s">
        <v>13</v>
      </c>
      <c r="W1692" s="417" t="s">
        <v>22</v>
      </c>
      <c r="X1692" s="417" t="s">
        <v>22</v>
      </c>
      <c r="Y1692" s="10" t="s">
        <v>14</v>
      </c>
      <c r="Z1692" s="374" t="s">
        <v>22</v>
      </c>
    </row>
    <row r="1693" spans="1:26" ht="13.5" customHeight="1" x14ac:dyDescent="0.15">
      <c r="A1693" s="381" t="s">
        <v>22</v>
      </c>
      <c r="B1693" s="382" t="s">
        <v>22</v>
      </c>
      <c r="C1693" s="383" t="s">
        <v>22</v>
      </c>
      <c r="D1693" s="410" t="s">
        <v>22</v>
      </c>
      <c r="E1693" s="411" t="s">
        <v>22</v>
      </c>
      <c r="F1693" s="411" t="s">
        <v>22</v>
      </c>
      <c r="G1693" s="411" t="s">
        <v>22</v>
      </c>
      <c r="H1693" s="411" t="s">
        <v>22</v>
      </c>
      <c r="I1693" s="411" t="s">
        <v>22</v>
      </c>
      <c r="J1693" s="411" t="s">
        <v>22</v>
      </c>
      <c r="K1693" s="411" t="s">
        <v>22</v>
      </c>
      <c r="L1693" s="412" t="s">
        <v>22</v>
      </c>
      <c r="M1693" s="387" t="s">
        <v>22</v>
      </c>
      <c r="N1693" s="388" t="s">
        <v>22</v>
      </c>
      <c r="O1693" s="405" t="s">
        <v>22</v>
      </c>
      <c r="P1693" s="406" t="s">
        <v>22</v>
      </c>
      <c r="Q1693" s="7" t="s">
        <v>16</v>
      </c>
      <c r="R1693" s="378" t="s">
        <v>22</v>
      </c>
      <c r="S1693" s="378" t="s">
        <v>22</v>
      </c>
      <c r="T1693" s="378" t="s">
        <v>22</v>
      </c>
      <c r="U1693" s="378" t="s">
        <v>22</v>
      </c>
      <c r="V1693" s="11" t="s">
        <v>17</v>
      </c>
      <c r="W1693" s="9" t="s">
        <v>22</v>
      </c>
      <c r="X1693" s="12" t="s">
        <v>22</v>
      </c>
      <c r="Y1693" s="13" t="s">
        <v>22</v>
      </c>
      <c r="Z1693" s="374" t="s">
        <v>22</v>
      </c>
    </row>
    <row r="1694" spans="1:26" ht="13.5" customHeight="1" x14ac:dyDescent="0.15">
      <c r="A1694" s="6" t="s">
        <v>22</v>
      </c>
      <c r="B1694" s="12" t="s">
        <v>22</v>
      </c>
      <c r="C1694" s="13" t="s">
        <v>22</v>
      </c>
      <c r="D1694" s="410" t="s">
        <v>13</v>
      </c>
      <c r="E1694" s="14" t="s">
        <v>11</v>
      </c>
      <c r="F1694" s="382" t="s">
        <v>22</v>
      </c>
      <c r="G1694" s="382" t="s">
        <v>22</v>
      </c>
      <c r="H1694" s="382" t="s">
        <v>22</v>
      </c>
      <c r="I1694" s="382" t="s">
        <v>22</v>
      </c>
      <c r="J1694" s="420" t="s">
        <v>22</v>
      </c>
      <c r="K1694" s="14" t="s">
        <v>22</v>
      </c>
      <c r="L1694" s="412" t="s">
        <v>14</v>
      </c>
      <c r="M1694" s="423" t="s">
        <v>22</v>
      </c>
      <c r="N1694" s="424" t="s">
        <v>22</v>
      </c>
      <c r="O1694" s="405" t="s">
        <v>22</v>
      </c>
      <c r="P1694" s="406" t="s">
        <v>22</v>
      </c>
      <c r="Q1694" s="8" t="s">
        <v>15</v>
      </c>
      <c r="R1694" s="378" t="s">
        <v>22</v>
      </c>
      <c r="S1694" s="378" t="s">
        <v>22</v>
      </c>
      <c r="T1694" s="378" t="s">
        <v>22</v>
      </c>
      <c r="U1694" s="378" t="s">
        <v>22</v>
      </c>
      <c r="V1694" s="9" t="s">
        <v>13</v>
      </c>
      <c r="W1694" s="417" t="s">
        <v>22</v>
      </c>
      <c r="X1694" s="417" t="s">
        <v>22</v>
      </c>
      <c r="Y1694" s="10" t="s">
        <v>14</v>
      </c>
      <c r="Z1694" s="374" t="s">
        <v>22</v>
      </c>
    </row>
    <row r="1695" spans="1:26" ht="13.5" customHeight="1" x14ac:dyDescent="0.15">
      <c r="A1695" s="15" t="s">
        <v>22</v>
      </c>
      <c r="B1695" s="16" t="s">
        <v>22</v>
      </c>
      <c r="C1695" s="17" t="s">
        <v>22</v>
      </c>
      <c r="D1695" s="418" t="s">
        <v>22</v>
      </c>
      <c r="E1695" s="18" t="s">
        <v>22</v>
      </c>
      <c r="F1695" s="419" t="s">
        <v>22</v>
      </c>
      <c r="G1695" s="419" t="s">
        <v>22</v>
      </c>
      <c r="H1695" s="419" t="s">
        <v>22</v>
      </c>
      <c r="I1695" s="419" t="s">
        <v>22</v>
      </c>
      <c r="J1695" s="421" t="s">
        <v>22</v>
      </c>
      <c r="K1695" s="18" t="s">
        <v>22</v>
      </c>
      <c r="L1695" s="422" t="s">
        <v>22</v>
      </c>
      <c r="M1695" s="26" t="s">
        <v>18</v>
      </c>
      <c r="N1695" s="27">
        <v>92.3</v>
      </c>
      <c r="O1695" s="407" t="s">
        <v>22</v>
      </c>
      <c r="P1695" s="408" t="s">
        <v>22</v>
      </c>
      <c r="Q1695" s="19" t="s">
        <v>16</v>
      </c>
      <c r="R1695" s="425" t="s">
        <v>22</v>
      </c>
      <c r="S1695" s="425" t="s">
        <v>22</v>
      </c>
      <c r="T1695" s="425" t="s">
        <v>22</v>
      </c>
      <c r="U1695" s="425" t="s">
        <v>22</v>
      </c>
      <c r="V1695" s="20" t="s">
        <v>17</v>
      </c>
      <c r="W1695" s="21" t="s">
        <v>22</v>
      </c>
      <c r="X1695" s="16" t="s">
        <v>22</v>
      </c>
      <c r="Y1695" s="17" t="s">
        <v>22</v>
      </c>
      <c r="Z1695" s="375" t="s">
        <v>22</v>
      </c>
    </row>
    <row r="1696" spans="1:26" ht="13.5" customHeight="1" x14ac:dyDescent="0.15">
      <c r="A1696" s="389" t="s">
        <v>7</v>
      </c>
      <c r="B1696" s="390" t="s">
        <v>22</v>
      </c>
      <c r="C1696" s="391" t="s">
        <v>22</v>
      </c>
      <c r="D1696" s="395" t="s">
        <v>8</v>
      </c>
      <c r="E1696" s="396" t="s">
        <v>22</v>
      </c>
      <c r="F1696" s="397" t="s">
        <v>1013</v>
      </c>
      <c r="G1696" s="397" t="s">
        <v>22</v>
      </c>
      <c r="H1696" s="397" t="s">
        <v>22</v>
      </c>
      <c r="I1696" s="397" t="s">
        <v>22</v>
      </c>
      <c r="J1696" s="397" t="s">
        <v>22</v>
      </c>
      <c r="K1696" s="397" t="s">
        <v>22</v>
      </c>
      <c r="L1696" s="398" t="s">
        <v>22</v>
      </c>
      <c r="M1696" s="401" t="s">
        <v>9</v>
      </c>
      <c r="N1696" s="402" t="s">
        <v>22</v>
      </c>
      <c r="O1696" s="403" t="s">
        <v>2536</v>
      </c>
      <c r="P1696" s="404" t="s">
        <v>22</v>
      </c>
      <c r="Q1696" s="5" t="s">
        <v>10</v>
      </c>
      <c r="R1696" s="409" t="s">
        <v>2537</v>
      </c>
      <c r="S1696" s="409" t="s">
        <v>22</v>
      </c>
      <c r="T1696" s="409" t="s">
        <v>22</v>
      </c>
      <c r="U1696" s="22">
        <v>4818</v>
      </c>
      <c r="V1696" s="371" t="str">
        <f>IF(U1696="","","千円")</f>
        <v>千円</v>
      </c>
      <c r="W1696" s="371" t="s">
        <v>22</v>
      </c>
      <c r="X1696" s="371" t="s">
        <v>22</v>
      </c>
      <c r="Y1696" s="372" t="s">
        <v>22</v>
      </c>
      <c r="Z1696" s="373">
        <v>395</v>
      </c>
    </row>
    <row r="1697" spans="1:26" ht="13.5" customHeight="1" x14ac:dyDescent="0.15">
      <c r="A1697" s="392" t="s">
        <v>22</v>
      </c>
      <c r="B1697" s="393" t="s">
        <v>22</v>
      </c>
      <c r="C1697" s="394" t="s">
        <v>22</v>
      </c>
      <c r="D1697" s="25" t="s">
        <v>22</v>
      </c>
      <c r="E1697" s="24" t="s">
        <v>22</v>
      </c>
      <c r="F1697" s="399" t="s">
        <v>22</v>
      </c>
      <c r="G1697" s="399" t="s">
        <v>22</v>
      </c>
      <c r="H1697" s="399" t="s">
        <v>22</v>
      </c>
      <c r="I1697" s="399" t="s">
        <v>22</v>
      </c>
      <c r="J1697" s="399" t="s">
        <v>22</v>
      </c>
      <c r="K1697" s="399" t="s">
        <v>22</v>
      </c>
      <c r="L1697" s="400" t="s">
        <v>22</v>
      </c>
      <c r="M1697" s="376">
        <v>7747000</v>
      </c>
      <c r="N1697" s="377" t="s">
        <v>22</v>
      </c>
      <c r="O1697" s="405" t="s">
        <v>22</v>
      </c>
      <c r="P1697" s="406" t="s">
        <v>22</v>
      </c>
      <c r="Q1697" s="6" t="s">
        <v>22</v>
      </c>
      <c r="R1697" s="378" t="s">
        <v>2538</v>
      </c>
      <c r="S1697" s="378" t="s">
        <v>22</v>
      </c>
      <c r="T1697" s="378" t="s">
        <v>22</v>
      </c>
      <c r="U1697" s="23">
        <v>435</v>
      </c>
      <c r="V1697" s="379" t="str">
        <f>IF(U1697="","","千円")</f>
        <v>千円</v>
      </c>
      <c r="W1697" s="379" t="s">
        <v>22</v>
      </c>
      <c r="X1697" s="379" t="s">
        <v>22</v>
      </c>
      <c r="Y1697" s="380" t="s">
        <v>22</v>
      </c>
      <c r="Z1697" s="374" t="s">
        <v>22</v>
      </c>
    </row>
    <row r="1698" spans="1:26" ht="13.5" customHeight="1" x14ac:dyDescent="0.15">
      <c r="A1698" s="381" t="s">
        <v>2539</v>
      </c>
      <c r="B1698" s="382" t="s">
        <v>22</v>
      </c>
      <c r="C1698" s="383" t="s">
        <v>22</v>
      </c>
      <c r="D1698" s="384" t="s">
        <v>2540</v>
      </c>
      <c r="E1698" s="385" t="s">
        <v>22</v>
      </c>
      <c r="F1698" s="385" t="s">
        <v>22</v>
      </c>
      <c r="G1698" s="385" t="s">
        <v>22</v>
      </c>
      <c r="H1698" s="385" t="s">
        <v>22</v>
      </c>
      <c r="I1698" s="385" t="s">
        <v>22</v>
      </c>
      <c r="J1698" s="385" t="s">
        <v>22</v>
      </c>
      <c r="K1698" s="385" t="s">
        <v>22</v>
      </c>
      <c r="L1698" s="380" t="s">
        <v>22</v>
      </c>
      <c r="M1698" s="387" t="s">
        <v>12</v>
      </c>
      <c r="N1698" s="388" t="s">
        <v>22</v>
      </c>
      <c r="O1698" s="405" t="s">
        <v>22</v>
      </c>
      <c r="P1698" s="406" t="s">
        <v>22</v>
      </c>
      <c r="Q1698" s="6" t="s">
        <v>22</v>
      </c>
      <c r="R1698" s="378" t="s">
        <v>2541</v>
      </c>
      <c r="S1698" s="378" t="s">
        <v>22</v>
      </c>
      <c r="T1698" s="378" t="s">
        <v>22</v>
      </c>
      <c r="U1698" s="23">
        <v>318</v>
      </c>
      <c r="V1698" s="379" t="str">
        <f>IF(U1698="","","千円")</f>
        <v>千円</v>
      </c>
      <c r="W1698" s="379" t="s">
        <v>22</v>
      </c>
      <c r="X1698" s="379" t="s">
        <v>22</v>
      </c>
      <c r="Y1698" s="380" t="s">
        <v>22</v>
      </c>
      <c r="Z1698" s="374" t="s">
        <v>22</v>
      </c>
    </row>
    <row r="1699" spans="1:26" ht="13.5" customHeight="1" x14ac:dyDescent="0.15">
      <c r="A1699" s="381" t="s">
        <v>22</v>
      </c>
      <c r="B1699" s="382" t="s">
        <v>22</v>
      </c>
      <c r="C1699" s="383" t="s">
        <v>22</v>
      </c>
      <c r="D1699" s="386" t="s">
        <v>22</v>
      </c>
      <c r="E1699" s="385" t="s">
        <v>22</v>
      </c>
      <c r="F1699" s="385" t="s">
        <v>22</v>
      </c>
      <c r="G1699" s="385" t="s">
        <v>22</v>
      </c>
      <c r="H1699" s="385" t="s">
        <v>22</v>
      </c>
      <c r="I1699" s="385" t="s">
        <v>22</v>
      </c>
      <c r="J1699" s="385" t="s">
        <v>22</v>
      </c>
      <c r="K1699" s="385" t="s">
        <v>22</v>
      </c>
      <c r="L1699" s="380" t="s">
        <v>22</v>
      </c>
      <c r="M1699" s="376">
        <v>6398202</v>
      </c>
      <c r="N1699" s="377" t="s">
        <v>22</v>
      </c>
      <c r="O1699" s="405" t="s">
        <v>22</v>
      </c>
      <c r="P1699" s="406" t="s">
        <v>22</v>
      </c>
      <c r="Q1699" s="6" t="s">
        <v>22</v>
      </c>
      <c r="R1699" s="378" t="s">
        <v>2542</v>
      </c>
      <c r="S1699" s="378" t="s">
        <v>22</v>
      </c>
      <c r="T1699" s="378" t="s">
        <v>22</v>
      </c>
      <c r="U1699" s="23">
        <v>784</v>
      </c>
      <c r="V1699" s="379" t="str">
        <f>IF(U1699="","","千円")</f>
        <v>千円</v>
      </c>
      <c r="W1699" s="379" t="s">
        <v>22</v>
      </c>
      <c r="X1699" s="379" t="s">
        <v>22</v>
      </c>
      <c r="Y1699" s="380" t="s">
        <v>22</v>
      </c>
      <c r="Z1699" s="374" t="s">
        <v>22</v>
      </c>
    </row>
    <row r="1700" spans="1:26" ht="13.5" customHeight="1" x14ac:dyDescent="0.15">
      <c r="A1700" s="381" t="s">
        <v>22</v>
      </c>
      <c r="B1700" s="382" t="s">
        <v>22</v>
      </c>
      <c r="C1700" s="383" t="s">
        <v>22</v>
      </c>
      <c r="D1700" s="410" t="s">
        <v>13</v>
      </c>
      <c r="E1700" s="411" t="s">
        <v>1388</v>
      </c>
      <c r="F1700" s="411" t="s">
        <v>22</v>
      </c>
      <c r="G1700" s="411" t="s">
        <v>22</v>
      </c>
      <c r="H1700" s="411" t="s">
        <v>22</v>
      </c>
      <c r="I1700" s="411" t="s">
        <v>22</v>
      </c>
      <c r="J1700" s="411" t="s">
        <v>22</v>
      </c>
      <c r="K1700" s="411" t="s">
        <v>22</v>
      </c>
      <c r="L1700" s="412" t="s">
        <v>14</v>
      </c>
      <c r="M1700" s="413" t="s">
        <v>20</v>
      </c>
      <c r="N1700" s="414" t="s">
        <v>22</v>
      </c>
      <c r="O1700" s="405" t="s">
        <v>22</v>
      </c>
      <c r="P1700" s="406" t="s">
        <v>22</v>
      </c>
      <c r="Q1700" s="7" t="s">
        <v>22</v>
      </c>
      <c r="R1700" s="378" t="s">
        <v>2543</v>
      </c>
      <c r="S1700" s="378" t="s">
        <v>22</v>
      </c>
      <c r="T1700" s="378" t="s">
        <v>22</v>
      </c>
      <c r="U1700" s="23">
        <v>43</v>
      </c>
      <c r="V1700" s="379" t="str">
        <f>IF(U1700="","","千円")</f>
        <v>千円</v>
      </c>
      <c r="W1700" s="379" t="s">
        <v>22</v>
      </c>
      <c r="X1700" s="379" t="s">
        <v>22</v>
      </c>
      <c r="Y1700" s="380" t="s">
        <v>22</v>
      </c>
      <c r="Z1700" s="374" t="s">
        <v>22</v>
      </c>
    </row>
    <row r="1701" spans="1:26" ht="13.5" customHeight="1" x14ac:dyDescent="0.15">
      <c r="A1701" s="381" t="s">
        <v>22</v>
      </c>
      <c r="B1701" s="382" t="s">
        <v>22</v>
      </c>
      <c r="C1701" s="383" t="s">
        <v>22</v>
      </c>
      <c r="D1701" s="410" t="s">
        <v>22</v>
      </c>
      <c r="E1701" s="411" t="s">
        <v>22</v>
      </c>
      <c r="F1701" s="411" t="s">
        <v>22</v>
      </c>
      <c r="G1701" s="411" t="s">
        <v>22</v>
      </c>
      <c r="H1701" s="411" t="s">
        <v>22</v>
      </c>
      <c r="I1701" s="411" t="s">
        <v>22</v>
      </c>
      <c r="J1701" s="411" t="s">
        <v>22</v>
      </c>
      <c r="K1701" s="411" t="s">
        <v>22</v>
      </c>
      <c r="L1701" s="412" t="s">
        <v>22</v>
      </c>
      <c r="M1701" s="415">
        <v>1348798</v>
      </c>
      <c r="N1701" s="416" t="s">
        <v>22</v>
      </c>
      <c r="O1701" s="405" t="s">
        <v>22</v>
      </c>
      <c r="P1701" s="406" t="s">
        <v>22</v>
      </c>
      <c r="Q1701" s="8" t="s">
        <v>15</v>
      </c>
      <c r="R1701" s="378" t="s">
        <v>2544</v>
      </c>
      <c r="S1701" s="378" t="s">
        <v>22</v>
      </c>
      <c r="T1701" s="378" t="s">
        <v>22</v>
      </c>
      <c r="U1701" s="378" t="s">
        <v>22</v>
      </c>
      <c r="V1701" s="9" t="s">
        <v>13</v>
      </c>
      <c r="W1701" s="417" t="s">
        <v>293</v>
      </c>
      <c r="X1701" s="417" t="s">
        <v>22</v>
      </c>
      <c r="Y1701" s="10" t="s">
        <v>14</v>
      </c>
      <c r="Z1701" s="374" t="s">
        <v>22</v>
      </c>
    </row>
    <row r="1702" spans="1:26" ht="13.5" customHeight="1" x14ac:dyDescent="0.15">
      <c r="A1702" s="381" t="s">
        <v>22</v>
      </c>
      <c r="B1702" s="382" t="s">
        <v>22</v>
      </c>
      <c r="C1702" s="383" t="s">
        <v>22</v>
      </c>
      <c r="D1702" s="410" t="s">
        <v>22</v>
      </c>
      <c r="E1702" s="411" t="s">
        <v>22</v>
      </c>
      <c r="F1702" s="411" t="s">
        <v>22</v>
      </c>
      <c r="G1702" s="411" t="s">
        <v>22</v>
      </c>
      <c r="H1702" s="411" t="s">
        <v>22</v>
      </c>
      <c r="I1702" s="411" t="s">
        <v>22</v>
      </c>
      <c r="J1702" s="411" t="s">
        <v>22</v>
      </c>
      <c r="K1702" s="411" t="s">
        <v>22</v>
      </c>
      <c r="L1702" s="412" t="s">
        <v>22</v>
      </c>
      <c r="M1702" s="387" t="s">
        <v>22</v>
      </c>
      <c r="N1702" s="388" t="s">
        <v>22</v>
      </c>
      <c r="O1702" s="405" t="s">
        <v>22</v>
      </c>
      <c r="P1702" s="406" t="s">
        <v>22</v>
      </c>
      <c r="Q1702" s="7" t="s">
        <v>16</v>
      </c>
      <c r="R1702" s="378" t="s">
        <v>22</v>
      </c>
      <c r="S1702" s="378" t="s">
        <v>22</v>
      </c>
      <c r="T1702" s="378" t="s">
        <v>22</v>
      </c>
      <c r="U1702" s="378" t="s">
        <v>22</v>
      </c>
      <c r="V1702" s="11" t="s">
        <v>17</v>
      </c>
      <c r="W1702" s="9" t="s">
        <v>22</v>
      </c>
      <c r="X1702" s="12" t="s">
        <v>22</v>
      </c>
      <c r="Y1702" s="13" t="s">
        <v>22</v>
      </c>
      <c r="Z1702" s="374" t="s">
        <v>22</v>
      </c>
    </row>
    <row r="1703" spans="1:26" ht="13.5" customHeight="1" x14ac:dyDescent="0.15">
      <c r="A1703" s="6" t="s">
        <v>22</v>
      </c>
      <c r="B1703" s="12" t="s">
        <v>22</v>
      </c>
      <c r="C1703" s="13" t="s">
        <v>22</v>
      </c>
      <c r="D1703" s="410" t="s">
        <v>13</v>
      </c>
      <c r="E1703" s="14" t="s">
        <v>11</v>
      </c>
      <c r="F1703" s="382" t="s">
        <v>22</v>
      </c>
      <c r="G1703" s="382" t="s">
        <v>22</v>
      </c>
      <c r="H1703" s="382" t="s">
        <v>22</v>
      </c>
      <c r="I1703" s="382" t="s">
        <v>22</v>
      </c>
      <c r="J1703" s="420" t="s">
        <v>22</v>
      </c>
      <c r="K1703" s="14" t="s">
        <v>22</v>
      </c>
      <c r="L1703" s="412" t="s">
        <v>14</v>
      </c>
      <c r="M1703" s="423" t="s">
        <v>22</v>
      </c>
      <c r="N1703" s="424" t="s">
        <v>22</v>
      </c>
      <c r="O1703" s="405" t="s">
        <v>22</v>
      </c>
      <c r="P1703" s="406" t="s">
        <v>22</v>
      </c>
      <c r="Q1703" s="8" t="s">
        <v>15</v>
      </c>
      <c r="R1703" s="378" t="s">
        <v>2545</v>
      </c>
      <c r="S1703" s="378" t="s">
        <v>22</v>
      </c>
      <c r="T1703" s="378" t="s">
        <v>22</v>
      </c>
      <c r="U1703" s="378" t="s">
        <v>22</v>
      </c>
      <c r="V1703" s="9" t="s">
        <v>13</v>
      </c>
      <c r="W1703" s="417" t="s">
        <v>293</v>
      </c>
      <c r="X1703" s="417" t="s">
        <v>22</v>
      </c>
      <c r="Y1703" s="10" t="s">
        <v>14</v>
      </c>
      <c r="Z1703" s="374" t="s">
        <v>22</v>
      </c>
    </row>
    <row r="1704" spans="1:26" ht="13.5" customHeight="1" x14ac:dyDescent="0.15">
      <c r="A1704" s="15" t="s">
        <v>22</v>
      </c>
      <c r="B1704" s="16" t="s">
        <v>22</v>
      </c>
      <c r="C1704" s="17" t="s">
        <v>22</v>
      </c>
      <c r="D1704" s="418" t="s">
        <v>22</v>
      </c>
      <c r="E1704" s="18" t="s">
        <v>22</v>
      </c>
      <c r="F1704" s="419" t="s">
        <v>22</v>
      </c>
      <c r="G1704" s="419" t="s">
        <v>22</v>
      </c>
      <c r="H1704" s="419" t="s">
        <v>22</v>
      </c>
      <c r="I1704" s="419" t="s">
        <v>22</v>
      </c>
      <c r="J1704" s="421" t="s">
        <v>22</v>
      </c>
      <c r="K1704" s="18" t="s">
        <v>22</v>
      </c>
      <c r="L1704" s="422" t="s">
        <v>22</v>
      </c>
      <c r="M1704" s="26" t="s">
        <v>18</v>
      </c>
      <c r="N1704" s="27">
        <v>82.6</v>
      </c>
      <c r="O1704" s="407" t="s">
        <v>22</v>
      </c>
      <c r="P1704" s="408" t="s">
        <v>22</v>
      </c>
      <c r="Q1704" s="19" t="s">
        <v>16</v>
      </c>
      <c r="R1704" s="425" t="s">
        <v>2546</v>
      </c>
      <c r="S1704" s="425" t="s">
        <v>22</v>
      </c>
      <c r="T1704" s="425" t="s">
        <v>22</v>
      </c>
      <c r="U1704" s="425" t="s">
        <v>22</v>
      </c>
      <c r="V1704" s="20" t="s">
        <v>17</v>
      </c>
      <c r="W1704" s="21" t="s">
        <v>22</v>
      </c>
      <c r="X1704" s="16" t="s">
        <v>22</v>
      </c>
      <c r="Y1704" s="17" t="s">
        <v>22</v>
      </c>
      <c r="Z1704" s="375" t="s">
        <v>22</v>
      </c>
    </row>
    <row r="1705" spans="1:26" ht="13.5" customHeight="1" x14ac:dyDescent="0.15">
      <c r="A1705" s="389" t="s">
        <v>7</v>
      </c>
      <c r="B1705" s="390" t="s">
        <v>22</v>
      </c>
      <c r="C1705" s="391" t="s">
        <v>22</v>
      </c>
      <c r="D1705" s="395" t="s">
        <v>8</v>
      </c>
      <c r="E1705" s="396" t="s">
        <v>22</v>
      </c>
      <c r="F1705" s="397" t="s">
        <v>1381</v>
      </c>
      <c r="G1705" s="397" t="s">
        <v>22</v>
      </c>
      <c r="H1705" s="397" t="s">
        <v>22</v>
      </c>
      <c r="I1705" s="397" t="s">
        <v>22</v>
      </c>
      <c r="J1705" s="397" t="s">
        <v>22</v>
      </c>
      <c r="K1705" s="397" t="s">
        <v>22</v>
      </c>
      <c r="L1705" s="398" t="s">
        <v>22</v>
      </c>
      <c r="M1705" s="401" t="s">
        <v>9</v>
      </c>
      <c r="N1705" s="402" t="s">
        <v>22</v>
      </c>
      <c r="O1705" s="403" t="s">
        <v>2547</v>
      </c>
      <c r="P1705" s="404" t="s">
        <v>22</v>
      </c>
      <c r="Q1705" s="5" t="s">
        <v>10</v>
      </c>
      <c r="R1705" s="409" t="s">
        <v>2548</v>
      </c>
      <c r="S1705" s="409" t="s">
        <v>22</v>
      </c>
      <c r="T1705" s="409" t="s">
        <v>22</v>
      </c>
      <c r="U1705" s="22">
        <v>442</v>
      </c>
      <c r="V1705" s="371" t="str">
        <f>IF(U1705="","","千円")</f>
        <v>千円</v>
      </c>
      <c r="W1705" s="371" t="s">
        <v>22</v>
      </c>
      <c r="X1705" s="371" t="s">
        <v>22</v>
      </c>
      <c r="Y1705" s="372" t="s">
        <v>22</v>
      </c>
      <c r="Z1705" s="373">
        <v>395</v>
      </c>
    </row>
    <row r="1706" spans="1:26" ht="13.5" customHeight="1" x14ac:dyDescent="0.15">
      <c r="A1706" s="392" t="s">
        <v>22</v>
      </c>
      <c r="B1706" s="393" t="s">
        <v>22</v>
      </c>
      <c r="C1706" s="394" t="s">
        <v>22</v>
      </c>
      <c r="D1706" s="25" t="s">
        <v>22</v>
      </c>
      <c r="E1706" s="24" t="s">
        <v>22</v>
      </c>
      <c r="F1706" s="399" t="s">
        <v>22</v>
      </c>
      <c r="G1706" s="399" t="s">
        <v>22</v>
      </c>
      <c r="H1706" s="399" t="s">
        <v>22</v>
      </c>
      <c r="I1706" s="399" t="s">
        <v>22</v>
      </c>
      <c r="J1706" s="399" t="s">
        <v>22</v>
      </c>
      <c r="K1706" s="399" t="s">
        <v>22</v>
      </c>
      <c r="L1706" s="400" t="s">
        <v>22</v>
      </c>
      <c r="M1706" s="376">
        <v>2068000</v>
      </c>
      <c r="N1706" s="377" t="s">
        <v>22</v>
      </c>
      <c r="O1706" s="405" t="s">
        <v>22</v>
      </c>
      <c r="P1706" s="406" t="s">
        <v>22</v>
      </c>
      <c r="Q1706" s="6" t="s">
        <v>22</v>
      </c>
      <c r="R1706" s="378" t="s">
        <v>2549</v>
      </c>
      <c r="S1706" s="378" t="s">
        <v>22</v>
      </c>
      <c r="T1706" s="378" t="s">
        <v>22</v>
      </c>
      <c r="U1706" s="23">
        <v>227</v>
      </c>
      <c r="V1706" s="379" t="str">
        <f>IF(U1706="","","千円")</f>
        <v>千円</v>
      </c>
      <c r="W1706" s="379" t="s">
        <v>22</v>
      </c>
      <c r="X1706" s="379" t="s">
        <v>22</v>
      </c>
      <c r="Y1706" s="380" t="s">
        <v>22</v>
      </c>
      <c r="Z1706" s="374" t="s">
        <v>22</v>
      </c>
    </row>
    <row r="1707" spans="1:26" ht="13.5" customHeight="1" x14ac:dyDescent="0.15">
      <c r="A1707" s="381" t="s">
        <v>2550</v>
      </c>
      <c r="B1707" s="382" t="s">
        <v>22</v>
      </c>
      <c r="C1707" s="383" t="s">
        <v>22</v>
      </c>
      <c r="D1707" s="384" t="s">
        <v>2551</v>
      </c>
      <c r="E1707" s="385" t="s">
        <v>22</v>
      </c>
      <c r="F1707" s="385" t="s">
        <v>22</v>
      </c>
      <c r="G1707" s="385" t="s">
        <v>22</v>
      </c>
      <c r="H1707" s="385" t="s">
        <v>22</v>
      </c>
      <c r="I1707" s="385" t="s">
        <v>22</v>
      </c>
      <c r="J1707" s="385" t="s">
        <v>22</v>
      </c>
      <c r="K1707" s="385" t="s">
        <v>22</v>
      </c>
      <c r="L1707" s="380" t="s">
        <v>22</v>
      </c>
      <c r="M1707" s="387" t="s">
        <v>12</v>
      </c>
      <c r="N1707" s="388" t="s">
        <v>22</v>
      </c>
      <c r="O1707" s="405" t="s">
        <v>22</v>
      </c>
      <c r="P1707" s="406" t="s">
        <v>22</v>
      </c>
      <c r="Q1707" s="6" t="s">
        <v>22</v>
      </c>
      <c r="R1707" s="378" t="s">
        <v>2552</v>
      </c>
      <c r="S1707" s="378" t="s">
        <v>22</v>
      </c>
      <c r="T1707" s="378" t="s">
        <v>22</v>
      </c>
      <c r="U1707" s="23">
        <v>100</v>
      </c>
      <c r="V1707" s="379" t="str">
        <f>IF(U1707="","","千円")</f>
        <v>千円</v>
      </c>
      <c r="W1707" s="379" t="s">
        <v>22</v>
      </c>
      <c r="X1707" s="379" t="s">
        <v>22</v>
      </c>
      <c r="Y1707" s="380" t="s">
        <v>22</v>
      </c>
      <c r="Z1707" s="374" t="s">
        <v>22</v>
      </c>
    </row>
    <row r="1708" spans="1:26" ht="13.5" customHeight="1" x14ac:dyDescent="0.15">
      <c r="A1708" s="381" t="s">
        <v>22</v>
      </c>
      <c r="B1708" s="382" t="s">
        <v>22</v>
      </c>
      <c r="C1708" s="383" t="s">
        <v>22</v>
      </c>
      <c r="D1708" s="386" t="s">
        <v>22</v>
      </c>
      <c r="E1708" s="385" t="s">
        <v>22</v>
      </c>
      <c r="F1708" s="385" t="s">
        <v>22</v>
      </c>
      <c r="G1708" s="385" t="s">
        <v>22</v>
      </c>
      <c r="H1708" s="385" t="s">
        <v>22</v>
      </c>
      <c r="I1708" s="385" t="s">
        <v>22</v>
      </c>
      <c r="J1708" s="385" t="s">
        <v>22</v>
      </c>
      <c r="K1708" s="385" t="s">
        <v>22</v>
      </c>
      <c r="L1708" s="380" t="s">
        <v>22</v>
      </c>
      <c r="M1708" s="376">
        <v>818408</v>
      </c>
      <c r="N1708" s="377" t="s">
        <v>22</v>
      </c>
      <c r="O1708" s="405" t="s">
        <v>22</v>
      </c>
      <c r="P1708" s="406" t="s">
        <v>22</v>
      </c>
      <c r="Q1708" s="6" t="s">
        <v>22</v>
      </c>
      <c r="R1708" s="378" t="s">
        <v>2553</v>
      </c>
      <c r="S1708" s="378" t="s">
        <v>22</v>
      </c>
      <c r="T1708" s="378" t="s">
        <v>22</v>
      </c>
      <c r="U1708" s="23">
        <v>49</v>
      </c>
      <c r="V1708" s="379" t="str">
        <f>IF(U1708="","","千円")</f>
        <v>千円</v>
      </c>
      <c r="W1708" s="379" t="s">
        <v>22</v>
      </c>
      <c r="X1708" s="379" t="s">
        <v>22</v>
      </c>
      <c r="Y1708" s="380" t="s">
        <v>22</v>
      </c>
      <c r="Z1708" s="374" t="s">
        <v>22</v>
      </c>
    </row>
    <row r="1709" spans="1:26" ht="13.5" customHeight="1" x14ac:dyDescent="0.15">
      <c r="A1709" s="381" t="s">
        <v>22</v>
      </c>
      <c r="B1709" s="382" t="s">
        <v>22</v>
      </c>
      <c r="C1709" s="383" t="s">
        <v>22</v>
      </c>
      <c r="D1709" s="410" t="s">
        <v>13</v>
      </c>
      <c r="E1709" s="411" t="s">
        <v>2534</v>
      </c>
      <c r="F1709" s="411" t="s">
        <v>22</v>
      </c>
      <c r="G1709" s="411" t="s">
        <v>22</v>
      </c>
      <c r="H1709" s="411" t="s">
        <v>22</v>
      </c>
      <c r="I1709" s="411" t="s">
        <v>22</v>
      </c>
      <c r="J1709" s="411" t="s">
        <v>22</v>
      </c>
      <c r="K1709" s="411" t="s">
        <v>22</v>
      </c>
      <c r="L1709" s="412" t="s">
        <v>14</v>
      </c>
      <c r="M1709" s="413" t="s">
        <v>20</v>
      </c>
      <c r="N1709" s="414" t="s">
        <v>22</v>
      </c>
      <c r="O1709" s="405" t="s">
        <v>22</v>
      </c>
      <c r="P1709" s="406" t="s">
        <v>22</v>
      </c>
      <c r="Q1709" s="7" t="s">
        <v>22</v>
      </c>
      <c r="R1709" s="378" t="s">
        <v>22</v>
      </c>
      <c r="S1709" s="378" t="s">
        <v>22</v>
      </c>
      <c r="T1709" s="378" t="s">
        <v>22</v>
      </c>
      <c r="U1709" s="23" t="s">
        <v>22</v>
      </c>
      <c r="V1709" s="379" t="str">
        <f>IF(U1709="","","千円")</f>
        <v/>
      </c>
      <c r="W1709" s="379" t="s">
        <v>22</v>
      </c>
      <c r="X1709" s="379" t="s">
        <v>22</v>
      </c>
      <c r="Y1709" s="380" t="s">
        <v>22</v>
      </c>
      <c r="Z1709" s="374" t="s">
        <v>22</v>
      </c>
    </row>
    <row r="1710" spans="1:26" ht="13.5" customHeight="1" x14ac:dyDescent="0.15">
      <c r="A1710" s="381" t="s">
        <v>22</v>
      </c>
      <c r="B1710" s="382" t="s">
        <v>22</v>
      </c>
      <c r="C1710" s="383" t="s">
        <v>22</v>
      </c>
      <c r="D1710" s="410" t="s">
        <v>22</v>
      </c>
      <c r="E1710" s="411" t="s">
        <v>22</v>
      </c>
      <c r="F1710" s="411" t="s">
        <v>22</v>
      </c>
      <c r="G1710" s="411" t="s">
        <v>22</v>
      </c>
      <c r="H1710" s="411" t="s">
        <v>22</v>
      </c>
      <c r="I1710" s="411" t="s">
        <v>22</v>
      </c>
      <c r="J1710" s="411" t="s">
        <v>22</v>
      </c>
      <c r="K1710" s="411" t="s">
        <v>22</v>
      </c>
      <c r="L1710" s="412" t="s">
        <v>22</v>
      </c>
      <c r="M1710" s="415">
        <v>1249592</v>
      </c>
      <c r="N1710" s="416" t="s">
        <v>22</v>
      </c>
      <c r="O1710" s="405" t="s">
        <v>22</v>
      </c>
      <c r="P1710" s="406" t="s">
        <v>22</v>
      </c>
      <c r="Q1710" s="8" t="s">
        <v>15</v>
      </c>
      <c r="R1710" s="378" t="s">
        <v>22</v>
      </c>
      <c r="S1710" s="378" t="s">
        <v>22</v>
      </c>
      <c r="T1710" s="378" t="s">
        <v>22</v>
      </c>
      <c r="U1710" s="378" t="s">
        <v>22</v>
      </c>
      <c r="V1710" s="9" t="s">
        <v>13</v>
      </c>
      <c r="W1710" s="417" t="s">
        <v>22</v>
      </c>
      <c r="X1710" s="417" t="s">
        <v>22</v>
      </c>
      <c r="Y1710" s="10" t="s">
        <v>14</v>
      </c>
      <c r="Z1710" s="374" t="s">
        <v>22</v>
      </c>
    </row>
    <row r="1711" spans="1:26" ht="13.5" customHeight="1" x14ac:dyDescent="0.15">
      <c r="A1711" s="381" t="s">
        <v>22</v>
      </c>
      <c r="B1711" s="382" t="s">
        <v>22</v>
      </c>
      <c r="C1711" s="383" t="s">
        <v>22</v>
      </c>
      <c r="D1711" s="410" t="s">
        <v>22</v>
      </c>
      <c r="E1711" s="411" t="s">
        <v>22</v>
      </c>
      <c r="F1711" s="411" t="s">
        <v>22</v>
      </c>
      <c r="G1711" s="411" t="s">
        <v>22</v>
      </c>
      <c r="H1711" s="411" t="s">
        <v>22</v>
      </c>
      <c r="I1711" s="411" t="s">
        <v>22</v>
      </c>
      <c r="J1711" s="411" t="s">
        <v>22</v>
      </c>
      <c r="K1711" s="411" t="s">
        <v>22</v>
      </c>
      <c r="L1711" s="412" t="s">
        <v>22</v>
      </c>
      <c r="M1711" s="387" t="s">
        <v>22</v>
      </c>
      <c r="N1711" s="388" t="s">
        <v>22</v>
      </c>
      <c r="O1711" s="405" t="s">
        <v>22</v>
      </c>
      <c r="P1711" s="406" t="s">
        <v>22</v>
      </c>
      <c r="Q1711" s="7" t="s">
        <v>16</v>
      </c>
      <c r="R1711" s="378" t="s">
        <v>22</v>
      </c>
      <c r="S1711" s="378" t="s">
        <v>22</v>
      </c>
      <c r="T1711" s="378" t="s">
        <v>22</v>
      </c>
      <c r="U1711" s="378" t="s">
        <v>22</v>
      </c>
      <c r="V1711" s="11" t="s">
        <v>17</v>
      </c>
      <c r="W1711" s="9" t="s">
        <v>22</v>
      </c>
      <c r="X1711" s="12" t="s">
        <v>22</v>
      </c>
      <c r="Y1711" s="13" t="s">
        <v>22</v>
      </c>
      <c r="Z1711" s="374" t="s">
        <v>22</v>
      </c>
    </row>
    <row r="1712" spans="1:26" ht="13.5" customHeight="1" x14ac:dyDescent="0.15">
      <c r="A1712" s="6" t="s">
        <v>22</v>
      </c>
      <c r="B1712" s="12" t="s">
        <v>22</v>
      </c>
      <c r="C1712" s="13" t="s">
        <v>22</v>
      </c>
      <c r="D1712" s="410" t="s">
        <v>13</v>
      </c>
      <c r="E1712" s="14" t="s">
        <v>11</v>
      </c>
      <c r="F1712" s="382" t="s">
        <v>22</v>
      </c>
      <c r="G1712" s="382" t="s">
        <v>22</v>
      </c>
      <c r="H1712" s="382" t="s">
        <v>22</v>
      </c>
      <c r="I1712" s="382" t="s">
        <v>22</v>
      </c>
      <c r="J1712" s="420" t="s">
        <v>22</v>
      </c>
      <c r="K1712" s="14" t="s">
        <v>22</v>
      </c>
      <c r="L1712" s="412" t="s">
        <v>14</v>
      </c>
      <c r="M1712" s="423" t="s">
        <v>22</v>
      </c>
      <c r="N1712" s="424" t="s">
        <v>22</v>
      </c>
      <c r="O1712" s="405" t="s">
        <v>22</v>
      </c>
      <c r="P1712" s="406" t="s">
        <v>22</v>
      </c>
      <c r="Q1712" s="8" t="s">
        <v>15</v>
      </c>
      <c r="R1712" s="378" t="s">
        <v>22</v>
      </c>
      <c r="S1712" s="378" t="s">
        <v>22</v>
      </c>
      <c r="T1712" s="378" t="s">
        <v>22</v>
      </c>
      <c r="U1712" s="378" t="s">
        <v>22</v>
      </c>
      <c r="V1712" s="9" t="s">
        <v>13</v>
      </c>
      <c r="W1712" s="417" t="s">
        <v>22</v>
      </c>
      <c r="X1712" s="417" t="s">
        <v>22</v>
      </c>
      <c r="Y1712" s="10" t="s">
        <v>14</v>
      </c>
      <c r="Z1712" s="374" t="s">
        <v>22</v>
      </c>
    </row>
    <row r="1713" spans="1:26" ht="13.5" customHeight="1" x14ac:dyDescent="0.15">
      <c r="A1713" s="15" t="s">
        <v>22</v>
      </c>
      <c r="B1713" s="16" t="s">
        <v>22</v>
      </c>
      <c r="C1713" s="17" t="s">
        <v>22</v>
      </c>
      <c r="D1713" s="418" t="s">
        <v>22</v>
      </c>
      <c r="E1713" s="18" t="s">
        <v>22</v>
      </c>
      <c r="F1713" s="419" t="s">
        <v>22</v>
      </c>
      <c r="G1713" s="419" t="s">
        <v>22</v>
      </c>
      <c r="H1713" s="419" t="s">
        <v>22</v>
      </c>
      <c r="I1713" s="419" t="s">
        <v>22</v>
      </c>
      <c r="J1713" s="421" t="s">
        <v>22</v>
      </c>
      <c r="K1713" s="18" t="s">
        <v>22</v>
      </c>
      <c r="L1713" s="422" t="s">
        <v>22</v>
      </c>
      <c r="M1713" s="26" t="s">
        <v>18</v>
      </c>
      <c r="N1713" s="27">
        <v>39.6</v>
      </c>
      <c r="O1713" s="407" t="s">
        <v>22</v>
      </c>
      <c r="P1713" s="408" t="s">
        <v>22</v>
      </c>
      <c r="Q1713" s="19" t="s">
        <v>16</v>
      </c>
      <c r="R1713" s="425" t="s">
        <v>22</v>
      </c>
      <c r="S1713" s="425" t="s">
        <v>22</v>
      </c>
      <c r="T1713" s="425" t="s">
        <v>22</v>
      </c>
      <c r="U1713" s="425" t="s">
        <v>22</v>
      </c>
      <c r="V1713" s="20" t="s">
        <v>17</v>
      </c>
      <c r="W1713" s="21" t="s">
        <v>22</v>
      </c>
      <c r="X1713" s="16" t="s">
        <v>22</v>
      </c>
      <c r="Y1713" s="17" t="s">
        <v>22</v>
      </c>
      <c r="Z1713" s="375" t="s">
        <v>22</v>
      </c>
    </row>
    <row r="1714" spans="1:26" ht="13.5" customHeight="1" x14ac:dyDescent="0.15">
      <c r="A1714" s="389" t="s">
        <v>7</v>
      </c>
      <c r="B1714" s="390" t="s">
        <v>22</v>
      </c>
      <c r="C1714" s="391" t="s">
        <v>22</v>
      </c>
      <c r="D1714" s="395" t="s">
        <v>8</v>
      </c>
      <c r="E1714" s="396" t="s">
        <v>22</v>
      </c>
      <c r="F1714" s="397" t="s">
        <v>1643</v>
      </c>
      <c r="G1714" s="397" t="s">
        <v>22</v>
      </c>
      <c r="H1714" s="397" t="s">
        <v>22</v>
      </c>
      <c r="I1714" s="397" t="s">
        <v>22</v>
      </c>
      <c r="J1714" s="397" t="s">
        <v>22</v>
      </c>
      <c r="K1714" s="397" t="s">
        <v>22</v>
      </c>
      <c r="L1714" s="398" t="s">
        <v>22</v>
      </c>
      <c r="M1714" s="401" t="s">
        <v>9</v>
      </c>
      <c r="N1714" s="402" t="s">
        <v>22</v>
      </c>
      <c r="O1714" s="403" t="s">
        <v>2554</v>
      </c>
      <c r="P1714" s="404" t="s">
        <v>22</v>
      </c>
      <c r="Q1714" s="5" t="s">
        <v>10</v>
      </c>
      <c r="R1714" s="409" t="s">
        <v>2555</v>
      </c>
      <c r="S1714" s="409" t="s">
        <v>22</v>
      </c>
      <c r="T1714" s="409" t="s">
        <v>22</v>
      </c>
      <c r="U1714" s="22">
        <v>18894</v>
      </c>
      <c r="V1714" s="371" t="str">
        <f>IF(U1714="","","千円")</f>
        <v>千円</v>
      </c>
      <c r="W1714" s="371" t="s">
        <v>22</v>
      </c>
      <c r="X1714" s="371" t="s">
        <v>22</v>
      </c>
      <c r="Y1714" s="372" t="s">
        <v>22</v>
      </c>
      <c r="Z1714" s="373">
        <v>397</v>
      </c>
    </row>
    <row r="1715" spans="1:26" ht="13.5" customHeight="1" x14ac:dyDescent="0.15">
      <c r="A1715" s="392" t="s">
        <v>22</v>
      </c>
      <c r="B1715" s="393" t="s">
        <v>22</v>
      </c>
      <c r="C1715" s="394" t="s">
        <v>22</v>
      </c>
      <c r="D1715" s="25" t="s">
        <v>22</v>
      </c>
      <c r="E1715" s="24" t="s">
        <v>22</v>
      </c>
      <c r="F1715" s="399" t="s">
        <v>22</v>
      </c>
      <c r="G1715" s="399" t="s">
        <v>22</v>
      </c>
      <c r="H1715" s="399" t="s">
        <v>22</v>
      </c>
      <c r="I1715" s="399" t="s">
        <v>22</v>
      </c>
      <c r="J1715" s="399" t="s">
        <v>22</v>
      </c>
      <c r="K1715" s="399" t="s">
        <v>22</v>
      </c>
      <c r="L1715" s="400" t="s">
        <v>22</v>
      </c>
      <c r="M1715" s="376">
        <v>35489000</v>
      </c>
      <c r="N1715" s="377" t="s">
        <v>22</v>
      </c>
      <c r="O1715" s="405" t="s">
        <v>22</v>
      </c>
      <c r="P1715" s="406" t="s">
        <v>22</v>
      </c>
      <c r="Q1715" s="6" t="s">
        <v>22</v>
      </c>
      <c r="R1715" s="378" t="s">
        <v>2556</v>
      </c>
      <c r="S1715" s="378" t="s">
        <v>22</v>
      </c>
      <c r="T1715" s="378" t="s">
        <v>22</v>
      </c>
      <c r="U1715" s="23">
        <v>9586</v>
      </c>
      <c r="V1715" s="379" t="str">
        <f>IF(U1715="","","千円")</f>
        <v>千円</v>
      </c>
      <c r="W1715" s="379" t="s">
        <v>22</v>
      </c>
      <c r="X1715" s="379" t="s">
        <v>22</v>
      </c>
      <c r="Y1715" s="380" t="s">
        <v>22</v>
      </c>
      <c r="Z1715" s="374" t="s">
        <v>22</v>
      </c>
    </row>
    <row r="1716" spans="1:26" ht="13.5" customHeight="1" x14ac:dyDescent="0.15">
      <c r="A1716" s="381" t="s">
        <v>2557</v>
      </c>
      <c r="B1716" s="382" t="s">
        <v>22</v>
      </c>
      <c r="C1716" s="383" t="s">
        <v>22</v>
      </c>
      <c r="D1716" s="384" t="s">
        <v>2558</v>
      </c>
      <c r="E1716" s="385" t="s">
        <v>22</v>
      </c>
      <c r="F1716" s="385" t="s">
        <v>22</v>
      </c>
      <c r="G1716" s="385" t="s">
        <v>22</v>
      </c>
      <c r="H1716" s="385" t="s">
        <v>22</v>
      </c>
      <c r="I1716" s="385" t="s">
        <v>22</v>
      </c>
      <c r="J1716" s="385" t="s">
        <v>22</v>
      </c>
      <c r="K1716" s="385" t="s">
        <v>22</v>
      </c>
      <c r="L1716" s="380" t="s">
        <v>22</v>
      </c>
      <c r="M1716" s="387" t="s">
        <v>12</v>
      </c>
      <c r="N1716" s="388" t="s">
        <v>22</v>
      </c>
      <c r="O1716" s="405" t="s">
        <v>22</v>
      </c>
      <c r="P1716" s="406" t="s">
        <v>22</v>
      </c>
      <c r="Q1716" s="6" t="s">
        <v>22</v>
      </c>
      <c r="R1716" s="378" t="s">
        <v>2559</v>
      </c>
      <c r="S1716" s="378" t="s">
        <v>22</v>
      </c>
      <c r="T1716" s="378" t="s">
        <v>22</v>
      </c>
      <c r="U1716" s="23">
        <v>894</v>
      </c>
      <c r="V1716" s="379" t="str">
        <f>IF(U1716="","","千円")</f>
        <v>千円</v>
      </c>
      <c r="W1716" s="379" t="s">
        <v>22</v>
      </c>
      <c r="X1716" s="379" t="s">
        <v>22</v>
      </c>
      <c r="Y1716" s="380" t="s">
        <v>22</v>
      </c>
      <c r="Z1716" s="374" t="s">
        <v>22</v>
      </c>
    </row>
    <row r="1717" spans="1:26" ht="13.5" customHeight="1" x14ac:dyDescent="0.15">
      <c r="A1717" s="381" t="s">
        <v>22</v>
      </c>
      <c r="B1717" s="382" t="s">
        <v>22</v>
      </c>
      <c r="C1717" s="383" t="s">
        <v>22</v>
      </c>
      <c r="D1717" s="386" t="s">
        <v>22</v>
      </c>
      <c r="E1717" s="385" t="s">
        <v>22</v>
      </c>
      <c r="F1717" s="385" t="s">
        <v>22</v>
      </c>
      <c r="G1717" s="385" t="s">
        <v>22</v>
      </c>
      <c r="H1717" s="385" t="s">
        <v>22</v>
      </c>
      <c r="I1717" s="385" t="s">
        <v>22</v>
      </c>
      <c r="J1717" s="385" t="s">
        <v>22</v>
      </c>
      <c r="K1717" s="385" t="s">
        <v>22</v>
      </c>
      <c r="L1717" s="380" t="s">
        <v>22</v>
      </c>
      <c r="M1717" s="376">
        <v>30463880</v>
      </c>
      <c r="N1717" s="377" t="s">
        <v>22</v>
      </c>
      <c r="O1717" s="405" t="s">
        <v>22</v>
      </c>
      <c r="P1717" s="406" t="s">
        <v>22</v>
      </c>
      <c r="Q1717" s="6" t="s">
        <v>22</v>
      </c>
      <c r="R1717" s="378" t="s">
        <v>22</v>
      </c>
      <c r="S1717" s="378" t="s">
        <v>22</v>
      </c>
      <c r="T1717" s="378" t="s">
        <v>22</v>
      </c>
      <c r="U1717" s="23" t="s">
        <v>22</v>
      </c>
      <c r="V1717" s="379" t="str">
        <f>IF(U1717="","","千円")</f>
        <v/>
      </c>
      <c r="W1717" s="379" t="s">
        <v>22</v>
      </c>
      <c r="X1717" s="379" t="s">
        <v>22</v>
      </c>
      <c r="Y1717" s="380" t="s">
        <v>22</v>
      </c>
      <c r="Z1717" s="374" t="s">
        <v>22</v>
      </c>
    </row>
    <row r="1718" spans="1:26" ht="13.5" customHeight="1" x14ac:dyDescent="0.15">
      <c r="A1718" s="381" t="s">
        <v>22</v>
      </c>
      <c r="B1718" s="382" t="s">
        <v>22</v>
      </c>
      <c r="C1718" s="383" t="s">
        <v>22</v>
      </c>
      <c r="D1718" s="410" t="s">
        <v>13</v>
      </c>
      <c r="E1718" s="411" t="s">
        <v>2534</v>
      </c>
      <c r="F1718" s="411" t="s">
        <v>22</v>
      </c>
      <c r="G1718" s="411" t="s">
        <v>22</v>
      </c>
      <c r="H1718" s="411" t="s">
        <v>22</v>
      </c>
      <c r="I1718" s="411" t="s">
        <v>22</v>
      </c>
      <c r="J1718" s="411" t="s">
        <v>22</v>
      </c>
      <c r="K1718" s="411" t="s">
        <v>22</v>
      </c>
      <c r="L1718" s="412" t="s">
        <v>14</v>
      </c>
      <c r="M1718" s="413" t="s">
        <v>20</v>
      </c>
      <c r="N1718" s="414" t="s">
        <v>22</v>
      </c>
      <c r="O1718" s="405" t="s">
        <v>22</v>
      </c>
      <c r="P1718" s="406" t="s">
        <v>22</v>
      </c>
      <c r="Q1718" s="7" t="s">
        <v>22</v>
      </c>
      <c r="R1718" s="378" t="s">
        <v>2560</v>
      </c>
      <c r="S1718" s="378" t="s">
        <v>22</v>
      </c>
      <c r="T1718" s="378" t="s">
        <v>22</v>
      </c>
      <c r="U1718" s="23">
        <v>1090</v>
      </c>
      <c r="V1718" s="379" t="str">
        <f>IF(U1718="","","千円")</f>
        <v>千円</v>
      </c>
      <c r="W1718" s="379" t="s">
        <v>22</v>
      </c>
      <c r="X1718" s="379" t="s">
        <v>22</v>
      </c>
      <c r="Y1718" s="380" t="s">
        <v>22</v>
      </c>
      <c r="Z1718" s="374" t="s">
        <v>22</v>
      </c>
    </row>
    <row r="1719" spans="1:26" ht="13.5" customHeight="1" x14ac:dyDescent="0.15">
      <c r="A1719" s="381" t="s">
        <v>22</v>
      </c>
      <c r="B1719" s="382" t="s">
        <v>22</v>
      </c>
      <c r="C1719" s="383" t="s">
        <v>22</v>
      </c>
      <c r="D1719" s="410" t="s">
        <v>22</v>
      </c>
      <c r="E1719" s="411" t="s">
        <v>22</v>
      </c>
      <c r="F1719" s="411" t="s">
        <v>22</v>
      </c>
      <c r="G1719" s="411" t="s">
        <v>22</v>
      </c>
      <c r="H1719" s="411" t="s">
        <v>22</v>
      </c>
      <c r="I1719" s="411" t="s">
        <v>22</v>
      </c>
      <c r="J1719" s="411" t="s">
        <v>22</v>
      </c>
      <c r="K1719" s="411" t="s">
        <v>22</v>
      </c>
      <c r="L1719" s="412" t="s">
        <v>22</v>
      </c>
      <c r="M1719" s="415">
        <v>5025120</v>
      </c>
      <c r="N1719" s="416" t="s">
        <v>22</v>
      </c>
      <c r="O1719" s="405" t="s">
        <v>22</v>
      </c>
      <c r="P1719" s="406" t="s">
        <v>22</v>
      </c>
      <c r="Q1719" s="8" t="s">
        <v>15</v>
      </c>
      <c r="R1719" s="378" t="s">
        <v>2561</v>
      </c>
      <c r="S1719" s="378" t="s">
        <v>22</v>
      </c>
      <c r="T1719" s="378" t="s">
        <v>22</v>
      </c>
      <c r="U1719" s="378" t="s">
        <v>22</v>
      </c>
      <c r="V1719" s="9" t="s">
        <v>13</v>
      </c>
      <c r="W1719" s="417" t="s">
        <v>1217</v>
      </c>
      <c r="X1719" s="417" t="s">
        <v>22</v>
      </c>
      <c r="Y1719" s="10" t="s">
        <v>14</v>
      </c>
      <c r="Z1719" s="374" t="s">
        <v>22</v>
      </c>
    </row>
    <row r="1720" spans="1:26" ht="13.5" customHeight="1" x14ac:dyDescent="0.15">
      <c r="A1720" s="381" t="s">
        <v>22</v>
      </c>
      <c r="B1720" s="382" t="s">
        <v>22</v>
      </c>
      <c r="C1720" s="383" t="s">
        <v>22</v>
      </c>
      <c r="D1720" s="410" t="s">
        <v>22</v>
      </c>
      <c r="E1720" s="411" t="s">
        <v>22</v>
      </c>
      <c r="F1720" s="411" t="s">
        <v>22</v>
      </c>
      <c r="G1720" s="411" t="s">
        <v>22</v>
      </c>
      <c r="H1720" s="411" t="s">
        <v>22</v>
      </c>
      <c r="I1720" s="411" t="s">
        <v>22</v>
      </c>
      <c r="J1720" s="411" t="s">
        <v>22</v>
      </c>
      <c r="K1720" s="411" t="s">
        <v>22</v>
      </c>
      <c r="L1720" s="412" t="s">
        <v>22</v>
      </c>
      <c r="M1720" s="387" t="s">
        <v>22</v>
      </c>
      <c r="N1720" s="388" t="s">
        <v>22</v>
      </c>
      <c r="O1720" s="405" t="s">
        <v>22</v>
      </c>
      <c r="P1720" s="406" t="s">
        <v>22</v>
      </c>
      <c r="Q1720" s="7" t="s">
        <v>16</v>
      </c>
      <c r="R1720" s="378" t="s">
        <v>518</v>
      </c>
      <c r="S1720" s="378" t="s">
        <v>22</v>
      </c>
      <c r="T1720" s="378" t="s">
        <v>22</v>
      </c>
      <c r="U1720" s="378" t="s">
        <v>22</v>
      </c>
      <c r="V1720" s="11" t="s">
        <v>17</v>
      </c>
      <c r="W1720" s="9" t="s">
        <v>22</v>
      </c>
      <c r="X1720" s="12" t="s">
        <v>22</v>
      </c>
      <c r="Y1720" s="13" t="s">
        <v>22</v>
      </c>
      <c r="Z1720" s="374" t="s">
        <v>22</v>
      </c>
    </row>
    <row r="1721" spans="1:26" ht="13.5" customHeight="1" x14ac:dyDescent="0.15">
      <c r="A1721" s="6" t="s">
        <v>22</v>
      </c>
      <c r="B1721" s="12" t="s">
        <v>22</v>
      </c>
      <c r="C1721" s="13" t="s">
        <v>22</v>
      </c>
      <c r="D1721" s="410" t="s">
        <v>13</v>
      </c>
      <c r="E1721" s="14" t="s">
        <v>11</v>
      </c>
      <c r="F1721" s="382" t="s">
        <v>22</v>
      </c>
      <c r="G1721" s="382" t="s">
        <v>22</v>
      </c>
      <c r="H1721" s="382" t="s">
        <v>22</v>
      </c>
      <c r="I1721" s="382" t="s">
        <v>152</v>
      </c>
      <c r="J1721" s="420" t="s">
        <v>22</v>
      </c>
      <c r="K1721" s="14" t="s">
        <v>22</v>
      </c>
      <c r="L1721" s="412" t="s">
        <v>14</v>
      </c>
      <c r="M1721" s="423" t="s">
        <v>22</v>
      </c>
      <c r="N1721" s="424" t="s">
        <v>22</v>
      </c>
      <c r="O1721" s="405" t="s">
        <v>22</v>
      </c>
      <c r="P1721" s="406" t="s">
        <v>22</v>
      </c>
      <c r="Q1721" s="8" t="s">
        <v>15</v>
      </c>
      <c r="R1721" s="378" t="s">
        <v>2562</v>
      </c>
      <c r="S1721" s="378" t="s">
        <v>22</v>
      </c>
      <c r="T1721" s="378" t="s">
        <v>22</v>
      </c>
      <c r="U1721" s="378" t="s">
        <v>22</v>
      </c>
      <c r="V1721" s="9" t="s">
        <v>13</v>
      </c>
      <c r="W1721" s="417" t="s">
        <v>2563</v>
      </c>
      <c r="X1721" s="417" t="s">
        <v>22</v>
      </c>
      <c r="Y1721" s="10" t="s">
        <v>14</v>
      </c>
      <c r="Z1721" s="374" t="s">
        <v>22</v>
      </c>
    </row>
    <row r="1722" spans="1:26" ht="13.5" customHeight="1" x14ac:dyDescent="0.15">
      <c r="A1722" s="15" t="s">
        <v>22</v>
      </c>
      <c r="B1722" s="16" t="s">
        <v>22</v>
      </c>
      <c r="C1722" s="17" t="s">
        <v>22</v>
      </c>
      <c r="D1722" s="418" t="s">
        <v>22</v>
      </c>
      <c r="E1722" s="18" t="s">
        <v>22</v>
      </c>
      <c r="F1722" s="419" t="s">
        <v>22</v>
      </c>
      <c r="G1722" s="419" t="s">
        <v>22</v>
      </c>
      <c r="H1722" s="419" t="s">
        <v>22</v>
      </c>
      <c r="I1722" s="419" t="s">
        <v>22</v>
      </c>
      <c r="J1722" s="421" t="s">
        <v>22</v>
      </c>
      <c r="K1722" s="18" t="s">
        <v>22</v>
      </c>
      <c r="L1722" s="422" t="s">
        <v>22</v>
      </c>
      <c r="M1722" s="26" t="s">
        <v>18</v>
      </c>
      <c r="N1722" s="27">
        <v>85.8</v>
      </c>
      <c r="O1722" s="407" t="s">
        <v>22</v>
      </c>
      <c r="P1722" s="408" t="s">
        <v>22</v>
      </c>
      <c r="Q1722" s="19" t="s">
        <v>16</v>
      </c>
      <c r="R1722" s="425" t="s">
        <v>2564</v>
      </c>
      <c r="S1722" s="425" t="s">
        <v>22</v>
      </c>
      <c r="T1722" s="425" t="s">
        <v>22</v>
      </c>
      <c r="U1722" s="425" t="s">
        <v>22</v>
      </c>
      <c r="V1722" s="20" t="s">
        <v>17</v>
      </c>
      <c r="W1722" s="21" t="s">
        <v>22</v>
      </c>
      <c r="X1722" s="16" t="s">
        <v>22</v>
      </c>
      <c r="Y1722" s="17" t="s">
        <v>22</v>
      </c>
      <c r="Z1722" s="375" t="s">
        <v>22</v>
      </c>
    </row>
    <row r="1723" spans="1:26" ht="13.5" customHeight="1" x14ac:dyDescent="0.15">
      <c r="A1723" s="389" t="s">
        <v>7</v>
      </c>
      <c r="B1723" s="390" t="s">
        <v>22</v>
      </c>
      <c r="C1723" s="391" t="s">
        <v>22</v>
      </c>
      <c r="D1723" s="395" t="s">
        <v>8</v>
      </c>
      <c r="E1723" s="396" t="s">
        <v>22</v>
      </c>
      <c r="F1723" s="397" t="s">
        <v>1643</v>
      </c>
      <c r="G1723" s="397" t="s">
        <v>22</v>
      </c>
      <c r="H1723" s="397" t="s">
        <v>22</v>
      </c>
      <c r="I1723" s="397" t="s">
        <v>22</v>
      </c>
      <c r="J1723" s="397" t="s">
        <v>22</v>
      </c>
      <c r="K1723" s="397" t="s">
        <v>22</v>
      </c>
      <c r="L1723" s="398" t="s">
        <v>22</v>
      </c>
      <c r="M1723" s="401" t="s">
        <v>9</v>
      </c>
      <c r="N1723" s="402" t="s">
        <v>22</v>
      </c>
      <c r="O1723" s="403" t="s">
        <v>2565</v>
      </c>
      <c r="P1723" s="404" t="s">
        <v>22</v>
      </c>
      <c r="Q1723" s="5" t="s">
        <v>10</v>
      </c>
      <c r="R1723" s="409" t="s">
        <v>2566</v>
      </c>
      <c r="S1723" s="409" t="s">
        <v>22</v>
      </c>
      <c r="T1723" s="409" t="s">
        <v>22</v>
      </c>
      <c r="U1723" s="22">
        <v>136808</v>
      </c>
      <c r="V1723" s="371" t="str">
        <f>IF(U1723="","","千円")</f>
        <v>千円</v>
      </c>
      <c r="W1723" s="371" t="s">
        <v>22</v>
      </c>
      <c r="X1723" s="371" t="s">
        <v>22</v>
      </c>
      <c r="Y1723" s="372" t="s">
        <v>22</v>
      </c>
      <c r="Z1723" s="373">
        <v>397</v>
      </c>
    </row>
    <row r="1724" spans="1:26" ht="13.5" customHeight="1" x14ac:dyDescent="0.15">
      <c r="A1724" s="392" t="s">
        <v>22</v>
      </c>
      <c r="B1724" s="393" t="s">
        <v>22</v>
      </c>
      <c r="C1724" s="394" t="s">
        <v>22</v>
      </c>
      <c r="D1724" s="25" t="s">
        <v>22</v>
      </c>
      <c r="E1724" s="24" t="s">
        <v>22</v>
      </c>
      <c r="F1724" s="399" t="s">
        <v>22</v>
      </c>
      <c r="G1724" s="399" t="s">
        <v>22</v>
      </c>
      <c r="H1724" s="399" t="s">
        <v>22</v>
      </c>
      <c r="I1724" s="399" t="s">
        <v>22</v>
      </c>
      <c r="J1724" s="399" t="s">
        <v>22</v>
      </c>
      <c r="K1724" s="399" t="s">
        <v>22</v>
      </c>
      <c r="L1724" s="400" t="s">
        <v>22</v>
      </c>
      <c r="M1724" s="376">
        <v>201400000</v>
      </c>
      <c r="N1724" s="377" t="s">
        <v>22</v>
      </c>
      <c r="O1724" s="405" t="s">
        <v>22</v>
      </c>
      <c r="P1724" s="406" t="s">
        <v>22</v>
      </c>
      <c r="Q1724" s="6" t="s">
        <v>22</v>
      </c>
      <c r="R1724" s="378" t="s">
        <v>2567</v>
      </c>
      <c r="S1724" s="378" t="s">
        <v>22</v>
      </c>
      <c r="T1724" s="378" t="s">
        <v>22</v>
      </c>
      <c r="U1724" s="23">
        <v>23581</v>
      </c>
      <c r="V1724" s="379" t="str">
        <f>IF(U1724="","","千円")</f>
        <v>千円</v>
      </c>
      <c r="W1724" s="379" t="s">
        <v>22</v>
      </c>
      <c r="X1724" s="379" t="s">
        <v>22</v>
      </c>
      <c r="Y1724" s="380" t="s">
        <v>22</v>
      </c>
      <c r="Z1724" s="374" t="s">
        <v>22</v>
      </c>
    </row>
    <row r="1725" spans="1:26" ht="13.5" customHeight="1" x14ac:dyDescent="0.15">
      <c r="A1725" s="381" t="s">
        <v>2568</v>
      </c>
      <c r="B1725" s="382" t="s">
        <v>22</v>
      </c>
      <c r="C1725" s="383" t="s">
        <v>22</v>
      </c>
      <c r="D1725" s="384" t="s">
        <v>2569</v>
      </c>
      <c r="E1725" s="385" t="s">
        <v>22</v>
      </c>
      <c r="F1725" s="385" t="s">
        <v>22</v>
      </c>
      <c r="G1725" s="385" t="s">
        <v>22</v>
      </c>
      <c r="H1725" s="385" t="s">
        <v>22</v>
      </c>
      <c r="I1725" s="385" t="s">
        <v>22</v>
      </c>
      <c r="J1725" s="385" t="s">
        <v>22</v>
      </c>
      <c r="K1725" s="385" t="s">
        <v>22</v>
      </c>
      <c r="L1725" s="380" t="s">
        <v>22</v>
      </c>
      <c r="M1725" s="387" t="s">
        <v>12</v>
      </c>
      <c r="N1725" s="388" t="s">
        <v>22</v>
      </c>
      <c r="O1725" s="405" t="s">
        <v>22</v>
      </c>
      <c r="P1725" s="406" t="s">
        <v>22</v>
      </c>
      <c r="Q1725" s="6" t="s">
        <v>22</v>
      </c>
      <c r="R1725" s="378" t="s">
        <v>2570</v>
      </c>
      <c r="S1725" s="378" t="s">
        <v>22</v>
      </c>
      <c r="T1725" s="378" t="s">
        <v>22</v>
      </c>
      <c r="U1725" s="23">
        <v>12693</v>
      </c>
      <c r="V1725" s="379" t="str">
        <f>IF(U1725="","","千円")</f>
        <v>千円</v>
      </c>
      <c r="W1725" s="379" t="s">
        <v>22</v>
      </c>
      <c r="X1725" s="379" t="s">
        <v>22</v>
      </c>
      <c r="Y1725" s="380" t="s">
        <v>22</v>
      </c>
      <c r="Z1725" s="374" t="s">
        <v>22</v>
      </c>
    </row>
    <row r="1726" spans="1:26" ht="13.5" customHeight="1" x14ac:dyDescent="0.15">
      <c r="A1726" s="381" t="s">
        <v>22</v>
      </c>
      <c r="B1726" s="382" t="s">
        <v>22</v>
      </c>
      <c r="C1726" s="383" t="s">
        <v>22</v>
      </c>
      <c r="D1726" s="386" t="s">
        <v>22</v>
      </c>
      <c r="E1726" s="385" t="s">
        <v>22</v>
      </c>
      <c r="F1726" s="385" t="s">
        <v>22</v>
      </c>
      <c r="G1726" s="385" t="s">
        <v>22</v>
      </c>
      <c r="H1726" s="385" t="s">
        <v>22</v>
      </c>
      <c r="I1726" s="385" t="s">
        <v>22</v>
      </c>
      <c r="J1726" s="385" t="s">
        <v>22</v>
      </c>
      <c r="K1726" s="385" t="s">
        <v>22</v>
      </c>
      <c r="L1726" s="380" t="s">
        <v>22</v>
      </c>
      <c r="M1726" s="376">
        <v>198112088</v>
      </c>
      <c r="N1726" s="377" t="s">
        <v>22</v>
      </c>
      <c r="O1726" s="405" t="s">
        <v>22</v>
      </c>
      <c r="P1726" s="406" t="s">
        <v>22</v>
      </c>
      <c r="Q1726" s="6" t="s">
        <v>22</v>
      </c>
      <c r="R1726" s="378" t="s">
        <v>2571</v>
      </c>
      <c r="S1726" s="378" t="s">
        <v>22</v>
      </c>
      <c r="T1726" s="378" t="s">
        <v>22</v>
      </c>
      <c r="U1726" s="23">
        <v>23107</v>
      </c>
      <c r="V1726" s="379" t="str">
        <f>IF(U1726="","","千円")</f>
        <v>千円</v>
      </c>
      <c r="W1726" s="379" t="s">
        <v>22</v>
      </c>
      <c r="X1726" s="379" t="s">
        <v>22</v>
      </c>
      <c r="Y1726" s="380" t="s">
        <v>22</v>
      </c>
      <c r="Z1726" s="374" t="s">
        <v>22</v>
      </c>
    </row>
    <row r="1727" spans="1:26" ht="13.5" customHeight="1" x14ac:dyDescent="0.15">
      <c r="A1727" s="381" t="s">
        <v>22</v>
      </c>
      <c r="B1727" s="382" t="s">
        <v>22</v>
      </c>
      <c r="C1727" s="383" t="s">
        <v>22</v>
      </c>
      <c r="D1727" s="410" t="s">
        <v>13</v>
      </c>
      <c r="E1727" s="411" t="s">
        <v>2534</v>
      </c>
      <c r="F1727" s="411" t="s">
        <v>22</v>
      </c>
      <c r="G1727" s="411" t="s">
        <v>22</v>
      </c>
      <c r="H1727" s="411" t="s">
        <v>22</v>
      </c>
      <c r="I1727" s="411" t="s">
        <v>22</v>
      </c>
      <c r="J1727" s="411" t="s">
        <v>22</v>
      </c>
      <c r="K1727" s="411" t="s">
        <v>22</v>
      </c>
      <c r="L1727" s="412" t="s">
        <v>14</v>
      </c>
      <c r="M1727" s="413" t="s">
        <v>20</v>
      </c>
      <c r="N1727" s="414" t="s">
        <v>22</v>
      </c>
      <c r="O1727" s="405" t="s">
        <v>22</v>
      </c>
      <c r="P1727" s="406" t="s">
        <v>22</v>
      </c>
      <c r="Q1727" s="7" t="s">
        <v>22</v>
      </c>
      <c r="R1727" s="378" t="s">
        <v>2572</v>
      </c>
      <c r="S1727" s="378" t="s">
        <v>22</v>
      </c>
      <c r="T1727" s="378" t="s">
        <v>22</v>
      </c>
      <c r="U1727" s="23">
        <v>1923</v>
      </c>
      <c r="V1727" s="379" t="str">
        <f>IF(U1727="","","千円")</f>
        <v>千円</v>
      </c>
      <c r="W1727" s="379" t="s">
        <v>22</v>
      </c>
      <c r="X1727" s="379" t="s">
        <v>22</v>
      </c>
      <c r="Y1727" s="380" t="s">
        <v>22</v>
      </c>
      <c r="Z1727" s="374" t="s">
        <v>22</v>
      </c>
    </row>
    <row r="1728" spans="1:26" ht="13.5" customHeight="1" x14ac:dyDescent="0.15">
      <c r="A1728" s="381" t="s">
        <v>22</v>
      </c>
      <c r="B1728" s="382" t="s">
        <v>22</v>
      </c>
      <c r="C1728" s="383" t="s">
        <v>22</v>
      </c>
      <c r="D1728" s="410" t="s">
        <v>22</v>
      </c>
      <c r="E1728" s="411" t="s">
        <v>22</v>
      </c>
      <c r="F1728" s="411" t="s">
        <v>22</v>
      </c>
      <c r="G1728" s="411" t="s">
        <v>22</v>
      </c>
      <c r="H1728" s="411" t="s">
        <v>22</v>
      </c>
      <c r="I1728" s="411" t="s">
        <v>22</v>
      </c>
      <c r="J1728" s="411" t="s">
        <v>22</v>
      </c>
      <c r="K1728" s="411" t="s">
        <v>22</v>
      </c>
      <c r="L1728" s="412" t="s">
        <v>22</v>
      </c>
      <c r="M1728" s="415">
        <v>3287912</v>
      </c>
      <c r="N1728" s="416" t="s">
        <v>22</v>
      </c>
      <c r="O1728" s="405" t="s">
        <v>22</v>
      </c>
      <c r="P1728" s="406" t="s">
        <v>22</v>
      </c>
      <c r="Q1728" s="8" t="s">
        <v>15</v>
      </c>
      <c r="R1728" s="378" t="s">
        <v>2561</v>
      </c>
      <c r="S1728" s="378" t="s">
        <v>22</v>
      </c>
      <c r="T1728" s="378" t="s">
        <v>22</v>
      </c>
      <c r="U1728" s="378" t="s">
        <v>22</v>
      </c>
      <c r="V1728" s="9" t="s">
        <v>13</v>
      </c>
      <c r="W1728" s="417" t="s">
        <v>1217</v>
      </c>
      <c r="X1728" s="417" t="s">
        <v>22</v>
      </c>
      <c r="Y1728" s="10" t="s">
        <v>14</v>
      </c>
      <c r="Z1728" s="374" t="s">
        <v>22</v>
      </c>
    </row>
    <row r="1729" spans="1:26" ht="13.5" customHeight="1" x14ac:dyDescent="0.15">
      <c r="A1729" s="381" t="s">
        <v>22</v>
      </c>
      <c r="B1729" s="382" t="s">
        <v>22</v>
      </c>
      <c r="C1729" s="383" t="s">
        <v>22</v>
      </c>
      <c r="D1729" s="410" t="s">
        <v>22</v>
      </c>
      <c r="E1729" s="411" t="s">
        <v>22</v>
      </c>
      <c r="F1729" s="411" t="s">
        <v>22</v>
      </c>
      <c r="G1729" s="411" t="s">
        <v>22</v>
      </c>
      <c r="H1729" s="411" t="s">
        <v>22</v>
      </c>
      <c r="I1729" s="411" t="s">
        <v>22</v>
      </c>
      <c r="J1729" s="411" t="s">
        <v>22</v>
      </c>
      <c r="K1729" s="411" t="s">
        <v>22</v>
      </c>
      <c r="L1729" s="412" t="s">
        <v>22</v>
      </c>
      <c r="M1729" s="387" t="s">
        <v>22</v>
      </c>
      <c r="N1729" s="388" t="s">
        <v>22</v>
      </c>
      <c r="O1729" s="405" t="s">
        <v>22</v>
      </c>
      <c r="P1729" s="406" t="s">
        <v>22</v>
      </c>
      <c r="Q1729" s="7" t="s">
        <v>16</v>
      </c>
      <c r="R1729" s="378" t="s">
        <v>518</v>
      </c>
      <c r="S1729" s="378" t="s">
        <v>22</v>
      </c>
      <c r="T1729" s="378" t="s">
        <v>22</v>
      </c>
      <c r="U1729" s="378" t="s">
        <v>22</v>
      </c>
      <c r="V1729" s="11" t="s">
        <v>17</v>
      </c>
      <c r="W1729" s="9" t="s">
        <v>22</v>
      </c>
      <c r="X1729" s="12" t="s">
        <v>22</v>
      </c>
      <c r="Y1729" s="13" t="s">
        <v>22</v>
      </c>
      <c r="Z1729" s="374" t="s">
        <v>22</v>
      </c>
    </row>
    <row r="1730" spans="1:26" ht="13.5" customHeight="1" x14ac:dyDescent="0.15">
      <c r="A1730" s="6" t="s">
        <v>22</v>
      </c>
      <c r="B1730" s="12" t="s">
        <v>22</v>
      </c>
      <c r="C1730" s="13" t="s">
        <v>22</v>
      </c>
      <c r="D1730" s="410" t="s">
        <v>13</v>
      </c>
      <c r="E1730" s="14" t="s">
        <v>11</v>
      </c>
      <c r="F1730" s="382" t="s">
        <v>22</v>
      </c>
      <c r="G1730" s="382" t="s">
        <v>22</v>
      </c>
      <c r="H1730" s="382" t="s">
        <v>22</v>
      </c>
      <c r="I1730" s="382" t="s">
        <v>152</v>
      </c>
      <c r="J1730" s="420" t="s">
        <v>22</v>
      </c>
      <c r="K1730" s="14" t="s">
        <v>22</v>
      </c>
      <c r="L1730" s="412" t="s">
        <v>14</v>
      </c>
      <c r="M1730" s="423" t="s">
        <v>22</v>
      </c>
      <c r="N1730" s="424" t="s">
        <v>22</v>
      </c>
      <c r="O1730" s="405" t="s">
        <v>22</v>
      </c>
      <c r="P1730" s="406" t="s">
        <v>22</v>
      </c>
      <c r="Q1730" s="8" t="s">
        <v>15</v>
      </c>
      <c r="R1730" s="378" t="s">
        <v>22</v>
      </c>
      <c r="S1730" s="378" t="s">
        <v>22</v>
      </c>
      <c r="T1730" s="378" t="s">
        <v>22</v>
      </c>
      <c r="U1730" s="378" t="s">
        <v>22</v>
      </c>
      <c r="V1730" s="9" t="s">
        <v>13</v>
      </c>
      <c r="W1730" s="417" t="s">
        <v>22</v>
      </c>
      <c r="X1730" s="417" t="s">
        <v>22</v>
      </c>
      <c r="Y1730" s="10" t="s">
        <v>14</v>
      </c>
      <c r="Z1730" s="374" t="s">
        <v>22</v>
      </c>
    </row>
    <row r="1731" spans="1:26" ht="13.5" customHeight="1" x14ac:dyDescent="0.15">
      <c r="A1731" s="15" t="s">
        <v>22</v>
      </c>
      <c r="B1731" s="16" t="s">
        <v>22</v>
      </c>
      <c r="C1731" s="17" t="s">
        <v>22</v>
      </c>
      <c r="D1731" s="418" t="s">
        <v>22</v>
      </c>
      <c r="E1731" s="18" t="s">
        <v>22</v>
      </c>
      <c r="F1731" s="419" t="s">
        <v>22</v>
      </c>
      <c r="G1731" s="419" t="s">
        <v>22</v>
      </c>
      <c r="H1731" s="419" t="s">
        <v>22</v>
      </c>
      <c r="I1731" s="419" t="s">
        <v>22</v>
      </c>
      <c r="J1731" s="421" t="s">
        <v>22</v>
      </c>
      <c r="K1731" s="18" t="s">
        <v>22</v>
      </c>
      <c r="L1731" s="422" t="s">
        <v>22</v>
      </c>
      <c r="M1731" s="26" t="s">
        <v>18</v>
      </c>
      <c r="N1731" s="27">
        <v>98.4</v>
      </c>
      <c r="O1731" s="407" t="s">
        <v>22</v>
      </c>
      <c r="P1731" s="408" t="s">
        <v>22</v>
      </c>
      <c r="Q1731" s="19" t="s">
        <v>16</v>
      </c>
      <c r="R1731" s="425" t="s">
        <v>22</v>
      </c>
      <c r="S1731" s="425" t="s">
        <v>22</v>
      </c>
      <c r="T1731" s="425" t="s">
        <v>22</v>
      </c>
      <c r="U1731" s="425" t="s">
        <v>22</v>
      </c>
      <c r="V1731" s="20" t="s">
        <v>17</v>
      </c>
      <c r="W1731" s="21" t="s">
        <v>22</v>
      </c>
      <c r="X1731" s="16" t="s">
        <v>22</v>
      </c>
      <c r="Y1731" s="17" t="s">
        <v>22</v>
      </c>
      <c r="Z1731" s="375" t="s">
        <v>22</v>
      </c>
    </row>
    <row r="1732" spans="1:26" ht="13.5" customHeight="1" x14ac:dyDescent="0.15">
      <c r="A1732" s="389" t="s">
        <v>7</v>
      </c>
      <c r="B1732" s="390" t="s">
        <v>22</v>
      </c>
      <c r="C1732" s="391" t="s">
        <v>22</v>
      </c>
      <c r="D1732" s="395" t="s">
        <v>8</v>
      </c>
      <c r="E1732" s="396" t="s">
        <v>22</v>
      </c>
      <c r="F1732" s="397" t="s">
        <v>1643</v>
      </c>
      <c r="G1732" s="397" t="s">
        <v>22</v>
      </c>
      <c r="H1732" s="397" t="s">
        <v>22</v>
      </c>
      <c r="I1732" s="397" t="s">
        <v>22</v>
      </c>
      <c r="J1732" s="397" t="s">
        <v>22</v>
      </c>
      <c r="K1732" s="397" t="s">
        <v>22</v>
      </c>
      <c r="L1732" s="398" t="s">
        <v>22</v>
      </c>
      <c r="M1732" s="401" t="s">
        <v>9</v>
      </c>
      <c r="N1732" s="402" t="s">
        <v>22</v>
      </c>
      <c r="O1732" s="403" t="s">
        <v>2573</v>
      </c>
      <c r="P1732" s="404" t="s">
        <v>22</v>
      </c>
      <c r="Q1732" s="5" t="s">
        <v>10</v>
      </c>
      <c r="R1732" s="409" t="s">
        <v>2574</v>
      </c>
      <c r="S1732" s="409" t="s">
        <v>22</v>
      </c>
      <c r="T1732" s="409" t="s">
        <v>22</v>
      </c>
      <c r="U1732" s="22">
        <v>5500</v>
      </c>
      <c r="V1732" s="371" t="str">
        <f>IF(U1732="","","千円")</f>
        <v>千円</v>
      </c>
      <c r="W1732" s="371" t="s">
        <v>22</v>
      </c>
      <c r="X1732" s="371" t="s">
        <v>22</v>
      </c>
      <c r="Y1732" s="372" t="s">
        <v>22</v>
      </c>
      <c r="Z1732" s="373">
        <v>397</v>
      </c>
    </row>
    <row r="1733" spans="1:26" ht="13.5" customHeight="1" x14ac:dyDescent="0.15">
      <c r="A1733" s="392" t="s">
        <v>22</v>
      </c>
      <c r="B1733" s="393" t="s">
        <v>22</v>
      </c>
      <c r="C1733" s="394" t="s">
        <v>22</v>
      </c>
      <c r="D1733" s="25" t="s">
        <v>22</v>
      </c>
      <c r="E1733" s="24" t="s">
        <v>22</v>
      </c>
      <c r="F1733" s="399" t="s">
        <v>22</v>
      </c>
      <c r="G1733" s="399" t="s">
        <v>22</v>
      </c>
      <c r="H1733" s="399" t="s">
        <v>22</v>
      </c>
      <c r="I1733" s="399" t="s">
        <v>22</v>
      </c>
      <c r="J1733" s="399" t="s">
        <v>22</v>
      </c>
      <c r="K1733" s="399" t="s">
        <v>22</v>
      </c>
      <c r="L1733" s="400" t="s">
        <v>22</v>
      </c>
      <c r="M1733" s="376">
        <v>21825000</v>
      </c>
      <c r="N1733" s="377" t="s">
        <v>22</v>
      </c>
      <c r="O1733" s="405" t="s">
        <v>22</v>
      </c>
      <c r="P1733" s="406" t="s">
        <v>22</v>
      </c>
      <c r="Q1733" s="6" t="s">
        <v>22</v>
      </c>
      <c r="R1733" s="378" t="s">
        <v>2575</v>
      </c>
      <c r="S1733" s="378" t="s">
        <v>22</v>
      </c>
      <c r="T1733" s="378" t="s">
        <v>22</v>
      </c>
      <c r="U1733" s="23">
        <v>3131</v>
      </c>
      <c r="V1733" s="379" t="str">
        <f>IF(U1733="","","千円")</f>
        <v>千円</v>
      </c>
      <c r="W1733" s="379" t="s">
        <v>22</v>
      </c>
      <c r="X1733" s="379" t="s">
        <v>22</v>
      </c>
      <c r="Y1733" s="380" t="s">
        <v>22</v>
      </c>
      <c r="Z1733" s="374" t="s">
        <v>22</v>
      </c>
    </row>
    <row r="1734" spans="1:26" ht="13.5" customHeight="1" x14ac:dyDescent="0.15">
      <c r="A1734" s="381" t="s">
        <v>2576</v>
      </c>
      <c r="B1734" s="382" t="s">
        <v>22</v>
      </c>
      <c r="C1734" s="383" t="s">
        <v>22</v>
      </c>
      <c r="D1734" s="384" t="s">
        <v>2577</v>
      </c>
      <c r="E1734" s="385" t="s">
        <v>22</v>
      </c>
      <c r="F1734" s="385" t="s">
        <v>22</v>
      </c>
      <c r="G1734" s="385" t="s">
        <v>22</v>
      </c>
      <c r="H1734" s="385" t="s">
        <v>22</v>
      </c>
      <c r="I1734" s="385" t="s">
        <v>22</v>
      </c>
      <c r="J1734" s="385" t="s">
        <v>22</v>
      </c>
      <c r="K1734" s="385" t="s">
        <v>22</v>
      </c>
      <c r="L1734" s="380" t="s">
        <v>22</v>
      </c>
      <c r="M1734" s="387" t="s">
        <v>12</v>
      </c>
      <c r="N1734" s="388" t="s">
        <v>22</v>
      </c>
      <c r="O1734" s="405" t="s">
        <v>22</v>
      </c>
      <c r="P1734" s="406" t="s">
        <v>22</v>
      </c>
      <c r="Q1734" s="6" t="s">
        <v>22</v>
      </c>
      <c r="R1734" s="378" t="s">
        <v>2578</v>
      </c>
      <c r="S1734" s="378" t="s">
        <v>22</v>
      </c>
      <c r="T1734" s="378" t="s">
        <v>22</v>
      </c>
      <c r="U1734" s="23">
        <v>853</v>
      </c>
      <c r="V1734" s="379" t="str">
        <f>IF(U1734="","","千円")</f>
        <v>千円</v>
      </c>
      <c r="W1734" s="379" t="s">
        <v>22</v>
      </c>
      <c r="X1734" s="379" t="s">
        <v>22</v>
      </c>
      <c r="Y1734" s="380" t="s">
        <v>22</v>
      </c>
      <c r="Z1734" s="374" t="s">
        <v>22</v>
      </c>
    </row>
    <row r="1735" spans="1:26" ht="13.5" customHeight="1" x14ac:dyDescent="0.15">
      <c r="A1735" s="381" t="s">
        <v>22</v>
      </c>
      <c r="B1735" s="382" t="s">
        <v>22</v>
      </c>
      <c r="C1735" s="383" t="s">
        <v>22</v>
      </c>
      <c r="D1735" s="386" t="s">
        <v>22</v>
      </c>
      <c r="E1735" s="385" t="s">
        <v>22</v>
      </c>
      <c r="F1735" s="385" t="s">
        <v>22</v>
      </c>
      <c r="G1735" s="385" t="s">
        <v>22</v>
      </c>
      <c r="H1735" s="385" t="s">
        <v>22</v>
      </c>
      <c r="I1735" s="385" t="s">
        <v>22</v>
      </c>
      <c r="J1735" s="385" t="s">
        <v>22</v>
      </c>
      <c r="K1735" s="385" t="s">
        <v>22</v>
      </c>
      <c r="L1735" s="380" t="s">
        <v>22</v>
      </c>
      <c r="M1735" s="376">
        <v>17793273</v>
      </c>
      <c r="N1735" s="377" t="s">
        <v>22</v>
      </c>
      <c r="O1735" s="405" t="s">
        <v>22</v>
      </c>
      <c r="P1735" s="406" t="s">
        <v>22</v>
      </c>
      <c r="Q1735" s="6" t="s">
        <v>22</v>
      </c>
      <c r="R1735" s="378" t="s">
        <v>2579</v>
      </c>
      <c r="S1735" s="378" t="s">
        <v>22</v>
      </c>
      <c r="T1735" s="378" t="s">
        <v>22</v>
      </c>
      <c r="U1735" s="23">
        <v>4928</v>
      </c>
      <c r="V1735" s="379" t="str">
        <f>IF(U1735="","","千円")</f>
        <v>千円</v>
      </c>
      <c r="W1735" s="379" t="s">
        <v>22</v>
      </c>
      <c r="X1735" s="379" t="s">
        <v>22</v>
      </c>
      <c r="Y1735" s="380" t="s">
        <v>22</v>
      </c>
      <c r="Z1735" s="374" t="s">
        <v>22</v>
      </c>
    </row>
    <row r="1736" spans="1:26" ht="13.5" customHeight="1" x14ac:dyDescent="0.15">
      <c r="A1736" s="381" t="s">
        <v>22</v>
      </c>
      <c r="B1736" s="382" t="s">
        <v>22</v>
      </c>
      <c r="C1736" s="383" t="s">
        <v>22</v>
      </c>
      <c r="D1736" s="410" t="s">
        <v>13</v>
      </c>
      <c r="E1736" s="411" t="s">
        <v>2534</v>
      </c>
      <c r="F1736" s="411" t="s">
        <v>22</v>
      </c>
      <c r="G1736" s="411" t="s">
        <v>22</v>
      </c>
      <c r="H1736" s="411" t="s">
        <v>22</v>
      </c>
      <c r="I1736" s="411" t="s">
        <v>22</v>
      </c>
      <c r="J1736" s="411" t="s">
        <v>22</v>
      </c>
      <c r="K1736" s="411" t="s">
        <v>22</v>
      </c>
      <c r="L1736" s="412" t="s">
        <v>14</v>
      </c>
      <c r="M1736" s="413" t="s">
        <v>20</v>
      </c>
      <c r="N1736" s="414" t="s">
        <v>22</v>
      </c>
      <c r="O1736" s="405" t="s">
        <v>22</v>
      </c>
      <c r="P1736" s="406" t="s">
        <v>22</v>
      </c>
      <c r="Q1736" s="7" t="s">
        <v>22</v>
      </c>
      <c r="R1736" s="378" t="s">
        <v>2580</v>
      </c>
      <c r="S1736" s="378" t="s">
        <v>22</v>
      </c>
      <c r="T1736" s="378" t="s">
        <v>22</v>
      </c>
      <c r="U1736" s="23">
        <v>3381</v>
      </c>
      <c r="V1736" s="379" t="str">
        <f>IF(U1736="","","千円")</f>
        <v>千円</v>
      </c>
      <c r="W1736" s="379" t="s">
        <v>22</v>
      </c>
      <c r="X1736" s="379" t="s">
        <v>22</v>
      </c>
      <c r="Y1736" s="380" t="s">
        <v>22</v>
      </c>
      <c r="Z1736" s="374" t="s">
        <v>22</v>
      </c>
    </row>
    <row r="1737" spans="1:26" ht="13.5" customHeight="1" x14ac:dyDescent="0.15">
      <c r="A1737" s="381" t="s">
        <v>22</v>
      </c>
      <c r="B1737" s="382" t="s">
        <v>22</v>
      </c>
      <c r="C1737" s="383" t="s">
        <v>22</v>
      </c>
      <c r="D1737" s="410" t="s">
        <v>22</v>
      </c>
      <c r="E1737" s="411" t="s">
        <v>22</v>
      </c>
      <c r="F1737" s="411" t="s">
        <v>22</v>
      </c>
      <c r="G1737" s="411" t="s">
        <v>22</v>
      </c>
      <c r="H1737" s="411" t="s">
        <v>22</v>
      </c>
      <c r="I1737" s="411" t="s">
        <v>22</v>
      </c>
      <c r="J1737" s="411" t="s">
        <v>22</v>
      </c>
      <c r="K1737" s="411" t="s">
        <v>22</v>
      </c>
      <c r="L1737" s="412" t="s">
        <v>22</v>
      </c>
      <c r="M1737" s="415">
        <v>4031727</v>
      </c>
      <c r="N1737" s="416" t="s">
        <v>22</v>
      </c>
      <c r="O1737" s="405" t="s">
        <v>22</v>
      </c>
      <c r="P1737" s="406" t="s">
        <v>22</v>
      </c>
      <c r="Q1737" s="8" t="s">
        <v>15</v>
      </c>
      <c r="R1737" s="378" t="s">
        <v>2581</v>
      </c>
      <c r="S1737" s="378" t="s">
        <v>22</v>
      </c>
      <c r="T1737" s="378" t="s">
        <v>22</v>
      </c>
      <c r="U1737" s="378" t="s">
        <v>22</v>
      </c>
      <c r="V1737" s="9" t="s">
        <v>13</v>
      </c>
      <c r="W1737" s="417" t="s">
        <v>2582</v>
      </c>
      <c r="X1737" s="417" t="s">
        <v>22</v>
      </c>
      <c r="Y1737" s="10" t="s">
        <v>14</v>
      </c>
      <c r="Z1737" s="374" t="s">
        <v>22</v>
      </c>
    </row>
    <row r="1738" spans="1:26" ht="13.5" customHeight="1" x14ac:dyDescent="0.15">
      <c r="A1738" s="381" t="s">
        <v>22</v>
      </c>
      <c r="B1738" s="382" t="s">
        <v>22</v>
      </c>
      <c r="C1738" s="383" t="s">
        <v>22</v>
      </c>
      <c r="D1738" s="410" t="s">
        <v>22</v>
      </c>
      <c r="E1738" s="411" t="s">
        <v>22</v>
      </c>
      <c r="F1738" s="411" t="s">
        <v>22</v>
      </c>
      <c r="G1738" s="411" t="s">
        <v>22</v>
      </c>
      <c r="H1738" s="411" t="s">
        <v>22</v>
      </c>
      <c r="I1738" s="411" t="s">
        <v>22</v>
      </c>
      <c r="J1738" s="411" t="s">
        <v>22</v>
      </c>
      <c r="K1738" s="411" t="s">
        <v>22</v>
      </c>
      <c r="L1738" s="412" t="s">
        <v>22</v>
      </c>
      <c r="M1738" s="387" t="s">
        <v>22</v>
      </c>
      <c r="N1738" s="388" t="s">
        <v>22</v>
      </c>
      <c r="O1738" s="405" t="s">
        <v>22</v>
      </c>
      <c r="P1738" s="406" t="s">
        <v>22</v>
      </c>
      <c r="Q1738" s="7" t="s">
        <v>16</v>
      </c>
      <c r="R1738" s="378" t="s">
        <v>2583</v>
      </c>
      <c r="S1738" s="378" t="s">
        <v>22</v>
      </c>
      <c r="T1738" s="378" t="s">
        <v>22</v>
      </c>
      <c r="U1738" s="378" t="s">
        <v>22</v>
      </c>
      <c r="V1738" s="11" t="s">
        <v>17</v>
      </c>
      <c r="W1738" s="9" t="s">
        <v>22</v>
      </c>
      <c r="X1738" s="12" t="s">
        <v>22</v>
      </c>
      <c r="Y1738" s="13" t="s">
        <v>22</v>
      </c>
      <c r="Z1738" s="374" t="s">
        <v>22</v>
      </c>
    </row>
    <row r="1739" spans="1:26" ht="13.5" customHeight="1" x14ac:dyDescent="0.15">
      <c r="A1739" s="6" t="s">
        <v>22</v>
      </c>
      <c r="B1739" s="12" t="s">
        <v>22</v>
      </c>
      <c r="C1739" s="13" t="s">
        <v>22</v>
      </c>
      <c r="D1739" s="410" t="s">
        <v>13</v>
      </c>
      <c r="E1739" s="14" t="s">
        <v>11</v>
      </c>
      <c r="F1739" s="382" t="s">
        <v>22</v>
      </c>
      <c r="G1739" s="382" t="s">
        <v>22</v>
      </c>
      <c r="H1739" s="382" t="s">
        <v>22</v>
      </c>
      <c r="I1739" s="382" t="s">
        <v>152</v>
      </c>
      <c r="J1739" s="420" t="s">
        <v>57</v>
      </c>
      <c r="K1739" s="14" t="s">
        <v>22</v>
      </c>
      <c r="L1739" s="412" t="s">
        <v>14</v>
      </c>
      <c r="M1739" s="423" t="s">
        <v>22</v>
      </c>
      <c r="N1739" s="424" t="s">
        <v>22</v>
      </c>
      <c r="O1739" s="405" t="s">
        <v>22</v>
      </c>
      <c r="P1739" s="406" t="s">
        <v>22</v>
      </c>
      <c r="Q1739" s="8" t="s">
        <v>15</v>
      </c>
      <c r="R1739" s="378" t="s">
        <v>22</v>
      </c>
      <c r="S1739" s="378" t="s">
        <v>22</v>
      </c>
      <c r="T1739" s="378" t="s">
        <v>22</v>
      </c>
      <c r="U1739" s="378" t="s">
        <v>22</v>
      </c>
      <c r="V1739" s="9" t="s">
        <v>13</v>
      </c>
      <c r="W1739" s="417" t="s">
        <v>22</v>
      </c>
      <c r="X1739" s="417" t="s">
        <v>22</v>
      </c>
      <c r="Y1739" s="10" t="s">
        <v>14</v>
      </c>
      <c r="Z1739" s="374" t="s">
        <v>22</v>
      </c>
    </row>
    <row r="1740" spans="1:26" ht="13.5" customHeight="1" x14ac:dyDescent="0.15">
      <c r="A1740" s="15" t="s">
        <v>22</v>
      </c>
      <c r="B1740" s="16" t="s">
        <v>22</v>
      </c>
      <c r="C1740" s="17" t="s">
        <v>22</v>
      </c>
      <c r="D1740" s="418" t="s">
        <v>22</v>
      </c>
      <c r="E1740" s="18" t="s">
        <v>22</v>
      </c>
      <c r="F1740" s="419" t="s">
        <v>22</v>
      </c>
      <c r="G1740" s="419" t="s">
        <v>22</v>
      </c>
      <c r="H1740" s="419" t="s">
        <v>22</v>
      </c>
      <c r="I1740" s="419" t="s">
        <v>22</v>
      </c>
      <c r="J1740" s="421" t="s">
        <v>22</v>
      </c>
      <c r="K1740" s="18" t="s">
        <v>22</v>
      </c>
      <c r="L1740" s="422" t="s">
        <v>22</v>
      </c>
      <c r="M1740" s="26" t="s">
        <v>18</v>
      </c>
      <c r="N1740" s="27">
        <v>81.5</v>
      </c>
      <c r="O1740" s="407" t="s">
        <v>22</v>
      </c>
      <c r="P1740" s="408" t="s">
        <v>22</v>
      </c>
      <c r="Q1740" s="19" t="s">
        <v>16</v>
      </c>
      <c r="R1740" s="425" t="s">
        <v>22</v>
      </c>
      <c r="S1740" s="425" t="s">
        <v>22</v>
      </c>
      <c r="T1740" s="425" t="s">
        <v>22</v>
      </c>
      <c r="U1740" s="425" t="s">
        <v>22</v>
      </c>
      <c r="V1740" s="20" t="s">
        <v>17</v>
      </c>
      <c r="W1740" s="21" t="s">
        <v>22</v>
      </c>
      <c r="X1740" s="16" t="s">
        <v>22</v>
      </c>
      <c r="Y1740" s="17" t="s">
        <v>22</v>
      </c>
      <c r="Z1740" s="375" t="s">
        <v>22</v>
      </c>
    </row>
    <row r="1741" spans="1:26" ht="13.5" customHeight="1" x14ac:dyDescent="0.15">
      <c r="A1741" s="389" t="s">
        <v>7</v>
      </c>
      <c r="B1741" s="390" t="s">
        <v>22</v>
      </c>
      <c r="C1741" s="391" t="s">
        <v>22</v>
      </c>
      <c r="D1741" s="395" t="s">
        <v>8</v>
      </c>
      <c r="E1741" s="396" t="s">
        <v>22</v>
      </c>
      <c r="F1741" s="397" t="s">
        <v>1643</v>
      </c>
      <c r="G1741" s="397" t="s">
        <v>22</v>
      </c>
      <c r="H1741" s="397" t="s">
        <v>22</v>
      </c>
      <c r="I1741" s="397" t="s">
        <v>22</v>
      </c>
      <c r="J1741" s="397" t="s">
        <v>22</v>
      </c>
      <c r="K1741" s="397" t="s">
        <v>22</v>
      </c>
      <c r="L1741" s="398" t="s">
        <v>22</v>
      </c>
      <c r="M1741" s="401" t="s">
        <v>9</v>
      </c>
      <c r="N1741" s="402" t="s">
        <v>22</v>
      </c>
      <c r="O1741" s="403" t="s">
        <v>2584</v>
      </c>
      <c r="P1741" s="404" t="s">
        <v>22</v>
      </c>
      <c r="Q1741" s="5" t="s">
        <v>10</v>
      </c>
      <c r="R1741" s="409" t="s">
        <v>2585</v>
      </c>
      <c r="S1741" s="409" t="s">
        <v>22</v>
      </c>
      <c r="T1741" s="409" t="s">
        <v>22</v>
      </c>
      <c r="U1741" s="22">
        <v>54232</v>
      </c>
      <c r="V1741" s="371" t="str">
        <f>IF(U1741="","","千円")</f>
        <v>千円</v>
      </c>
      <c r="W1741" s="371" t="s">
        <v>22</v>
      </c>
      <c r="X1741" s="371" t="s">
        <v>22</v>
      </c>
      <c r="Y1741" s="372" t="s">
        <v>22</v>
      </c>
      <c r="Z1741" s="373">
        <v>399</v>
      </c>
    </row>
    <row r="1742" spans="1:26" ht="13.5" customHeight="1" x14ac:dyDescent="0.15">
      <c r="A1742" s="392" t="s">
        <v>22</v>
      </c>
      <c r="B1742" s="393" t="s">
        <v>22</v>
      </c>
      <c r="C1742" s="394" t="s">
        <v>22</v>
      </c>
      <c r="D1742" s="25" t="s">
        <v>22</v>
      </c>
      <c r="E1742" s="24" t="s">
        <v>22</v>
      </c>
      <c r="F1742" s="399" t="s">
        <v>22</v>
      </c>
      <c r="G1742" s="399" t="s">
        <v>22</v>
      </c>
      <c r="H1742" s="399" t="s">
        <v>22</v>
      </c>
      <c r="I1742" s="399" t="s">
        <v>22</v>
      </c>
      <c r="J1742" s="399" t="s">
        <v>22</v>
      </c>
      <c r="K1742" s="399" t="s">
        <v>22</v>
      </c>
      <c r="L1742" s="400" t="s">
        <v>22</v>
      </c>
      <c r="M1742" s="376">
        <v>65268000</v>
      </c>
      <c r="N1742" s="377" t="s">
        <v>22</v>
      </c>
      <c r="O1742" s="405" t="s">
        <v>22</v>
      </c>
      <c r="P1742" s="406" t="s">
        <v>22</v>
      </c>
      <c r="Q1742" s="6" t="s">
        <v>22</v>
      </c>
      <c r="R1742" s="378" t="s">
        <v>2586</v>
      </c>
      <c r="S1742" s="378" t="s">
        <v>22</v>
      </c>
      <c r="T1742" s="378" t="s">
        <v>22</v>
      </c>
      <c r="U1742" s="23">
        <v>10997</v>
      </c>
      <c r="V1742" s="379" t="str">
        <f>IF(U1742="","","千円")</f>
        <v>千円</v>
      </c>
      <c r="W1742" s="379" t="s">
        <v>22</v>
      </c>
      <c r="X1742" s="379" t="s">
        <v>22</v>
      </c>
      <c r="Y1742" s="380" t="s">
        <v>22</v>
      </c>
      <c r="Z1742" s="374" t="s">
        <v>22</v>
      </c>
    </row>
    <row r="1743" spans="1:26" ht="13.5" customHeight="1" x14ac:dyDescent="0.15">
      <c r="A1743" s="381" t="s">
        <v>2587</v>
      </c>
      <c r="B1743" s="382" t="s">
        <v>22</v>
      </c>
      <c r="C1743" s="383" t="s">
        <v>22</v>
      </c>
      <c r="D1743" s="384" t="s">
        <v>2588</v>
      </c>
      <c r="E1743" s="385" t="s">
        <v>22</v>
      </c>
      <c r="F1743" s="385" t="s">
        <v>22</v>
      </c>
      <c r="G1743" s="385" t="s">
        <v>22</v>
      </c>
      <c r="H1743" s="385" t="s">
        <v>22</v>
      </c>
      <c r="I1743" s="385" t="s">
        <v>22</v>
      </c>
      <c r="J1743" s="385" t="s">
        <v>22</v>
      </c>
      <c r="K1743" s="385" t="s">
        <v>22</v>
      </c>
      <c r="L1743" s="380" t="s">
        <v>22</v>
      </c>
      <c r="M1743" s="387" t="s">
        <v>12</v>
      </c>
      <c r="N1743" s="388" t="s">
        <v>22</v>
      </c>
      <c r="O1743" s="405" t="s">
        <v>22</v>
      </c>
      <c r="P1743" s="406" t="s">
        <v>22</v>
      </c>
      <c r="Q1743" s="6" t="s">
        <v>22</v>
      </c>
      <c r="R1743" s="378" t="s">
        <v>22</v>
      </c>
      <c r="S1743" s="378" t="s">
        <v>22</v>
      </c>
      <c r="T1743" s="378" t="s">
        <v>22</v>
      </c>
      <c r="U1743" s="23" t="s">
        <v>22</v>
      </c>
      <c r="V1743" s="379" t="str">
        <f>IF(U1743="","","千円")</f>
        <v/>
      </c>
      <c r="W1743" s="379" t="s">
        <v>22</v>
      </c>
      <c r="X1743" s="379" t="s">
        <v>22</v>
      </c>
      <c r="Y1743" s="380" t="s">
        <v>22</v>
      </c>
      <c r="Z1743" s="374" t="s">
        <v>22</v>
      </c>
    </row>
    <row r="1744" spans="1:26" ht="13.5" customHeight="1" x14ac:dyDescent="0.15">
      <c r="A1744" s="381" t="s">
        <v>22</v>
      </c>
      <c r="B1744" s="382" t="s">
        <v>22</v>
      </c>
      <c r="C1744" s="383" t="s">
        <v>22</v>
      </c>
      <c r="D1744" s="386" t="s">
        <v>22</v>
      </c>
      <c r="E1744" s="385" t="s">
        <v>22</v>
      </c>
      <c r="F1744" s="385" t="s">
        <v>22</v>
      </c>
      <c r="G1744" s="385" t="s">
        <v>22</v>
      </c>
      <c r="H1744" s="385" t="s">
        <v>22</v>
      </c>
      <c r="I1744" s="385" t="s">
        <v>22</v>
      </c>
      <c r="J1744" s="385" t="s">
        <v>22</v>
      </c>
      <c r="K1744" s="385" t="s">
        <v>22</v>
      </c>
      <c r="L1744" s="380" t="s">
        <v>22</v>
      </c>
      <c r="M1744" s="376">
        <v>65236811</v>
      </c>
      <c r="N1744" s="377" t="s">
        <v>22</v>
      </c>
      <c r="O1744" s="405" t="s">
        <v>22</v>
      </c>
      <c r="P1744" s="406" t="s">
        <v>22</v>
      </c>
      <c r="Q1744" s="6" t="s">
        <v>22</v>
      </c>
      <c r="R1744" s="378" t="s">
        <v>22</v>
      </c>
      <c r="S1744" s="378" t="s">
        <v>22</v>
      </c>
      <c r="T1744" s="378" t="s">
        <v>22</v>
      </c>
      <c r="U1744" s="23" t="s">
        <v>22</v>
      </c>
      <c r="V1744" s="379" t="str">
        <f>IF(U1744="","","千円")</f>
        <v/>
      </c>
      <c r="W1744" s="379" t="s">
        <v>22</v>
      </c>
      <c r="X1744" s="379" t="s">
        <v>22</v>
      </c>
      <c r="Y1744" s="380" t="s">
        <v>22</v>
      </c>
      <c r="Z1744" s="374" t="s">
        <v>22</v>
      </c>
    </row>
    <row r="1745" spans="1:26" ht="13.5" customHeight="1" x14ac:dyDescent="0.15">
      <c r="A1745" s="381" t="s">
        <v>22</v>
      </c>
      <c r="B1745" s="382" t="s">
        <v>22</v>
      </c>
      <c r="C1745" s="383" t="s">
        <v>22</v>
      </c>
      <c r="D1745" s="410" t="s">
        <v>13</v>
      </c>
      <c r="E1745" s="411" t="s">
        <v>2534</v>
      </c>
      <c r="F1745" s="411" t="s">
        <v>22</v>
      </c>
      <c r="G1745" s="411" t="s">
        <v>22</v>
      </c>
      <c r="H1745" s="411" t="s">
        <v>22</v>
      </c>
      <c r="I1745" s="411" t="s">
        <v>22</v>
      </c>
      <c r="J1745" s="411" t="s">
        <v>22</v>
      </c>
      <c r="K1745" s="411" t="s">
        <v>22</v>
      </c>
      <c r="L1745" s="412" t="s">
        <v>14</v>
      </c>
      <c r="M1745" s="413" t="s">
        <v>20</v>
      </c>
      <c r="N1745" s="414" t="s">
        <v>22</v>
      </c>
      <c r="O1745" s="405" t="s">
        <v>22</v>
      </c>
      <c r="P1745" s="406" t="s">
        <v>22</v>
      </c>
      <c r="Q1745" s="7" t="s">
        <v>22</v>
      </c>
      <c r="R1745" s="378" t="s">
        <v>2027</v>
      </c>
      <c r="S1745" s="378" t="s">
        <v>22</v>
      </c>
      <c r="T1745" s="378" t="s">
        <v>22</v>
      </c>
      <c r="U1745" s="23">
        <v>8</v>
      </c>
      <c r="V1745" s="379" t="str">
        <f>IF(U1745="","","千円")</f>
        <v>千円</v>
      </c>
      <c r="W1745" s="379" t="s">
        <v>22</v>
      </c>
      <c r="X1745" s="379" t="s">
        <v>22</v>
      </c>
      <c r="Y1745" s="380" t="s">
        <v>22</v>
      </c>
      <c r="Z1745" s="374" t="s">
        <v>22</v>
      </c>
    </row>
    <row r="1746" spans="1:26" ht="13.5" customHeight="1" x14ac:dyDescent="0.15">
      <c r="A1746" s="381" t="s">
        <v>22</v>
      </c>
      <c r="B1746" s="382" t="s">
        <v>22</v>
      </c>
      <c r="C1746" s="383" t="s">
        <v>22</v>
      </c>
      <c r="D1746" s="410" t="s">
        <v>22</v>
      </c>
      <c r="E1746" s="411" t="s">
        <v>22</v>
      </c>
      <c r="F1746" s="411" t="s">
        <v>22</v>
      </c>
      <c r="G1746" s="411" t="s">
        <v>22</v>
      </c>
      <c r="H1746" s="411" t="s">
        <v>22</v>
      </c>
      <c r="I1746" s="411" t="s">
        <v>22</v>
      </c>
      <c r="J1746" s="411" t="s">
        <v>22</v>
      </c>
      <c r="K1746" s="411" t="s">
        <v>22</v>
      </c>
      <c r="L1746" s="412" t="s">
        <v>22</v>
      </c>
      <c r="M1746" s="415">
        <v>31189</v>
      </c>
      <c r="N1746" s="416" t="s">
        <v>22</v>
      </c>
      <c r="O1746" s="405" t="s">
        <v>22</v>
      </c>
      <c r="P1746" s="406" t="s">
        <v>22</v>
      </c>
      <c r="Q1746" s="8" t="s">
        <v>15</v>
      </c>
      <c r="R1746" s="378" t="s">
        <v>2589</v>
      </c>
      <c r="S1746" s="378" t="s">
        <v>22</v>
      </c>
      <c r="T1746" s="378" t="s">
        <v>22</v>
      </c>
      <c r="U1746" s="378" t="s">
        <v>22</v>
      </c>
      <c r="V1746" s="9" t="s">
        <v>13</v>
      </c>
      <c r="W1746" s="417" t="s">
        <v>2590</v>
      </c>
      <c r="X1746" s="417" t="s">
        <v>22</v>
      </c>
      <c r="Y1746" s="10" t="s">
        <v>14</v>
      </c>
      <c r="Z1746" s="374" t="s">
        <v>22</v>
      </c>
    </row>
    <row r="1747" spans="1:26" ht="13.5" customHeight="1" x14ac:dyDescent="0.15">
      <c r="A1747" s="381" t="s">
        <v>22</v>
      </c>
      <c r="B1747" s="382" t="s">
        <v>22</v>
      </c>
      <c r="C1747" s="383" t="s">
        <v>22</v>
      </c>
      <c r="D1747" s="410" t="s">
        <v>22</v>
      </c>
      <c r="E1747" s="411" t="s">
        <v>22</v>
      </c>
      <c r="F1747" s="411" t="s">
        <v>22</v>
      </c>
      <c r="G1747" s="411" t="s">
        <v>22</v>
      </c>
      <c r="H1747" s="411" t="s">
        <v>22</v>
      </c>
      <c r="I1747" s="411" t="s">
        <v>22</v>
      </c>
      <c r="J1747" s="411" t="s">
        <v>22</v>
      </c>
      <c r="K1747" s="411" t="s">
        <v>22</v>
      </c>
      <c r="L1747" s="412" t="s">
        <v>22</v>
      </c>
      <c r="M1747" s="387" t="s">
        <v>22</v>
      </c>
      <c r="N1747" s="388" t="s">
        <v>22</v>
      </c>
      <c r="O1747" s="405" t="s">
        <v>22</v>
      </c>
      <c r="P1747" s="406" t="s">
        <v>22</v>
      </c>
      <c r="Q1747" s="7" t="s">
        <v>16</v>
      </c>
      <c r="R1747" s="378" t="s">
        <v>518</v>
      </c>
      <c r="S1747" s="378" t="s">
        <v>22</v>
      </c>
      <c r="T1747" s="378" t="s">
        <v>22</v>
      </c>
      <c r="U1747" s="378" t="s">
        <v>22</v>
      </c>
      <c r="V1747" s="11" t="s">
        <v>17</v>
      </c>
      <c r="W1747" s="9" t="s">
        <v>22</v>
      </c>
      <c r="X1747" s="12" t="s">
        <v>22</v>
      </c>
      <c r="Y1747" s="13" t="s">
        <v>22</v>
      </c>
      <c r="Z1747" s="374" t="s">
        <v>22</v>
      </c>
    </row>
    <row r="1748" spans="1:26" ht="13.5" customHeight="1" x14ac:dyDescent="0.15">
      <c r="A1748" s="6" t="s">
        <v>22</v>
      </c>
      <c r="B1748" s="12" t="s">
        <v>22</v>
      </c>
      <c r="C1748" s="13" t="s">
        <v>22</v>
      </c>
      <c r="D1748" s="410" t="s">
        <v>13</v>
      </c>
      <c r="E1748" s="14" t="s">
        <v>11</v>
      </c>
      <c r="F1748" s="382" t="s">
        <v>22</v>
      </c>
      <c r="G1748" s="382" t="s">
        <v>22</v>
      </c>
      <c r="H1748" s="382" t="s">
        <v>22</v>
      </c>
      <c r="I1748" s="382" t="s">
        <v>22</v>
      </c>
      <c r="J1748" s="420" t="s">
        <v>22</v>
      </c>
      <c r="K1748" s="14" t="s">
        <v>22</v>
      </c>
      <c r="L1748" s="412" t="s">
        <v>14</v>
      </c>
      <c r="M1748" s="423" t="s">
        <v>22</v>
      </c>
      <c r="N1748" s="424" t="s">
        <v>22</v>
      </c>
      <c r="O1748" s="405" t="s">
        <v>22</v>
      </c>
      <c r="P1748" s="406" t="s">
        <v>22</v>
      </c>
      <c r="Q1748" s="8" t="s">
        <v>15</v>
      </c>
      <c r="R1748" s="378" t="s">
        <v>2591</v>
      </c>
      <c r="S1748" s="378" t="s">
        <v>22</v>
      </c>
      <c r="T1748" s="378" t="s">
        <v>22</v>
      </c>
      <c r="U1748" s="378" t="s">
        <v>22</v>
      </c>
      <c r="V1748" s="9" t="s">
        <v>13</v>
      </c>
      <c r="W1748" s="417" t="s">
        <v>293</v>
      </c>
      <c r="X1748" s="417" t="s">
        <v>22</v>
      </c>
      <c r="Y1748" s="10" t="s">
        <v>14</v>
      </c>
      <c r="Z1748" s="374" t="s">
        <v>22</v>
      </c>
    </row>
    <row r="1749" spans="1:26" ht="13.5" customHeight="1" x14ac:dyDescent="0.15">
      <c r="A1749" s="15" t="s">
        <v>22</v>
      </c>
      <c r="B1749" s="16" t="s">
        <v>22</v>
      </c>
      <c r="C1749" s="17" t="s">
        <v>22</v>
      </c>
      <c r="D1749" s="418" t="s">
        <v>22</v>
      </c>
      <c r="E1749" s="18" t="s">
        <v>22</v>
      </c>
      <c r="F1749" s="419" t="s">
        <v>22</v>
      </c>
      <c r="G1749" s="419" t="s">
        <v>22</v>
      </c>
      <c r="H1749" s="419" t="s">
        <v>22</v>
      </c>
      <c r="I1749" s="419" t="s">
        <v>22</v>
      </c>
      <c r="J1749" s="421" t="s">
        <v>22</v>
      </c>
      <c r="K1749" s="18" t="s">
        <v>22</v>
      </c>
      <c r="L1749" s="422" t="s">
        <v>22</v>
      </c>
      <c r="M1749" s="26" t="s">
        <v>18</v>
      </c>
      <c r="N1749" s="29">
        <v>100</v>
      </c>
      <c r="O1749" s="407" t="s">
        <v>22</v>
      </c>
      <c r="P1749" s="408" t="s">
        <v>22</v>
      </c>
      <c r="Q1749" s="19" t="s">
        <v>16</v>
      </c>
      <c r="R1749" s="425" t="s">
        <v>2592</v>
      </c>
      <c r="S1749" s="425" t="s">
        <v>22</v>
      </c>
      <c r="T1749" s="425" t="s">
        <v>22</v>
      </c>
      <c r="U1749" s="425" t="s">
        <v>22</v>
      </c>
      <c r="V1749" s="20" t="s">
        <v>17</v>
      </c>
      <c r="W1749" s="21" t="s">
        <v>22</v>
      </c>
      <c r="X1749" s="16" t="s">
        <v>22</v>
      </c>
      <c r="Y1749" s="17" t="s">
        <v>22</v>
      </c>
      <c r="Z1749" s="375" t="s">
        <v>22</v>
      </c>
    </row>
    <row r="1750" spans="1:26" ht="13.5" customHeight="1" x14ac:dyDescent="0.15">
      <c r="A1750" s="389" t="s">
        <v>7</v>
      </c>
      <c r="B1750" s="390" t="s">
        <v>22</v>
      </c>
      <c r="C1750" s="391" t="s">
        <v>22</v>
      </c>
      <c r="D1750" s="395" t="s">
        <v>8</v>
      </c>
      <c r="E1750" s="396" t="s">
        <v>22</v>
      </c>
      <c r="F1750" s="397" t="s">
        <v>1381</v>
      </c>
      <c r="G1750" s="397" t="s">
        <v>22</v>
      </c>
      <c r="H1750" s="397" t="s">
        <v>22</v>
      </c>
      <c r="I1750" s="397" t="s">
        <v>22</v>
      </c>
      <c r="J1750" s="397" t="s">
        <v>22</v>
      </c>
      <c r="K1750" s="397" t="s">
        <v>22</v>
      </c>
      <c r="L1750" s="398" t="s">
        <v>22</v>
      </c>
      <c r="M1750" s="401" t="s">
        <v>9</v>
      </c>
      <c r="N1750" s="402" t="s">
        <v>22</v>
      </c>
      <c r="O1750" s="403" t="s">
        <v>2593</v>
      </c>
      <c r="P1750" s="404" t="s">
        <v>22</v>
      </c>
      <c r="Q1750" s="5" t="s">
        <v>10</v>
      </c>
      <c r="R1750" s="409" t="s">
        <v>5271</v>
      </c>
      <c r="S1750" s="409" t="s">
        <v>22</v>
      </c>
      <c r="T1750" s="409" t="s">
        <v>22</v>
      </c>
      <c r="U1750" s="22">
        <v>3854</v>
      </c>
      <c r="V1750" s="371" t="str">
        <f>IF(U1750="","","千円")</f>
        <v>千円</v>
      </c>
      <c r="W1750" s="371" t="s">
        <v>22</v>
      </c>
      <c r="X1750" s="371" t="s">
        <v>22</v>
      </c>
      <c r="Y1750" s="372" t="s">
        <v>22</v>
      </c>
      <c r="Z1750" s="373">
        <v>399</v>
      </c>
    </row>
    <row r="1751" spans="1:26" ht="13.5" customHeight="1" x14ac:dyDescent="0.15">
      <c r="A1751" s="392" t="s">
        <v>22</v>
      </c>
      <c r="B1751" s="393" t="s">
        <v>22</v>
      </c>
      <c r="C1751" s="394" t="s">
        <v>22</v>
      </c>
      <c r="D1751" s="25" t="s">
        <v>22</v>
      </c>
      <c r="E1751" s="24" t="s">
        <v>22</v>
      </c>
      <c r="F1751" s="399" t="s">
        <v>22</v>
      </c>
      <c r="G1751" s="399" t="s">
        <v>22</v>
      </c>
      <c r="H1751" s="399" t="s">
        <v>22</v>
      </c>
      <c r="I1751" s="399" t="s">
        <v>22</v>
      </c>
      <c r="J1751" s="399" t="s">
        <v>22</v>
      </c>
      <c r="K1751" s="399" t="s">
        <v>22</v>
      </c>
      <c r="L1751" s="400" t="s">
        <v>22</v>
      </c>
      <c r="M1751" s="376">
        <v>10895000</v>
      </c>
      <c r="N1751" s="377" t="s">
        <v>22</v>
      </c>
      <c r="O1751" s="405" t="s">
        <v>22</v>
      </c>
      <c r="P1751" s="406" t="s">
        <v>22</v>
      </c>
      <c r="Q1751" s="6" t="s">
        <v>22</v>
      </c>
      <c r="R1751" s="378" t="s">
        <v>2594</v>
      </c>
      <c r="S1751" s="378" t="s">
        <v>22</v>
      </c>
      <c r="T1751" s="378" t="s">
        <v>22</v>
      </c>
      <c r="U1751" s="23">
        <v>340</v>
      </c>
      <c r="V1751" s="379" t="str">
        <f>IF(U1751="","","千円")</f>
        <v>千円</v>
      </c>
      <c r="W1751" s="379" t="s">
        <v>22</v>
      </c>
      <c r="X1751" s="379" t="s">
        <v>22</v>
      </c>
      <c r="Y1751" s="380" t="s">
        <v>22</v>
      </c>
      <c r="Z1751" s="374" t="s">
        <v>22</v>
      </c>
    </row>
    <row r="1752" spans="1:26" ht="13.5" customHeight="1" x14ac:dyDescent="0.15">
      <c r="A1752" s="381" t="s">
        <v>2595</v>
      </c>
      <c r="B1752" s="382" t="s">
        <v>22</v>
      </c>
      <c r="C1752" s="383" t="s">
        <v>22</v>
      </c>
      <c r="D1752" s="384" t="s">
        <v>2596</v>
      </c>
      <c r="E1752" s="385" t="s">
        <v>22</v>
      </c>
      <c r="F1752" s="385" t="s">
        <v>22</v>
      </c>
      <c r="G1752" s="385" t="s">
        <v>22</v>
      </c>
      <c r="H1752" s="385" t="s">
        <v>22</v>
      </c>
      <c r="I1752" s="385" t="s">
        <v>22</v>
      </c>
      <c r="J1752" s="385" t="s">
        <v>22</v>
      </c>
      <c r="K1752" s="385" t="s">
        <v>22</v>
      </c>
      <c r="L1752" s="380" t="s">
        <v>22</v>
      </c>
      <c r="M1752" s="387" t="s">
        <v>12</v>
      </c>
      <c r="N1752" s="388" t="s">
        <v>22</v>
      </c>
      <c r="O1752" s="405" t="s">
        <v>22</v>
      </c>
      <c r="P1752" s="406" t="s">
        <v>22</v>
      </c>
      <c r="Q1752" s="6" t="s">
        <v>22</v>
      </c>
      <c r="R1752" s="378" t="s">
        <v>2597</v>
      </c>
      <c r="S1752" s="378" t="s">
        <v>22</v>
      </c>
      <c r="T1752" s="378" t="s">
        <v>22</v>
      </c>
      <c r="U1752" s="23">
        <v>1364</v>
      </c>
      <c r="V1752" s="379" t="str">
        <f>IF(U1752="","","千円")</f>
        <v>千円</v>
      </c>
      <c r="W1752" s="379" t="s">
        <v>22</v>
      </c>
      <c r="X1752" s="379" t="s">
        <v>22</v>
      </c>
      <c r="Y1752" s="380" t="s">
        <v>22</v>
      </c>
      <c r="Z1752" s="374" t="s">
        <v>22</v>
      </c>
    </row>
    <row r="1753" spans="1:26" ht="13.5" customHeight="1" x14ac:dyDescent="0.15">
      <c r="A1753" s="381" t="s">
        <v>22</v>
      </c>
      <c r="B1753" s="382" t="s">
        <v>22</v>
      </c>
      <c r="C1753" s="383" t="s">
        <v>22</v>
      </c>
      <c r="D1753" s="386" t="s">
        <v>22</v>
      </c>
      <c r="E1753" s="385" t="s">
        <v>22</v>
      </c>
      <c r="F1753" s="385" t="s">
        <v>22</v>
      </c>
      <c r="G1753" s="385" t="s">
        <v>22</v>
      </c>
      <c r="H1753" s="385" t="s">
        <v>22</v>
      </c>
      <c r="I1753" s="385" t="s">
        <v>22</v>
      </c>
      <c r="J1753" s="385" t="s">
        <v>22</v>
      </c>
      <c r="K1753" s="385" t="s">
        <v>22</v>
      </c>
      <c r="L1753" s="380" t="s">
        <v>22</v>
      </c>
      <c r="M1753" s="376">
        <v>9540394</v>
      </c>
      <c r="N1753" s="377" t="s">
        <v>22</v>
      </c>
      <c r="O1753" s="405" t="s">
        <v>22</v>
      </c>
      <c r="P1753" s="406" t="s">
        <v>22</v>
      </c>
      <c r="Q1753" s="6" t="s">
        <v>22</v>
      </c>
      <c r="R1753" s="378" t="s">
        <v>2598</v>
      </c>
      <c r="S1753" s="378" t="s">
        <v>22</v>
      </c>
      <c r="T1753" s="378" t="s">
        <v>22</v>
      </c>
      <c r="U1753" s="23">
        <v>492</v>
      </c>
      <c r="V1753" s="379" t="str">
        <f>IF(U1753="","","千円")</f>
        <v>千円</v>
      </c>
      <c r="W1753" s="379" t="s">
        <v>22</v>
      </c>
      <c r="X1753" s="379" t="s">
        <v>22</v>
      </c>
      <c r="Y1753" s="380" t="s">
        <v>22</v>
      </c>
      <c r="Z1753" s="374" t="s">
        <v>22</v>
      </c>
    </row>
    <row r="1754" spans="1:26" ht="13.5" customHeight="1" x14ac:dyDescent="0.15">
      <c r="A1754" s="381" t="s">
        <v>22</v>
      </c>
      <c r="B1754" s="382" t="s">
        <v>22</v>
      </c>
      <c r="C1754" s="383" t="s">
        <v>22</v>
      </c>
      <c r="D1754" s="410" t="s">
        <v>13</v>
      </c>
      <c r="E1754" s="411" t="s">
        <v>2534</v>
      </c>
      <c r="F1754" s="411" t="s">
        <v>22</v>
      </c>
      <c r="G1754" s="411" t="s">
        <v>22</v>
      </c>
      <c r="H1754" s="411" t="s">
        <v>22</v>
      </c>
      <c r="I1754" s="411" t="s">
        <v>22</v>
      </c>
      <c r="J1754" s="411" t="s">
        <v>22</v>
      </c>
      <c r="K1754" s="411" t="s">
        <v>22</v>
      </c>
      <c r="L1754" s="412" t="s">
        <v>14</v>
      </c>
      <c r="M1754" s="413" t="s">
        <v>20</v>
      </c>
      <c r="N1754" s="414" t="s">
        <v>22</v>
      </c>
      <c r="O1754" s="405" t="s">
        <v>22</v>
      </c>
      <c r="P1754" s="406" t="s">
        <v>22</v>
      </c>
      <c r="Q1754" s="7" t="s">
        <v>22</v>
      </c>
      <c r="R1754" s="378" t="s">
        <v>2599</v>
      </c>
      <c r="S1754" s="378" t="s">
        <v>22</v>
      </c>
      <c r="T1754" s="378" t="s">
        <v>22</v>
      </c>
      <c r="U1754" s="23">
        <v>3490</v>
      </c>
      <c r="V1754" s="379" t="str">
        <f>IF(U1754="","","千円")</f>
        <v>千円</v>
      </c>
      <c r="W1754" s="379" t="s">
        <v>22</v>
      </c>
      <c r="X1754" s="379" t="s">
        <v>22</v>
      </c>
      <c r="Y1754" s="380" t="s">
        <v>22</v>
      </c>
      <c r="Z1754" s="374" t="s">
        <v>22</v>
      </c>
    </row>
    <row r="1755" spans="1:26" ht="13.5" customHeight="1" x14ac:dyDescent="0.15">
      <c r="A1755" s="381" t="s">
        <v>22</v>
      </c>
      <c r="B1755" s="382" t="s">
        <v>22</v>
      </c>
      <c r="C1755" s="383" t="s">
        <v>22</v>
      </c>
      <c r="D1755" s="410" t="s">
        <v>22</v>
      </c>
      <c r="E1755" s="411" t="s">
        <v>22</v>
      </c>
      <c r="F1755" s="411" t="s">
        <v>22</v>
      </c>
      <c r="G1755" s="411" t="s">
        <v>22</v>
      </c>
      <c r="H1755" s="411" t="s">
        <v>22</v>
      </c>
      <c r="I1755" s="411" t="s">
        <v>22</v>
      </c>
      <c r="J1755" s="411" t="s">
        <v>22</v>
      </c>
      <c r="K1755" s="411" t="s">
        <v>22</v>
      </c>
      <c r="L1755" s="412" t="s">
        <v>22</v>
      </c>
      <c r="M1755" s="415">
        <v>1354606</v>
      </c>
      <c r="N1755" s="416" t="s">
        <v>22</v>
      </c>
      <c r="O1755" s="405" t="s">
        <v>22</v>
      </c>
      <c r="P1755" s="406" t="s">
        <v>22</v>
      </c>
      <c r="Q1755" s="8" t="s">
        <v>15</v>
      </c>
      <c r="R1755" s="378" t="s">
        <v>2600</v>
      </c>
      <c r="S1755" s="378" t="s">
        <v>22</v>
      </c>
      <c r="T1755" s="378" t="s">
        <v>22</v>
      </c>
      <c r="U1755" s="378" t="s">
        <v>22</v>
      </c>
      <c r="V1755" s="9" t="s">
        <v>13</v>
      </c>
      <c r="W1755" s="417" t="s">
        <v>2601</v>
      </c>
      <c r="X1755" s="417" t="s">
        <v>22</v>
      </c>
      <c r="Y1755" s="10" t="s">
        <v>14</v>
      </c>
      <c r="Z1755" s="374" t="s">
        <v>22</v>
      </c>
    </row>
    <row r="1756" spans="1:26" ht="13.5" customHeight="1" x14ac:dyDescent="0.15">
      <c r="A1756" s="381" t="s">
        <v>22</v>
      </c>
      <c r="B1756" s="382" t="s">
        <v>22</v>
      </c>
      <c r="C1756" s="383" t="s">
        <v>22</v>
      </c>
      <c r="D1756" s="410" t="s">
        <v>22</v>
      </c>
      <c r="E1756" s="411" t="s">
        <v>22</v>
      </c>
      <c r="F1756" s="411" t="s">
        <v>22</v>
      </c>
      <c r="G1756" s="411" t="s">
        <v>22</v>
      </c>
      <c r="H1756" s="411" t="s">
        <v>22</v>
      </c>
      <c r="I1756" s="411" t="s">
        <v>22</v>
      </c>
      <c r="J1756" s="411" t="s">
        <v>22</v>
      </c>
      <c r="K1756" s="411" t="s">
        <v>22</v>
      </c>
      <c r="L1756" s="412" t="s">
        <v>22</v>
      </c>
      <c r="M1756" s="387" t="s">
        <v>22</v>
      </c>
      <c r="N1756" s="388" t="s">
        <v>22</v>
      </c>
      <c r="O1756" s="405" t="s">
        <v>22</v>
      </c>
      <c r="P1756" s="406" t="s">
        <v>22</v>
      </c>
      <c r="Q1756" s="7" t="s">
        <v>16</v>
      </c>
      <c r="R1756" s="378" t="s">
        <v>518</v>
      </c>
      <c r="S1756" s="378" t="s">
        <v>22</v>
      </c>
      <c r="T1756" s="378" t="s">
        <v>22</v>
      </c>
      <c r="U1756" s="378" t="s">
        <v>22</v>
      </c>
      <c r="V1756" s="11" t="s">
        <v>17</v>
      </c>
      <c r="W1756" s="9" t="s">
        <v>22</v>
      </c>
      <c r="X1756" s="12" t="s">
        <v>22</v>
      </c>
      <c r="Y1756" s="13" t="s">
        <v>22</v>
      </c>
      <c r="Z1756" s="374" t="s">
        <v>22</v>
      </c>
    </row>
    <row r="1757" spans="1:26" ht="13.5" customHeight="1" x14ac:dyDescent="0.15">
      <c r="A1757" s="6" t="s">
        <v>22</v>
      </c>
      <c r="B1757" s="12" t="s">
        <v>22</v>
      </c>
      <c r="C1757" s="13" t="s">
        <v>22</v>
      </c>
      <c r="D1757" s="410" t="s">
        <v>13</v>
      </c>
      <c r="E1757" s="14" t="s">
        <v>11</v>
      </c>
      <c r="F1757" s="382" t="s">
        <v>22</v>
      </c>
      <c r="G1757" s="382" t="s">
        <v>22</v>
      </c>
      <c r="H1757" s="382" t="s">
        <v>22</v>
      </c>
      <c r="I1757" s="382" t="s">
        <v>152</v>
      </c>
      <c r="J1757" s="420" t="s">
        <v>57</v>
      </c>
      <c r="K1757" s="14" t="s">
        <v>22</v>
      </c>
      <c r="L1757" s="412" t="s">
        <v>14</v>
      </c>
      <c r="M1757" s="423" t="s">
        <v>22</v>
      </c>
      <c r="N1757" s="424" t="s">
        <v>22</v>
      </c>
      <c r="O1757" s="405" t="s">
        <v>22</v>
      </c>
      <c r="P1757" s="406" t="s">
        <v>22</v>
      </c>
      <c r="Q1757" s="8" t="s">
        <v>15</v>
      </c>
      <c r="R1757" s="442" t="s">
        <v>5229</v>
      </c>
      <c r="S1757" s="442" t="s">
        <v>22</v>
      </c>
      <c r="T1757" s="442" t="s">
        <v>22</v>
      </c>
      <c r="U1757" s="442" t="s">
        <v>22</v>
      </c>
      <c r="V1757" s="342" t="s">
        <v>13</v>
      </c>
      <c r="W1757" s="443" t="s">
        <v>5230</v>
      </c>
      <c r="X1757" s="443" t="s">
        <v>22</v>
      </c>
      <c r="Y1757" s="10" t="s">
        <v>14</v>
      </c>
      <c r="Z1757" s="374" t="s">
        <v>22</v>
      </c>
    </row>
    <row r="1758" spans="1:26" ht="13.5" customHeight="1" x14ac:dyDescent="0.15">
      <c r="A1758" s="15" t="s">
        <v>22</v>
      </c>
      <c r="B1758" s="16" t="s">
        <v>22</v>
      </c>
      <c r="C1758" s="17" t="s">
        <v>22</v>
      </c>
      <c r="D1758" s="418" t="s">
        <v>22</v>
      </c>
      <c r="E1758" s="18" t="s">
        <v>22</v>
      </c>
      <c r="F1758" s="419" t="s">
        <v>22</v>
      </c>
      <c r="G1758" s="419" t="s">
        <v>22</v>
      </c>
      <c r="H1758" s="419" t="s">
        <v>22</v>
      </c>
      <c r="I1758" s="419" t="s">
        <v>22</v>
      </c>
      <c r="J1758" s="421" t="s">
        <v>22</v>
      </c>
      <c r="K1758" s="18" t="s">
        <v>22</v>
      </c>
      <c r="L1758" s="422" t="s">
        <v>22</v>
      </c>
      <c r="M1758" s="26" t="s">
        <v>18</v>
      </c>
      <c r="N1758" s="27">
        <v>87.6</v>
      </c>
      <c r="O1758" s="407" t="s">
        <v>22</v>
      </c>
      <c r="P1758" s="408" t="s">
        <v>22</v>
      </c>
      <c r="Q1758" s="19" t="s">
        <v>16</v>
      </c>
      <c r="R1758" s="425" t="s">
        <v>5231</v>
      </c>
      <c r="S1758" s="425" t="s">
        <v>22</v>
      </c>
      <c r="T1758" s="425" t="s">
        <v>22</v>
      </c>
      <c r="U1758" s="425" t="s">
        <v>22</v>
      </c>
      <c r="V1758" s="343" t="s">
        <v>17</v>
      </c>
      <c r="W1758" s="21" t="s">
        <v>22</v>
      </c>
      <c r="X1758" s="344" t="s">
        <v>22</v>
      </c>
      <c r="Y1758" s="17" t="s">
        <v>22</v>
      </c>
      <c r="Z1758" s="375" t="s">
        <v>22</v>
      </c>
    </row>
    <row r="1759" spans="1:26" ht="13.5" customHeight="1" x14ac:dyDescent="0.15">
      <c r="A1759" s="389" t="s">
        <v>7</v>
      </c>
      <c r="B1759" s="390" t="s">
        <v>22</v>
      </c>
      <c r="C1759" s="391" t="s">
        <v>22</v>
      </c>
      <c r="D1759" s="395" t="s">
        <v>8</v>
      </c>
      <c r="E1759" s="396" t="s">
        <v>22</v>
      </c>
      <c r="F1759" s="397" t="s">
        <v>1381</v>
      </c>
      <c r="G1759" s="397" t="s">
        <v>22</v>
      </c>
      <c r="H1759" s="397" t="s">
        <v>22</v>
      </c>
      <c r="I1759" s="397" t="s">
        <v>22</v>
      </c>
      <c r="J1759" s="397" t="s">
        <v>22</v>
      </c>
      <c r="K1759" s="397" t="s">
        <v>22</v>
      </c>
      <c r="L1759" s="398" t="s">
        <v>22</v>
      </c>
      <c r="M1759" s="401" t="s">
        <v>9</v>
      </c>
      <c r="N1759" s="402" t="s">
        <v>22</v>
      </c>
      <c r="O1759" s="403" t="s">
        <v>2603</v>
      </c>
      <c r="P1759" s="404" t="s">
        <v>22</v>
      </c>
      <c r="Q1759" s="5" t="s">
        <v>10</v>
      </c>
      <c r="R1759" s="409" t="s">
        <v>2604</v>
      </c>
      <c r="S1759" s="409" t="s">
        <v>22</v>
      </c>
      <c r="T1759" s="409" t="s">
        <v>22</v>
      </c>
      <c r="U1759" s="22">
        <v>196</v>
      </c>
      <c r="V1759" s="371" t="str">
        <f>IF(U1759="","","千円")</f>
        <v>千円</v>
      </c>
      <c r="W1759" s="371" t="s">
        <v>22</v>
      </c>
      <c r="X1759" s="371" t="s">
        <v>22</v>
      </c>
      <c r="Y1759" s="372" t="s">
        <v>22</v>
      </c>
      <c r="Z1759" s="373">
        <v>399</v>
      </c>
    </row>
    <row r="1760" spans="1:26" ht="13.5" customHeight="1" x14ac:dyDescent="0.15">
      <c r="A1760" s="392" t="s">
        <v>22</v>
      </c>
      <c r="B1760" s="393" t="s">
        <v>22</v>
      </c>
      <c r="C1760" s="394" t="s">
        <v>22</v>
      </c>
      <c r="D1760" s="25" t="s">
        <v>22</v>
      </c>
      <c r="E1760" s="24" t="s">
        <v>22</v>
      </c>
      <c r="F1760" s="399" t="s">
        <v>22</v>
      </c>
      <c r="G1760" s="399" t="s">
        <v>22</v>
      </c>
      <c r="H1760" s="399" t="s">
        <v>22</v>
      </c>
      <c r="I1760" s="399" t="s">
        <v>22</v>
      </c>
      <c r="J1760" s="399" t="s">
        <v>22</v>
      </c>
      <c r="K1760" s="399" t="s">
        <v>22</v>
      </c>
      <c r="L1760" s="400" t="s">
        <v>22</v>
      </c>
      <c r="M1760" s="376">
        <v>472000</v>
      </c>
      <c r="N1760" s="377" t="s">
        <v>22</v>
      </c>
      <c r="O1760" s="405" t="s">
        <v>22</v>
      </c>
      <c r="P1760" s="406" t="s">
        <v>22</v>
      </c>
      <c r="Q1760" s="6" t="s">
        <v>22</v>
      </c>
      <c r="R1760" s="378" t="s">
        <v>2605</v>
      </c>
      <c r="S1760" s="378" t="s">
        <v>22</v>
      </c>
      <c r="T1760" s="378" t="s">
        <v>22</v>
      </c>
      <c r="U1760" s="23">
        <v>117</v>
      </c>
      <c r="V1760" s="379" t="str">
        <f>IF(U1760="","","千円")</f>
        <v>千円</v>
      </c>
      <c r="W1760" s="379" t="s">
        <v>22</v>
      </c>
      <c r="X1760" s="379" t="s">
        <v>22</v>
      </c>
      <c r="Y1760" s="380" t="s">
        <v>22</v>
      </c>
      <c r="Z1760" s="374" t="s">
        <v>22</v>
      </c>
    </row>
    <row r="1761" spans="1:26" ht="13.5" customHeight="1" x14ac:dyDescent="0.15">
      <c r="A1761" s="381" t="s">
        <v>2606</v>
      </c>
      <c r="B1761" s="382" t="s">
        <v>22</v>
      </c>
      <c r="C1761" s="383" t="s">
        <v>22</v>
      </c>
      <c r="D1761" s="384" t="s">
        <v>2607</v>
      </c>
      <c r="E1761" s="385" t="s">
        <v>22</v>
      </c>
      <c r="F1761" s="385" t="s">
        <v>22</v>
      </c>
      <c r="G1761" s="385" t="s">
        <v>22</v>
      </c>
      <c r="H1761" s="385" t="s">
        <v>22</v>
      </c>
      <c r="I1761" s="385" t="s">
        <v>22</v>
      </c>
      <c r="J1761" s="385" t="s">
        <v>22</v>
      </c>
      <c r="K1761" s="385" t="s">
        <v>22</v>
      </c>
      <c r="L1761" s="380" t="s">
        <v>22</v>
      </c>
      <c r="M1761" s="387" t="s">
        <v>12</v>
      </c>
      <c r="N1761" s="388" t="s">
        <v>22</v>
      </c>
      <c r="O1761" s="405" t="s">
        <v>22</v>
      </c>
      <c r="P1761" s="406" t="s">
        <v>22</v>
      </c>
      <c r="Q1761" s="6" t="s">
        <v>22</v>
      </c>
      <c r="R1761" s="378" t="s">
        <v>22</v>
      </c>
      <c r="S1761" s="378" t="s">
        <v>22</v>
      </c>
      <c r="T1761" s="378" t="s">
        <v>22</v>
      </c>
      <c r="U1761" s="23" t="s">
        <v>22</v>
      </c>
      <c r="V1761" s="379" t="str">
        <f>IF(U1761="","","千円")</f>
        <v/>
      </c>
      <c r="W1761" s="379" t="s">
        <v>22</v>
      </c>
      <c r="X1761" s="379" t="s">
        <v>22</v>
      </c>
      <c r="Y1761" s="380" t="s">
        <v>22</v>
      </c>
      <c r="Z1761" s="374" t="s">
        <v>22</v>
      </c>
    </row>
    <row r="1762" spans="1:26" ht="13.5" customHeight="1" x14ac:dyDescent="0.15">
      <c r="A1762" s="381" t="s">
        <v>22</v>
      </c>
      <c r="B1762" s="382" t="s">
        <v>22</v>
      </c>
      <c r="C1762" s="383" t="s">
        <v>22</v>
      </c>
      <c r="D1762" s="386" t="s">
        <v>22</v>
      </c>
      <c r="E1762" s="385" t="s">
        <v>22</v>
      </c>
      <c r="F1762" s="385" t="s">
        <v>22</v>
      </c>
      <c r="G1762" s="385" t="s">
        <v>22</v>
      </c>
      <c r="H1762" s="385" t="s">
        <v>22</v>
      </c>
      <c r="I1762" s="385" t="s">
        <v>22</v>
      </c>
      <c r="J1762" s="385" t="s">
        <v>22</v>
      </c>
      <c r="K1762" s="385" t="s">
        <v>22</v>
      </c>
      <c r="L1762" s="380" t="s">
        <v>22</v>
      </c>
      <c r="M1762" s="376">
        <v>364967</v>
      </c>
      <c r="N1762" s="377" t="s">
        <v>22</v>
      </c>
      <c r="O1762" s="405" t="s">
        <v>22</v>
      </c>
      <c r="P1762" s="406" t="s">
        <v>22</v>
      </c>
      <c r="Q1762" s="6" t="s">
        <v>22</v>
      </c>
      <c r="R1762" s="378" t="s">
        <v>22</v>
      </c>
      <c r="S1762" s="378" t="s">
        <v>22</v>
      </c>
      <c r="T1762" s="378" t="s">
        <v>22</v>
      </c>
      <c r="U1762" s="23" t="s">
        <v>22</v>
      </c>
      <c r="V1762" s="379" t="str">
        <f>IF(U1762="","","千円")</f>
        <v/>
      </c>
      <c r="W1762" s="379" t="s">
        <v>22</v>
      </c>
      <c r="X1762" s="379" t="s">
        <v>22</v>
      </c>
      <c r="Y1762" s="380" t="s">
        <v>22</v>
      </c>
      <c r="Z1762" s="374" t="s">
        <v>22</v>
      </c>
    </row>
    <row r="1763" spans="1:26" ht="13.5" customHeight="1" x14ac:dyDescent="0.15">
      <c r="A1763" s="381" t="s">
        <v>22</v>
      </c>
      <c r="B1763" s="382" t="s">
        <v>22</v>
      </c>
      <c r="C1763" s="383" t="s">
        <v>22</v>
      </c>
      <c r="D1763" s="410" t="s">
        <v>13</v>
      </c>
      <c r="E1763" s="411" t="s">
        <v>2534</v>
      </c>
      <c r="F1763" s="411" t="s">
        <v>22</v>
      </c>
      <c r="G1763" s="411" t="s">
        <v>22</v>
      </c>
      <c r="H1763" s="411" t="s">
        <v>22</v>
      </c>
      <c r="I1763" s="411" t="s">
        <v>22</v>
      </c>
      <c r="J1763" s="411" t="s">
        <v>22</v>
      </c>
      <c r="K1763" s="411" t="s">
        <v>22</v>
      </c>
      <c r="L1763" s="412" t="s">
        <v>14</v>
      </c>
      <c r="M1763" s="413" t="s">
        <v>20</v>
      </c>
      <c r="N1763" s="414" t="s">
        <v>22</v>
      </c>
      <c r="O1763" s="405" t="s">
        <v>22</v>
      </c>
      <c r="P1763" s="406" t="s">
        <v>22</v>
      </c>
      <c r="Q1763" s="7" t="s">
        <v>22</v>
      </c>
      <c r="R1763" s="378" t="s">
        <v>2608</v>
      </c>
      <c r="S1763" s="378" t="s">
        <v>22</v>
      </c>
      <c r="T1763" s="378" t="s">
        <v>22</v>
      </c>
      <c r="U1763" s="23">
        <v>52</v>
      </c>
      <c r="V1763" s="379" t="str">
        <f>IF(U1763="","","千円")</f>
        <v>千円</v>
      </c>
      <c r="W1763" s="379" t="s">
        <v>22</v>
      </c>
      <c r="X1763" s="379" t="s">
        <v>22</v>
      </c>
      <c r="Y1763" s="380" t="s">
        <v>22</v>
      </c>
      <c r="Z1763" s="374" t="s">
        <v>22</v>
      </c>
    </row>
    <row r="1764" spans="1:26" ht="13.5" customHeight="1" x14ac:dyDescent="0.15">
      <c r="A1764" s="381" t="s">
        <v>22</v>
      </c>
      <c r="B1764" s="382" t="s">
        <v>22</v>
      </c>
      <c r="C1764" s="383" t="s">
        <v>22</v>
      </c>
      <c r="D1764" s="410" t="s">
        <v>22</v>
      </c>
      <c r="E1764" s="411" t="s">
        <v>22</v>
      </c>
      <c r="F1764" s="411" t="s">
        <v>22</v>
      </c>
      <c r="G1764" s="411" t="s">
        <v>22</v>
      </c>
      <c r="H1764" s="411" t="s">
        <v>22</v>
      </c>
      <c r="I1764" s="411" t="s">
        <v>22</v>
      </c>
      <c r="J1764" s="411" t="s">
        <v>22</v>
      </c>
      <c r="K1764" s="411" t="s">
        <v>22</v>
      </c>
      <c r="L1764" s="412" t="s">
        <v>22</v>
      </c>
      <c r="M1764" s="415">
        <v>107033</v>
      </c>
      <c r="N1764" s="416" t="s">
        <v>22</v>
      </c>
      <c r="O1764" s="405" t="s">
        <v>22</v>
      </c>
      <c r="P1764" s="406" t="s">
        <v>22</v>
      </c>
      <c r="Q1764" s="8" t="s">
        <v>15</v>
      </c>
      <c r="R1764" s="378" t="s">
        <v>2609</v>
      </c>
      <c r="S1764" s="378" t="s">
        <v>22</v>
      </c>
      <c r="T1764" s="378" t="s">
        <v>22</v>
      </c>
      <c r="U1764" s="378" t="s">
        <v>22</v>
      </c>
      <c r="V1764" s="9" t="s">
        <v>13</v>
      </c>
      <c r="W1764" s="417" t="s">
        <v>2055</v>
      </c>
      <c r="X1764" s="417" t="s">
        <v>22</v>
      </c>
      <c r="Y1764" s="10" t="s">
        <v>14</v>
      </c>
      <c r="Z1764" s="374" t="s">
        <v>22</v>
      </c>
    </row>
    <row r="1765" spans="1:26" ht="13.5" customHeight="1" x14ac:dyDescent="0.15">
      <c r="A1765" s="381" t="s">
        <v>22</v>
      </c>
      <c r="B1765" s="382" t="s">
        <v>22</v>
      </c>
      <c r="C1765" s="383" t="s">
        <v>22</v>
      </c>
      <c r="D1765" s="410" t="s">
        <v>22</v>
      </c>
      <c r="E1765" s="411" t="s">
        <v>22</v>
      </c>
      <c r="F1765" s="411" t="s">
        <v>22</v>
      </c>
      <c r="G1765" s="411" t="s">
        <v>22</v>
      </c>
      <c r="H1765" s="411" t="s">
        <v>22</v>
      </c>
      <c r="I1765" s="411" t="s">
        <v>22</v>
      </c>
      <c r="J1765" s="411" t="s">
        <v>22</v>
      </c>
      <c r="K1765" s="411" t="s">
        <v>22</v>
      </c>
      <c r="L1765" s="412" t="s">
        <v>22</v>
      </c>
      <c r="M1765" s="387" t="s">
        <v>22</v>
      </c>
      <c r="N1765" s="388" t="s">
        <v>22</v>
      </c>
      <c r="O1765" s="405" t="s">
        <v>22</v>
      </c>
      <c r="P1765" s="406" t="s">
        <v>22</v>
      </c>
      <c r="Q1765" s="7" t="s">
        <v>16</v>
      </c>
      <c r="R1765" s="378" t="s">
        <v>2610</v>
      </c>
      <c r="S1765" s="378" t="s">
        <v>22</v>
      </c>
      <c r="T1765" s="378" t="s">
        <v>22</v>
      </c>
      <c r="U1765" s="378" t="s">
        <v>22</v>
      </c>
      <c r="V1765" s="11" t="s">
        <v>17</v>
      </c>
      <c r="W1765" s="9" t="s">
        <v>22</v>
      </c>
      <c r="X1765" s="12" t="s">
        <v>22</v>
      </c>
      <c r="Y1765" s="13" t="s">
        <v>22</v>
      </c>
      <c r="Z1765" s="374" t="s">
        <v>22</v>
      </c>
    </row>
    <row r="1766" spans="1:26" ht="13.5" customHeight="1" x14ac:dyDescent="0.15">
      <c r="A1766" s="6" t="s">
        <v>22</v>
      </c>
      <c r="B1766" s="12" t="s">
        <v>22</v>
      </c>
      <c r="C1766" s="13" t="s">
        <v>22</v>
      </c>
      <c r="D1766" s="410" t="s">
        <v>13</v>
      </c>
      <c r="E1766" s="14" t="s">
        <v>11</v>
      </c>
      <c r="F1766" s="382" t="s">
        <v>22</v>
      </c>
      <c r="G1766" s="382" t="s">
        <v>22</v>
      </c>
      <c r="H1766" s="382" t="s">
        <v>22</v>
      </c>
      <c r="I1766" s="382" t="s">
        <v>152</v>
      </c>
      <c r="J1766" s="420" t="s">
        <v>22</v>
      </c>
      <c r="K1766" s="14" t="s">
        <v>22</v>
      </c>
      <c r="L1766" s="412" t="s">
        <v>14</v>
      </c>
      <c r="M1766" s="423" t="s">
        <v>22</v>
      </c>
      <c r="N1766" s="424" t="s">
        <v>22</v>
      </c>
      <c r="O1766" s="405" t="s">
        <v>22</v>
      </c>
      <c r="P1766" s="406" t="s">
        <v>22</v>
      </c>
      <c r="Q1766" s="8" t="s">
        <v>15</v>
      </c>
      <c r="R1766" s="378" t="s">
        <v>2611</v>
      </c>
      <c r="S1766" s="378" t="s">
        <v>22</v>
      </c>
      <c r="T1766" s="378" t="s">
        <v>22</v>
      </c>
      <c r="U1766" s="378" t="s">
        <v>22</v>
      </c>
      <c r="V1766" s="9" t="s">
        <v>13</v>
      </c>
      <c r="W1766" s="417" t="s">
        <v>517</v>
      </c>
      <c r="X1766" s="417" t="s">
        <v>22</v>
      </c>
      <c r="Y1766" s="10" t="s">
        <v>14</v>
      </c>
      <c r="Z1766" s="374" t="s">
        <v>22</v>
      </c>
    </row>
    <row r="1767" spans="1:26" ht="13.5" customHeight="1" x14ac:dyDescent="0.15">
      <c r="A1767" s="15" t="s">
        <v>22</v>
      </c>
      <c r="B1767" s="16" t="s">
        <v>22</v>
      </c>
      <c r="C1767" s="17" t="s">
        <v>22</v>
      </c>
      <c r="D1767" s="418" t="s">
        <v>22</v>
      </c>
      <c r="E1767" s="18" t="s">
        <v>22</v>
      </c>
      <c r="F1767" s="419" t="s">
        <v>22</v>
      </c>
      <c r="G1767" s="419" t="s">
        <v>22</v>
      </c>
      <c r="H1767" s="419" t="s">
        <v>22</v>
      </c>
      <c r="I1767" s="419" t="s">
        <v>22</v>
      </c>
      <c r="J1767" s="421" t="s">
        <v>22</v>
      </c>
      <c r="K1767" s="18" t="s">
        <v>22</v>
      </c>
      <c r="L1767" s="422" t="s">
        <v>22</v>
      </c>
      <c r="M1767" s="26" t="s">
        <v>18</v>
      </c>
      <c r="N1767" s="27">
        <v>77.3</v>
      </c>
      <c r="O1767" s="407" t="s">
        <v>22</v>
      </c>
      <c r="P1767" s="408" t="s">
        <v>22</v>
      </c>
      <c r="Q1767" s="19" t="s">
        <v>16</v>
      </c>
      <c r="R1767" s="425" t="s">
        <v>2612</v>
      </c>
      <c r="S1767" s="425" t="s">
        <v>22</v>
      </c>
      <c r="T1767" s="425" t="s">
        <v>22</v>
      </c>
      <c r="U1767" s="425" t="s">
        <v>22</v>
      </c>
      <c r="V1767" s="20" t="s">
        <v>17</v>
      </c>
      <c r="W1767" s="21" t="s">
        <v>22</v>
      </c>
      <c r="X1767" s="16" t="s">
        <v>22</v>
      </c>
      <c r="Y1767" s="17" t="s">
        <v>22</v>
      </c>
      <c r="Z1767" s="375" t="s">
        <v>22</v>
      </c>
    </row>
    <row r="1768" spans="1:26" ht="13.5" customHeight="1" x14ac:dyDescent="0.15">
      <c r="A1768" s="389" t="s">
        <v>7</v>
      </c>
      <c r="B1768" s="390" t="s">
        <v>22</v>
      </c>
      <c r="C1768" s="391" t="s">
        <v>22</v>
      </c>
      <c r="D1768" s="395" t="s">
        <v>8</v>
      </c>
      <c r="E1768" s="396" t="s">
        <v>22</v>
      </c>
      <c r="F1768" s="397" t="s">
        <v>1381</v>
      </c>
      <c r="G1768" s="397" t="s">
        <v>22</v>
      </c>
      <c r="H1768" s="397" t="s">
        <v>22</v>
      </c>
      <c r="I1768" s="397" t="s">
        <v>22</v>
      </c>
      <c r="J1768" s="397" t="s">
        <v>22</v>
      </c>
      <c r="K1768" s="397" t="s">
        <v>22</v>
      </c>
      <c r="L1768" s="398" t="s">
        <v>22</v>
      </c>
      <c r="M1768" s="401" t="s">
        <v>9</v>
      </c>
      <c r="N1768" s="402" t="s">
        <v>22</v>
      </c>
      <c r="O1768" s="403" t="s">
        <v>2613</v>
      </c>
      <c r="P1768" s="404" t="s">
        <v>22</v>
      </c>
      <c r="Q1768" s="5" t="s">
        <v>10</v>
      </c>
      <c r="R1768" s="409" t="s">
        <v>2614</v>
      </c>
      <c r="S1768" s="409" t="s">
        <v>22</v>
      </c>
      <c r="T1768" s="409" t="s">
        <v>22</v>
      </c>
      <c r="U1768" s="22">
        <v>206208</v>
      </c>
      <c r="V1768" s="371" t="str">
        <f>IF(U1768="","","千円")</f>
        <v>千円</v>
      </c>
      <c r="W1768" s="371" t="s">
        <v>22</v>
      </c>
      <c r="X1768" s="371" t="s">
        <v>22</v>
      </c>
      <c r="Y1768" s="372" t="s">
        <v>22</v>
      </c>
      <c r="Z1768" s="373">
        <v>401</v>
      </c>
    </row>
    <row r="1769" spans="1:26" ht="13.5" customHeight="1" x14ac:dyDescent="0.15">
      <c r="A1769" s="392" t="s">
        <v>22</v>
      </c>
      <c r="B1769" s="393" t="s">
        <v>22</v>
      </c>
      <c r="C1769" s="394" t="s">
        <v>22</v>
      </c>
      <c r="D1769" s="25" t="s">
        <v>22</v>
      </c>
      <c r="E1769" s="24" t="s">
        <v>22</v>
      </c>
      <c r="F1769" s="399" t="s">
        <v>22</v>
      </c>
      <c r="G1769" s="399" t="s">
        <v>22</v>
      </c>
      <c r="H1769" s="399" t="s">
        <v>22</v>
      </c>
      <c r="I1769" s="399" t="s">
        <v>22</v>
      </c>
      <c r="J1769" s="399" t="s">
        <v>22</v>
      </c>
      <c r="K1769" s="399" t="s">
        <v>22</v>
      </c>
      <c r="L1769" s="400" t="s">
        <v>22</v>
      </c>
      <c r="M1769" s="376">
        <v>943592000</v>
      </c>
      <c r="N1769" s="377" t="s">
        <v>22</v>
      </c>
      <c r="O1769" s="405" t="s">
        <v>22</v>
      </c>
      <c r="P1769" s="406" t="s">
        <v>22</v>
      </c>
      <c r="Q1769" s="6" t="s">
        <v>22</v>
      </c>
      <c r="R1769" s="378" t="s">
        <v>2615</v>
      </c>
      <c r="S1769" s="378" t="s">
        <v>22</v>
      </c>
      <c r="T1769" s="378" t="s">
        <v>22</v>
      </c>
      <c r="U1769" s="23">
        <v>133096</v>
      </c>
      <c r="V1769" s="379" t="str">
        <f>IF(U1769="","","千円")</f>
        <v>千円</v>
      </c>
      <c r="W1769" s="379" t="s">
        <v>22</v>
      </c>
      <c r="X1769" s="379" t="s">
        <v>22</v>
      </c>
      <c r="Y1769" s="380" t="s">
        <v>22</v>
      </c>
      <c r="Z1769" s="374" t="s">
        <v>22</v>
      </c>
    </row>
    <row r="1770" spans="1:26" ht="13.5" customHeight="1" x14ac:dyDescent="0.15">
      <c r="A1770" s="381" t="s">
        <v>2616</v>
      </c>
      <c r="B1770" s="382" t="s">
        <v>22</v>
      </c>
      <c r="C1770" s="383" t="s">
        <v>22</v>
      </c>
      <c r="D1770" s="384" t="s">
        <v>2617</v>
      </c>
      <c r="E1770" s="385" t="s">
        <v>22</v>
      </c>
      <c r="F1770" s="385" t="s">
        <v>22</v>
      </c>
      <c r="G1770" s="385" t="s">
        <v>22</v>
      </c>
      <c r="H1770" s="385" t="s">
        <v>22</v>
      </c>
      <c r="I1770" s="385" t="s">
        <v>22</v>
      </c>
      <c r="J1770" s="385" t="s">
        <v>22</v>
      </c>
      <c r="K1770" s="385" t="s">
        <v>22</v>
      </c>
      <c r="L1770" s="380" t="s">
        <v>22</v>
      </c>
      <c r="M1770" s="387" t="s">
        <v>12</v>
      </c>
      <c r="N1770" s="388" t="s">
        <v>22</v>
      </c>
      <c r="O1770" s="405" t="s">
        <v>22</v>
      </c>
      <c r="P1770" s="406" t="s">
        <v>22</v>
      </c>
      <c r="Q1770" s="6" t="s">
        <v>22</v>
      </c>
      <c r="R1770" s="378" t="s">
        <v>2618</v>
      </c>
      <c r="S1770" s="378" t="s">
        <v>22</v>
      </c>
      <c r="T1770" s="378" t="s">
        <v>22</v>
      </c>
      <c r="U1770" s="23">
        <v>151145</v>
      </c>
      <c r="V1770" s="379" t="str">
        <f>IF(U1770="","","千円")</f>
        <v>千円</v>
      </c>
      <c r="W1770" s="379" t="s">
        <v>22</v>
      </c>
      <c r="X1770" s="379" t="s">
        <v>22</v>
      </c>
      <c r="Y1770" s="380" t="s">
        <v>22</v>
      </c>
      <c r="Z1770" s="374" t="s">
        <v>22</v>
      </c>
    </row>
    <row r="1771" spans="1:26" ht="13.5" customHeight="1" x14ac:dyDescent="0.15">
      <c r="A1771" s="381" t="s">
        <v>22</v>
      </c>
      <c r="B1771" s="382" t="s">
        <v>22</v>
      </c>
      <c r="C1771" s="383" t="s">
        <v>22</v>
      </c>
      <c r="D1771" s="386" t="s">
        <v>22</v>
      </c>
      <c r="E1771" s="385" t="s">
        <v>22</v>
      </c>
      <c r="F1771" s="385" t="s">
        <v>22</v>
      </c>
      <c r="G1771" s="385" t="s">
        <v>22</v>
      </c>
      <c r="H1771" s="385" t="s">
        <v>22</v>
      </c>
      <c r="I1771" s="385" t="s">
        <v>22</v>
      </c>
      <c r="J1771" s="385" t="s">
        <v>22</v>
      </c>
      <c r="K1771" s="385" t="s">
        <v>22</v>
      </c>
      <c r="L1771" s="380" t="s">
        <v>22</v>
      </c>
      <c r="M1771" s="376">
        <v>739057954</v>
      </c>
      <c r="N1771" s="377" t="s">
        <v>22</v>
      </c>
      <c r="O1771" s="405" t="s">
        <v>22</v>
      </c>
      <c r="P1771" s="406" t="s">
        <v>22</v>
      </c>
      <c r="Q1771" s="6" t="s">
        <v>22</v>
      </c>
      <c r="R1771" s="378" t="s">
        <v>2619</v>
      </c>
      <c r="S1771" s="378" t="s">
        <v>22</v>
      </c>
      <c r="T1771" s="378" t="s">
        <v>22</v>
      </c>
      <c r="U1771" s="23">
        <v>156708</v>
      </c>
      <c r="V1771" s="379" t="str">
        <f>IF(U1771="","","千円")</f>
        <v>千円</v>
      </c>
      <c r="W1771" s="379" t="s">
        <v>22</v>
      </c>
      <c r="X1771" s="379" t="s">
        <v>22</v>
      </c>
      <c r="Y1771" s="380" t="s">
        <v>22</v>
      </c>
      <c r="Z1771" s="374" t="s">
        <v>22</v>
      </c>
    </row>
    <row r="1772" spans="1:26" ht="13.5" customHeight="1" x14ac:dyDescent="0.15">
      <c r="A1772" s="381" t="s">
        <v>22</v>
      </c>
      <c r="B1772" s="382" t="s">
        <v>22</v>
      </c>
      <c r="C1772" s="383" t="s">
        <v>22</v>
      </c>
      <c r="D1772" s="410" t="s">
        <v>13</v>
      </c>
      <c r="E1772" s="411" t="s">
        <v>2534</v>
      </c>
      <c r="F1772" s="411" t="s">
        <v>22</v>
      </c>
      <c r="G1772" s="411" t="s">
        <v>22</v>
      </c>
      <c r="H1772" s="411" t="s">
        <v>22</v>
      </c>
      <c r="I1772" s="411" t="s">
        <v>22</v>
      </c>
      <c r="J1772" s="411" t="s">
        <v>22</v>
      </c>
      <c r="K1772" s="411" t="s">
        <v>22</v>
      </c>
      <c r="L1772" s="412" t="s">
        <v>14</v>
      </c>
      <c r="M1772" s="413" t="s">
        <v>20</v>
      </c>
      <c r="N1772" s="414" t="s">
        <v>22</v>
      </c>
      <c r="O1772" s="405" t="s">
        <v>22</v>
      </c>
      <c r="P1772" s="406" t="s">
        <v>22</v>
      </c>
      <c r="Q1772" s="7" t="s">
        <v>22</v>
      </c>
      <c r="R1772" s="378" t="s">
        <v>2620</v>
      </c>
      <c r="S1772" s="378" t="s">
        <v>22</v>
      </c>
      <c r="T1772" s="378" t="s">
        <v>22</v>
      </c>
      <c r="U1772" s="23">
        <v>91901</v>
      </c>
      <c r="V1772" s="379" t="str">
        <f>IF(U1772="","","千円")</f>
        <v>千円</v>
      </c>
      <c r="W1772" s="379" t="s">
        <v>22</v>
      </c>
      <c r="X1772" s="379" t="s">
        <v>22</v>
      </c>
      <c r="Y1772" s="380" t="s">
        <v>22</v>
      </c>
      <c r="Z1772" s="374" t="s">
        <v>22</v>
      </c>
    </row>
    <row r="1773" spans="1:26" ht="13.5" customHeight="1" x14ac:dyDescent="0.15">
      <c r="A1773" s="381" t="s">
        <v>22</v>
      </c>
      <c r="B1773" s="382" t="s">
        <v>22</v>
      </c>
      <c r="C1773" s="383" t="s">
        <v>22</v>
      </c>
      <c r="D1773" s="410" t="s">
        <v>22</v>
      </c>
      <c r="E1773" s="411" t="s">
        <v>22</v>
      </c>
      <c r="F1773" s="411" t="s">
        <v>22</v>
      </c>
      <c r="G1773" s="411" t="s">
        <v>22</v>
      </c>
      <c r="H1773" s="411" t="s">
        <v>22</v>
      </c>
      <c r="I1773" s="411" t="s">
        <v>22</v>
      </c>
      <c r="J1773" s="411" t="s">
        <v>22</v>
      </c>
      <c r="K1773" s="411" t="s">
        <v>22</v>
      </c>
      <c r="L1773" s="412" t="s">
        <v>22</v>
      </c>
      <c r="M1773" s="415">
        <v>204534046</v>
      </c>
      <c r="N1773" s="416" t="s">
        <v>22</v>
      </c>
      <c r="O1773" s="405" t="s">
        <v>22</v>
      </c>
      <c r="P1773" s="406" t="s">
        <v>22</v>
      </c>
      <c r="Q1773" s="8" t="s">
        <v>15</v>
      </c>
      <c r="R1773" s="378" t="s">
        <v>2621</v>
      </c>
      <c r="S1773" s="378" t="s">
        <v>22</v>
      </c>
      <c r="T1773" s="378" t="s">
        <v>22</v>
      </c>
      <c r="U1773" s="378" t="s">
        <v>22</v>
      </c>
      <c r="V1773" s="9" t="s">
        <v>13</v>
      </c>
      <c r="W1773" s="417" t="s">
        <v>2622</v>
      </c>
      <c r="X1773" s="417" t="s">
        <v>22</v>
      </c>
      <c r="Y1773" s="10" t="s">
        <v>14</v>
      </c>
      <c r="Z1773" s="374" t="s">
        <v>22</v>
      </c>
    </row>
    <row r="1774" spans="1:26" ht="13.5" customHeight="1" x14ac:dyDescent="0.15">
      <c r="A1774" s="381" t="s">
        <v>22</v>
      </c>
      <c r="B1774" s="382" t="s">
        <v>22</v>
      </c>
      <c r="C1774" s="383" t="s">
        <v>22</v>
      </c>
      <c r="D1774" s="410" t="s">
        <v>22</v>
      </c>
      <c r="E1774" s="411" t="s">
        <v>22</v>
      </c>
      <c r="F1774" s="411" t="s">
        <v>22</v>
      </c>
      <c r="G1774" s="411" t="s">
        <v>22</v>
      </c>
      <c r="H1774" s="411" t="s">
        <v>22</v>
      </c>
      <c r="I1774" s="411" t="s">
        <v>22</v>
      </c>
      <c r="J1774" s="411" t="s">
        <v>22</v>
      </c>
      <c r="K1774" s="411" t="s">
        <v>22</v>
      </c>
      <c r="L1774" s="412" t="s">
        <v>22</v>
      </c>
      <c r="M1774" s="387" t="s">
        <v>22</v>
      </c>
      <c r="N1774" s="388" t="s">
        <v>22</v>
      </c>
      <c r="O1774" s="405" t="s">
        <v>22</v>
      </c>
      <c r="P1774" s="406" t="s">
        <v>22</v>
      </c>
      <c r="Q1774" s="7" t="s">
        <v>16</v>
      </c>
      <c r="R1774" s="378" t="s">
        <v>22</v>
      </c>
      <c r="S1774" s="378" t="s">
        <v>22</v>
      </c>
      <c r="T1774" s="378" t="s">
        <v>22</v>
      </c>
      <c r="U1774" s="378" t="s">
        <v>22</v>
      </c>
      <c r="V1774" s="11" t="s">
        <v>17</v>
      </c>
      <c r="W1774" s="9" t="s">
        <v>22</v>
      </c>
      <c r="X1774" s="12" t="s">
        <v>22</v>
      </c>
      <c r="Y1774" s="13" t="s">
        <v>22</v>
      </c>
      <c r="Z1774" s="374" t="s">
        <v>22</v>
      </c>
    </row>
    <row r="1775" spans="1:26" ht="13.5" customHeight="1" x14ac:dyDescent="0.15">
      <c r="A1775" s="6" t="s">
        <v>22</v>
      </c>
      <c r="B1775" s="12" t="s">
        <v>22</v>
      </c>
      <c r="C1775" s="13" t="s">
        <v>22</v>
      </c>
      <c r="D1775" s="410" t="s">
        <v>13</v>
      </c>
      <c r="E1775" s="14" t="s">
        <v>11</v>
      </c>
      <c r="F1775" s="382" t="s">
        <v>22</v>
      </c>
      <c r="G1775" s="382" t="s">
        <v>22</v>
      </c>
      <c r="H1775" s="382" t="s">
        <v>22</v>
      </c>
      <c r="I1775" s="382" t="s">
        <v>152</v>
      </c>
      <c r="J1775" s="420" t="s">
        <v>57</v>
      </c>
      <c r="K1775" s="14" t="s">
        <v>22</v>
      </c>
      <c r="L1775" s="412" t="s">
        <v>14</v>
      </c>
      <c r="M1775" s="423" t="s">
        <v>22</v>
      </c>
      <c r="N1775" s="424" t="s">
        <v>22</v>
      </c>
      <c r="O1775" s="405" t="s">
        <v>22</v>
      </c>
      <c r="P1775" s="406" t="s">
        <v>22</v>
      </c>
      <c r="Q1775" s="8" t="s">
        <v>15</v>
      </c>
      <c r="R1775" s="378" t="s">
        <v>2623</v>
      </c>
      <c r="S1775" s="378" t="s">
        <v>22</v>
      </c>
      <c r="T1775" s="378" t="s">
        <v>22</v>
      </c>
      <c r="U1775" s="378" t="s">
        <v>22</v>
      </c>
      <c r="V1775" s="9" t="s">
        <v>13</v>
      </c>
      <c r="W1775" s="417" t="s">
        <v>2055</v>
      </c>
      <c r="X1775" s="417" t="s">
        <v>22</v>
      </c>
      <c r="Y1775" s="10" t="s">
        <v>14</v>
      </c>
      <c r="Z1775" s="374" t="s">
        <v>22</v>
      </c>
    </row>
    <row r="1776" spans="1:26" ht="13.5" customHeight="1" x14ac:dyDescent="0.15">
      <c r="A1776" s="15" t="s">
        <v>22</v>
      </c>
      <c r="B1776" s="16" t="s">
        <v>22</v>
      </c>
      <c r="C1776" s="17" t="s">
        <v>22</v>
      </c>
      <c r="D1776" s="418" t="s">
        <v>22</v>
      </c>
      <c r="E1776" s="18" t="s">
        <v>22</v>
      </c>
      <c r="F1776" s="419" t="s">
        <v>22</v>
      </c>
      <c r="G1776" s="419" t="s">
        <v>22</v>
      </c>
      <c r="H1776" s="419" t="s">
        <v>22</v>
      </c>
      <c r="I1776" s="419" t="s">
        <v>22</v>
      </c>
      <c r="J1776" s="421" t="s">
        <v>22</v>
      </c>
      <c r="K1776" s="18" t="s">
        <v>22</v>
      </c>
      <c r="L1776" s="422" t="s">
        <v>22</v>
      </c>
      <c r="M1776" s="26" t="s">
        <v>18</v>
      </c>
      <c r="N1776" s="27">
        <v>78.3</v>
      </c>
      <c r="O1776" s="407" t="s">
        <v>22</v>
      </c>
      <c r="P1776" s="408" t="s">
        <v>22</v>
      </c>
      <c r="Q1776" s="19" t="s">
        <v>16</v>
      </c>
      <c r="R1776" s="425" t="s">
        <v>2624</v>
      </c>
      <c r="S1776" s="425" t="s">
        <v>22</v>
      </c>
      <c r="T1776" s="425" t="s">
        <v>22</v>
      </c>
      <c r="U1776" s="425" t="s">
        <v>22</v>
      </c>
      <c r="V1776" s="20" t="s">
        <v>17</v>
      </c>
      <c r="W1776" s="21" t="s">
        <v>22</v>
      </c>
      <c r="X1776" s="16" t="s">
        <v>22</v>
      </c>
      <c r="Y1776" s="17" t="s">
        <v>22</v>
      </c>
      <c r="Z1776" s="375" t="s">
        <v>22</v>
      </c>
    </row>
    <row r="1777" spans="1:26" ht="13.5" customHeight="1" x14ac:dyDescent="0.15">
      <c r="A1777" s="389" t="s">
        <v>7</v>
      </c>
      <c r="B1777" s="390" t="s">
        <v>22</v>
      </c>
      <c r="C1777" s="391" t="s">
        <v>22</v>
      </c>
      <c r="D1777" s="395" t="s">
        <v>8</v>
      </c>
      <c r="E1777" s="396" t="s">
        <v>22</v>
      </c>
      <c r="F1777" s="397" t="s">
        <v>1381</v>
      </c>
      <c r="G1777" s="397" t="s">
        <v>22</v>
      </c>
      <c r="H1777" s="397" t="s">
        <v>22</v>
      </c>
      <c r="I1777" s="397" t="s">
        <v>22</v>
      </c>
      <c r="J1777" s="397" t="s">
        <v>22</v>
      </c>
      <c r="K1777" s="397" t="s">
        <v>22</v>
      </c>
      <c r="L1777" s="398" t="s">
        <v>22</v>
      </c>
      <c r="M1777" s="401" t="s">
        <v>9</v>
      </c>
      <c r="N1777" s="402" t="s">
        <v>22</v>
      </c>
      <c r="O1777" s="403" t="s">
        <v>2625</v>
      </c>
      <c r="P1777" s="404" t="s">
        <v>22</v>
      </c>
      <c r="Q1777" s="5" t="s">
        <v>10</v>
      </c>
      <c r="R1777" s="409" t="s">
        <v>2626</v>
      </c>
      <c r="S1777" s="409" t="s">
        <v>22</v>
      </c>
      <c r="T1777" s="409" t="s">
        <v>22</v>
      </c>
      <c r="U1777" s="22">
        <v>108997</v>
      </c>
      <c r="V1777" s="371" t="str">
        <f>IF(U1777="","","千円")</f>
        <v>千円</v>
      </c>
      <c r="W1777" s="371" t="s">
        <v>22</v>
      </c>
      <c r="X1777" s="371" t="s">
        <v>22</v>
      </c>
      <c r="Y1777" s="372" t="s">
        <v>22</v>
      </c>
      <c r="Z1777" s="373">
        <v>401</v>
      </c>
    </row>
    <row r="1778" spans="1:26" ht="13.5" customHeight="1" x14ac:dyDescent="0.15">
      <c r="A1778" s="392" t="s">
        <v>22</v>
      </c>
      <c r="B1778" s="393" t="s">
        <v>22</v>
      </c>
      <c r="C1778" s="394" t="s">
        <v>22</v>
      </c>
      <c r="D1778" s="25" t="s">
        <v>22</v>
      </c>
      <c r="E1778" s="24" t="s">
        <v>22</v>
      </c>
      <c r="F1778" s="399" t="s">
        <v>22</v>
      </c>
      <c r="G1778" s="399" t="s">
        <v>22</v>
      </c>
      <c r="H1778" s="399" t="s">
        <v>22</v>
      </c>
      <c r="I1778" s="399" t="s">
        <v>22</v>
      </c>
      <c r="J1778" s="399" t="s">
        <v>22</v>
      </c>
      <c r="K1778" s="399" t="s">
        <v>22</v>
      </c>
      <c r="L1778" s="400" t="s">
        <v>22</v>
      </c>
      <c r="M1778" s="376">
        <v>138045000</v>
      </c>
      <c r="N1778" s="377" t="s">
        <v>22</v>
      </c>
      <c r="O1778" s="405" t="s">
        <v>22</v>
      </c>
      <c r="P1778" s="406" t="s">
        <v>22</v>
      </c>
      <c r="Q1778" s="6" t="s">
        <v>22</v>
      </c>
      <c r="R1778" s="378" t="s">
        <v>22</v>
      </c>
      <c r="S1778" s="378" t="s">
        <v>22</v>
      </c>
      <c r="T1778" s="378" t="s">
        <v>22</v>
      </c>
      <c r="U1778" s="23" t="s">
        <v>22</v>
      </c>
      <c r="V1778" s="379" t="str">
        <f>IF(U1778="","","千円")</f>
        <v/>
      </c>
      <c r="W1778" s="379" t="s">
        <v>22</v>
      </c>
      <c r="X1778" s="379" t="s">
        <v>22</v>
      </c>
      <c r="Y1778" s="380" t="s">
        <v>22</v>
      </c>
      <c r="Z1778" s="374" t="s">
        <v>22</v>
      </c>
    </row>
    <row r="1779" spans="1:26" ht="13.5" customHeight="1" x14ac:dyDescent="0.15">
      <c r="A1779" s="381" t="s">
        <v>2627</v>
      </c>
      <c r="B1779" s="382" t="s">
        <v>22</v>
      </c>
      <c r="C1779" s="383" t="s">
        <v>22</v>
      </c>
      <c r="D1779" s="384" t="s">
        <v>2628</v>
      </c>
      <c r="E1779" s="385" t="s">
        <v>22</v>
      </c>
      <c r="F1779" s="385" t="s">
        <v>22</v>
      </c>
      <c r="G1779" s="385" t="s">
        <v>22</v>
      </c>
      <c r="H1779" s="385" t="s">
        <v>22</v>
      </c>
      <c r="I1779" s="385" t="s">
        <v>22</v>
      </c>
      <c r="J1779" s="385" t="s">
        <v>22</v>
      </c>
      <c r="K1779" s="385" t="s">
        <v>22</v>
      </c>
      <c r="L1779" s="380" t="s">
        <v>22</v>
      </c>
      <c r="M1779" s="387" t="s">
        <v>12</v>
      </c>
      <c r="N1779" s="388" t="s">
        <v>22</v>
      </c>
      <c r="O1779" s="405" t="s">
        <v>22</v>
      </c>
      <c r="P1779" s="406" t="s">
        <v>22</v>
      </c>
      <c r="Q1779" s="6" t="s">
        <v>22</v>
      </c>
      <c r="R1779" s="378" t="s">
        <v>22</v>
      </c>
      <c r="S1779" s="378" t="s">
        <v>22</v>
      </c>
      <c r="T1779" s="378" t="s">
        <v>22</v>
      </c>
      <c r="U1779" s="23" t="s">
        <v>22</v>
      </c>
      <c r="V1779" s="379" t="str">
        <f>IF(U1779="","","千円")</f>
        <v/>
      </c>
      <c r="W1779" s="379" t="s">
        <v>22</v>
      </c>
      <c r="X1779" s="379" t="s">
        <v>22</v>
      </c>
      <c r="Y1779" s="380" t="s">
        <v>22</v>
      </c>
      <c r="Z1779" s="374" t="s">
        <v>22</v>
      </c>
    </row>
    <row r="1780" spans="1:26" ht="13.5" customHeight="1" x14ac:dyDescent="0.15">
      <c r="A1780" s="381" t="s">
        <v>22</v>
      </c>
      <c r="B1780" s="382" t="s">
        <v>22</v>
      </c>
      <c r="C1780" s="383" t="s">
        <v>22</v>
      </c>
      <c r="D1780" s="386" t="s">
        <v>22</v>
      </c>
      <c r="E1780" s="385" t="s">
        <v>22</v>
      </c>
      <c r="F1780" s="385" t="s">
        <v>22</v>
      </c>
      <c r="G1780" s="385" t="s">
        <v>22</v>
      </c>
      <c r="H1780" s="385" t="s">
        <v>22</v>
      </c>
      <c r="I1780" s="385" t="s">
        <v>22</v>
      </c>
      <c r="J1780" s="385" t="s">
        <v>22</v>
      </c>
      <c r="K1780" s="385" t="s">
        <v>22</v>
      </c>
      <c r="L1780" s="380" t="s">
        <v>22</v>
      </c>
      <c r="M1780" s="376">
        <v>108997386</v>
      </c>
      <c r="N1780" s="377" t="s">
        <v>22</v>
      </c>
      <c r="O1780" s="405" t="s">
        <v>22</v>
      </c>
      <c r="P1780" s="406" t="s">
        <v>22</v>
      </c>
      <c r="Q1780" s="6" t="s">
        <v>22</v>
      </c>
      <c r="R1780" s="378" t="s">
        <v>22</v>
      </c>
      <c r="S1780" s="378" t="s">
        <v>22</v>
      </c>
      <c r="T1780" s="378" t="s">
        <v>22</v>
      </c>
      <c r="U1780" s="23" t="s">
        <v>22</v>
      </c>
      <c r="V1780" s="379" t="str">
        <f>IF(U1780="","","千円")</f>
        <v/>
      </c>
      <c r="W1780" s="379" t="s">
        <v>22</v>
      </c>
      <c r="X1780" s="379" t="s">
        <v>22</v>
      </c>
      <c r="Y1780" s="380" t="s">
        <v>22</v>
      </c>
      <c r="Z1780" s="374" t="s">
        <v>22</v>
      </c>
    </row>
    <row r="1781" spans="1:26" ht="13.5" customHeight="1" x14ac:dyDescent="0.15">
      <c r="A1781" s="381" t="s">
        <v>22</v>
      </c>
      <c r="B1781" s="382" t="s">
        <v>22</v>
      </c>
      <c r="C1781" s="383" t="s">
        <v>22</v>
      </c>
      <c r="D1781" s="410" t="s">
        <v>13</v>
      </c>
      <c r="E1781" s="411" t="s">
        <v>2534</v>
      </c>
      <c r="F1781" s="411" t="s">
        <v>22</v>
      </c>
      <c r="G1781" s="411" t="s">
        <v>22</v>
      </c>
      <c r="H1781" s="411" t="s">
        <v>22</v>
      </c>
      <c r="I1781" s="411" t="s">
        <v>22</v>
      </c>
      <c r="J1781" s="411" t="s">
        <v>22</v>
      </c>
      <c r="K1781" s="411" t="s">
        <v>22</v>
      </c>
      <c r="L1781" s="412" t="s">
        <v>14</v>
      </c>
      <c r="M1781" s="413" t="s">
        <v>20</v>
      </c>
      <c r="N1781" s="414" t="s">
        <v>22</v>
      </c>
      <c r="O1781" s="405" t="s">
        <v>22</v>
      </c>
      <c r="P1781" s="406" t="s">
        <v>22</v>
      </c>
      <c r="Q1781" s="7" t="s">
        <v>22</v>
      </c>
      <c r="R1781" s="378" t="s">
        <v>22</v>
      </c>
      <c r="S1781" s="378" t="s">
        <v>22</v>
      </c>
      <c r="T1781" s="378" t="s">
        <v>22</v>
      </c>
      <c r="U1781" s="23" t="s">
        <v>22</v>
      </c>
      <c r="V1781" s="379" t="str">
        <f>IF(U1781="","","千円")</f>
        <v/>
      </c>
      <c r="W1781" s="379" t="s">
        <v>22</v>
      </c>
      <c r="X1781" s="379" t="s">
        <v>22</v>
      </c>
      <c r="Y1781" s="380" t="s">
        <v>22</v>
      </c>
      <c r="Z1781" s="374" t="s">
        <v>22</v>
      </c>
    </row>
    <row r="1782" spans="1:26" ht="13.5" customHeight="1" x14ac:dyDescent="0.15">
      <c r="A1782" s="381" t="s">
        <v>22</v>
      </c>
      <c r="B1782" s="382" t="s">
        <v>22</v>
      </c>
      <c r="C1782" s="383" t="s">
        <v>22</v>
      </c>
      <c r="D1782" s="410" t="s">
        <v>22</v>
      </c>
      <c r="E1782" s="411" t="s">
        <v>22</v>
      </c>
      <c r="F1782" s="411" t="s">
        <v>22</v>
      </c>
      <c r="G1782" s="411" t="s">
        <v>22</v>
      </c>
      <c r="H1782" s="411" t="s">
        <v>22</v>
      </c>
      <c r="I1782" s="411" t="s">
        <v>22</v>
      </c>
      <c r="J1782" s="411" t="s">
        <v>22</v>
      </c>
      <c r="K1782" s="411" t="s">
        <v>22</v>
      </c>
      <c r="L1782" s="412" t="s">
        <v>22</v>
      </c>
      <c r="M1782" s="415">
        <v>29047614</v>
      </c>
      <c r="N1782" s="416" t="s">
        <v>22</v>
      </c>
      <c r="O1782" s="405" t="s">
        <v>22</v>
      </c>
      <c r="P1782" s="406" t="s">
        <v>22</v>
      </c>
      <c r="Q1782" s="8" t="s">
        <v>15</v>
      </c>
      <c r="R1782" s="378" t="s">
        <v>2629</v>
      </c>
      <c r="S1782" s="378" t="s">
        <v>22</v>
      </c>
      <c r="T1782" s="378" t="s">
        <v>22</v>
      </c>
      <c r="U1782" s="378" t="s">
        <v>22</v>
      </c>
      <c r="V1782" s="9" t="s">
        <v>13</v>
      </c>
      <c r="W1782" s="417" t="s">
        <v>2630</v>
      </c>
      <c r="X1782" s="417" t="s">
        <v>22</v>
      </c>
      <c r="Y1782" s="10" t="s">
        <v>14</v>
      </c>
      <c r="Z1782" s="374" t="s">
        <v>22</v>
      </c>
    </row>
    <row r="1783" spans="1:26" ht="13.5" customHeight="1" x14ac:dyDescent="0.15">
      <c r="A1783" s="381" t="s">
        <v>22</v>
      </c>
      <c r="B1783" s="382" t="s">
        <v>22</v>
      </c>
      <c r="C1783" s="383" t="s">
        <v>22</v>
      </c>
      <c r="D1783" s="410" t="s">
        <v>22</v>
      </c>
      <c r="E1783" s="411" t="s">
        <v>22</v>
      </c>
      <c r="F1783" s="411" t="s">
        <v>22</v>
      </c>
      <c r="G1783" s="411" t="s">
        <v>22</v>
      </c>
      <c r="H1783" s="411" t="s">
        <v>22</v>
      </c>
      <c r="I1783" s="411" t="s">
        <v>22</v>
      </c>
      <c r="J1783" s="411" t="s">
        <v>22</v>
      </c>
      <c r="K1783" s="411" t="s">
        <v>22</v>
      </c>
      <c r="L1783" s="412" t="s">
        <v>22</v>
      </c>
      <c r="M1783" s="387" t="s">
        <v>22</v>
      </c>
      <c r="N1783" s="388" t="s">
        <v>22</v>
      </c>
      <c r="O1783" s="405" t="s">
        <v>22</v>
      </c>
      <c r="P1783" s="406" t="s">
        <v>22</v>
      </c>
      <c r="Q1783" s="7" t="s">
        <v>16</v>
      </c>
      <c r="R1783" s="378" t="s">
        <v>22</v>
      </c>
      <c r="S1783" s="378" t="s">
        <v>22</v>
      </c>
      <c r="T1783" s="378" t="s">
        <v>22</v>
      </c>
      <c r="U1783" s="378" t="s">
        <v>22</v>
      </c>
      <c r="V1783" s="11" t="s">
        <v>17</v>
      </c>
      <c r="W1783" s="9" t="s">
        <v>22</v>
      </c>
      <c r="X1783" s="12" t="s">
        <v>22</v>
      </c>
      <c r="Y1783" s="13" t="s">
        <v>22</v>
      </c>
      <c r="Z1783" s="374" t="s">
        <v>22</v>
      </c>
    </row>
    <row r="1784" spans="1:26" ht="13.5" customHeight="1" x14ac:dyDescent="0.15">
      <c r="A1784" s="6" t="s">
        <v>22</v>
      </c>
      <c r="B1784" s="12" t="s">
        <v>22</v>
      </c>
      <c r="C1784" s="13" t="s">
        <v>22</v>
      </c>
      <c r="D1784" s="410" t="s">
        <v>13</v>
      </c>
      <c r="E1784" s="14" t="s">
        <v>11</v>
      </c>
      <c r="F1784" s="382" t="s">
        <v>22</v>
      </c>
      <c r="G1784" s="382" t="s">
        <v>22</v>
      </c>
      <c r="H1784" s="382" t="s">
        <v>22</v>
      </c>
      <c r="I1784" s="382" t="s">
        <v>152</v>
      </c>
      <c r="J1784" s="420" t="s">
        <v>22</v>
      </c>
      <c r="K1784" s="14" t="s">
        <v>22</v>
      </c>
      <c r="L1784" s="412" t="s">
        <v>14</v>
      </c>
      <c r="M1784" s="423" t="s">
        <v>22</v>
      </c>
      <c r="N1784" s="424" t="s">
        <v>22</v>
      </c>
      <c r="O1784" s="405" t="s">
        <v>22</v>
      </c>
      <c r="P1784" s="406" t="s">
        <v>22</v>
      </c>
      <c r="Q1784" s="8" t="s">
        <v>15</v>
      </c>
      <c r="R1784" s="378" t="s">
        <v>2631</v>
      </c>
      <c r="S1784" s="378" t="s">
        <v>22</v>
      </c>
      <c r="T1784" s="378" t="s">
        <v>22</v>
      </c>
      <c r="U1784" s="378" t="s">
        <v>22</v>
      </c>
      <c r="V1784" s="9" t="s">
        <v>13</v>
      </c>
      <c r="W1784" s="417" t="s">
        <v>2632</v>
      </c>
      <c r="X1784" s="417" t="s">
        <v>22</v>
      </c>
      <c r="Y1784" s="10" t="s">
        <v>14</v>
      </c>
      <c r="Z1784" s="374" t="s">
        <v>22</v>
      </c>
    </row>
    <row r="1785" spans="1:26" ht="13.5" customHeight="1" x14ac:dyDescent="0.15">
      <c r="A1785" s="15" t="s">
        <v>22</v>
      </c>
      <c r="B1785" s="16" t="s">
        <v>22</v>
      </c>
      <c r="C1785" s="17" t="s">
        <v>22</v>
      </c>
      <c r="D1785" s="418" t="s">
        <v>22</v>
      </c>
      <c r="E1785" s="18" t="s">
        <v>22</v>
      </c>
      <c r="F1785" s="419" t="s">
        <v>22</v>
      </c>
      <c r="G1785" s="419" t="s">
        <v>22</v>
      </c>
      <c r="H1785" s="419" t="s">
        <v>22</v>
      </c>
      <c r="I1785" s="419" t="s">
        <v>22</v>
      </c>
      <c r="J1785" s="421" t="s">
        <v>22</v>
      </c>
      <c r="K1785" s="18" t="s">
        <v>22</v>
      </c>
      <c r="L1785" s="422" t="s">
        <v>22</v>
      </c>
      <c r="M1785" s="26" t="s">
        <v>18</v>
      </c>
      <c r="N1785" s="27">
        <v>79</v>
      </c>
      <c r="O1785" s="407" t="s">
        <v>22</v>
      </c>
      <c r="P1785" s="408" t="s">
        <v>22</v>
      </c>
      <c r="Q1785" s="19" t="s">
        <v>16</v>
      </c>
      <c r="R1785" s="425" t="s">
        <v>2633</v>
      </c>
      <c r="S1785" s="425" t="s">
        <v>22</v>
      </c>
      <c r="T1785" s="425" t="s">
        <v>22</v>
      </c>
      <c r="U1785" s="425" t="s">
        <v>22</v>
      </c>
      <c r="V1785" s="20" t="s">
        <v>17</v>
      </c>
      <c r="W1785" s="21" t="s">
        <v>22</v>
      </c>
      <c r="X1785" s="16" t="s">
        <v>22</v>
      </c>
      <c r="Y1785" s="17" t="s">
        <v>22</v>
      </c>
      <c r="Z1785" s="375" t="s">
        <v>22</v>
      </c>
    </row>
    <row r="1786" spans="1:26" ht="13.5" customHeight="1" x14ac:dyDescent="0.15">
      <c r="A1786" s="389" t="s">
        <v>7</v>
      </c>
      <c r="B1786" s="390" t="s">
        <v>22</v>
      </c>
      <c r="C1786" s="391" t="s">
        <v>22</v>
      </c>
      <c r="D1786" s="395" t="s">
        <v>8</v>
      </c>
      <c r="E1786" s="396" t="s">
        <v>22</v>
      </c>
      <c r="F1786" s="397" t="s">
        <v>1381</v>
      </c>
      <c r="G1786" s="397" t="s">
        <v>22</v>
      </c>
      <c r="H1786" s="397" t="s">
        <v>22</v>
      </c>
      <c r="I1786" s="397" t="s">
        <v>22</v>
      </c>
      <c r="J1786" s="397" t="s">
        <v>22</v>
      </c>
      <c r="K1786" s="397" t="s">
        <v>22</v>
      </c>
      <c r="L1786" s="398" t="s">
        <v>22</v>
      </c>
      <c r="M1786" s="401" t="s">
        <v>9</v>
      </c>
      <c r="N1786" s="402" t="s">
        <v>22</v>
      </c>
      <c r="O1786" s="403" t="s">
        <v>2634</v>
      </c>
      <c r="P1786" s="404" t="s">
        <v>22</v>
      </c>
      <c r="Q1786" s="5" t="s">
        <v>10</v>
      </c>
      <c r="R1786" s="409" t="s">
        <v>2635</v>
      </c>
      <c r="S1786" s="409" t="s">
        <v>22</v>
      </c>
      <c r="T1786" s="409" t="s">
        <v>22</v>
      </c>
      <c r="U1786" s="22">
        <v>53267</v>
      </c>
      <c r="V1786" s="371" t="str">
        <f>IF(U1786="","","千円")</f>
        <v>千円</v>
      </c>
      <c r="W1786" s="371" t="s">
        <v>22</v>
      </c>
      <c r="X1786" s="371" t="s">
        <v>22</v>
      </c>
      <c r="Y1786" s="372" t="s">
        <v>22</v>
      </c>
      <c r="Z1786" s="373">
        <v>401</v>
      </c>
    </row>
    <row r="1787" spans="1:26" ht="13.5" customHeight="1" x14ac:dyDescent="0.15">
      <c r="A1787" s="392" t="s">
        <v>22</v>
      </c>
      <c r="B1787" s="393" t="s">
        <v>22</v>
      </c>
      <c r="C1787" s="394" t="s">
        <v>22</v>
      </c>
      <c r="D1787" s="25" t="s">
        <v>22</v>
      </c>
      <c r="E1787" s="24" t="s">
        <v>22</v>
      </c>
      <c r="F1787" s="399" t="s">
        <v>22</v>
      </c>
      <c r="G1787" s="399" t="s">
        <v>22</v>
      </c>
      <c r="H1787" s="399" t="s">
        <v>22</v>
      </c>
      <c r="I1787" s="399" t="s">
        <v>22</v>
      </c>
      <c r="J1787" s="399" t="s">
        <v>22</v>
      </c>
      <c r="K1787" s="399" t="s">
        <v>22</v>
      </c>
      <c r="L1787" s="400" t="s">
        <v>22</v>
      </c>
      <c r="M1787" s="376">
        <v>64293000</v>
      </c>
      <c r="N1787" s="377" t="s">
        <v>22</v>
      </c>
      <c r="O1787" s="405" t="s">
        <v>22</v>
      </c>
      <c r="P1787" s="406" t="s">
        <v>22</v>
      </c>
      <c r="Q1787" s="6" t="s">
        <v>22</v>
      </c>
      <c r="R1787" s="378" t="s">
        <v>22</v>
      </c>
      <c r="S1787" s="378" t="s">
        <v>22</v>
      </c>
      <c r="T1787" s="378" t="s">
        <v>22</v>
      </c>
      <c r="U1787" s="23" t="s">
        <v>22</v>
      </c>
      <c r="V1787" s="379" t="str">
        <f>IF(U1787="","","千円")</f>
        <v/>
      </c>
      <c r="W1787" s="379" t="s">
        <v>22</v>
      </c>
      <c r="X1787" s="379" t="s">
        <v>22</v>
      </c>
      <c r="Y1787" s="380" t="s">
        <v>22</v>
      </c>
      <c r="Z1787" s="374" t="s">
        <v>22</v>
      </c>
    </row>
    <row r="1788" spans="1:26" ht="13.5" customHeight="1" x14ac:dyDescent="0.15">
      <c r="A1788" s="381" t="s">
        <v>2636</v>
      </c>
      <c r="B1788" s="382" t="s">
        <v>22</v>
      </c>
      <c r="C1788" s="383" t="s">
        <v>22</v>
      </c>
      <c r="D1788" s="384" t="s">
        <v>2637</v>
      </c>
      <c r="E1788" s="385" t="s">
        <v>22</v>
      </c>
      <c r="F1788" s="385" t="s">
        <v>22</v>
      </c>
      <c r="G1788" s="385" t="s">
        <v>22</v>
      </c>
      <c r="H1788" s="385" t="s">
        <v>22</v>
      </c>
      <c r="I1788" s="385" t="s">
        <v>22</v>
      </c>
      <c r="J1788" s="385" t="s">
        <v>22</v>
      </c>
      <c r="K1788" s="385" t="s">
        <v>22</v>
      </c>
      <c r="L1788" s="380" t="s">
        <v>22</v>
      </c>
      <c r="M1788" s="387" t="s">
        <v>12</v>
      </c>
      <c r="N1788" s="388" t="s">
        <v>22</v>
      </c>
      <c r="O1788" s="405" t="s">
        <v>22</v>
      </c>
      <c r="P1788" s="406" t="s">
        <v>22</v>
      </c>
      <c r="Q1788" s="6" t="s">
        <v>22</v>
      </c>
      <c r="R1788" s="378" t="s">
        <v>22</v>
      </c>
      <c r="S1788" s="378" t="s">
        <v>22</v>
      </c>
      <c r="T1788" s="378" t="s">
        <v>22</v>
      </c>
      <c r="U1788" s="23" t="s">
        <v>22</v>
      </c>
      <c r="V1788" s="379" t="str">
        <f>IF(U1788="","","千円")</f>
        <v/>
      </c>
      <c r="W1788" s="379" t="s">
        <v>22</v>
      </c>
      <c r="X1788" s="379" t="s">
        <v>22</v>
      </c>
      <c r="Y1788" s="380" t="s">
        <v>22</v>
      </c>
      <c r="Z1788" s="374" t="s">
        <v>22</v>
      </c>
    </row>
    <row r="1789" spans="1:26" ht="13.5" customHeight="1" x14ac:dyDescent="0.15">
      <c r="A1789" s="381" t="s">
        <v>22</v>
      </c>
      <c r="B1789" s="382" t="s">
        <v>22</v>
      </c>
      <c r="C1789" s="383" t="s">
        <v>22</v>
      </c>
      <c r="D1789" s="386" t="s">
        <v>22</v>
      </c>
      <c r="E1789" s="385" t="s">
        <v>22</v>
      </c>
      <c r="F1789" s="385" t="s">
        <v>22</v>
      </c>
      <c r="G1789" s="385" t="s">
        <v>22</v>
      </c>
      <c r="H1789" s="385" t="s">
        <v>22</v>
      </c>
      <c r="I1789" s="385" t="s">
        <v>22</v>
      </c>
      <c r="J1789" s="385" t="s">
        <v>22</v>
      </c>
      <c r="K1789" s="385" t="s">
        <v>22</v>
      </c>
      <c r="L1789" s="380" t="s">
        <v>22</v>
      </c>
      <c r="M1789" s="376">
        <v>53342983</v>
      </c>
      <c r="N1789" s="377" t="s">
        <v>22</v>
      </c>
      <c r="O1789" s="405" t="s">
        <v>22</v>
      </c>
      <c r="P1789" s="406" t="s">
        <v>22</v>
      </c>
      <c r="Q1789" s="6" t="s">
        <v>22</v>
      </c>
      <c r="R1789" s="378" t="s">
        <v>22</v>
      </c>
      <c r="S1789" s="378" t="s">
        <v>22</v>
      </c>
      <c r="T1789" s="378" t="s">
        <v>22</v>
      </c>
      <c r="U1789" s="23" t="s">
        <v>22</v>
      </c>
      <c r="V1789" s="379" t="str">
        <f>IF(U1789="","","千円")</f>
        <v/>
      </c>
      <c r="W1789" s="379" t="s">
        <v>22</v>
      </c>
      <c r="X1789" s="379" t="s">
        <v>22</v>
      </c>
      <c r="Y1789" s="380" t="s">
        <v>22</v>
      </c>
      <c r="Z1789" s="374" t="s">
        <v>22</v>
      </c>
    </row>
    <row r="1790" spans="1:26" ht="13.5" customHeight="1" x14ac:dyDescent="0.15">
      <c r="A1790" s="381" t="s">
        <v>22</v>
      </c>
      <c r="B1790" s="382" t="s">
        <v>22</v>
      </c>
      <c r="C1790" s="383" t="s">
        <v>22</v>
      </c>
      <c r="D1790" s="410" t="s">
        <v>13</v>
      </c>
      <c r="E1790" s="411" t="s">
        <v>2534</v>
      </c>
      <c r="F1790" s="411" t="s">
        <v>22</v>
      </c>
      <c r="G1790" s="411" t="s">
        <v>22</v>
      </c>
      <c r="H1790" s="411" t="s">
        <v>22</v>
      </c>
      <c r="I1790" s="411" t="s">
        <v>22</v>
      </c>
      <c r="J1790" s="411" t="s">
        <v>22</v>
      </c>
      <c r="K1790" s="411" t="s">
        <v>22</v>
      </c>
      <c r="L1790" s="412" t="s">
        <v>14</v>
      </c>
      <c r="M1790" s="413" t="s">
        <v>20</v>
      </c>
      <c r="N1790" s="414" t="s">
        <v>22</v>
      </c>
      <c r="O1790" s="405" t="s">
        <v>22</v>
      </c>
      <c r="P1790" s="406" t="s">
        <v>22</v>
      </c>
      <c r="Q1790" s="7" t="s">
        <v>22</v>
      </c>
      <c r="R1790" s="378" t="s">
        <v>2638</v>
      </c>
      <c r="S1790" s="378" t="s">
        <v>22</v>
      </c>
      <c r="T1790" s="378" t="s">
        <v>22</v>
      </c>
      <c r="U1790" s="23">
        <v>76</v>
      </c>
      <c r="V1790" s="379" t="str">
        <f>IF(U1790="","","千円")</f>
        <v>千円</v>
      </c>
      <c r="W1790" s="379" t="s">
        <v>22</v>
      </c>
      <c r="X1790" s="379" t="s">
        <v>22</v>
      </c>
      <c r="Y1790" s="380" t="s">
        <v>22</v>
      </c>
      <c r="Z1790" s="374" t="s">
        <v>22</v>
      </c>
    </row>
    <row r="1791" spans="1:26" ht="13.5" customHeight="1" x14ac:dyDescent="0.15">
      <c r="A1791" s="381" t="s">
        <v>22</v>
      </c>
      <c r="B1791" s="382" t="s">
        <v>22</v>
      </c>
      <c r="C1791" s="383" t="s">
        <v>22</v>
      </c>
      <c r="D1791" s="410" t="s">
        <v>22</v>
      </c>
      <c r="E1791" s="411" t="s">
        <v>22</v>
      </c>
      <c r="F1791" s="411" t="s">
        <v>22</v>
      </c>
      <c r="G1791" s="411" t="s">
        <v>22</v>
      </c>
      <c r="H1791" s="411" t="s">
        <v>22</v>
      </c>
      <c r="I1791" s="411" t="s">
        <v>22</v>
      </c>
      <c r="J1791" s="411" t="s">
        <v>22</v>
      </c>
      <c r="K1791" s="411" t="s">
        <v>22</v>
      </c>
      <c r="L1791" s="412" t="s">
        <v>22</v>
      </c>
      <c r="M1791" s="415">
        <v>10950017</v>
      </c>
      <c r="N1791" s="416" t="s">
        <v>22</v>
      </c>
      <c r="O1791" s="405" t="s">
        <v>22</v>
      </c>
      <c r="P1791" s="406" t="s">
        <v>22</v>
      </c>
      <c r="Q1791" s="8" t="s">
        <v>15</v>
      </c>
      <c r="R1791" s="378" t="s">
        <v>2639</v>
      </c>
      <c r="S1791" s="378" t="s">
        <v>22</v>
      </c>
      <c r="T1791" s="378" t="s">
        <v>22</v>
      </c>
      <c r="U1791" s="378" t="s">
        <v>22</v>
      </c>
      <c r="V1791" s="9" t="s">
        <v>13</v>
      </c>
      <c r="W1791" s="417" t="s">
        <v>2640</v>
      </c>
      <c r="X1791" s="417" t="s">
        <v>22</v>
      </c>
      <c r="Y1791" s="10" t="s">
        <v>14</v>
      </c>
      <c r="Z1791" s="374" t="s">
        <v>22</v>
      </c>
    </row>
    <row r="1792" spans="1:26" ht="13.5" customHeight="1" x14ac:dyDescent="0.15">
      <c r="A1792" s="381" t="s">
        <v>22</v>
      </c>
      <c r="B1792" s="382" t="s">
        <v>22</v>
      </c>
      <c r="C1792" s="383" t="s">
        <v>22</v>
      </c>
      <c r="D1792" s="410" t="s">
        <v>22</v>
      </c>
      <c r="E1792" s="411" t="s">
        <v>22</v>
      </c>
      <c r="F1792" s="411" t="s">
        <v>22</v>
      </c>
      <c r="G1792" s="411" t="s">
        <v>22</v>
      </c>
      <c r="H1792" s="411" t="s">
        <v>22</v>
      </c>
      <c r="I1792" s="411" t="s">
        <v>22</v>
      </c>
      <c r="J1792" s="411" t="s">
        <v>22</v>
      </c>
      <c r="K1792" s="411" t="s">
        <v>22</v>
      </c>
      <c r="L1792" s="412" t="s">
        <v>22</v>
      </c>
      <c r="M1792" s="387" t="s">
        <v>22</v>
      </c>
      <c r="N1792" s="388" t="s">
        <v>22</v>
      </c>
      <c r="O1792" s="405" t="s">
        <v>22</v>
      </c>
      <c r="P1792" s="406" t="s">
        <v>22</v>
      </c>
      <c r="Q1792" s="7" t="s">
        <v>16</v>
      </c>
      <c r="R1792" s="378" t="s">
        <v>22</v>
      </c>
      <c r="S1792" s="378" t="s">
        <v>22</v>
      </c>
      <c r="T1792" s="378" t="s">
        <v>22</v>
      </c>
      <c r="U1792" s="378" t="s">
        <v>22</v>
      </c>
      <c r="V1792" s="11" t="s">
        <v>17</v>
      </c>
      <c r="W1792" s="9" t="s">
        <v>22</v>
      </c>
      <c r="X1792" s="12" t="s">
        <v>22</v>
      </c>
      <c r="Y1792" s="13" t="s">
        <v>22</v>
      </c>
      <c r="Z1792" s="374" t="s">
        <v>22</v>
      </c>
    </row>
    <row r="1793" spans="1:26" ht="13.5" customHeight="1" x14ac:dyDescent="0.15">
      <c r="A1793" s="6" t="s">
        <v>22</v>
      </c>
      <c r="B1793" s="12" t="s">
        <v>22</v>
      </c>
      <c r="C1793" s="13" t="s">
        <v>22</v>
      </c>
      <c r="D1793" s="410" t="s">
        <v>13</v>
      </c>
      <c r="E1793" s="14" t="s">
        <v>11</v>
      </c>
      <c r="F1793" s="382" t="s">
        <v>22</v>
      </c>
      <c r="G1793" s="382" t="s">
        <v>22</v>
      </c>
      <c r="H1793" s="382" t="s">
        <v>22</v>
      </c>
      <c r="I1793" s="382" t="s">
        <v>152</v>
      </c>
      <c r="J1793" s="420" t="s">
        <v>22</v>
      </c>
      <c r="K1793" s="14" t="s">
        <v>22</v>
      </c>
      <c r="L1793" s="412" t="s">
        <v>14</v>
      </c>
      <c r="M1793" s="423" t="s">
        <v>22</v>
      </c>
      <c r="N1793" s="424" t="s">
        <v>22</v>
      </c>
      <c r="O1793" s="405" t="s">
        <v>22</v>
      </c>
      <c r="P1793" s="406" t="s">
        <v>22</v>
      </c>
      <c r="Q1793" s="8" t="s">
        <v>15</v>
      </c>
      <c r="R1793" s="378" t="s">
        <v>2641</v>
      </c>
      <c r="S1793" s="378" t="s">
        <v>22</v>
      </c>
      <c r="T1793" s="378" t="s">
        <v>22</v>
      </c>
      <c r="U1793" s="378" t="s">
        <v>22</v>
      </c>
      <c r="V1793" s="9" t="s">
        <v>13</v>
      </c>
      <c r="W1793" s="417" t="s">
        <v>2642</v>
      </c>
      <c r="X1793" s="417" t="s">
        <v>22</v>
      </c>
      <c r="Y1793" s="10" t="s">
        <v>14</v>
      </c>
      <c r="Z1793" s="374" t="s">
        <v>22</v>
      </c>
    </row>
    <row r="1794" spans="1:26" ht="13.5" customHeight="1" x14ac:dyDescent="0.15">
      <c r="A1794" s="15" t="s">
        <v>22</v>
      </c>
      <c r="B1794" s="16" t="s">
        <v>22</v>
      </c>
      <c r="C1794" s="17" t="s">
        <v>22</v>
      </c>
      <c r="D1794" s="418" t="s">
        <v>22</v>
      </c>
      <c r="E1794" s="18" t="s">
        <v>22</v>
      </c>
      <c r="F1794" s="419" t="s">
        <v>22</v>
      </c>
      <c r="G1794" s="419" t="s">
        <v>22</v>
      </c>
      <c r="H1794" s="419" t="s">
        <v>22</v>
      </c>
      <c r="I1794" s="419" t="s">
        <v>22</v>
      </c>
      <c r="J1794" s="421" t="s">
        <v>22</v>
      </c>
      <c r="K1794" s="18" t="s">
        <v>22</v>
      </c>
      <c r="L1794" s="422" t="s">
        <v>22</v>
      </c>
      <c r="M1794" s="26" t="s">
        <v>18</v>
      </c>
      <c r="N1794" s="27">
        <v>83</v>
      </c>
      <c r="O1794" s="407" t="s">
        <v>22</v>
      </c>
      <c r="P1794" s="408" t="s">
        <v>22</v>
      </c>
      <c r="Q1794" s="19" t="s">
        <v>16</v>
      </c>
      <c r="R1794" s="425" t="s">
        <v>2643</v>
      </c>
      <c r="S1794" s="425" t="s">
        <v>22</v>
      </c>
      <c r="T1794" s="425" t="s">
        <v>22</v>
      </c>
      <c r="U1794" s="425" t="s">
        <v>22</v>
      </c>
      <c r="V1794" s="20" t="s">
        <v>17</v>
      </c>
      <c r="W1794" s="21" t="s">
        <v>22</v>
      </c>
      <c r="X1794" s="16" t="s">
        <v>22</v>
      </c>
      <c r="Y1794" s="17" t="s">
        <v>22</v>
      </c>
      <c r="Z1794" s="375" t="s">
        <v>22</v>
      </c>
    </row>
    <row r="1795" spans="1:26" ht="13.5" customHeight="1" x14ac:dyDescent="0.15">
      <c r="A1795" s="389" t="s">
        <v>7</v>
      </c>
      <c r="B1795" s="390" t="s">
        <v>22</v>
      </c>
      <c r="C1795" s="391" t="s">
        <v>22</v>
      </c>
      <c r="D1795" s="395" t="s">
        <v>8</v>
      </c>
      <c r="E1795" s="396" t="s">
        <v>22</v>
      </c>
      <c r="F1795" s="397" t="s">
        <v>1381</v>
      </c>
      <c r="G1795" s="397" t="s">
        <v>22</v>
      </c>
      <c r="H1795" s="397" t="s">
        <v>22</v>
      </c>
      <c r="I1795" s="397" t="s">
        <v>22</v>
      </c>
      <c r="J1795" s="397" t="s">
        <v>22</v>
      </c>
      <c r="K1795" s="397" t="s">
        <v>22</v>
      </c>
      <c r="L1795" s="398" t="s">
        <v>22</v>
      </c>
      <c r="M1795" s="401" t="s">
        <v>9</v>
      </c>
      <c r="N1795" s="402" t="s">
        <v>22</v>
      </c>
      <c r="O1795" s="403" t="s">
        <v>2644</v>
      </c>
      <c r="P1795" s="404" t="s">
        <v>22</v>
      </c>
      <c r="Q1795" s="5" t="s">
        <v>10</v>
      </c>
      <c r="R1795" s="409" t="s">
        <v>2645</v>
      </c>
      <c r="S1795" s="409" t="s">
        <v>22</v>
      </c>
      <c r="T1795" s="409" t="s">
        <v>22</v>
      </c>
      <c r="U1795" s="22">
        <v>66191</v>
      </c>
      <c r="V1795" s="371" t="str">
        <f>IF(U1795="","","千円")</f>
        <v>千円</v>
      </c>
      <c r="W1795" s="371" t="s">
        <v>22</v>
      </c>
      <c r="X1795" s="371" t="s">
        <v>22</v>
      </c>
      <c r="Y1795" s="372" t="s">
        <v>22</v>
      </c>
      <c r="Z1795" s="373">
        <v>401</v>
      </c>
    </row>
    <row r="1796" spans="1:26" ht="13.5" customHeight="1" x14ac:dyDescent="0.15">
      <c r="A1796" s="392" t="s">
        <v>22</v>
      </c>
      <c r="B1796" s="393" t="s">
        <v>22</v>
      </c>
      <c r="C1796" s="394" t="s">
        <v>22</v>
      </c>
      <c r="D1796" s="25" t="s">
        <v>22</v>
      </c>
      <c r="E1796" s="24" t="s">
        <v>22</v>
      </c>
      <c r="F1796" s="399" t="s">
        <v>22</v>
      </c>
      <c r="G1796" s="399" t="s">
        <v>22</v>
      </c>
      <c r="H1796" s="399" t="s">
        <v>22</v>
      </c>
      <c r="I1796" s="399" t="s">
        <v>22</v>
      </c>
      <c r="J1796" s="399" t="s">
        <v>22</v>
      </c>
      <c r="K1796" s="399" t="s">
        <v>22</v>
      </c>
      <c r="L1796" s="400" t="s">
        <v>22</v>
      </c>
      <c r="M1796" s="376">
        <v>68846000</v>
      </c>
      <c r="N1796" s="377" t="s">
        <v>22</v>
      </c>
      <c r="O1796" s="405" t="s">
        <v>22</v>
      </c>
      <c r="P1796" s="406" t="s">
        <v>22</v>
      </c>
      <c r="Q1796" s="6" t="s">
        <v>22</v>
      </c>
      <c r="R1796" s="378" t="s">
        <v>22</v>
      </c>
      <c r="S1796" s="378" t="s">
        <v>22</v>
      </c>
      <c r="T1796" s="378" t="s">
        <v>22</v>
      </c>
      <c r="U1796" s="23" t="s">
        <v>22</v>
      </c>
      <c r="V1796" s="379" t="str">
        <f>IF(U1796="","","千円")</f>
        <v/>
      </c>
      <c r="W1796" s="379" t="s">
        <v>22</v>
      </c>
      <c r="X1796" s="379" t="s">
        <v>22</v>
      </c>
      <c r="Y1796" s="380" t="s">
        <v>22</v>
      </c>
      <c r="Z1796" s="374" t="s">
        <v>22</v>
      </c>
    </row>
    <row r="1797" spans="1:26" ht="13.5" customHeight="1" x14ac:dyDescent="0.15">
      <c r="A1797" s="381" t="s">
        <v>2646</v>
      </c>
      <c r="B1797" s="382" t="s">
        <v>22</v>
      </c>
      <c r="C1797" s="383" t="s">
        <v>22</v>
      </c>
      <c r="D1797" s="384" t="s">
        <v>2647</v>
      </c>
      <c r="E1797" s="385" t="s">
        <v>22</v>
      </c>
      <c r="F1797" s="385" t="s">
        <v>22</v>
      </c>
      <c r="G1797" s="385" t="s">
        <v>22</v>
      </c>
      <c r="H1797" s="385" t="s">
        <v>22</v>
      </c>
      <c r="I1797" s="385" t="s">
        <v>22</v>
      </c>
      <c r="J1797" s="385" t="s">
        <v>22</v>
      </c>
      <c r="K1797" s="385" t="s">
        <v>22</v>
      </c>
      <c r="L1797" s="380" t="s">
        <v>22</v>
      </c>
      <c r="M1797" s="387" t="s">
        <v>12</v>
      </c>
      <c r="N1797" s="388" t="s">
        <v>22</v>
      </c>
      <c r="O1797" s="405" t="s">
        <v>22</v>
      </c>
      <c r="P1797" s="406" t="s">
        <v>22</v>
      </c>
      <c r="Q1797" s="6" t="s">
        <v>22</v>
      </c>
      <c r="R1797" s="378" t="s">
        <v>22</v>
      </c>
      <c r="S1797" s="378" t="s">
        <v>22</v>
      </c>
      <c r="T1797" s="378" t="s">
        <v>22</v>
      </c>
      <c r="U1797" s="23" t="s">
        <v>22</v>
      </c>
      <c r="V1797" s="379" t="str">
        <f>IF(U1797="","","千円")</f>
        <v/>
      </c>
      <c r="W1797" s="379" t="s">
        <v>22</v>
      </c>
      <c r="X1797" s="379" t="s">
        <v>22</v>
      </c>
      <c r="Y1797" s="380" t="s">
        <v>22</v>
      </c>
      <c r="Z1797" s="374" t="s">
        <v>22</v>
      </c>
    </row>
    <row r="1798" spans="1:26" ht="13.5" customHeight="1" x14ac:dyDescent="0.15">
      <c r="A1798" s="381" t="s">
        <v>22</v>
      </c>
      <c r="B1798" s="382" t="s">
        <v>22</v>
      </c>
      <c r="C1798" s="383" t="s">
        <v>22</v>
      </c>
      <c r="D1798" s="386" t="s">
        <v>22</v>
      </c>
      <c r="E1798" s="385" t="s">
        <v>22</v>
      </c>
      <c r="F1798" s="385" t="s">
        <v>22</v>
      </c>
      <c r="G1798" s="385" t="s">
        <v>22</v>
      </c>
      <c r="H1798" s="385" t="s">
        <v>22</v>
      </c>
      <c r="I1798" s="385" t="s">
        <v>22</v>
      </c>
      <c r="J1798" s="385" t="s">
        <v>22</v>
      </c>
      <c r="K1798" s="385" t="s">
        <v>22</v>
      </c>
      <c r="L1798" s="380" t="s">
        <v>22</v>
      </c>
      <c r="M1798" s="376">
        <v>66190754</v>
      </c>
      <c r="N1798" s="377" t="s">
        <v>22</v>
      </c>
      <c r="O1798" s="405" t="s">
        <v>22</v>
      </c>
      <c r="P1798" s="406" t="s">
        <v>22</v>
      </c>
      <c r="Q1798" s="6" t="s">
        <v>22</v>
      </c>
      <c r="R1798" s="378" t="s">
        <v>22</v>
      </c>
      <c r="S1798" s="378" t="s">
        <v>22</v>
      </c>
      <c r="T1798" s="378" t="s">
        <v>22</v>
      </c>
      <c r="U1798" s="23" t="s">
        <v>22</v>
      </c>
      <c r="V1798" s="379" t="str">
        <f>IF(U1798="","","千円")</f>
        <v/>
      </c>
      <c r="W1798" s="379" t="s">
        <v>22</v>
      </c>
      <c r="X1798" s="379" t="s">
        <v>22</v>
      </c>
      <c r="Y1798" s="380" t="s">
        <v>22</v>
      </c>
      <c r="Z1798" s="374" t="s">
        <v>22</v>
      </c>
    </row>
    <row r="1799" spans="1:26" ht="13.5" customHeight="1" x14ac:dyDescent="0.15">
      <c r="A1799" s="381" t="s">
        <v>22</v>
      </c>
      <c r="B1799" s="382" t="s">
        <v>22</v>
      </c>
      <c r="C1799" s="383" t="s">
        <v>22</v>
      </c>
      <c r="D1799" s="410" t="s">
        <v>13</v>
      </c>
      <c r="E1799" s="411" t="s">
        <v>2534</v>
      </c>
      <c r="F1799" s="411" t="s">
        <v>22</v>
      </c>
      <c r="G1799" s="411" t="s">
        <v>22</v>
      </c>
      <c r="H1799" s="411" t="s">
        <v>22</v>
      </c>
      <c r="I1799" s="411" t="s">
        <v>22</v>
      </c>
      <c r="J1799" s="411" t="s">
        <v>22</v>
      </c>
      <c r="K1799" s="411" t="s">
        <v>22</v>
      </c>
      <c r="L1799" s="412" t="s">
        <v>14</v>
      </c>
      <c r="M1799" s="413" t="s">
        <v>20</v>
      </c>
      <c r="N1799" s="414" t="s">
        <v>22</v>
      </c>
      <c r="O1799" s="405" t="s">
        <v>22</v>
      </c>
      <c r="P1799" s="406" t="s">
        <v>22</v>
      </c>
      <c r="Q1799" s="7" t="s">
        <v>22</v>
      </c>
      <c r="R1799" s="378" t="s">
        <v>22</v>
      </c>
      <c r="S1799" s="378" t="s">
        <v>22</v>
      </c>
      <c r="T1799" s="378" t="s">
        <v>22</v>
      </c>
      <c r="U1799" s="23" t="s">
        <v>22</v>
      </c>
      <c r="V1799" s="379" t="str">
        <f>IF(U1799="","","千円")</f>
        <v/>
      </c>
      <c r="W1799" s="379" t="s">
        <v>22</v>
      </c>
      <c r="X1799" s="379" t="s">
        <v>22</v>
      </c>
      <c r="Y1799" s="380" t="s">
        <v>22</v>
      </c>
      <c r="Z1799" s="374" t="s">
        <v>22</v>
      </c>
    </row>
    <row r="1800" spans="1:26" ht="13.5" customHeight="1" x14ac:dyDescent="0.15">
      <c r="A1800" s="381" t="s">
        <v>22</v>
      </c>
      <c r="B1800" s="382" t="s">
        <v>22</v>
      </c>
      <c r="C1800" s="383" t="s">
        <v>22</v>
      </c>
      <c r="D1800" s="410" t="s">
        <v>22</v>
      </c>
      <c r="E1800" s="411" t="s">
        <v>22</v>
      </c>
      <c r="F1800" s="411" t="s">
        <v>22</v>
      </c>
      <c r="G1800" s="411" t="s">
        <v>22</v>
      </c>
      <c r="H1800" s="411" t="s">
        <v>22</v>
      </c>
      <c r="I1800" s="411" t="s">
        <v>22</v>
      </c>
      <c r="J1800" s="411" t="s">
        <v>22</v>
      </c>
      <c r="K1800" s="411" t="s">
        <v>22</v>
      </c>
      <c r="L1800" s="412" t="s">
        <v>22</v>
      </c>
      <c r="M1800" s="415">
        <v>2655246</v>
      </c>
      <c r="N1800" s="416" t="s">
        <v>22</v>
      </c>
      <c r="O1800" s="405" t="s">
        <v>22</v>
      </c>
      <c r="P1800" s="406" t="s">
        <v>22</v>
      </c>
      <c r="Q1800" s="8" t="s">
        <v>15</v>
      </c>
      <c r="R1800" s="378" t="s">
        <v>2648</v>
      </c>
      <c r="S1800" s="378" t="s">
        <v>22</v>
      </c>
      <c r="T1800" s="378" t="s">
        <v>22</v>
      </c>
      <c r="U1800" s="378" t="s">
        <v>22</v>
      </c>
      <c r="V1800" s="9" t="s">
        <v>13</v>
      </c>
      <c r="W1800" s="417" t="s">
        <v>2649</v>
      </c>
      <c r="X1800" s="417" t="s">
        <v>22</v>
      </c>
      <c r="Y1800" s="10" t="s">
        <v>14</v>
      </c>
      <c r="Z1800" s="374" t="s">
        <v>22</v>
      </c>
    </row>
    <row r="1801" spans="1:26" ht="13.5" customHeight="1" x14ac:dyDescent="0.15">
      <c r="A1801" s="381" t="s">
        <v>22</v>
      </c>
      <c r="B1801" s="382" t="s">
        <v>22</v>
      </c>
      <c r="C1801" s="383" t="s">
        <v>22</v>
      </c>
      <c r="D1801" s="410" t="s">
        <v>22</v>
      </c>
      <c r="E1801" s="411" t="s">
        <v>22</v>
      </c>
      <c r="F1801" s="411" t="s">
        <v>22</v>
      </c>
      <c r="G1801" s="411" t="s">
        <v>22</v>
      </c>
      <c r="H1801" s="411" t="s">
        <v>22</v>
      </c>
      <c r="I1801" s="411" t="s">
        <v>22</v>
      </c>
      <c r="J1801" s="411" t="s">
        <v>22</v>
      </c>
      <c r="K1801" s="411" t="s">
        <v>22</v>
      </c>
      <c r="L1801" s="412" t="s">
        <v>22</v>
      </c>
      <c r="M1801" s="387" t="s">
        <v>22</v>
      </c>
      <c r="N1801" s="388" t="s">
        <v>22</v>
      </c>
      <c r="O1801" s="405" t="s">
        <v>22</v>
      </c>
      <c r="P1801" s="406" t="s">
        <v>22</v>
      </c>
      <c r="Q1801" s="7" t="s">
        <v>16</v>
      </c>
      <c r="R1801" s="378" t="s">
        <v>22</v>
      </c>
      <c r="S1801" s="378" t="s">
        <v>22</v>
      </c>
      <c r="T1801" s="378" t="s">
        <v>22</v>
      </c>
      <c r="U1801" s="378" t="s">
        <v>22</v>
      </c>
      <c r="V1801" s="11" t="s">
        <v>17</v>
      </c>
      <c r="W1801" s="9" t="s">
        <v>22</v>
      </c>
      <c r="X1801" s="12" t="s">
        <v>22</v>
      </c>
      <c r="Y1801" s="13" t="s">
        <v>22</v>
      </c>
      <c r="Z1801" s="374" t="s">
        <v>22</v>
      </c>
    </row>
    <row r="1802" spans="1:26" ht="13.5" customHeight="1" x14ac:dyDescent="0.15">
      <c r="A1802" s="6" t="s">
        <v>22</v>
      </c>
      <c r="B1802" s="12" t="s">
        <v>22</v>
      </c>
      <c r="C1802" s="13" t="s">
        <v>22</v>
      </c>
      <c r="D1802" s="410" t="s">
        <v>13</v>
      </c>
      <c r="E1802" s="14" t="s">
        <v>11</v>
      </c>
      <c r="F1802" s="382" t="s">
        <v>22</v>
      </c>
      <c r="G1802" s="382" t="s">
        <v>22</v>
      </c>
      <c r="H1802" s="382" t="s">
        <v>22</v>
      </c>
      <c r="I1802" s="382" t="s">
        <v>22</v>
      </c>
      <c r="J1802" s="420" t="s">
        <v>22</v>
      </c>
      <c r="K1802" s="14" t="s">
        <v>22</v>
      </c>
      <c r="L1802" s="412" t="s">
        <v>14</v>
      </c>
      <c r="M1802" s="423" t="s">
        <v>22</v>
      </c>
      <c r="N1802" s="424" t="s">
        <v>22</v>
      </c>
      <c r="O1802" s="405" t="s">
        <v>22</v>
      </c>
      <c r="P1802" s="406" t="s">
        <v>22</v>
      </c>
      <c r="Q1802" s="8" t="s">
        <v>15</v>
      </c>
      <c r="R1802" s="378" t="s">
        <v>2650</v>
      </c>
      <c r="S1802" s="378" t="s">
        <v>22</v>
      </c>
      <c r="T1802" s="378" t="s">
        <v>22</v>
      </c>
      <c r="U1802" s="378" t="s">
        <v>22</v>
      </c>
      <c r="V1802" s="9" t="s">
        <v>13</v>
      </c>
      <c r="W1802" s="417" t="s">
        <v>1897</v>
      </c>
      <c r="X1802" s="417" t="s">
        <v>22</v>
      </c>
      <c r="Y1802" s="10" t="s">
        <v>14</v>
      </c>
      <c r="Z1802" s="374" t="s">
        <v>22</v>
      </c>
    </row>
    <row r="1803" spans="1:26" ht="13.5" customHeight="1" x14ac:dyDescent="0.15">
      <c r="A1803" s="15" t="s">
        <v>22</v>
      </c>
      <c r="B1803" s="16" t="s">
        <v>22</v>
      </c>
      <c r="C1803" s="17" t="s">
        <v>22</v>
      </c>
      <c r="D1803" s="418" t="s">
        <v>22</v>
      </c>
      <c r="E1803" s="18" t="s">
        <v>22</v>
      </c>
      <c r="F1803" s="419" t="s">
        <v>22</v>
      </c>
      <c r="G1803" s="419" t="s">
        <v>22</v>
      </c>
      <c r="H1803" s="419" t="s">
        <v>22</v>
      </c>
      <c r="I1803" s="419" t="s">
        <v>22</v>
      </c>
      <c r="J1803" s="421" t="s">
        <v>22</v>
      </c>
      <c r="K1803" s="18" t="s">
        <v>22</v>
      </c>
      <c r="L1803" s="422" t="s">
        <v>22</v>
      </c>
      <c r="M1803" s="26" t="s">
        <v>18</v>
      </c>
      <c r="N1803" s="27">
        <v>96.1</v>
      </c>
      <c r="O1803" s="407" t="s">
        <v>22</v>
      </c>
      <c r="P1803" s="408" t="s">
        <v>22</v>
      </c>
      <c r="Q1803" s="19" t="s">
        <v>16</v>
      </c>
      <c r="R1803" s="425" t="s">
        <v>2651</v>
      </c>
      <c r="S1803" s="425" t="s">
        <v>22</v>
      </c>
      <c r="T1803" s="425" t="s">
        <v>22</v>
      </c>
      <c r="U1803" s="425" t="s">
        <v>22</v>
      </c>
      <c r="V1803" s="20" t="s">
        <v>17</v>
      </c>
      <c r="W1803" s="21" t="s">
        <v>22</v>
      </c>
      <c r="X1803" s="16" t="s">
        <v>22</v>
      </c>
      <c r="Y1803" s="17" t="s">
        <v>22</v>
      </c>
      <c r="Z1803" s="375" t="s">
        <v>22</v>
      </c>
    </row>
    <row r="1804" spans="1:26" ht="13.5" customHeight="1" x14ac:dyDescent="0.15">
      <c r="A1804" s="389" t="s">
        <v>7</v>
      </c>
      <c r="B1804" s="390" t="s">
        <v>22</v>
      </c>
      <c r="C1804" s="391" t="s">
        <v>22</v>
      </c>
      <c r="D1804" s="395" t="s">
        <v>8</v>
      </c>
      <c r="E1804" s="396" t="s">
        <v>22</v>
      </c>
      <c r="F1804" s="397" t="s">
        <v>1381</v>
      </c>
      <c r="G1804" s="397" t="s">
        <v>22</v>
      </c>
      <c r="H1804" s="397" t="s">
        <v>22</v>
      </c>
      <c r="I1804" s="397" t="s">
        <v>22</v>
      </c>
      <c r="J1804" s="397" t="s">
        <v>22</v>
      </c>
      <c r="K1804" s="397" t="s">
        <v>22</v>
      </c>
      <c r="L1804" s="398" t="s">
        <v>22</v>
      </c>
      <c r="M1804" s="401" t="s">
        <v>9</v>
      </c>
      <c r="N1804" s="402" t="s">
        <v>22</v>
      </c>
      <c r="O1804" s="403" t="s">
        <v>2652</v>
      </c>
      <c r="P1804" s="404" t="s">
        <v>22</v>
      </c>
      <c r="Q1804" s="5" t="s">
        <v>10</v>
      </c>
      <c r="R1804" s="409" t="s">
        <v>4922</v>
      </c>
      <c r="S1804" s="409" t="s">
        <v>22</v>
      </c>
      <c r="T1804" s="409" t="s">
        <v>22</v>
      </c>
      <c r="U1804" s="22">
        <v>1502</v>
      </c>
      <c r="V1804" s="371" t="str">
        <f>IF(U1804="","","千円")</f>
        <v>千円</v>
      </c>
      <c r="W1804" s="371" t="s">
        <v>22</v>
      </c>
      <c r="X1804" s="371" t="s">
        <v>22</v>
      </c>
      <c r="Y1804" s="372" t="s">
        <v>22</v>
      </c>
      <c r="Z1804" s="373">
        <v>401</v>
      </c>
    </row>
    <row r="1805" spans="1:26" ht="13.5" customHeight="1" x14ac:dyDescent="0.15">
      <c r="A1805" s="392" t="s">
        <v>22</v>
      </c>
      <c r="B1805" s="393" t="s">
        <v>22</v>
      </c>
      <c r="C1805" s="394" t="s">
        <v>22</v>
      </c>
      <c r="D1805" s="25" t="s">
        <v>22</v>
      </c>
      <c r="E1805" s="24" t="s">
        <v>22</v>
      </c>
      <c r="F1805" s="399" t="s">
        <v>22</v>
      </c>
      <c r="G1805" s="399" t="s">
        <v>22</v>
      </c>
      <c r="H1805" s="399" t="s">
        <v>22</v>
      </c>
      <c r="I1805" s="399" t="s">
        <v>22</v>
      </c>
      <c r="J1805" s="399" t="s">
        <v>22</v>
      </c>
      <c r="K1805" s="399" t="s">
        <v>22</v>
      </c>
      <c r="L1805" s="400" t="s">
        <v>22</v>
      </c>
      <c r="M1805" s="376">
        <v>5581000</v>
      </c>
      <c r="N1805" s="377" t="s">
        <v>22</v>
      </c>
      <c r="O1805" s="405" t="s">
        <v>22</v>
      </c>
      <c r="P1805" s="406" t="s">
        <v>22</v>
      </c>
      <c r="Q1805" s="6" t="s">
        <v>22</v>
      </c>
      <c r="R1805" s="378" t="s">
        <v>2653</v>
      </c>
      <c r="S1805" s="378" t="s">
        <v>22</v>
      </c>
      <c r="T1805" s="378" t="s">
        <v>22</v>
      </c>
      <c r="U1805" s="23">
        <v>374</v>
      </c>
      <c r="V1805" s="379" t="str">
        <f>IF(U1805="","","千円")</f>
        <v>千円</v>
      </c>
      <c r="W1805" s="379" t="s">
        <v>22</v>
      </c>
      <c r="X1805" s="379" t="s">
        <v>22</v>
      </c>
      <c r="Y1805" s="380" t="s">
        <v>22</v>
      </c>
      <c r="Z1805" s="374" t="s">
        <v>22</v>
      </c>
    </row>
    <row r="1806" spans="1:26" ht="13.5" customHeight="1" x14ac:dyDescent="0.15">
      <c r="A1806" s="381" t="s">
        <v>2654</v>
      </c>
      <c r="B1806" s="382" t="s">
        <v>22</v>
      </c>
      <c r="C1806" s="383" t="s">
        <v>22</v>
      </c>
      <c r="D1806" s="384" t="s">
        <v>2655</v>
      </c>
      <c r="E1806" s="385" t="s">
        <v>22</v>
      </c>
      <c r="F1806" s="385" t="s">
        <v>22</v>
      </c>
      <c r="G1806" s="385" t="s">
        <v>22</v>
      </c>
      <c r="H1806" s="385" t="s">
        <v>22</v>
      </c>
      <c r="I1806" s="385" t="s">
        <v>22</v>
      </c>
      <c r="J1806" s="385" t="s">
        <v>22</v>
      </c>
      <c r="K1806" s="385" t="s">
        <v>22</v>
      </c>
      <c r="L1806" s="380" t="s">
        <v>22</v>
      </c>
      <c r="M1806" s="387" t="s">
        <v>12</v>
      </c>
      <c r="N1806" s="388" t="s">
        <v>22</v>
      </c>
      <c r="O1806" s="405" t="s">
        <v>22</v>
      </c>
      <c r="P1806" s="406" t="s">
        <v>22</v>
      </c>
      <c r="Q1806" s="6" t="s">
        <v>22</v>
      </c>
      <c r="R1806" s="378" t="s">
        <v>2656</v>
      </c>
      <c r="S1806" s="378" t="s">
        <v>22</v>
      </c>
      <c r="T1806" s="378" t="s">
        <v>22</v>
      </c>
      <c r="U1806" s="23">
        <v>384</v>
      </c>
      <c r="V1806" s="379" t="str">
        <f>IF(U1806="","","千円")</f>
        <v>千円</v>
      </c>
      <c r="W1806" s="379" t="s">
        <v>22</v>
      </c>
      <c r="X1806" s="379" t="s">
        <v>22</v>
      </c>
      <c r="Y1806" s="380" t="s">
        <v>22</v>
      </c>
      <c r="Z1806" s="374" t="s">
        <v>22</v>
      </c>
    </row>
    <row r="1807" spans="1:26" ht="13.5" customHeight="1" x14ac:dyDescent="0.15">
      <c r="A1807" s="381" t="s">
        <v>22</v>
      </c>
      <c r="B1807" s="382" t="s">
        <v>22</v>
      </c>
      <c r="C1807" s="383" t="s">
        <v>22</v>
      </c>
      <c r="D1807" s="386" t="s">
        <v>22</v>
      </c>
      <c r="E1807" s="385" t="s">
        <v>22</v>
      </c>
      <c r="F1807" s="385" t="s">
        <v>22</v>
      </c>
      <c r="G1807" s="385" t="s">
        <v>22</v>
      </c>
      <c r="H1807" s="385" t="s">
        <v>22</v>
      </c>
      <c r="I1807" s="385" t="s">
        <v>22</v>
      </c>
      <c r="J1807" s="385" t="s">
        <v>22</v>
      </c>
      <c r="K1807" s="385" t="s">
        <v>22</v>
      </c>
      <c r="L1807" s="380" t="s">
        <v>22</v>
      </c>
      <c r="M1807" s="376">
        <v>5163624</v>
      </c>
      <c r="N1807" s="377" t="s">
        <v>22</v>
      </c>
      <c r="O1807" s="405" t="s">
        <v>22</v>
      </c>
      <c r="P1807" s="406" t="s">
        <v>22</v>
      </c>
      <c r="Q1807" s="6" t="s">
        <v>22</v>
      </c>
      <c r="R1807" s="378" t="s">
        <v>2657</v>
      </c>
      <c r="S1807" s="378" t="s">
        <v>22</v>
      </c>
      <c r="T1807" s="378" t="s">
        <v>22</v>
      </c>
      <c r="U1807" s="23">
        <v>1481</v>
      </c>
      <c r="V1807" s="379" t="str">
        <f>IF(U1807="","","千円")</f>
        <v>千円</v>
      </c>
      <c r="W1807" s="379" t="s">
        <v>22</v>
      </c>
      <c r="X1807" s="379" t="s">
        <v>22</v>
      </c>
      <c r="Y1807" s="380" t="s">
        <v>22</v>
      </c>
      <c r="Z1807" s="374" t="s">
        <v>22</v>
      </c>
    </row>
    <row r="1808" spans="1:26" ht="13.5" customHeight="1" x14ac:dyDescent="0.15">
      <c r="A1808" s="381" t="s">
        <v>22</v>
      </c>
      <c r="B1808" s="382" t="s">
        <v>22</v>
      </c>
      <c r="C1808" s="383" t="s">
        <v>22</v>
      </c>
      <c r="D1808" s="410" t="s">
        <v>13</v>
      </c>
      <c r="E1808" s="411" t="s">
        <v>2534</v>
      </c>
      <c r="F1808" s="411" t="s">
        <v>22</v>
      </c>
      <c r="G1808" s="411" t="s">
        <v>22</v>
      </c>
      <c r="H1808" s="411" t="s">
        <v>22</v>
      </c>
      <c r="I1808" s="411" t="s">
        <v>22</v>
      </c>
      <c r="J1808" s="411" t="s">
        <v>22</v>
      </c>
      <c r="K1808" s="411" t="s">
        <v>22</v>
      </c>
      <c r="L1808" s="412" t="s">
        <v>14</v>
      </c>
      <c r="M1808" s="413" t="s">
        <v>20</v>
      </c>
      <c r="N1808" s="414" t="s">
        <v>22</v>
      </c>
      <c r="O1808" s="405" t="s">
        <v>22</v>
      </c>
      <c r="P1808" s="406" t="s">
        <v>22</v>
      </c>
      <c r="Q1808" s="7" t="s">
        <v>22</v>
      </c>
      <c r="R1808" s="378" t="s">
        <v>2658</v>
      </c>
      <c r="S1808" s="378" t="s">
        <v>22</v>
      </c>
      <c r="T1808" s="378" t="s">
        <v>22</v>
      </c>
      <c r="U1808" s="23">
        <v>1423</v>
      </c>
      <c r="V1808" s="379" t="str">
        <f>IF(U1808="","","千円")</f>
        <v>千円</v>
      </c>
      <c r="W1808" s="379" t="s">
        <v>22</v>
      </c>
      <c r="X1808" s="379" t="s">
        <v>22</v>
      </c>
      <c r="Y1808" s="380" t="s">
        <v>22</v>
      </c>
      <c r="Z1808" s="374" t="s">
        <v>22</v>
      </c>
    </row>
    <row r="1809" spans="1:26" ht="13.5" customHeight="1" x14ac:dyDescent="0.15">
      <c r="A1809" s="381" t="s">
        <v>22</v>
      </c>
      <c r="B1809" s="382" t="s">
        <v>22</v>
      </c>
      <c r="C1809" s="383" t="s">
        <v>22</v>
      </c>
      <c r="D1809" s="410" t="s">
        <v>22</v>
      </c>
      <c r="E1809" s="411" t="s">
        <v>22</v>
      </c>
      <c r="F1809" s="411" t="s">
        <v>22</v>
      </c>
      <c r="G1809" s="411" t="s">
        <v>22</v>
      </c>
      <c r="H1809" s="411" t="s">
        <v>22</v>
      </c>
      <c r="I1809" s="411" t="s">
        <v>22</v>
      </c>
      <c r="J1809" s="411" t="s">
        <v>22</v>
      </c>
      <c r="K1809" s="411" t="s">
        <v>22</v>
      </c>
      <c r="L1809" s="412" t="s">
        <v>22</v>
      </c>
      <c r="M1809" s="415">
        <v>417376</v>
      </c>
      <c r="N1809" s="416" t="s">
        <v>22</v>
      </c>
      <c r="O1809" s="405" t="s">
        <v>22</v>
      </c>
      <c r="P1809" s="406" t="s">
        <v>22</v>
      </c>
      <c r="Q1809" s="8" t="s">
        <v>15</v>
      </c>
      <c r="R1809" s="378" t="s">
        <v>2659</v>
      </c>
      <c r="S1809" s="378" t="s">
        <v>22</v>
      </c>
      <c r="T1809" s="378" t="s">
        <v>22</v>
      </c>
      <c r="U1809" s="378" t="s">
        <v>22</v>
      </c>
      <c r="V1809" s="9" t="s">
        <v>13</v>
      </c>
      <c r="W1809" s="417" t="s">
        <v>1519</v>
      </c>
      <c r="X1809" s="417" t="s">
        <v>22</v>
      </c>
      <c r="Y1809" s="10" t="s">
        <v>14</v>
      </c>
      <c r="Z1809" s="374" t="s">
        <v>22</v>
      </c>
    </row>
    <row r="1810" spans="1:26" ht="13.5" customHeight="1" x14ac:dyDescent="0.15">
      <c r="A1810" s="381" t="s">
        <v>22</v>
      </c>
      <c r="B1810" s="382" t="s">
        <v>22</v>
      </c>
      <c r="C1810" s="383" t="s">
        <v>22</v>
      </c>
      <c r="D1810" s="410" t="s">
        <v>22</v>
      </c>
      <c r="E1810" s="411" t="s">
        <v>22</v>
      </c>
      <c r="F1810" s="411" t="s">
        <v>22</v>
      </c>
      <c r="G1810" s="411" t="s">
        <v>22</v>
      </c>
      <c r="H1810" s="411" t="s">
        <v>22</v>
      </c>
      <c r="I1810" s="411" t="s">
        <v>22</v>
      </c>
      <c r="J1810" s="411" t="s">
        <v>22</v>
      </c>
      <c r="K1810" s="411" t="s">
        <v>22</v>
      </c>
      <c r="L1810" s="412" t="s">
        <v>22</v>
      </c>
      <c r="M1810" s="387" t="s">
        <v>22</v>
      </c>
      <c r="N1810" s="388" t="s">
        <v>22</v>
      </c>
      <c r="O1810" s="405" t="s">
        <v>22</v>
      </c>
      <c r="P1810" s="406" t="s">
        <v>22</v>
      </c>
      <c r="Q1810" s="7" t="s">
        <v>16</v>
      </c>
      <c r="R1810" s="378" t="s">
        <v>2660</v>
      </c>
      <c r="S1810" s="378" t="s">
        <v>22</v>
      </c>
      <c r="T1810" s="378" t="s">
        <v>22</v>
      </c>
      <c r="U1810" s="378" t="s">
        <v>22</v>
      </c>
      <c r="V1810" s="11" t="s">
        <v>17</v>
      </c>
      <c r="W1810" s="9" t="s">
        <v>22</v>
      </c>
      <c r="X1810" s="12" t="s">
        <v>22</v>
      </c>
      <c r="Y1810" s="13" t="s">
        <v>22</v>
      </c>
      <c r="Z1810" s="374" t="s">
        <v>22</v>
      </c>
    </row>
    <row r="1811" spans="1:26" ht="13.5" customHeight="1" x14ac:dyDescent="0.15">
      <c r="A1811" s="6" t="s">
        <v>22</v>
      </c>
      <c r="B1811" s="12" t="s">
        <v>22</v>
      </c>
      <c r="C1811" s="13" t="s">
        <v>22</v>
      </c>
      <c r="D1811" s="410" t="s">
        <v>13</v>
      </c>
      <c r="E1811" s="14" t="s">
        <v>11</v>
      </c>
      <c r="F1811" s="382" t="s">
        <v>22</v>
      </c>
      <c r="G1811" s="382" t="s">
        <v>22</v>
      </c>
      <c r="H1811" s="382" t="s">
        <v>22</v>
      </c>
      <c r="I1811" s="382" t="s">
        <v>152</v>
      </c>
      <c r="J1811" s="420" t="s">
        <v>22</v>
      </c>
      <c r="K1811" s="14" t="s">
        <v>22</v>
      </c>
      <c r="L1811" s="412" t="s">
        <v>14</v>
      </c>
      <c r="M1811" s="423" t="s">
        <v>22</v>
      </c>
      <c r="N1811" s="424" t="s">
        <v>22</v>
      </c>
      <c r="O1811" s="405" t="s">
        <v>22</v>
      </c>
      <c r="P1811" s="406" t="s">
        <v>22</v>
      </c>
      <c r="Q1811" s="8" t="s">
        <v>15</v>
      </c>
      <c r="R1811" s="378" t="s">
        <v>2661</v>
      </c>
      <c r="S1811" s="378" t="s">
        <v>22</v>
      </c>
      <c r="T1811" s="378" t="s">
        <v>22</v>
      </c>
      <c r="U1811" s="378" t="s">
        <v>22</v>
      </c>
      <c r="V1811" s="9" t="s">
        <v>13</v>
      </c>
      <c r="W1811" s="417" t="s">
        <v>2662</v>
      </c>
      <c r="X1811" s="417" t="s">
        <v>22</v>
      </c>
      <c r="Y1811" s="10" t="s">
        <v>14</v>
      </c>
      <c r="Z1811" s="374" t="s">
        <v>22</v>
      </c>
    </row>
    <row r="1812" spans="1:26" ht="13.5" customHeight="1" x14ac:dyDescent="0.15">
      <c r="A1812" s="15" t="s">
        <v>22</v>
      </c>
      <c r="B1812" s="16" t="s">
        <v>22</v>
      </c>
      <c r="C1812" s="17" t="s">
        <v>22</v>
      </c>
      <c r="D1812" s="418" t="s">
        <v>22</v>
      </c>
      <c r="E1812" s="18" t="s">
        <v>22</v>
      </c>
      <c r="F1812" s="419" t="s">
        <v>22</v>
      </c>
      <c r="G1812" s="419" t="s">
        <v>22</v>
      </c>
      <c r="H1812" s="419" t="s">
        <v>22</v>
      </c>
      <c r="I1812" s="419" t="s">
        <v>22</v>
      </c>
      <c r="J1812" s="421" t="s">
        <v>22</v>
      </c>
      <c r="K1812" s="18" t="s">
        <v>22</v>
      </c>
      <c r="L1812" s="422" t="s">
        <v>22</v>
      </c>
      <c r="M1812" s="26" t="s">
        <v>18</v>
      </c>
      <c r="N1812" s="27">
        <v>92.5</v>
      </c>
      <c r="O1812" s="407" t="s">
        <v>22</v>
      </c>
      <c r="P1812" s="408" t="s">
        <v>22</v>
      </c>
      <c r="Q1812" s="19" t="s">
        <v>16</v>
      </c>
      <c r="R1812" s="425" t="s">
        <v>2663</v>
      </c>
      <c r="S1812" s="425" t="s">
        <v>22</v>
      </c>
      <c r="T1812" s="425" t="s">
        <v>22</v>
      </c>
      <c r="U1812" s="425" t="s">
        <v>22</v>
      </c>
      <c r="V1812" s="20" t="s">
        <v>17</v>
      </c>
      <c r="W1812" s="21" t="s">
        <v>22</v>
      </c>
      <c r="X1812" s="16" t="s">
        <v>22</v>
      </c>
      <c r="Y1812" s="17" t="s">
        <v>22</v>
      </c>
      <c r="Z1812" s="375" t="s">
        <v>22</v>
      </c>
    </row>
    <row r="1813" spans="1:26" ht="13.5" customHeight="1" x14ac:dyDescent="0.15">
      <c r="A1813" s="389" t="s">
        <v>7</v>
      </c>
      <c r="B1813" s="390" t="s">
        <v>22</v>
      </c>
      <c r="C1813" s="391" t="s">
        <v>22</v>
      </c>
      <c r="D1813" s="395" t="s">
        <v>8</v>
      </c>
      <c r="E1813" s="396" t="s">
        <v>22</v>
      </c>
      <c r="F1813" s="397" t="s">
        <v>1381</v>
      </c>
      <c r="G1813" s="397" t="s">
        <v>22</v>
      </c>
      <c r="H1813" s="397" t="s">
        <v>22</v>
      </c>
      <c r="I1813" s="397" t="s">
        <v>22</v>
      </c>
      <c r="J1813" s="397" t="s">
        <v>22</v>
      </c>
      <c r="K1813" s="397" t="s">
        <v>22</v>
      </c>
      <c r="L1813" s="398" t="s">
        <v>22</v>
      </c>
      <c r="M1813" s="401" t="s">
        <v>9</v>
      </c>
      <c r="N1813" s="402" t="s">
        <v>22</v>
      </c>
      <c r="O1813" s="403" t="s">
        <v>2664</v>
      </c>
      <c r="P1813" s="404" t="s">
        <v>22</v>
      </c>
      <c r="Q1813" s="5" t="s">
        <v>10</v>
      </c>
      <c r="R1813" s="409" t="s">
        <v>2665</v>
      </c>
      <c r="S1813" s="409" t="s">
        <v>22</v>
      </c>
      <c r="T1813" s="409" t="s">
        <v>22</v>
      </c>
      <c r="U1813" s="22">
        <v>2679</v>
      </c>
      <c r="V1813" s="371" t="str">
        <f>IF(U1813="","","千円")</f>
        <v>千円</v>
      </c>
      <c r="W1813" s="371" t="s">
        <v>22</v>
      </c>
      <c r="X1813" s="371" t="s">
        <v>22</v>
      </c>
      <c r="Y1813" s="372" t="s">
        <v>22</v>
      </c>
      <c r="Z1813" s="373">
        <v>403</v>
      </c>
    </row>
    <row r="1814" spans="1:26" ht="13.5" customHeight="1" x14ac:dyDescent="0.15">
      <c r="A1814" s="392" t="s">
        <v>22</v>
      </c>
      <c r="B1814" s="393" t="s">
        <v>22</v>
      </c>
      <c r="C1814" s="394" t="s">
        <v>22</v>
      </c>
      <c r="D1814" s="25" t="s">
        <v>22</v>
      </c>
      <c r="E1814" s="24" t="s">
        <v>22</v>
      </c>
      <c r="F1814" s="399" t="s">
        <v>22</v>
      </c>
      <c r="G1814" s="399" t="s">
        <v>22</v>
      </c>
      <c r="H1814" s="399" t="s">
        <v>22</v>
      </c>
      <c r="I1814" s="399" t="s">
        <v>22</v>
      </c>
      <c r="J1814" s="399" t="s">
        <v>22</v>
      </c>
      <c r="K1814" s="399" t="s">
        <v>22</v>
      </c>
      <c r="L1814" s="400" t="s">
        <v>22</v>
      </c>
      <c r="M1814" s="376">
        <v>53072000</v>
      </c>
      <c r="N1814" s="377" t="s">
        <v>22</v>
      </c>
      <c r="O1814" s="405" t="s">
        <v>22</v>
      </c>
      <c r="P1814" s="406" t="s">
        <v>22</v>
      </c>
      <c r="Q1814" s="6" t="s">
        <v>22</v>
      </c>
      <c r="R1814" s="378" t="s">
        <v>2666</v>
      </c>
      <c r="S1814" s="378" t="s">
        <v>22</v>
      </c>
      <c r="T1814" s="378" t="s">
        <v>22</v>
      </c>
      <c r="U1814" s="23">
        <v>965</v>
      </c>
      <c r="V1814" s="379" t="str">
        <f>IF(U1814="","","千円")</f>
        <v>千円</v>
      </c>
      <c r="W1814" s="379" t="s">
        <v>22</v>
      </c>
      <c r="X1814" s="379" t="s">
        <v>22</v>
      </c>
      <c r="Y1814" s="380" t="s">
        <v>22</v>
      </c>
      <c r="Z1814" s="374" t="s">
        <v>22</v>
      </c>
    </row>
    <row r="1815" spans="1:26" ht="13.5" customHeight="1" x14ac:dyDescent="0.15">
      <c r="A1815" s="381" t="s">
        <v>2667</v>
      </c>
      <c r="B1815" s="382" t="s">
        <v>22</v>
      </c>
      <c r="C1815" s="383" t="s">
        <v>22</v>
      </c>
      <c r="D1815" s="384" t="s">
        <v>2668</v>
      </c>
      <c r="E1815" s="385" t="s">
        <v>22</v>
      </c>
      <c r="F1815" s="385" t="s">
        <v>22</v>
      </c>
      <c r="G1815" s="385" t="s">
        <v>22</v>
      </c>
      <c r="H1815" s="385" t="s">
        <v>22</v>
      </c>
      <c r="I1815" s="385" t="s">
        <v>22</v>
      </c>
      <c r="J1815" s="385" t="s">
        <v>22</v>
      </c>
      <c r="K1815" s="385" t="s">
        <v>22</v>
      </c>
      <c r="L1815" s="380" t="s">
        <v>22</v>
      </c>
      <c r="M1815" s="387" t="s">
        <v>12</v>
      </c>
      <c r="N1815" s="388" t="s">
        <v>22</v>
      </c>
      <c r="O1815" s="405" t="s">
        <v>22</v>
      </c>
      <c r="P1815" s="406" t="s">
        <v>22</v>
      </c>
      <c r="Q1815" s="6" t="s">
        <v>22</v>
      </c>
      <c r="R1815" s="378" t="s">
        <v>2669</v>
      </c>
      <c r="S1815" s="378" t="s">
        <v>22</v>
      </c>
      <c r="T1815" s="378" t="s">
        <v>22</v>
      </c>
      <c r="U1815" s="23">
        <v>245</v>
      </c>
      <c r="V1815" s="379" t="str">
        <f>IF(U1815="","","千円")</f>
        <v>千円</v>
      </c>
      <c r="W1815" s="379" t="s">
        <v>22</v>
      </c>
      <c r="X1815" s="379" t="s">
        <v>22</v>
      </c>
      <c r="Y1815" s="380" t="s">
        <v>22</v>
      </c>
      <c r="Z1815" s="374" t="s">
        <v>22</v>
      </c>
    </row>
    <row r="1816" spans="1:26" ht="13.5" customHeight="1" x14ac:dyDescent="0.15">
      <c r="A1816" s="381" t="s">
        <v>22</v>
      </c>
      <c r="B1816" s="382" t="s">
        <v>22</v>
      </c>
      <c r="C1816" s="383" t="s">
        <v>22</v>
      </c>
      <c r="D1816" s="386" t="s">
        <v>22</v>
      </c>
      <c r="E1816" s="385" t="s">
        <v>22</v>
      </c>
      <c r="F1816" s="385" t="s">
        <v>22</v>
      </c>
      <c r="G1816" s="385" t="s">
        <v>22</v>
      </c>
      <c r="H1816" s="385" t="s">
        <v>22</v>
      </c>
      <c r="I1816" s="385" t="s">
        <v>22</v>
      </c>
      <c r="J1816" s="385" t="s">
        <v>22</v>
      </c>
      <c r="K1816" s="385" t="s">
        <v>22</v>
      </c>
      <c r="L1816" s="380" t="s">
        <v>22</v>
      </c>
      <c r="M1816" s="376">
        <v>51424807</v>
      </c>
      <c r="N1816" s="377" t="s">
        <v>22</v>
      </c>
      <c r="O1816" s="405" t="s">
        <v>22</v>
      </c>
      <c r="P1816" s="406" t="s">
        <v>22</v>
      </c>
      <c r="Q1816" s="6" t="s">
        <v>22</v>
      </c>
      <c r="R1816" s="378" t="s">
        <v>2670</v>
      </c>
      <c r="S1816" s="378" t="s">
        <v>22</v>
      </c>
      <c r="T1816" s="378" t="s">
        <v>22</v>
      </c>
      <c r="U1816" s="23">
        <v>577</v>
      </c>
      <c r="V1816" s="379" t="str">
        <f>IF(U1816="","","千円")</f>
        <v>千円</v>
      </c>
      <c r="W1816" s="379" t="s">
        <v>22</v>
      </c>
      <c r="X1816" s="379" t="s">
        <v>22</v>
      </c>
      <c r="Y1816" s="380" t="s">
        <v>22</v>
      </c>
      <c r="Z1816" s="374" t="s">
        <v>22</v>
      </c>
    </row>
    <row r="1817" spans="1:26" ht="13.5" customHeight="1" x14ac:dyDescent="0.15">
      <c r="A1817" s="381" t="s">
        <v>22</v>
      </c>
      <c r="B1817" s="382" t="s">
        <v>22</v>
      </c>
      <c r="C1817" s="383" t="s">
        <v>22</v>
      </c>
      <c r="D1817" s="410" t="s">
        <v>13</v>
      </c>
      <c r="E1817" s="411" t="s">
        <v>2671</v>
      </c>
      <c r="F1817" s="411" t="s">
        <v>22</v>
      </c>
      <c r="G1817" s="411" t="s">
        <v>22</v>
      </c>
      <c r="H1817" s="411" t="s">
        <v>22</v>
      </c>
      <c r="I1817" s="411" t="s">
        <v>22</v>
      </c>
      <c r="J1817" s="411" t="s">
        <v>22</v>
      </c>
      <c r="K1817" s="411" t="s">
        <v>22</v>
      </c>
      <c r="L1817" s="412" t="s">
        <v>14</v>
      </c>
      <c r="M1817" s="413" t="s">
        <v>20</v>
      </c>
      <c r="N1817" s="414" t="s">
        <v>22</v>
      </c>
      <c r="O1817" s="405" t="s">
        <v>22</v>
      </c>
      <c r="P1817" s="406" t="s">
        <v>22</v>
      </c>
      <c r="Q1817" s="7" t="s">
        <v>22</v>
      </c>
      <c r="R1817" s="378" t="s">
        <v>2672</v>
      </c>
      <c r="S1817" s="378" t="s">
        <v>22</v>
      </c>
      <c r="T1817" s="378" t="s">
        <v>22</v>
      </c>
      <c r="U1817" s="23">
        <v>46959</v>
      </c>
      <c r="V1817" s="379" t="str">
        <f>IF(U1817="","","千円")</f>
        <v>千円</v>
      </c>
      <c r="W1817" s="379" t="s">
        <v>22</v>
      </c>
      <c r="X1817" s="379" t="s">
        <v>22</v>
      </c>
      <c r="Y1817" s="380" t="s">
        <v>22</v>
      </c>
      <c r="Z1817" s="374" t="s">
        <v>22</v>
      </c>
    </row>
    <row r="1818" spans="1:26" ht="13.5" customHeight="1" x14ac:dyDescent="0.15">
      <c r="A1818" s="381" t="s">
        <v>22</v>
      </c>
      <c r="B1818" s="382" t="s">
        <v>22</v>
      </c>
      <c r="C1818" s="383" t="s">
        <v>22</v>
      </c>
      <c r="D1818" s="410" t="s">
        <v>22</v>
      </c>
      <c r="E1818" s="411" t="s">
        <v>22</v>
      </c>
      <c r="F1818" s="411" t="s">
        <v>22</v>
      </c>
      <c r="G1818" s="411" t="s">
        <v>22</v>
      </c>
      <c r="H1818" s="411" t="s">
        <v>22</v>
      </c>
      <c r="I1818" s="411" t="s">
        <v>22</v>
      </c>
      <c r="J1818" s="411" t="s">
        <v>22</v>
      </c>
      <c r="K1818" s="411" t="s">
        <v>22</v>
      </c>
      <c r="L1818" s="412" t="s">
        <v>22</v>
      </c>
      <c r="M1818" s="415">
        <v>1647193</v>
      </c>
      <c r="N1818" s="416" t="s">
        <v>22</v>
      </c>
      <c r="O1818" s="405" t="s">
        <v>22</v>
      </c>
      <c r="P1818" s="406" t="s">
        <v>22</v>
      </c>
      <c r="Q1818" s="8" t="s">
        <v>15</v>
      </c>
      <c r="R1818" s="378" t="s">
        <v>5232</v>
      </c>
      <c r="S1818" s="378" t="s">
        <v>22</v>
      </c>
      <c r="T1818" s="378" t="s">
        <v>22</v>
      </c>
      <c r="U1818" s="378" t="s">
        <v>22</v>
      </c>
      <c r="V1818" s="9" t="s">
        <v>13</v>
      </c>
      <c r="W1818" s="417" t="s">
        <v>2673</v>
      </c>
      <c r="X1818" s="417" t="s">
        <v>22</v>
      </c>
      <c r="Y1818" s="10" t="s">
        <v>14</v>
      </c>
      <c r="Z1818" s="374" t="s">
        <v>22</v>
      </c>
    </row>
    <row r="1819" spans="1:26" ht="13.5" customHeight="1" x14ac:dyDescent="0.15">
      <c r="A1819" s="381" t="s">
        <v>22</v>
      </c>
      <c r="B1819" s="382" t="s">
        <v>22</v>
      </c>
      <c r="C1819" s="383" t="s">
        <v>22</v>
      </c>
      <c r="D1819" s="410" t="s">
        <v>22</v>
      </c>
      <c r="E1819" s="411" t="s">
        <v>22</v>
      </c>
      <c r="F1819" s="411" t="s">
        <v>22</v>
      </c>
      <c r="G1819" s="411" t="s">
        <v>22</v>
      </c>
      <c r="H1819" s="411" t="s">
        <v>22</v>
      </c>
      <c r="I1819" s="411" t="s">
        <v>22</v>
      </c>
      <c r="J1819" s="411" t="s">
        <v>22</v>
      </c>
      <c r="K1819" s="411" t="s">
        <v>22</v>
      </c>
      <c r="L1819" s="412" t="s">
        <v>22</v>
      </c>
      <c r="M1819" s="387" t="s">
        <v>22</v>
      </c>
      <c r="N1819" s="388" t="s">
        <v>22</v>
      </c>
      <c r="O1819" s="405" t="s">
        <v>22</v>
      </c>
      <c r="P1819" s="406" t="s">
        <v>22</v>
      </c>
      <c r="Q1819" s="7" t="s">
        <v>16</v>
      </c>
      <c r="R1819" s="378"/>
      <c r="S1819" s="378" t="s">
        <v>22</v>
      </c>
      <c r="T1819" s="378" t="s">
        <v>22</v>
      </c>
      <c r="U1819" s="378" t="s">
        <v>22</v>
      </c>
      <c r="V1819" s="11" t="s">
        <v>17</v>
      </c>
      <c r="W1819" s="9" t="s">
        <v>22</v>
      </c>
      <c r="X1819" s="12" t="s">
        <v>22</v>
      </c>
      <c r="Y1819" s="13" t="s">
        <v>22</v>
      </c>
      <c r="Z1819" s="374" t="s">
        <v>22</v>
      </c>
    </row>
    <row r="1820" spans="1:26" ht="13.5" customHeight="1" x14ac:dyDescent="0.15">
      <c r="A1820" s="6" t="s">
        <v>22</v>
      </c>
      <c r="B1820" s="12" t="s">
        <v>22</v>
      </c>
      <c r="C1820" s="13" t="s">
        <v>22</v>
      </c>
      <c r="D1820" s="410" t="s">
        <v>13</v>
      </c>
      <c r="E1820" s="14" t="s">
        <v>11</v>
      </c>
      <c r="F1820" s="382" t="s">
        <v>22</v>
      </c>
      <c r="G1820" s="382" t="s">
        <v>22</v>
      </c>
      <c r="H1820" s="382" t="s">
        <v>22</v>
      </c>
      <c r="I1820" s="382" t="s">
        <v>152</v>
      </c>
      <c r="J1820" s="420" t="s">
        <v>57</v>
      </c>
      <c r="K1820" s="14" t="s">
        <v>22</v>
      </c>
      <c r="L1820" s="412" t="s">
        <v>14</v>
      </c>
      <c r="M1820" s="423" t="s">
        <v>22</v>
      </c>
      <c r="N1820" s="424" t="s">
        <v>22</v>
      </c>
      <c r="O1820" s="405" t="s">
        <v>22</v>
      </c>
      <c r="P1820" s="406" t="s">
        <v>22</v>
      </c>
      <c r="Q1820" s="8" t="s">
        <v>15</v>
      </c>
      <c r="R1820" s="378" t="s">
        <v>2674</v>
      </c>
      <c r="S1820" s="378" t="s">
        <v>22</v>
      </c>
      <c r="T1820" s="378" t="s">
        <v>22</v>
      </c>
      <c r="U1820" s="378" t="s">
        <v>22</v>
      </c>
      <c r="V1820" s="9" t="s">
        <v>13</v>
      </c>
      <c r="W1820" s="417" t="s">
        <v>481</v>
      </c>
      <c r="X1820" s="417" t="s">
        <v>22</v>
      </c>
      <c r="Y1820" s="10" t="s">
        <v>14</v>
      </c>
      <c r="Z1820" s="374" t="s">
        <v>22</v>
      </c>
    </row>
    <row r="1821" spans="1:26" ht="13.5" customHeight="1" x14ac:dyDescent="0.15">
      <c r="A1821" s="15" t="s">
        <v>22</v>
      </c>
      <c r="B1821" s="16" t="s">
        <v>22</v>
      </c>
      <c r="C1821" s="17" t="s">
        <v>22</v>
      </c>
      <c r="D1821" s="418" t="s">
        <v>22</v>
      </c>
      <c r="E1821" s="18" t="s">
        <v>22</v>
      </c>
      <c r="F1821" s="419" t="s">
        <v>22</v>
      </c>
      <c r="G1821" s="419" t="s">
        <v>22</v>
      </c>
      <c r="H1821" s="419" t="s">
        <v>22</v>
      </c>
      <c r="I1821" s="419" t="s">
        <v>22</v>
      </c>
      <c r="J1821" s="421" t="s">
        <v>22</v>
      </c>
      <c r="K1821" s="18" t="s">
        <v>22</v>
      </c>
      <c r="L1821" s="422" t="s">
        <v>22</v>
      </c>
      <c r="M1821" s="26" t="s">
        <v>18</v>
      </c>
      <c r="N1821" s="27">
        <v>96.9</v>
      </c>
      <c r="O1821" s="407" t="s">
        <v>22</v>
      </c>
      <c r="P1821" s="408" t="s">
        <v>22</v>
      </c>
      <c r="Q1821" s="19" t="s">
        <v>16</v>
      </c>
      <c r="R1821" s="425" t="s">
        <v>22</v>
      </c>
      <c r="S1821" s="425" t="s">
        <v>22</v>
      </c>
      <c r="T1821" s="425" t="s">
        <v>22</v>
      </c>
      <c r="U1821" s="425" t="s">
        <v>22</v>
      </c>
      <c r="V1821" s="20" t="s">
        <v>17</v>
      </c>
      <c r="W1821" s="21" t="s">
        <v>22</v>
      </c>
      <c r="X1821" s="16" t="s">
        <v>22</v>
      </c>
      <c r="Y1821" s="17" t="s">
        <v>22</v>
      </c>
      <c r="Z1821" s="375" t="s">
        <v>22</v>
      </c>
    </row>
    <row r="1822" spans="1:26" ht="13.5" customHeight="1" x14ac:dyDescent="0.15">
      <c r="A1822" s="389" t="s">
        <v>7</v>
      </c>
      <c r="B1822" s="390" t="s">
        <v>22</v>
      </c>
      <c r="C1822" s="391" t="s">
        <v>22</v>
      </c>
      <c r="D1822" s="395" t="s">
        <v>8</v>
      </c>
      <c r="E1822" s="396" t="s">
        <v>22</v>
      </c>
      <c r="F1822" s="397" t="s">
        <v>1381</v>
      </c>
      <c r="G1822" s="397" t="s">
        <v>22</v>
      </c>
      <c r="H1822" s="397" t="s">
        <v>22</v>
      </c>
      <c r="I1822" s="397" t="s">
        <v>22</v>
      </c>
      <c r="J1822" s="397" t="s">
        <v>22</v>
      </c>
      <c r="K1822" s="397" t="s">
        <v>22</v>
      </c>
      <c r="L1822" s="398" t="s">
        <v>22</v>
      </c>
      <c r="M1822" s="401" t="s">
        <v>9</v>
      </c>
      <c r="N1822" s="402" t="s">
        <v>22</v>
      </c>
      <c r="O1822" s="403" t="s">
        <v>2675</v>
      </c>
      <c r="P1822" s="404" t="s">
        <v>22</v>
      </c>
      <c r="Q1822" s="5" t="s">
        <v>10</v>
      </c>
      <c r="R1822" s="409" t="s">
        <v>2676</v>
      </c>
      <c r="S1822" s="409" t="s">
        <v>22</v>
      </c>
      <c r="T1822" s="409" t="s">
        <v>22</v>
      </c>
      <c r="U1822" s="22">
        <v>869</v>
      </c>
      <c r="V1822" s="371" t="str">
        <f>IF(U1822="","","千円")</f>
        <v>千円</v>
      </c>
      <c r="W1822" s="371" t="s">
        <v>22</v>
      </c>
      <c r="X1822" s="371" t="s">
        <v>22</v>
      </c>
      <c r="Y1822" s="372" t="s">
        <v>22</v>
      </c>
      <c r="Z1822" s="373">
        <v>403</v>
      </c>
    </row>
    <row r="1823" spans="1:26" ht="13.5" customHeight="1" x14ac:dyDescent="0.15">
      <c r="A1823" s="392" t="s">
        <v>22</v>
      </c>
      <c r="B1823" s="393" t="s">
        <v>22</v>
      </c>
      <c r="C1823" s="394" t="s">
        <v>22</v>
      </c>
      <c r="D1823" s="25" t="s">
        <v>22</v>
      </c>
      <c r="E1823" s="24" t="s">
        <v>22</v>
      </c>
      <c r="F1823" s="399" t="s">
        <v>22</v>
      </c>
      <c r="G1823" s="399" t="s">
        <v>22</v>
      </c>
      <c r="H1823" s="399" t="s">
        <v>22</v>
      </c>
      <c r="I1823" s="399" t="s">
        <v>22</v>
      </c>
      <c r="J1823" s="399" t="s">
        <v>22</v>
      </c>
      <c r="K1823" s="399" t="s">
        <v>22</v>
      </c>
      <c r="L1823" s="400" t="s">
        <v>22</v>
      </c>
      <c r="M1823" s="376">
        <v>2441000</v>
      </c>
      <c r="N1823" s="377" t="s">
        <v>22</v>
      </c>
      <c r="O1823" s="405" t="s">
        <v>22</v>
      </c>
      <c r="P1823" s="406" t="s">
        <v>22</v>
      </c>
      <c r="Q1823" s="6" t="s">
        <v>22</v>
      </c>
      <c r="R1823" s="378" t="s">
        <v>2677</v>
      </c>
      <c r="S1823" s="378" t="s">
        <v>22</v>
      </c>
      <c r="T1823" s="378" t="s">
        <v>22</v>
      </c>
      <c r="U1823" s="23">
        <v>373</v>
      </c>
      <c r="V1823" s="379" t="str">
        <f>IF(U1823="","","千円")</f>
        <v>千円</v>
      </c>
      <c r="W1823" s="379" t="s">
        <v>22</v>
      </c>
      <c r="X1823" s="379" t="s">
        <v>22</v>
      </c>
      <c r="Y1823" s="380" t="s">
        <v>22</v>
      </c>
      <c r="Z1823" s="374" t="s">
        <v>22</v>
      </c>
    </row>
    <row r="1824" spans="1:26" ht="13.5" customHeight="1" x14ac:dyDescent="0.15">
      <c r="A1824" s="381" t="s">
        <v>2678</v>
      </c>
      <c r="B1824" s="382" t="s">
        <v>22</v>
      </c>
      <c r="C1824" s="383" t="s">
        <v>22</v>
      </c>
      <c r="D1824" s="384" t="s">
        <v>2679</v>
      </c>
      <c r="E1824" s="385" t="s">
        <v>22</v>
      </c>
      <c r="F1824" s="385" t="s">
        <v>22</v>
      </c>
      <c r="G1824" s="385" t="s">
        <v>22</v>
      </c>
      <c r="H1824" s="385" t="s">
        <v>22</v>
      </c>
      <c r="I1824" s="385" t="s">
        <v>22</v>
      </c>
      <c r="J1824" s="385" t="s">
        <v>22</v>
      </c>
      <c r="K1824" s="385" t="s">
        <v>22</v>
      </c>
      <c r="L1824" s="380" t="s">
        <v>22</v>
      </c>
      <c r="M1824" s="387" t="s">
        <v>12</v>
      </c>
      <c r="N1824" s="388" t="s">
        <v>22</v>
      </c>
      <c r="O1824" s="405" t="s">
        <v>22</v>
      </c>
      <c r="P1824" s="406" t="s">
        <v>22</v>
      </c>
      <c r="Q1824" s="6" t="s">
        <v>22</v>
      </c>
      <c r="R1824" s="378" t="s">
        <v>2680</v>
      </c>
      <c r="S1824" s="378" t="s">
        <v>22</v>
      </c>
      <c r="T1824" s="378" t="s">
        <v>22</v>
      </c>
      <c r="U1824" s="23">
        <v>390</v>
      </c>
      <c r="V1824" s="379" t="str">
        <f>IF(U1824="","","千円")</f>
        <v>千円</v>
      </c>
      <c r="W1824" s="379" t="s">
        <v>22</v>
      </c>
      <c r="X1824" s="379" t="s">
        <v>22</v>
      </c>
      <c r="Y1824" s="380" t="s">
        <v>22</v>
      </c>
      <c r="Z1824" s="374" t="s">
        <v>22</v>
      </c>
    </row>
    <row r="1825" spans="1:26" ht="13.5" customHeight="1" x14ac:dyDescent="0.15">
      <c r="A1825" s="381" t="s">
        <v>22</v>
      </c>
      <c r="B1825" s="382" t="s">
        <v>22</v>
      </c>
      <c r="C1825" s="383" t="s">
        <v>22</v>
      </c>
      <c r="D1825" s="386" t="s">
        <v>22</v>
      </c>
      <c r="E1825" s="385" t="s">
        <v>22</v>
      </c>
      <c r="F1825" s="385" t="s">
        <v>22</v>
      </c>
      <c r="G1825" s="385" t="s">
        <v>22</v>
      </c>
      <c r="H1825" s="385" t="s">
        <v>22</v>
      </c>
      <c r="I1825" s="385" t="s">
        <v>22</v>
      </c>
      <c r="J1825" s="385" t="s">
        <v>22</v>
      </c>
      <c r="K1825" s="385" t="s">
        <v>22</v>
      </c>
      <c r="L1825" s="380" t="s">
        <v>22</v>
      </c>
      <c r="M1825" s="376">
        <v>2257489</v>
      </c>
      <c r="N1825" s="377" t="s">
        <v>22</v>
      </c>
      <c r="O1825" s="405" t="s">
        <v>22</v>
      </c>
      <c r="P1825" s="406" t="s">
        <v>22</v>
      </c>
      <c r="Q1825" s="6" t="s">
        <v>22</v>
      </c>
      <c r="R1825" s="378" t="s">
        <v>22</v>
      </c>
      <c r="S1825" s="378" t="s">
        <v>22</v>
      </c>
      <c r="T1825" s="378" t="s">
        <v>22</v>
      </c>
      <c r="U1825" s="23" t="s">
        <v>22</v>
      </c>
      <c r="V1825" s="379" t="str">
        <f>IF(U1825="","","千円")</f>
        <v/>
      </c>
      <c r="W1825" s="379" t="s">
        <v>22</v>
      </c>
      <c r="X1825" s="379" t="s">
        <v>22</v>
      </c>
      <c r="Y1825" s="380" t="s">
        <v>22</v>
      </c>
      <c r="Z1825" s="374" t="s">
        <v>22</v>
      </c>
    </row>
    <row r="1826" spans="1:26" ht="13.5" customHeight="1" x14ac:dyDescent="0.15">
      <c r="A1826" s="381" t="s">
        <v>22</v>
      </c>
      <c r="B1826" s="382" t="s">
        <v>22</v>
      </c>
      <c r="C1826" s="383" t="s">
        <v>22</v>
      </c>
      <c r="D1826" s="410" t="s">
        <v>13</v>
      </c>
      <c r="E1826" s="411" t="s">
        <v>2534</v>
      </c>
      <c r="F1826" s="411" t="s">
        <v>22</v>
      </c>
      <c r="G1826" s="411" t="s">
        <v>22</v>
      </c>
      <c r="H1826" s="411" t="s">
        <v>22</v>
      </c>
      <c r="I1826" s="411" t="s">
        <v>22</v>
      </c>
      <c r="J1826" s="411" t="s">
        <v>22</v>
      </c>
      <c r="K1826" s="411" t="s">
        <v>22</v>
      </c>
      <c r="L1826" s="412" t="s">
        <v>14</v>
      </c>
      <c r="M1826" s="413" t="s">
        <v>20</v>
      </c>
      <c r="N1826" s="414" t="s">
        <v>22</v>
      </c>
      <c r="O1826" s="405" t="s">
        <v>22</v>
      </c>
      <c r="P1826" s="406" t="s">
        <v>22</v>
      </c>
      <c r="Q1826" s="7" t="s">
        <v>22</v>
      </c>
      <c r="R1826" s="378" t="s">
        <v>2681</v>
      </c>
      <c r="S1826" s="378" t="s">
        <v>22</v>
      </c>
      <c r="T1826" s="378" t="s">
        <v>22</v>
      </c>
      <c r="U1826" s="23">
        <v>625</v>
      </c>
      <c r="V1826" s="379" t="str">
        <f>IF(U1826="","","千円")</f>
        <v>千円</v>
      </c>
      <c r="W1826" s="379" t="s">
        <v>22</v>
      </c>
      <c r="X1826" s="379" t="s">
        <v>22</v>
      </c>
      <c r="Y1826" s="380" t="s">
        <v>22</v>
      </c>
      <c r="Z1826" s="374" t="s">
        <v>22</v>
      </c>
    </row>
    <row r="1827" spans="1:26" ht="13.5" customHeight="1" x14ac:dyDescent="0.15">
      <c r="A1827" s="381" t="s">
        <v>22</v>
      </c>
      <c r="B1827" s="382" t="s">
        <v>22</v>
      </c>
      <c r="C1827" s="383" t="s">
        <v>22</v>
      </c>
      <c r="D1827" s="410" t="s">
        <v>22</v>
      </c>
      <c r="E1827" s="411" t="s">
        <v>22</v>
      </c>
      <c r="F1827" s="411" t="s">
        <v>22</v>
      </c>
      <c r="G1827" s="411" t="s">
        <v>22</v>
      </c>
      <c r="H1827" s="411" t="s">
        <v>22</v>
      </c>
      <c r="I1827" s="411" t="s">
        <v>22</v>
      </c>
      <c r="J1827" s="411" t="s">
        <v>22</v>
      </c>
      <c r="K1827" s="411" t="s">
        <v>22</v>
      </c>
      <c r="L1827" s="412" t="s">
        <v>22</v>
      </c>
      <c r="M1827" s="415">
        <v>183511</v>
      </c>
      <c r="N1827" s="416" t="s">
        <v>22</v>
      </c>
      <c r="O1827" s="405" t="s">
        <v>22</v>
      </c>
      <c r="P1827" s="406" t="s">
        <v>22</v>
      </c>
      <c r="Q1827" s="8" t="s">
        <v>15</v>
      </c>
      <c r="R1827" s="378" t="s">
        <v>2682</v>
      </c>
      <c r="S1827" s="378" t="s">
        <v>22</v>
      </c>
      <c r="T1827" s="378" t="s">
        <v>22</v>
      </c>
      <c r="U1827" s="378" t="s">
        <v>22</v>
      </c>
      <c r="V1827" s="9" t="s">
        <v>13</v>
      </c>
      <c r="W1827" s="417" t="s">
        <v>2683</v>
      </c>
      <c r="X1827" s="417" t="s">
        <v>22</v>
      </c>
      <c r="Y1827" s="10" t="s">
        <v>14</v>
      </c>
      <c r="Z1827" s="374" t="s">
        <v>22</v>
      </c>
    </row>
    <row r="1828" spans="1:26" ht="13.5" customHeight="1" x14ac:dyDescent="0.15">
      <c r="A1828" s="381" t="s">
        <v>22</v>
      </c>
      <c r="B1828" s="382" t="s">
        <v>22</v>
      </c>
      <c r="C1828" s="383" t="s">
        <v>22</v>
      </c>
      <c r="D1828" s="410" t="s">
        <v>22</v>
      </c>
      <c r="E1828" s="411" t="s">
        <v>22</v>
      </c>
      <c r="F1828" s="411" t="s">
        <v>22</v>
      </c>
      <c r="G1828" s="411" t="s">
        <v>22</v>
      </c>
      <c r="H1828" s="411" t="s">
        <v>22</v>
      </c>
      <c r="I1828" s="411" t="s">
        <v>22</v>
      </c>
      <c r="J1828" s="411" t="s">
        <v>22</v>
      </c>
      <c r="K1828" s="411" t="s">
        <v>22</v>
      </c>
      <c r="L1828" s="412" t="s">
        <v>22</v>
      </c>
      <c r="M1828" s="387" t="s">
        <v>22</v>
      </c>
      <c r="N1828" s="388" t="s">
        <v>22</v>
      </c>
      <c r="O1828" s="405" t="s">
        <v>22</v>
      </c>
      <c r="P1828" s="406" t="s">
        <v>22</v>
      </c>
      <c r="Q1828" s="7" t="s">
        <v>16</v>
      </c>
      <c r="R1828" s="378" t="s">
        <v>2684</v>
      </c>
      <c r="S1828" s="378" t="s">
        <v>22</v>
      </c>
      <c r="T1828" s="378" t="s">
        <v>22</v>
      </c>
      <c r="U1828" s="378" t="s">
        <v>22</v>
      </c>
      <c r="V1828" s="11" t="s">
        <v>17</v>
      </c>
      <c r="W1828" s="9" t="s">
        <v>22</v>
      </c>
      <c r="X1828" s="12" t="s">
        <v>22</v>
      </c>
      <c r="Y1828" s="13" t="s">
        <v>22</v>
      </c>
      <c r="Z1828" s="374" t="s">
        <v>22</v>
      </c>
    </row>
    <row r="1829" spans="1:26" ht="13.5" customHeight="1" x14ac:dyDescent="0.15">
      <c r="A1829" s="6" t="s">
        <v>22</v>
      </c>
      <c r="B1829" s="12" t="s">
        <v>22</v>
      </c>
      <c r="C1829" s="13" t="s">
        <v>22</v>
      </c>
      <c r="D1829" s="410" t="s">
        <v>13</v>
      </c>
      <c r="E1829" s="14" t="s">
        <v>11</v>
      </c>
      <c r="F1829" s="382" t="s">
        <v>22</v>
      </c>
      <c r="G1829" s="382" t="s">
        <v>22</v>
      </c>
      <c r="H1829" s="382" t="s">
        <v>22</v>
      </c>
      <c r="I1829" s="382" t="s">
        <v>152</v>
      </c>
      <c r="J1829" s="420" t="s">
        <v>22</v>
      </c>
      <c r="K1829" s="14" t="s">
        <v>22</v>
      </c>
      <c r="L1829" s="412" t="s">
        <v>14</v>
      </c>
      <c r="M1829" s="423" t="s">
        <v>22</v>
      </c>
      <c r="N1829" s="424" t="s">
        <v>22</v>
      </c>
      <c r="O1829" s="405" t="s">
        <v>22</v>
      </c>
      <c r="P1829" s="406" t="s">
        <v>22</v>
      </c>
      <c r="Q1829" s="8" t="s">
        <v>15</v>
      </c>
      <c r="R1829" s="378" t="s">
        <v>2685</v>
      </c>
      <c r="S1829" s="378" t="s">
        <v>22</v>
      </c>
      <c r="T1829" s="378" t="s">
        <v>22</v>
      </c>
      <c r="U1829" s="378" t="s">
        <v>22</v>
      </c>
      <c r="V1829" s="9" t="s">
        <v>13</v>
      </c>
      <c r="W1829" s="417" t="s">
        <v>517</v>
      </c>
      <c r="X1829" s="417" t="s">
        <v>22</v>
      </c>
      <c r="Y1829" s="10" t="s">
        <v>14</v>
      </c>
      <c r="Z1829" s="374" t="s">
        <v>22</v>
      </c>
    </row>
    <row r="1830" spans="1:26" ht="13.5" customHeight="1" x14ac:dyDescent="0.15">
      <c r="A1830" s="15" t="s">
        <v>22</v>
      </c>
      <c r="B1830" s="16" t="s">
        <v>22</v>
      </c>
      <c r="C1830" s="17" t="s">
        <v>22</v>
      </c>
      <c r="D1830" s="418" t="s">
        <v>22</v>
      </c>
      <c r="E1830" s="18" t="s">
        <v>22</v>
      </c>
      <c r="F1830" s="419" t="s">
        <v>22</v>
      </c>
      <c r="G1830" s="419" t="s">
        <v>22</v>
      </c>
      <c r="H1830" s="419" t="s">
        <v>22</v>
      </c>
      <c r="I1830" s="419" t="s">
        <v>22</v>
      </c>
      <c r="J1830" s="421" t="s">
        <v>22</v>
      </c>
      <c r="K1830" s="18" t="s">
        <v>22</v>
      </c>
      <c r="L1830" s="422" t="s">
        <v>22</v>
      </c>
      <c r="M1830" s="26" t="s">
        <v>18</v>
      </c>
      <c r="N1830" s="27">
        <v>92.5</v>
      </c>
      <c r="O1830" s="407" t="s">
        <v>22</v>
      </c>
      <c r="P1830" s="408" t="s">
        <v>22</v>
      </c>
      <c r="Q1830" s="19" t="s">
        <v>16</v>
      </c>
      <c r="R1830" s="425" t="s">
        <v>2686</v>
      </c>
      <c r="S1830" s="425" t="s">
        <v>22</v>
      </c>
      <c r="T1830" s="425" t="s">
        <v>22</v>
      </c>
      <c r="U1830" s="425" t="s">
        <v>22</v>
      </c>
      <c r="V1830" s="20" t="s">
        <v>17</v>
      </c>
      <c r="W1830" s="21" t="s">
        <v>22</v>
      </c>
      <c r="X1830" s="16" t="s">
        <v>22</v>
      </c>
      <c r="Y1830" s="17" t="s">
        <v>22</v>
      </c>
      <c r="Z1830" s="375" t="s">
        <v>22</v>
      </c>
    </row>
    <row r="1831" spans="1:26" ht="13.5" customHeight="1" x14ac:dyDescent="0.15">
      <c r="A1831" s="389" t="s">
        <v>7</v>
      </c>
      <c r="B1831" s="390" t="s">
        <v>22</v>
      </c>
      <c r="C1831" s="391" t="s">
        <v>22</v>
      </c>
      <c r="D1831" s="395" t="s">
        <v>8</v>
      </c>
      <c r="E1831" s="396" t="s">
        <v>22</v>
      </c>
      <c r="F1831" s="397" t="s">
        <v>1643</v>
      </c>
      <c r="G1831" s="397" t="s">
        <v>22</v>
      </c>
      <c r="H1831" s="397" t="s">
        <v>22</v>
      </c>
      <c r="I1831" s="397" t="s">
        <v>22</v>
      </c>
      <c r="J1831" s="397" t="s">
        <v>22</v>
      </c>
      <c r="K1831" s="397" t="s">
        <v>22</v>
      </c>
      <c r="L1831" s="398" t="s">
        <v>22</v>
      </c>
      <c r="M1831" s="401" t="s">
        <v>9</v>
      </c>
      <c r="N1831" s="402" t="s">
        <v>22</v>
      </c>
      <c r="O1831" s="403" t="s">
        <v>2687</v>
      </c>
      <c r="P1831" s="404" t="s">
        <v>22</v>
      </c>
      <c r="Q1831" s="5" t="s">
        <v>10</v>
      </c>
      <c r="R1831" s="409" t="s">
        <v>2688</v>
      </c>
      <c r="S1831" s="409" t="s">
        <v>22</v>
      </c>
      <c r="T1831" s="409" t="s">
        <v>22</v>
      </c>
      <c r="U1831" s="22">
        <v>2593</v>
      </c>
      <c r="V1831" s="371" t="str">
        <f>IF(U1831="","","千円")</f>
        <v>千円</v>
      </c>
      <c r="W1831" s="371" t="s">
        <v>22</v>
      </c>
      <c r="X1831" s="371" t="s">
        <v>22</v>
      </c>
      <c r="Y1831" s="372" t="s">
        <v>22</v>
      </c>
      <c r="Z1831" s="373">
        <v>403</v>
      </c>
    </row>
    <row r="1832" spans="1:26" ht="13.5" customHeight="1" x14ac:dyDescent="0.15">
      <c r="A1832" s="392" t="s">
        <v>22</v>
      </c>
      <c r="B1832" s="393" t="s">
        <v>22</v>
      </c>
      <c r="C1832" s="394" t="s">
        <v>22</v>
      </c>
      <c r="D1832" s="25" t="s">
        <v>22</v>
      </c>
      <c r="E1832" s="24" t="s">
        <v>22</v>
      </c>
      <c r="F1832" s="399" t="s">
        <v>22</v>
      </c>
      <c r="G1832" s="399" t="s">
        <v>22</v>
      </c>
      <c r="H1832" s="399" t="s">
        <v>22</v>
      </c>
      <c r="I1832" s="399" t="s">
        <v>22</v>
      </c>
      <c r="J1832" s="399" t="s">
        <v>22</v>
      </c>
      <c r="K1832" s="399" t="s">
        <v>22</v>
      </c>
      <c r="L1832" s="400" t="s">
        <v>22</v>
      </c>
      <c r="M1832" s="376">
        <v>20043000</v>
      </c>
      <c r="N1832" s="377" t="s">
        <v>22</v>
      </c>
      <c r="O1832" s="405" t="s">
        <v>22</v>
      </c>
      <c r="P1832" s="406" t="s">
        <v>22</v>
      </c>
      <c r="Q1832" s="6" t="s">
        <v>22</v>
      </c>
      <c r="R1832" s="378" t="s">
        <v>2689</v>
      </c>
      <c r="S1832" s="378" t="s">
        <v>22</v>
      </c>
      <c r="T1832" s="378" t="s">
        <v>22</v>
      </c>
      <c r="U1832" s="23">
        <v>14100</v>
      </c>
      <c r="V1832" s="379" t="str">
        <f>IF(U1832="","","千円")</f>
        <v>千円</v>
      </c>
      <c r="W1832" s="379" t="s">
        <v>22</v>
      </c>
      <c r="X1832" s="379" t="s">
        <v>22</v>
      </c>
      <c r="Y1832" s="380" t="s">
        <v>22</v>
      </c>
      <c r="Z1832" s="374" t="s">
        <v>22</v>
      </c>
    </row>
    <row r="1833" spans="1:26" ht="13.5" customHeight="1" x14ac:dyDescent="0.15">
      <c r="A1833" s="381" t="s">
        <v>2690</v>
      </c>
      <c r="B1833" s="382" t="s">
        <v>22</v>
      </c>
      <c r="C1833" s="383" t="s">
        <v>22</v>
      </c>
      <c r="D1833" s="384" t="s">
        <v>2691</v>
      </c>
      <c r="E1833" s="385" t="s">
        <v>22</v>
      </c>
      <c r="F1833" s="385" t="s">
        <v>22</v>
      </c>
      <c r="G1833" s="385" t="s">
        <v>22</v>
      </c>
      <c r="H1833" s="385" t="s">
        <v>22</v>
      </c>
      <c r="I1833" s="385" t="s">
        <v>22</v>
      </c>
      <c r="J1833" s="385" t="s">
        <v>22</v>
      </c>
      <c r="K1833" s="385" t="s">
        <v>22</v>
      </c>
      <c r="L1833" s="380" t="s">
        <v>22</v>
      </c>
      <c r="M1833" s="387" t="s">
        <v>12</v>
      </c>
      <c r="N1833" s="388" t="s">
        <v>22</v>
      </c>
      <c r="O1833" s="405" t="s">
        <v>22</v>
      </c>
      <c r="P1833" s="406" t="s">
        <v>22</v>
      </c>
      <c r="Q1833" s="6" t="s">
        <v>22</v>
      </c>
      <c r="R1833" s="378" t="s">
        <v>2692</v>
      </c>
      <c r="S1833" s="378" t="s">
        <v>22</v>
      </c>
      <c r="T1833" s="378" t="s">
        <v>22</v>
      </c>
      <c r="U1833" s="23">
        <v>352</v>
      </c>
      <c r="V1833" s="379" t="str">
        <f>IF(U1833="","","千円")</f>
        <v>千円</v>
      </c>
      <c r="W1833" s="379" t="s">
        <v>22</v>
      </c>
      <c r="X1833" s="379" t="s">
        <v>22</v>
      </c>
      <c r="Y1833" s="380" t="s">
        <v>22</v>
      </c>
      <c r="Z1833" s="374" t="s">
        <v>22</v>
      </c>
    </row>
    <row r="1834" spans="1:26" ht="13.5" customHeight="1" x14ac:dyDescent="0.15">
      <c r="A1834" s="381" t="s">
        <v>22</v>
      </c>
      <c r="B1834" s="382" t="s">
        <v>22</v>
      </c>
      <c r="C1834" s="383" t="s">
        <v>22</v>
      </c>
      <c r="D1834" s="386" t="s">
        <v>22</v>
      </c>
      <c r="E1834" s="385" t="s">
        <v>22</v>
      </c>
      <c r="F1834" s="385" t="s">
        <v>22</v>
      </c>
      <c r="G1834" s="385" t="s">
        <v>22</v>
      </c>
      <c r="H1834" s="385" t="s">
        <v>22</v>
      </c>
      <c r="I1834" s="385" t="s">
        <v>22</v>
      </c>
      <c r="J1834" s="385" t="s">
        <v>22</v>
      </c>
      <c r="K1834" s="385" t="s">
        <v>22</v>
      </c>
      <c r="L1834" s="380" t="s">
        <v>22</v>
      </c>
      <c r="M1834" s="376">
        <v>18953014</v>
      </c>
      <c r="N1834" s="377" t="s">
        <v>22</v>
      </c>
      <c r="O1834" s="405" t="s">
        <v>22</v>
      </c>
      <c r="P1834" s="406" t="s">
        <v>22</v>
      </c>
      <c r="Q1834" s="6" t="s">
        <v>22</v>
      </c>
      <c r="R1834" s="378" t="s">
        <v>2693</v>
      </c>
      <c r="S1834" s="378" t="s">
        <v>22</v>
      </c>
      <c r="T1834" s="378" t="s">
        <v>22</v>
      </c>
      <c r="U1834" s="23">
        <v>1908</v>
      </c>
      <c r="V1834" s="379" t="str">
        <f>IF(U1834="","","千円")</f>
        <v>千円</v>
      </c>
      <c r="W1834" s="379" t="s">
        <v>22</v>
      </c>
      <c r="X1834" s="379" t="s">
        <v>22</v>
      </c>
      <c r="Y1834" s="380" t="s">
        <v>22</v>
      </c>
      <c r="Z1834" s="374" t="s">
        <v>22</v>
      </c>
    </row>
    <row r="1835" spans="1:26" ht="13.5" customHeight="1" x14ac:dyDescent="0.15">
      <c r="A1835" s="381" t="s">
        <v>22</v>
      </c>
      <c r="B1835" s="382" t="s">
        <v>22</v>
      </c>
      <c r="C1835" s="383" t="s">
        <v>22</v>
      </c>
      <c r="D1835" s="410" t="s">
        <v>13</v>
      </c>
      <c r="E1835" s="411" t="s">
        <v>2694</v>
      </c>
      <c r="F1835" s="411" t="s">
        <v>22</v>
      </c>
      <c r="G1835" s="411" t="s">
        <v>22</v>
      </c>
      <c r="H1835" s="411" t="s">
        <v>22</v>
      </c>
      <c r="I1835" s="411" t="s">
        <v>22</v>
      </c>
      <c r="J1835" s="411" t="s">
        <v>22</v>
      </c>
      <c r="K1835" s="411" t="s">
        <v>22</v>
      </c>
      <c r="L1835" s="412" t="s">
        <v>14</v>
      </c>
      <c r="M1835" s="413" t="s">
        <v>20</v>
      </c>
      <c r="N1835" s="414" t="s">
        <v>22</v>
      </c>
      <c r="O1835" s="405" t="s">
        <v>22</v>
      </c>
      <c r="P1835" s="406" t="s">
        <v>22</v>
      </c>
      <c r="Q1835" s="7" t="s">
        <v>22</v>
      </c>
      <c r="R1835" s="378" t="s">
        <v>22</v>
      </c>
      <c r="S1835" s="378" t="s">
        <v>22</v>
      </c>
      <c r="T1835" s="378" t="s">
        <v>22</v>
      </c>
      <c r="U1835" s="23" t="s">
        <v>22</v>
      </c>
      <c r="V1835" s="379" t="str">
        <f>IF(U1835="","","千円")</f>
        <v/>
      </c>
      <c r="W1835" s="379" t="s">
        <v>22</v>
      </c>
      <c r="X1835" s="379" t="s">
        <v>22</v>
      </c>
      <c r="Y1835" s="380" t="s">
        <v>22</v>
      </c>
      <c r="Z1835" s="374" t="s">
        <v>22</v>
      </c>
    </row>
    <row r="1836" spans="1:26" ht="13.5" customHeight="1" x14ac:dyDescent="0.15">
      <c r="A1836" s="381" t="s">
        <v>22</v>
      </c>
      <c r="B1836" s="382" t="s">
        <v>22</v>
      </c>
      <c r="C1836" s="383" t="s">
        <v>22</v>
      </c>
      <c r="D1836" s="410" t="s">
        <v>22</v>
      </c>
      <c r="E1836" s="411" t="s">
        <v>22</v>
      </c>
      <c r="F1836" s="411" t="s">
        <v>22</v>
      </c>
      <c r="G1836" s="411" t="s">
        <v>22</v>
      </c>
      <c r="H1836" s="411" t="s">
        <v>22</v>
      </c>
      <c r="I1836" s="411" t="s">
        <v>22</v>
      </c>
      <c r="J1836" s="411" t="s">
        <v>22</v>
      </c>
      <c r="K1836" s="411" t="s">
        <v>22</v>
      </c>
      <c r="L1836" s="412" t="s">
        <v>22</v>
      </c>
      <c r="M1836" s="415">
        <v>1089986</v>
      </c>
      <c r="N1836" s="416" t="s">
        <v>22</v>
      </c>
      <c r="O1836" s="405" t="s">
        <v>22</v>
      </c>
      <c r="P1836" s="406" t="s">
        <v>22</v>
      </c>
      <c r="Q1836" s="8" t="s">
        <v>15</v>
      </c>
      <c r="R1836" s="378" t="s">
        <v>2695</v>
      </c>
      <c r="S1836" s="378" t="s">
        <v>22</v>
      </c>
      <c r="T1836" s="378" t="s">
        <v>22</v>
      </c>
      <c r="U1836" s="378" t="s">
        <v>22</v>
      </c>
      <c r="V1836" s="9" t="s">
        <v>13</v>
      </c>
      <c r="W1836" s="417" t="s">
        <v>2696</v>
      </c>
      <c r="X1836" s="417" t="s">
        <v>22</v>
      </c>
      <c r="Y1836" s="10" t="s">
        <v>14</v>
      </c>
      <c r="Z1836" s="374" t="s">
        <v>22</v>
      </c>
    </row>
    <row r="1837" spans="1:26" ht="13.5" customHeight="1" x14ac:dyDescent="0.15">
      <c r="A1837" s="381" t="s">
        <v>22</v>
      </c>
      <c r="B1837" s="382" t="s">
        <v>22</v>
      </c>
      <c r="C1837" s="383" t="s">
        <v>22</v>
      </c>
      <c r="D1837" s="410" t="s">
        <v>22</v>
      </c>
      <c r="E1837" s="411" t="s">
        <v>22</v>
      </c>
      <c r="F1837" s="411" t="s">
        <v>22</v>
      </c>
      <c r="G1837" s="411" t="s">
        <v>22</v>
      </c>
      <c r="H1837" s="411" t="s">
        <v>22</v>
      </c>
      <c r="I1837" s="411" t="s">
        <v>22</v>
      </c>
      <c r="J1837" s="411" t="s">
        <v>22</v>
      </c>
      <c r="K1837" s="411" t="s">
        <v>22</v>
      </c>
      <c r="L1837" s="412" t="s">
        <v>22</v>
      </c>
      <c r="M1837" s="387" t="s">
        <v>22</v>
      </c>
      <c r="N1837" s="388" t="s">
        <v>22</v>
      </c>
      <c r="O1837" s="405" t="s">
        <v>22</v>
      </c>
      <c r="P1837" s="406" t="s">
        <v>22</v>
      </c>
      <c r="Q1837" s="7" t="s">
        <v>16</v>
      </c>
      <c r="R1837" s="378" t="s">
        <v>2697</v>
      </c>
      <c r="S1837" s="378" t="s">
        <v>22</v>
      </c>
      <c r="T1837" s="378" t="s">
        <v>22</v>
      </c>
      <c r="U1837" s="378" t="s">
        <v>22</v>
      </c>
      <c r="V1837" s="11" t="s">
        <v>17</v>
      </c>
      <c r="W1837" s="9" t="s">
        <v>22</v>
      </c>
      <c r="X1837" s="12" t="s">
        <v>22</v>
      </c>
      <c r="Y1837" s="13" t="s">
        <v>22</v>
      </c>
      <c r="Z1837" s="374" t="s">
        <v>22</v>
      </c>
    </row>
    <row r="1838" spans="1:26" ht="13.5" customHeight="1" x14ac:dyDescent="0.15">
      <c r="A1838" s="6" t="s">
        <v>22</v>
      </c>
      <c r="B1838" s="12" t="s">
        <v>22</v>
      </c>
      <c r="C1838" s="13" t="s">
        <v>22</v>
      </c>
      <c r="D1838" s="410" t="s">
        <v>13</v>
      </c>
      <c r="E1838" s="14" t="s">
        <v>11</v>
      </c>
      <c r="F1838" s="382" t="s">
        <v>22</v>
      </c>
      <c r="G1838" s="382" t="s">
        <v>22</v>
      </c>
      <c r="H1838" s="382" t="s">
        <v>22</v>
      </c>
      <c r="I1838" s="382" t="s">
        <v>152</v>
      </c>
      <c r="J1838" s="420" t="s">
        <v>57</v>
      </c>
      <c r="K1838" s="14" t="s">
        <v>22</v>
      </c>
      <c r="L1838" s="412" t="s">
        <v>14</v>
      </c>
      <c r="M1838" s="423" t="s">
        <v>22</v>
      </c>
      <c r="N1838" s="424" t="s">
        <v>22</v>
      </c>
      <c r="O1838" s="405" t="s">
        <v>22</v>
      </c>
      <c r="P1838" s="406" t="s">
        <v>22</v>
      </c>
      <c r="Q1838" s="8" t="s">
        <v>15</v>
      </c>
      <c r="R1838" s="378" t="s">
        <v>22</v>
      </c>
      <c r="S1838" s="378" t="s">
        <v>22</v>
      </c>
      <c r="T1838" s="378" t="s">
        <v>22</v>
      </c>
      <c r="U1838" s="378" t="s">
        <v>22</v>
      </c>
      <c r="V1838" s="9" t="s">
        <v>13</v>
      </c>
      <c r="W1838" s="417" t="s">
        <v>22</v>
      </c>
      <c r="X1838" s="417" t="s">
        <v>22</v>
      </c>
      <c r="Y1838" s="10" t="s">
        <v>14</v>
      </c>
      <c r="Z1838" s="374" t="s">
        <v>22</v>
      </c>
    </row>
    <row r="1839" spans="1:26" ht="13.5" customHeight="1" x14ac:dyDescent="0.15">
      <c r="A1839" s="15" t="s">
        <v>22</v>
      </c>
      <c r="B1839" s="16" t="s">
        <v>22</v>
      </c>
      <c r="C1839" s="17" t="s">
        <v>22</v>
      </c>
      <c r="D1839" s="418" t="s">
        <v>22</v>
      </c>
      <c r="E1839" s="18" t="s">
        <v>22</v>
      </c>
      <c r="F1839" s="419" t="s">
        <v>22</v>
      </c>
      <c r="G1839" s="419" t="s">
        <v>22</v>
      </c>
      <c r="H1839" s="419" t="s">
        <v>22</v>
      </c>
      <c r="I1839" s="419" t="s">
        <v>22</v>
      </c>
      <c r="J1839" s="421" t="s">
        <v>22</v>
      </c>
      <c r="K1839" s="18" t="s">
        <v>22</v>
      </c>
      <c r="L1839" s="422" t="s">
        <v>22</v>
      </c>
      <c r="M1839" s="26" t="s">
        <v>18</v>
      </c>
      <c r="N1839" s="27">
        <v>94.6</v>
      </c>
      <c r="O1839" s="407" t="s">
        <v>22</v>
      </c>
      <c r="P1839" s="408" t="s">
        <v>22</v>
      </c>
      <c r="Q1839" s="19" t="s">
        <v>16</v>
      </c>
      <c r="R1839" s="425" t="s">
        <v>22</v>
      </c>
      <c r="S1839" s="425" t="s">
        <v>22</v>
      </c>
      <c r="T1839" s="425" t="s">
        <v>22</v>
      </c>
      <c r="U1839" s="425" t="s">
        <v>22</v>
      </c>
      <c r="V1839" s="20" t="s">
        <v>17</v>
      </c>
      <c r="W1839" s="21" t="s">
        <v>22</v>
      </c>
      <c r="X1839" s="16" t="s">
        <v>22</v>
      </c>
      <c r="Y1839" s="17" t="s">
        <v>22</v>
      </c>
      <c r="Z1839" s="375" t="s">
        <v>22</v>
      </c>
    </row>
    <row r="1840" spans="1:26" ht="13.5" customHeight="1" x14ac:dyDescent="0.15">
      <c r="A1840" s="389" t="s">
        <v>7</v>
      </c>
      <c r="B1840" s="390" t="s">
        <v>22</v>
      </c>
      <c r="C1840" s="391" t="s">
        <v>22</v>
      </c>
      <c r="D1840" s="395" t="s">
        <v>8</v>
      </c>
      <c r="E1840" s="396" t="s">
        <v>22</v>
      </c>
      <c r="F1840" s="397" t="s">
        <v>1643</v>
      </c>
      <c r="G1840" s="397" t="s">
        <v>22</v>
      </c>
      <c r="H1840" s="397" t="s">
        <v>22</v>
      </c>
      <c r="I1840" s="397" t="s">
        <v>22</v>
      </c>
      <c r="J1840" s="397" t="s">
        <v>22</v>
      </c>
      <c r="K1840" s="397" t="s">
        <v>22</v>
      </c>
      <c r="L1840" s="398" t="s">
        <v>22</v>
      </c>
      <c r="M1840" s="401" t="s">
        <v>9</v>
      </c>
      <c r="N1840" s="402" t="s">
        <v>22</v>
      </c>
      <c r="O1840" s="403" t="s">
        <v>2698</v>
      </c>
      <c r="P1840" s="404" t="s">
        <v>22</v>
      </c>
      <c r="Q1840" s="5" t="s">
        <v>10</v>
      </c>
      <c r="R1840" s="409" t="s">
        <v>2699</v>
      </c>
      <c r="S1840" s="409" t="s">
        <v>22</v>
      </c>
      <c r="T1840" s="409" t="s">
        <v>22</v>
      </c>
      <c r="U1840" s="22">
        <v>6993</v>
      </c>
      <c r="V1840" s="371" t="str">
        <f>IF(U1840="","","千円")</f>
        <v>千円</v>
      </c>
      <c r="W1840" s="371" t="s">
        <v>22</v>
      </c>
      <c r="X1840" s="371" t="s">
        <v>22</v>
      </c>
      <c r="Y1840" s="372" t="s">
        <v>22</v>
      </c>
      <c r="Z1840" s="373">
        <v>405</v>
      </c>
    </row>
    <row r="1841" spans="1:26" ht="13.5" customHeight="1" x14ac:dyDescent="0.15">
      <c r="A1841" s="392" t="s">
        <v>22</v>
      </c>
      <c r="B1841" s="393" t="s">
        <v>22</v>
      </c>
      <c r="C1841" s="394" t="s">
        <v>22</v>
      </c>
      <c r="D1841" s="25" t="s">
        <v>22</v>
      </c>
      <c r="E1841" s="24" t="s">
        <v>22</v>
      </c>
      <c r="F1841" s="399" t="s">
        <v>22</v>
      </c>
      <c r="G1841" s="399" t="s">
        <v>22</v>
      </c>
      <c r="H1841" s="399" t="s">
        <v>22</v>
      </c>
      <c r="I1841" s="399" t="s">
        <v>22</v>
      </c>
      <c r="J1841" s="399" t="s">
        <v>22</v>
      </c>
      <c r="K1841" s="399" t="s">
        <v>22</v>
      </c>
      <c r="L1841" s="400" t="s">
        <v>22</v>
      </c>
      <c r="M1841" s="376">
        <v>16170000</v>
      </c>
      <c r="N1841" s="377" t="s">
        <v>22</v>
      </c>
      <c r="O1841" s="405" t="s">
        <v>22</v>
      </c>
      <c r="P1841" s="406" t="s">
        <v>22</v>
      </c>
      <c r="Q1841" s="6" t="s">
        <v>22</v>
      </c>
      <c r="R1841" s="378" t="s">
        <v>2700</v>
      </c>
      <c r="S1841" s="378" t="s">
        <v>22</v>
      </c>
      <c r="T1841" s="378" t="s">
        <v>22</v>
      </c>
      <c r="U1841" s="23">
        <v>7849</v>
      </c>
      <c r="V1841" s="379" t="str">
        <f>IF(U1841="","","千円")</f>
        <v>千円</v>
      </c>
      <c r="W1841" s="379" t="s">
        <v>22</v>
      </c>
      <c r="X1841" s="379" t="s">
        <v>22</v>
      </c>
      <c r="Y1841" s="380" t="s">
        <v>22</v>
      </c>
      <c r="Z1841" s="374" t="s">
        <v>22</v>
      </c>
    </row>
    <row r="1842" spans="1:26" ht="13.5" customHeight="1" x14ac:dyDescent="0.15">
      <c r="A1842" s="381" t="s">
        <v>2701</v>
      </c>
      <c r="B1842" s="382" t="s">
        <v>22</v>
      </c>
      <c r="C1842" s="383" t="s">
        <v>22</v>
      </c>
      <c r="D1842" s="384" t="s">
        <v>2702</v>
      </c>
      <c r="E1842" s="385" t="s">
        <v>22</v>
      </c>
      <c r="F1842" s="385" t="s">
        <v>22</v>
      </c>
      <c r="G1842" s="385" t="s">
        <v>22</v>
      </c>
      <c r="H1842" s="385" t="s">
        <v>22</v>
      </c>
      <c r="I1842" s="385" t="s">
        <v>22</v>
      </c>
      <c r="J1842" s="385" t="s">
        <v>22</v>
      </c>
      <c r="K1842" s="385" t="s">
        <v>22</v>
      </c>
      <c r="L1842" s="380" t="s">
        <v>22</v>
      </c>
      <c r="M1842" s="387" t="s">
        <v>12</v>
      </c>
      <c r="N1842" s="388" t="s">
        <v>22</v>
      </c>
      <c r="O1842" s="405" t="s">
        <v>22</v>
      </c>
      <c r="P1842" s="406" t="s">
        <v>22</v>
      </c>
      <c r="Q1842" s="6" t="s">
        <v>22</v>
      </c>
      <c r="R1842" s="378" t="s">
        <v>2703</v>
      </c>
      <c r="S1842" s="378" t="s">
        <v>22</v>
      </c>
      <c r="T1842" s="378" t="s">
        <v>22</v>
      </c>
      <c r="U1842" s="23" t="s">
        <v>22</v>
      </c>
      <c r="V1842" s="379" t="str">
        <f>IF(U1842="","","千円")</f>
        <v/>
      </c>
      <c r="W1842" s="379" t="s">
        <v>22</v>
      </c>
      <c r="X1842" s="379" t="s">
        <v>22</v>
      </c>
      <c r="Y1842" s="380" t="s">
        <v>22</v>
      </c>
      <c r="Z1842" s="374" t="s">
        <v>22</v>
      </c>
    </row>
    <row r="1843" spans="1:26" ht="13.5" customHeight="1" x14ac:dyDescent="0.15">
      <c r="A1843" s="381" t="s">
        <v>22</v>
      </c>
      <c r="B1843" s="382" t="s">
        <v>22</v>
      </c>
      <c r="C1843" s="383" t="s">
        <v>22</v>
      </c>
      <c r="D1843" s="386" t="s">
        <v>22</v>
      </c>
      <c r="E1843" s="385" t="s">
        <v>22</v>
      </c>
      <c r="F1843" s="385" t="s">
        <v>22</v>
      </c>
      <c r="G1843" s="385" t="s">
        <v>22</v>
      </c>
      <c r="H1843" s="385" t="s">
        <v>22</v>
      </c>
      <c r="I1843" s="385" t="s">
        <v>22</v>
      </c>
      <c r="J1843" s="385" t="s">
        <v>22</v>
      </c>
      <c r="K1843" s="385" t="s">
        <v>22</v>
      </c>
      <c r="L1843" s="380" t="s">
        <v>22</v>
      </c>
      <c r="M1843" s="376">
        <v>14940559</v>
      </c>
      <c r="N1843" s="377" t="s">
        <v>22</v>
      </c>
      <c r="O1843" s="405" t="s">
        <v>22</v>
      </c>
      <c r="P1843" s="406" t="s">
        <v>22</v>
      </c>
      <c r="Q1843" s="6" t="s">
        <v>22</v>
      </c>
      <c r="R1843" s="378" t="s">
        <v>22</v>
      </c>
      <c r="S1843" s="378" t="s">
        <v>22</v>
      </c>
      <c r="T1843" s="378" t="s">
        <v>22</v>
      </c>
      <c r="U1843" s="23" t="s">
        <v>22</v>
      </c>
      <c r="V1843" s="379" t="str">
        <f>IF(U1843="","","千円")</f>
        <v/>
      </c>
      <c r="W1843" s="379" t="s">
        <v>22</v>
      </c>
      <c r="X1843" s="379" t="s">
        <v>22</v>
      </c>
      <c r="Y1843" s="380" t="s">
        <v>22</v>
      </c>
      <c r="Z1843" s="374" t="s">
        <v>22</v>
      </c>
    </row>
    <row r="1844" spans="1:26" ht="13.5" customHeight="1" x14ac:dyDescent="0.15">
      <c r="A1844" s="381" t="s">
        <v>22</v>
      </c>
      <c r="B1844" s="382" t="s">
        <v>22</v>
      </c>
      <c r="C1844" s="383" t="s">
        <v>22</v>
      </c>
      <c r="D1844" s="410" t="s">
        <v>13</v>
      </c>
      <c r="E1844" s="411" t="s">
        <v>1112</v>
      </c>
      <c r="F1844" s="411" t="s">
        <v>22</v>
      </c>
      <c r="G1844" s="411" t="s">
        <v>22</v>
      </c>
      <c r="H1844" s="411" t="s">
        <v>22</v>
      </c>
      <c r="I1844" s="411" t="s">
        <v>22</v>
      </c>
      <c r="J1844" s="411" t="s">
        <v>22</v>
      </c>
      <c r="K1844" s="411" t="s">
        <v>22</v>
      </c>
      <c r="L1844" s="412" t="s">
        <v>14</v>
      </c>
      <c r="M1844" s="413" t="s">
        <v>20</v>
      </c>
      <c r="N1844" s="414" t="s">
        <v>22</v>
      </c>
      <c r="O1844" s="405" t="s">
        <v>22</v>
      </c>
      <c r="P1844" s="406" t="s">
        <v>22</v>
      </c>
      <c r="Q1844" s="7" t="s">
        <v>22</v>
      </c>
      <c r="R1844" s="378" t="s">
        <v>1756</v>
      </c>
      <c r="S1844" s="378" t="s">
        <v>22</v>
      </c>
      <c r="T1844" s="378" t="s">
        <v>22</v>
      </c>
      <c r="U1844" s="23">
        <v>99</v>
      </c>
      <c r="V1844" s="379" t="str">
        <f>IF(U1844="","","千円")</f>
        <v>千円</v>
      </c>
      <c r="W1844" s="379" t="s">
        <v>22</v>
      </c>
      <c r="X1844" s="379" t="s">
        <v>22</v>
      </c>
      <c r="Y1844" s="380" t="s">
        <v>22</v>
      </c>
      <c r="Z1844" s="374" t="s">
        <v>22</v>
      </c>
    </row>
    <row r="1845" spans="1:26" ht="13.5" customHeight="1" x14ac:dyDescent="0.15">
      <c r="A1845" s="381" t="s">
        <v>22</v>
      </c>
      <c r="B1845" s="382" t="s">
        <v>22</v>
      </c>
      <c r="C1845" s="383" t="s">
        <v>22</v>
      </c>
      <c r="D1845" s="410" t="s">
        <v>22</v>
      </c>
      <c r="E1845" s="411" t="s">
        <v>22</v>
      </c>
      <c r="F1845" s="411" t="s">
        <v>22</v>
      </c>
      <c r="G1845" s="411" t="s">
        <v>22</v>
      </c>
      <c r="H1845" s="411" t="s">
        <v>22</v>
      </c>
      <c r="I1845" s="411" t="s">
        <v>22</v>
      </c>
      <c r="J1845" s="411" t="s">
        <v>22</v>
      </c>
      <c r="K1845" s="411" t="s">
        <v>22</v>
      </c>
      <c r="L1845" s="412" t="s">
        <v>22</v>
      </c>
      <c r="M1845" s="415">
        <v>1229441</v>
      </c>
      <c r="N1845" s="416" t="s">
        <v>22</v>
      </c>
      <c r="O1845" s="405" t="s">
        <v>22</v>
      </c>
      <c r="P1845" s="406" t="s">
        <v>22</v>
      </c>
      <c r="Q1845" s="8" t="s">
        <v>15</v>
      </c>
      <c r="R1845" s="378" t="s">
        <v>2704</v>
      </c>
      <c r="S1845" s="378" t="s">
        <v>22</v>
      </c>
      <c r="T1845" s="378" t="s">
        <v>22</v>
      </c>
      <c r="U1845" s="378" t="s">
        <v>22</v>
      </c>
      <c r="V1845" s="9" t="s">
        <v>13</v>
      </c>
      <c r="W1845" s="417" t="s">
        <v>2705</v>
      </c>
      <c r="X1845" s="417" t="s">
        <v>22</v>
      </c>
      <c r="Y1845" s="10" t="s">
        <v>14</v>
      </c>
      <c r="Z1845" s="374" t="s">
        <v>22</v>
      </c>
    </row>
    <row r="1846" spans="1:26" ht="13.5" customHeight="1" x14ac:dyDescent="0.15">
      <c r="A1846" s="381" t="s">
        <v>22</v>
      </c>
      <c r="B1846" s="382" t="s">
        <v>22</v>
      </c>
      <c r="C1846" s="383" t="s">
        <v>22</v>
      </c>
      <c r="D1846" s="410" t="s">
        <v>22</v>
      </c>
      <c r="E1846" s="411" t="s">
        <v>22</v>
      </c>
      <c r="F1846" s="411" t="s">
        <v>22</v>
      </c>
      <c r="G1846" s="411" t="s">
        <v>22</v>
      </c>
      <c r="H1846" s="411" t="s">
        <v>22</v>
      </c>
      <c r="I1846" s="411" t="s">
        <v>22</v>
      </c>
      <c r="J1846" s="411" t="s">
        <v>22</v>
      </c>
      <c r="K1846" s="411" t="s">
        <v>22</v>
      </c>
      <c r="L1846" s="412" t="s">
        <v>22</v>
      </c>
      <c r="M1846" s="387" t="s">
        <v>22</v>
      </c>
      <c r="N1846" s="388" t="s">
        <v>22</v>
      </c>
      <c r="O1846" s="405" t="s">
        <v>22</v>
      </c>
      <c r="P1846" s="406" t="s">
        <v>22</v>
      </c>
      <c r="Q1846" s="7" t="s">
        <v>16</v>
      </c>
      <c r="R1846" s="378" t="s">
        <v>22</v>
      </c>
      <c r="S1846" s="378" t="s">
        <v>22</v>
      </c>
      <c r="T1846" s="378" t="s">
        <v>22</v>
      </c>
      <c r="U1846" s="378" t="s">
        <v>22</v>
      </c>
      <c r="V1846" s="11" t="s">
        <v>17</v>
      </c>
      <c r="W1846" s="9" t="s">
        <v>22</v>
      </c>
      <c r="X1846" s="12" t="s">
        <v>22</v>
      </c>
      <c r="Y1846" s="13" t="s">
        <v>22</v>
      </c>
      <c r="Z1846" s="374" t="s">
        <v>22</v>
      </c>
    </row>
    <row r="1847" spans="1:26" ht="13.5" customHeight="1" x14ac:dyDescent="0.15">
      <c r="A1847" s="6" t="s">
        <v>22</v>
      </c>
      <c r="B1847" s="12" t="s">
        <v>22</v>
      </c>
      <c r="C1847" s="13" t="s">
        <v>22</v>
      </c>
      <c r="D1847" s="410" t="s">
        <v>13</v>
      </c>
      <c r="E1847" s="14" t="s">
        <v>11</v>
      </c>
      <c r="F1847" s="382" t="s">
        <v>22</v>
      </c>
      <c r="G1847" s="382" t="s">
        <v>22</v>
      </c>
      <c r="H1847" s="382" t="s">
        <v>22</v>
      </c>
      <c r="I1847" s="382" t="s">
        <v>152</v>
      </c>
      <c r="J1847" s="420" t="s">
        <v>22</v>
      </c>
      <c r="K1847" s="14" t="s">
        <v>22</v>
      </c>
      <c r="L1847" s="412" t="s">
        <v>14</v>
      </c>
      <c r="M1847" s="423" t="s">
        <v>22</v>
      </c>
      <c r="N1847" s="424" t="s">
        <v>22</v>
      </c>
      <c r="O1847" s="405" t="s">
        <v>22</v>
      </c>
      <c r="P1847" s="406" t="s">
        <v>22</v>
      </c>
      <c r="Q1847" s="8" t="s">
        <v>15</v>
      </c>
      <c r="R1847" s="378" t="s">
        <v>2706</v>
      </c>
      <c r="S1847" s="378" t="s">
        <v>22</v>
      </c>
      <c r="T1847" s="378" t="s">
        <v>22</v>
      </c>
      <c r="U1847" s="378" t="s">
        <v>22</v>
      </c>
      <c r="V1847" s="9" t="s">
        <v>13</v>
      </c>
      <c r="W1847" s="417" t="s">
        <v>2707</v>
      </c>
      <c r="X1847" s="417" t="s">
        <v>22</v>
      </c>
      <c r="Y1847" s="10" t="s">
        <v>14</v>
      </c>
      <c r="Z1847" s="374" t="s">
        <v>22</v>
      </c>
    </row>
    <row r="1848" spans="1:26" ht="13.5" customHeight="1" x14ac:dyDescent="0.15">
      <c r="A1848" s="15" t="s">
        <v>22</v>
      </c>
      <c r="B1848" s="16" t="s">
        <v>22</v>
      </c>
      <c r="C1848" s="17" t="s">
        <v>22</v>
      </c>
      <c r="D1848" s="418" t="s">
        <v>22</v>
      </c>
      <c r="E1848" s="18" t="s">
        <v>22</v>
      </c>
      <c r="F1848" s="419" t="s">
        <v>22</v>
      </c>
      <c r="G1848" s="419" t="s">
        <v>22</v>
      </c>
      <c r="H1848" s="419" t="s">
        <v>22</v>
      </c>
      <c r="I1848" s="419" t="s">
        <v>22</v>
      </c>
      <c r="J1848" s="421" t="s">
        <v>22</v>
      </c>
      <c r="K1848" s="18" t="s">
        <v>22</v>
      </c>
      <c r="L1848" s="422" t="s">
        <v>22</v>
      </c>
      <c r="M1848" s="26" t="s">
        <v>18</v>
      </c>
      <c r="N1848" s="27">
        <v>92.4</v>
      </c>
      <c r="O1848" s="407" t="s">
        <v>22</v>
      </c>
      <c r="P1848" s="408" t="s">
        <v>22</v>
      </c>
      <c r="Q1848" s="19" t="s">
        <v>16</v>
      </c>
      <c r="R1848" s="425" t="s">
        <v>22</v>
      </c>
      <c r="S1848" s="425" t="s">
        <v>22</v>
      </c>
      <c r="T1848" s="425" t="s">
        <v>22</v>
      </c>
      <c r="U1848" s="425" t="s">
        <v>22</v>
      </c>
      <c r="V1848" s="20" t="s">
        <v>17</v>
      </c>
      <c r="W1848" s="21" t="s">
        <v>22</v>
      </c>
      <c r="X1848" s="16" t="s">
        <v>22</v>
      </c>
      <c r="Y1848" s="17" t="s">
        <v>22</v>
      </c>
      <c r="Z1848" s="375" t="s">
        <v>22</v>
      </c>
    </row>
    <row r="1849" spans="1:26" ht="13.5" customHeight="1" x14ac:dyDescent="0.15">
      <c r="A1849" s="389" t="s">
        <v>7</v>
      </c>
      <c r="B1849" s="390" t="s">
        <v>22</v>
      </c>
      <c r="C1849" s="391" t="s">
        <v>22</v>
      </c>
      <c r="D1849" s="395" t="s">
        <v>8</v>
      </c>
      <c r="E1849" s="396" t="s">
        <v>22</v>
      </c>
      <c r="F1849" s="397" t="s">
        <v>1381</v>
      </c>
      <c r="G1849" s="397" t="s">
        <v>22</v>
      </c>
      <c r="H1849" s="397" t="s">
        <v>22</v>
      </c>
      <c r="I1849" s="397" t="s">
        <v>22</v>
      </c>
      <c r="J1849" s="397" t="s">
        <v>22</v>
      </c>
      <c r="K1849" s="397" t="s">
        <v>22</v>
      </c>
      <c r="L1849" s="398" t="s">
        <v>22</v>
      </c>
      <c r="M1849" s="401" t="s">
        <v>9</v>
      </c>
      <c r="N1849" s="402" t="s">
        <v>22</v>
      </c>
      <c r="O1849" s="403" t="s">
        <v>2708</v>
      </c>
      <c r="P1849" s="404" t="s">
        <v>22</v>
      </c>
      <c r="Q1849" s="5" t="s">
        <v>10</v>
      </c>
      <c r="R1849" s="409" t="s">
        <v>2709</v>
      </c>
      <c r="S1849" s="409" t="s">
        <v>22</v>
      </c>
      <c r="T1849" s="409" t="s">
        <v>22</v>
      </c>
      <c r="U1849" s="22">
        <v>409</v>
      </c>
      <c r="V1849" s="371" t="str">
        <f>IF(U1849="","","千円")</f>
        <v>千円</v>
      </c>
      <c r="W1849" s="371" t="s">
        <v>22</v>
      </c>
      <c r="X1849" s="371" t="s">
        <v>22</v>
      </c>
      <c r="Y1849" s="372" t="s">
        <v>22</v>
      </c>
      <c r="Z1849" s="373">
        <v>405</v>
      </c>
    </row>
    <row r="1850" spans="1:26" ht="13.5" customHeight="1" x14ac:dyDescent="0.15">
      <c r="A1850" s="392" t="s">
        <v>22</v>
      </c>
      <c r="B1850" s="393" t="s">
        <v>22</v>
      </c>
      <c r="C1850" s="394" t="s">
        <v>22</v>
      </c>
      <c r="D1850" s="25" t="s">
        <v>22</v>
      </c>
      <c r="E1850" s="24" t="s">
        <v>22</v>
      </c>
      <c r="F1850" s="399" t="s">
        <v>22</v>
      </c>
      <c r="G1850" s="399" t="s">
        <v>22</v>
      </c>
      <c r="H1850" s="399" t="s">
        <v>22</v>
      </c>
      <c r="I1850" s="399" t="s">
        <v>22</v>
      </c>
      <c r="J1850" s="399" t="s">
        <v>22</v>
      </c>
      <c r="K1850" s="399" t="s">
        <v>22</v>
      </c>
      <c r="L1850" s="400" t="s">
        <v>22</v>
      </c>
      <c r="M1850" s="376">
        <v>578000</v>
      </c>
      <c r="N1850" s="377" t="s">
        <v>22</v>
      </c>
      <c r="O1850" s="405" t="s">
        <v>22</v>
      </c>
      <c r="P1850" s="406" t="s">
        <v>22</v>
      </c>
      <c r="Q1850" s="6" t="s">
        <v>22</v>
      </c>
      <c r="R1850" s="378" t="s">
        <v>2710</v>
      </c>
      <c r="S1850" s="378" t="s">
        <v>22</v>
      </c>
      <c r="T1850" s="378" t="s">
        <v>22</v>
      </c>
      <c r="U1850" s="23">
        <v>99</v>
      </c>
      <c r="V1850" s="379" t="str">
        <f>IF(U1850="","","千円")</f>
        <v>千円</v>
      </c>
      <c r="W1850" s="379" t="s">
        <v>22</v>
      </c>
      <c r="X1850" s="379" t="s">
        <v>22</v>
      </c>
      <c r="Y1850" s="380" t="s">
        <v>22</v>
      </c>
      <c r="Z1850" s="374" t="s">
        <v>22</v>
      </c>
    </row>
    <row r="1851" spans="1:26" ht="13.5" customHeight="1" x14ac:dyDescent="0.15">
      <c r="A1851" s="381" t="s">
        <v>2711</v>
      </c>
      <c r="B1851" s="382" t="s">
        <v>22</v>
      </c>
      <c r="C1851" s="383" t="s">
        <v>22</v>
      </c>
      <c r="D1851" s="384" t="s">
        <v>2712</v>
      </c>
      <c r="E1851" s="385" t="s">
        <v>22</v>
      </c>
      <c r="F1851" s="385" t="s">
        <v>22</v>
      </c>
      <c r="G1851" s="385" t="s">
        <v>22</v>
      </c>
      <c r="H1851" s="385" t="s">
        <v>22</v>
      </c>
      <c r="I1851" s="385" t="s">
        <v>22</v>
      </c>
      <c r="J1851" s="385" t="s">
        <v>22</v>
      </c>
      <c r="K1851" s="385" t="s">
        <v>22</v>
      </c>
      <c r="L1851" s="380" t="s">
        <v>22</v>
      </c>
      <c r="M1851" s="387" t="s">
        <v>12</v>
      </c>
      <c r="N1851" s="388" t="s">
        <v>22</v>
      </c>
      <c r="O1851" s="405" t="s">
        <v>22</v>
      </c>
      <c r="P1851" s="406" t="s">
        <v>22</v>
      </c>
      <c r="Q1851" s="6" t="s">
        <v>22</v>
      </c>
      <c r="R1851" s="378" t="s">
        <v>2713</v>
      </c>
      <c r="S1851" s="378" t="s">
        <v>22</v>
      </c>
      <c r="T1851" s="378" t="s">
        <v>22</v>
      </c>
      <c r="U1851" s="23">
        <v>27</v>
      </c>
      <c r="V1851" s="379" t="str">
        <f>IF(U1851="","","千円")</f>
        <v>千円</v>
      </c>
      <c r="W1851" s="379" t="s">
        <v>22</v>
      </c>
      <c r="X1851" s="379" t="s">
        <v>22</v>
      </c>
      <c r="Y1851" s="380" t="s">
        <v>22</v>
      </c>
      <c r="Z1851" s="374" t="s">
        <v>22</v>
      </c>
    </row>
    <row r="1852" spans="1:26" ht="13.5" customHeight="1" x14ac:dyDescent="0.15">
      <c r="A1852" s="381" t="s">
        <v>22</v>
      </c>
      <c r="B1852" s="382" t="s">
        <v>22</v>
      </c>
      <c r="C1852" s="383" t="s">
        <v>22</v>
      </c>
      <c r="D1852" s="386" t="s">
        <v>22</v>
      </c>
      <c r="E1852" s="385" t="s">
        <v>22</v>
      </c>
      <c r="F1852" s="385" t="s">
        <v>22</v>
      </c>
      <c r="G1852" s="385" t="s">
        <v>22</v>
      </c>
      <c r="H1852" s="385" t="s">
        <v>22</v>
      </c>
      <c r="I1852" s="385" t="s">
        <v>22</v>
      </c>
      <c r="J1852" s="385" t="s">
        <v>22</v>
      </c>
      <c r="K1852" s="385" t="s">
        <v>22</v>
      </c>
      <c r="L1852" s="380" t="s">
        <v>22</v>
      </c>
      <c r="M1852" s="376">
        <v>534700</v>
      </c>
      <c r="N1852" s="377" t="s">
        <v>22</v>
      </c>
      <c r="O1852" s="405" t="s">
        <v>22</v>
      </c>
      <c r="P1852" s="406" t="s">
        <v>22</v>
      </c>
      <c r="Q1852" s="6" t="s">
        <v>22</v>
      </c>
      <c r="R1852" s="378" t="s">
        <v>22</v>
      </c>
      <c r="S1852" s="378" t="s">
        <v>22</v>
      </c>
      <c r="T1852" s="378" t="s">
        <v>22</v>
      </c>
      <c r="U1852" s="23" t="s">
        <v>22</v>
      </c>
      <c r="V1852" s="379" t="str">
        <f>IF(U1852="","","千円")</f>
        <v/>
      </c>
      <c r="W1852" s="379" t="s">
        <v>22</v>
      </c>
      <c r="X1852" s="379" t="s">
        <v>22</v>
      </c>
      <c r="Y1852" s="380" t="s">
        <v>22</v>
      </c>
      <c r="Z1852" s="374" t="s">
        <v>22</v>
      </c>
    </row>
    <row r="1853" spans="1:26" ht="13.5" customHeight="1" x14ac:dyDescent="0.15">
      <c r="A1853" s="381" t="s">
        <v>22</v>
      </c>
      <c r="B1853" s="382" t="s">
        <v>22</v>
      </c>
      <c r="C1853" s="383" t="s">
        <v>22</v>
      </c>
      <c r="D1853" s="410" t="s">
        <v>13</v>
      </c>
      <c r="E1853" s="411" t="s">
        <v>2534</v>
      </c>
      <c r="F1853" s="411" t="s">
        <v>22</v>
      </c>
      <c r="G1853" s="411" t="s">
        <v>22</v>
      </c>
      <c r="H1853" s="411" t="s">
        <v>22</v>
      </c>
      <c r="I1853" s="411" t="s">
        <v>22</v>
      </c>
      <c r="J1853" s="411" t="s">
        <v>22</v>
      </c>
      <c r="K1853" s="411" t="s">
        <v>22</v>
      </c>
      <c r="L1853" s="412" t="s">
        <v>14</v>
      </c>
      <c r="M1853" s="413" t="s">
        <v>20</v>
      </c>
      <c r="N1853" s="414" t="s">
        <v>22</v>
      </c>
      <c r="O1853" s="405" t="s">
        <v>22</v>
      </c>
      <c r="P1853" s="406" t="s">
        <v>22</v>
      </c>
      <c r="Q1853" s="7" t="s">
        <v>22</v>
      </c>
      <c r="R1853" s="378" t="s">
        <v>22</v>
      </c>
      <c r="S1853" s="378" t="s">
        <v>22</v>
      </c>
      <c r="T1853" s="378" t="s">
        <v>22</v>
      </c>
      <c r="U1853" s="23" t="s">
        <v>22</v>
      </c>
      <c r="V1853" s="379" t="str">
        <f>IF(U1853="","","千円")</f>
        <v/>
      </c>
      <c r="W1853" s="379" t="s">
        <v>22</v>
      </c>
      <c r="X1853" s="379" t="s">
        <v>22</v>
      </c>
      <c r="Y1853" s="380" t="s">
        <v>22</v>
      </c>
      <c r="Z1853" s="374" t="s">
        <v>22</v>
      </c>
    </row>
    <row r="1854" spans="1:26" ht="13.5" customHeight="1" x14ac:dyDescent="0.15">
      <c r="A1854" s="381" t="s">
        <v>22</v>
      </c>
      <c r="B1854" s="382" t="s">
        <v>22</v>
      </c>
      <c r="C1854" s="383" t="s">
        <v>22</v>
      </c>
      <c r="D1854" s="410" t="s">
        <v>22</v>
      </c>
      <c r="E1854" s="411" t="s">
        <v>22</v>
      </c>
      <c r="F1854" s="411" t="s">
        <v>22</v>
      </c>
      <c r="G1854" s="411" t="s">
        <v>22</v>
      </c>
      <c r="H1854" s="411" t="s">
        <v>22</v>
      </c>
      <c r="I1854" s="411" t="s">
        <v>22</v>
      </c>
      <c r="J1854" s="411" t="s">
        <v>22</v>
      </c>
      <c r="K1854" s="411" t="s">
        <v>22</v>
      </c>
      <c r="L1854" s="412" t="s">
        <v>22</v>
      </c>
      <c r="M1854" s="415">
        <v>43300</v>
      </c>
      <c r="N1854" s="416" t="s">
        <v>22</v>
      </c>
      <c r="O1854" s="405" t="s">
        <v>22</v>
      </c>
      <c r="P1854" s="406" t="s">
        <v>22</v>
      </c>
      <c r="Q1854" s="8" t="s">
        <v>15</v>
      </c>
      <c r="R1854" s="378" t="s">
        <v>2714</v>
      </c>
      <c r="S1854" s="378" t="s">
        <v>22</v>
      </c>
      <c r="T1854" s="378" t="s">
        <v>22</v>
      </c>
      <c r="U1854" s="378" t="s">
        <v>22</v>
      </c>
      <c r="V1854" s="9" t="s">
        <v>13</v>
      </c>
      <c r="W1854" s="417" t="s">
        <v>2715</v>
      </c>
      <c r="X1854" s="417" t="s">
        <v>22</v>
      </c>
      <c r="Y1854" s="10" t="s">
        <v>14</v>
      </c>
      <c r="Z1854" s="374" t="s">
        <v>22</v>
      </c>
    </row>
    <row r="1855" spans="1:26" ht="13.5" customHeight="1" x14ac:dyDescent="0.15">
      <c r="A1855" s="381" t="s">
        <v>22</v>
      </c>
      <c r="B1855" s="382" t="s">
        <v>22</v>
      </c>
      <c r="C1855" s="383" t="s">
        <v>22</v>
      </c>
      <c r="D1855" s="410" t="s">
        <v>22</v>
      </c>
      <c r="E1855" s="411" t="s">
        <v>22</v>
      </c>
      <c r="F1855" s="411" t="s">
        <v>22</v>
      </c>
      <c r="G1855" s="411" t="s">
        <v>22</v>
      </c>
      <c r="H1855" s="411" t="s">
        <v>22</v>
      </c>
      <c r="I1855" s="411" t="s">
        <v>22</v>
      </c>
      <c r="J1855" s="411" t="s">
        <v>22</v>
      </c>
      <c r="K1855" s="411" t="s">
        <v>22</v>
      </c>
      <c r="L1855" s="412" t="s">
        <v>22</v>
      </c>
      <c r="M1855" s="387" t="s">
        <v>22</v>
      </c>
      <c r="N1855" s="388" t="s">
        <v>22</v>
      </c>
      <c r="O1855" s="405" t="s">
        <v>22</v>
      </c>
      <c r="P1855" s="406" t="s">
        <v>22</v>
      </c>
      <c r="Q1855" s="7" t="s">
        <v>16</v>
      </c>
      <c r="R1855" s="378" t="s">
        <v>2716</v>
      </c>
      <c r="S1855" s="378" t="s">
        <v>22</v>
      </c>
      <c r="T1855" s="378" t="s">
        <v>22</v>
      </c>
      <c r="U1855" s="378" t="s">
        <v>22</v>
      </c>
      <c r="V1855" s="11" t="s">
        <v>17</v>
      </c>
      <c r="W1855" s="9" t="s">
        <v>22</v>
      </c>
      <c r="X1855" s="12" t="s">
        <v>22</v>
      </c>
      <c r="Y1855" s="13" t="s">
        <v>22</v>
      </c>
      <c r="Z1855" s="374" t="s">
        <v>22</v>
      </c>
    </row>
    <row r="1856" spans="1:26" ht="13.5" customHeight="1" x14ac:dyDescent="0.15">
      <c r="A1856" s="6" t="s">
        <v>22</v>
      </c>
      <c r="B1856" s="12" t="s">
        <v>22</v>
      </c>
      <c r="C1856" s="13" t="s">
        <v>22</v>
      </c>
      <c r="D1856" s="410" t="s">
        <v>13</v>
      </c>
      <c r="E1856" s="14" t="s">
        <v>11</v>
      </c>
      <c r="F1856" s="382" t="s">
        <v>22</v>
      </c>
      <c r="G1856" s="382" t="s">
        <v>22</v>
      </c>
      <c r="H1856" s="382" t="s">
        <v>22</v>
      </c>
      <c r="I1856" s="382" t="s">
        <v>152</v>
      </c>
      <c r="J1856" s="420" t="s">
        <v>22</v>
      </c>
      <c r="K1856" s="14" t="s">
        <v>22</v>
      </c>
      <c r="L1856" s="412" t="s">
        <v>14</v>
      </c>
      <c r="M1856" s="423" t="s">
        <v>22</v>
      </c>
      <c r="N1856" s="424" t="s">
        <v>22</v>
      </c>
      <c r="O1856" s="405" t="s">
        <v>22</v>
      </c>
      <c r="P1856" s="406" t="s">
        <v>22</v>
      </c>
      <c r="Q1856" s="8" t="s">
        <v>15</v>
      </c>
      <c r="R1856" s="378" t="s">
        <v>2717</v>
      </c>
      <c r="S1856" s="378" t="s">
        <v>22</v>
      </c>
      <c r="T1856" s="378" t="s">
        <v>22</v>
      </c>
      <c r="U1856" s="378" t="s">
        <v>22</v>
      </c>
      <c r="V1856" s="9" t="s">
        <v>13</v>
      </c>
      <c r="W1856" s="417" t="s">
        <v>2718</v>
      </c>
      <c r="X1856" s="417" t="s">
        <v>22</v>
      </c>
      <c r="Y1856" s="10" t="s">
        <v>14</v>
      </c>
      <c r="Z1856" s="374" t="s">
        <v>22</v>
      </c>
    </row>
    <row r="1857" spans="1:26" ht="13.5" customHeight="1" x14ac:dyDescent="0.15">
      <c r="A1857" s="15" t="s">
        <v>22</v>
      </c>
      <c r="B1857" s="16" t="s">
        <v>22</v>
      </c>
      <c r="C1857" s="17" t="s">
        <v>22</v>
      </c>
      <c r="D1857" s="418" t="s">
        <v>22</v>
      </c>
      <c r="E1857" s="18" t="s">
        <v>22</v>
      </c>
      <c r="F1857" s="419" t="s">
        <v>22</v>
      </c>
      <c r="G1857" s="419" t="s">
        <v>22</v>
      </c>
      <c r="H1857" s="419" t="s">
        <v>22</v>
      </c>
      <c r="I1857" s="419" t="s">
        <v>22</v>
      </c>
      <c r="J1857" s="421" t="s">
        <v>22</v>
      </c>
      <c r="K1857" s="18" t="s">
        <v>22</v>
      </c>
      <c r="L1857" s="422" t="s">
        <v>22</v>
      </c>
      <c r="M1857" s="26" t="s">
        <v>18</v>
      </c>
      <c r="N1857" s="27">
        <v>92.5</v>
      </c>
      <c r="O1857" s="407" t="s">
        <v>22</v>
      </c>
      <c r="P1857" s="408" t="s">
        <v>22</v>
      </c>
      <c r="Q1857" s="19" t="s">
        <v>16</v>
      </c>
      <c r="R1857" s="425" t="s">
        <v>2716</v>
      </c>
      <c r="S1857" s="425" t="s">
        <v>22</v>
      </c>
      <c r="T1857" s="425" t="s">
        <v>22</v>
      </c>
      <c r="U1857" s="425" t="s">
        <v>22</v>
      </c>
      <c r="V1857" s="20" t="s">
        <v>17</v>
      </c>
      <c r="W1857" s="21" t="s">
        <v>22</v>
      </c>
      <c r="X1857" s="16" t="s">
        <v>22</v>
      </c>
      <c r="Y1857" s="17" t="s">
        <v>22</v>
      </c>
      <c r="Z1857" s="375" t="s">
        <v>22</v>
      </c>
    </row>
    <row r="1858" spans="1:26" ht="13.5" customHeight="1" x14ac:dyDescent="0.15">
      <c r="A1858" s="389" t="s">
        <v>7</v>
      </c>
      <c r="B1858" s="390" t="s">
        <v>22</v>
      </c>
      <c r="C1858" s="391" t="s">
        <v>22</v>
      </c>
      <c r="D1858" s="395" t="s">
        <v>8</v>
      </c>
      <c r="E1858" s="396" t="s">
        <v>22</v>
      </c>
      <c r="F1858" s="397" t="s">
        <v>1381</v>
      </c>
      <c r="G1858" s="397" t="s">
        <v>22</v>
      </c>
      <c r="H1858" s="397" t="s">
        <v>22</v>
      </c>
      <c r="I1858" s="397" t="s">
        <v>22</v>
      </c>
      <c r="J1858" s="397" t="s">
        <v>22</v>
      </c>
      <c r="K1858" s="397" t="s">
        <v>22</v>
      </c>
      <c r="L1858" s="398" t="s">
        <v>22</v>
      </c>
      <c r="M1858" s="401" t="s">
        <v>9</v>
      </c>
      <c r="N1858" s="402" t="s">
        <v>22</v>
      </c>
      <c r="O1858" s="403" t="s">
        <v>2719</v>
      </c>
      <c r="P1858" s="404" t="s">
        <v>22</v>
      </c>
      <c r="Q1858" s="5" t="s">
        <v>10</v>
      </c>
      <c r="R1858" s="409" t="s">
        <v>2720</v>
      </c>
      <c r="S1858" s="409" t="s">
        <v>22</v>
      </c>
      <c r="T1858" s="409" t="s">
        <v>22</v>
      </c>
      <c r="U1858" s="22">
        <v>1969</v>
      </c>
      <c r="V1858" s="371" t="str">
        <f>IF(U1858="","","千円")</f>
        <v>千円</v>
      </c>
      <c r="W1858" s="371" t="s">
        <v>22</v>
      </c>
      <c r="X1858" s="371" t="s">
        <v>22</v>
      </c>
      <c r="Y1858" s="372" t="s">
        <v>22</v>
      </c>
      <c r="Z1858" s="373">
        <v>405</v>
      </c>
    </row>
    <row r="1859" spans="1:26" ht="13.5" customHeight="1" x14ac:dyDescent="0.15">
      <c r="A1859" s="392" t="s">
        <v>22</v>
      </c>
      <c r="B1859" s="393" t="s">
        <v>22</v>
      </c>
      <c r="C1859" s="394" t="s">
        <v>22</v>
      </c>
      <c r="D1859" s="25" t="s">
        <v>22</v>
      </c>
      <c r="E1859" s="24" t="s">
        <v>22</v>
      </c>
      <c r="F1859" s="399" t="s">
        <v>22</v>
      </c>
      <c r="G1859" s="399" t="s">
        <v>22</v>
      </c>
      <c r="H1859" s="399" t="s">
        <v>22</v>
      </c>
      <c r="I1859" s="399" t="s">
        <v>22</v>
      </c>
      <c r="J1859" s="399" t="s">
        <v>22</v>
      </c>
      <c r="K1859" s="399" t="s">
        <v>22</v>
      </c>
      <c r="L1859" s="400" t="s">
        <v>22</v>
      </c>
      <c r="M1859" s="376">
        <v>6348000</v>
      </c>
      <c r="N1859" s="377" t="s">
        <v>22</v>
      </c>
      <c r="O1859" s="405" t="s">
        <v>22</v>
      </c>
      <c r="P1859" s="406" t="s">
        <v>22</v>
      </c>
      <c r="Q1859" s="6" t="s">
        <v>22</v>
      </c>
      <c r="R1859" s="378" t="s">
        <v>2721</v>
      </c>
      <c r="S1859" s="378" t="s">
        <v>22</v>
      </c>
      <c r="T1859" s="378" t="s">
        <v>22</v>
      </c>
      <c r="U1859" s="23">
        <v>497</v>
      </c>
      <c r="V1859" s="379" t="str">
        <f>IF(U1859="","","千円")</f>
        <v>千円</v>
      </c>
      <c r="W1859" s="379" t="s">
        <v>22</v>
      </c>
      <c r="X1859" s="379" t="s">
        <v>22</v>
      </c>
      <c r="Y1859" s="380" t="s">
        <v>22</v>
      </c>
      <c r="Z1859" s="374" t="s">
        <v>22</v>
      </c>
    </row>
    <row r="1860" spans="1:26" ht="13.5" customHeight="1" x14ac:dyDescent="0.15">
      <c r="A1860" s="381" t="s">
        <v>2722</v>
      </c>
      <c r="B1860" s="382" t="s">
        <v>22</v>
      </c>
      <c r="C1860" s="383" t="s">
        <v>22</v>
      </c>
      <c r="D1860" s="384" t="s">
        <v>2723</v>
      </c>
      <c r="E1860" s="385" t="s">
        <v>22</v>
      </c>
      <c r="F1860" s="385" t="s">
        <v>22</v>
      </c>
      <c r="G1860" s="385" t="s">
        <v>22</v>
      </c>
      <c r="H1860" s="385" t="s">
        <v>22</v>
      </c>
      <c r="I1860" s="385" t="s">
        <v>22</v>
      </c>
      <c r="J1860" s="385" t="s">
        <v>22</v>
      </c>
      <c r="K1860" s="385" t="s">
        <v>22</v>
      </c>
      <c r="L1860" s="380" t="s">
        <v>22</v>
      </c>
      <c r="M1860" s="387" t="s">
        <v>12</v>
      </c>
      <c r="N1860" s="388" t="s">
        <v>22</v>
      </c>
      <c r="O1860" s="405" t="s">
        <v>22</v>
      </c>
      <c r="P1860" s="406" t="s">
        <v>22</v>
      </c>
      <c r="Q1860" s="6" t="s">
        <v>22</v>
      </c>
      <c r="R1860" s="378" t="s">
        <v>2724</v>
      </c>
      <c r="S1860" s="378" t="s">
        <v>22</v>
      </c>
      <c r="T1860" s="378" t="s">
        <v>22</v>
      </c>
      <c r="U1860" s="23">
        <v>995</v>
      </c>
      <c r="V1860" s="379" t="str">
        <f>IF(U1860="","","千円")</f>
        <v>千円</v>
      </c>
      <c r="W1860" s="379" t="s">
        <v>22</v>
      </c>
      <c r="X1860" s="379" t="s">
        <v>22</v>
      </c>
      <c r="Y1860" s="380" t="s">
        <v>22</v>
      </c>
      <c r="Z1860" s="374" t="s">
        <v>22</v>
      </c>
    </row>
    <row r="1861" spans="1:26" ht="13.5" customHeight="1" x14ac:dyDescent="0.15">
      <c r="A1861" s="381" t="s">
        <v>22</v>
      </c>
      <c r="B1861" s="382" t="s">
        <v>22</v>
      </c>
      <c r="C1861" s="383" t="s">
        <v>22</v>
      </c>
      <c r="D1861" s="386" t="s">
        <v>22</v>
      </c>
      <c r="E1861" s="385" t="s">
        <v>22</v>
      </c>
      <c r="F1861" s="385" t="s">
        <v>22</v>
      </c>
      <c r="G1861" s="385" t="s">
        <v>22</v>
      </c>
      <c r="H1861" s="385" t="s">
        <v>22</v>
      </c>
      <c r="I1861" s="385" t="s">
        <v>22</v>
      </c>
      <c r="J1861" s="385" t="s">
        <v>22</v>
      </c>
      <c r="K1861" s="385" t="s">
        <v>22</v>
      </c>
      <c r="L1861" s="380" t="s">
        <v>22</v>
      </c>
      <c r="M1861" s="376">
        <v>5379393</v>
      </c>
      <c r="N1861" s="377" t="s">
        <v>22</v>
      </c>
      <c r="O1861" s="405" t="s">
        <v>22</v>
      </c>
      <c r="P1861" s="406" t="s">
        <v>22</v>
      </c>
      <c r="Q1861" s="6" t="s">
        <v>22</v>
      </c>
      <c r="R1861" s="378" t="s">
        <v>22</v>
      </c>
      <c r="S1861" s="378" t="s">
        <v>22</v>
      </c>
      <c r="T1861" s="378" t="s">
        <v>22</v>
      </c>
      <c r="U1861" s="23" t="s">
        <v>22</v>
      </c>
      <c r="V1861" s="379" t="str">
        <f>IF(U1861="","","千円")</f>
        <v/>
      </c>
      <c r="W1861" s="379" t="s">
        <v>22</v>
      </c>
      <c r="X1861" s="379" t="s">
        <v>22</v>
      </c>
      <c r="Y1861" s="380" t="s">
        <v>22</v>
      </c>
      <c r="Z1861" s="374" t="s">
        <v>22</v>
      </c>
    </row>
    <row r="1862" spans="1:26" ht="13.5" customHeight="1" x14ac:dyDescent="0.15">
      <c r="A1862" s="381" t="s">
        <v>22</v>
      </c>
      <c r="B1862" s="382" t="s">
        <v>22</v>
      </c>
      <c r="C1862" s="383" t="s">
        <v>22</v>
      </c>
      <c r="D1862" s="410" t="s">
        <v>13</v>
      </c>
      <c r="E1862" s="411" t="s">
        <v>2534</v>
      </c>
      <c r="F1862" s="411" t="s">
        <v>22</v>
      </c>
      <c r="G1862" s="411" t="s">
        <v>22</v>
      </c>
      <c r="H1862" s="411" t="s">
        <v>22</v>
      </c>
      <c r="I1862" s="411" t="s">
        <v>22</v>
      </c>
      <c r="J1862" s="411" t="s">
        <v>22</v>
      </c>
      <c r="K1862" s="411" t="s">
        <v>22</v>
      </c>
      <c r="L1862" s="412" t="s">
        <v>14</v>
      </c>
      <c r="M1862" s="413" t="s">
        <v>20</v>
      </c>
      <c r="N1862" s="414" t="s">
        <v>22</v>
      </c>
      <c r="O1862" s="405" t="s">
        <v>22</v>
      </c>
      <c r="P1862" s="406" t="s">
        <v>22</v>
      </c>
      <c r="Q1862" s="7" t="s">
        <v>22</v>
      </c>
      <c r="R1862" s="378" t="s">
        <v>2725</v>
      </c>
      <c r="S1862" s="378" t="s">
        <v>22</v>
      </c>
      <c r="T1862" s="378" t="s">
        <v>22</v>
      </c>
      <c r="U1862" s="23">
        <v>1918</v>
      </c>
      <c r="V1862" s="379" t="str">
        <f>IF(U1862="","","千円")</f>
        <v>千円</v>
      </c>
      <c r="W1862" s="379" t="s">
        <v>22</v>
      </c>
      <c r="X1862" s="379" t="s">
        <v>22</v>
      </c>
      <c r="Y1862" s="380" t="s">
        <v>22</v>
      </c>
      <c r="Z1862" s="374" t="s">
        <v>22</v>
      </c>
    </row>
    <row r="1863" spans="1:26" ht="13.5" customHeight="1" x14ac:dyDescent="0.15">
      <c r="A1863" s="381" t="s">
        <v>22</v>
      </c>
      <c r="B1863" s="382" t="s">
        <v>22</v>
      </c>
      <c r="C1863" s="383" t="s">
        <v>22</v>
      </c>
      <c r="D1863" s="410" t="s">
        <v>22</v>
      </c>
      <c r="E1863" s="411" t="s">
        <v>22</v>
      </c>
      <c r="F1863" s="411" t="s">
        <v>22</v>
      </c>
      <c r="G1863" s="411" t="s">
        <v>22</v>
      </c>
      <c r="H1863" s="411" t="s">
        <v>22</v>
      </c>
      <c r="I1863" s="411" t="s">
        <v>22</v>
      </c>
      <c r="J1863" s="411" t="s">
        <v>22</v>
      </c>
      <c r="K1863" s="411" t="s">
        <v>22</v>
      </c>
      <c r="L1863" s="412" t="s">
        <v>22</v>
      </c>
      <c r="M1863" s="415">
        <v>968607</v>
      </c>
      <c r="N1863" s="416" t="s">
        <v>22</v>
      </c>
      <c r="O1863" s="405" t="s">
        <v>22</v>
      </c>
      <c r="P1863" s="406" t="s">
        <v>22</v>
      </c>
      <c r="Q1863" s="8" t="s">
        <v>15</v>
      </c>
      <c r="R1863" s="378" t="s">
        <v>2726</v>
      </c>
      <c r="S1863" s="378" t="s">
        <v>22</v>
      </c>
      <c r="T1863" s="378" t="s">
        <v>22</v>
      </c>
      <c r="U1863" s="378" t="s">
        <v>22</v>
      </c>
      <c r="V1863" s="9" t="s">
        <v>13</v>
      </c>
      <c r="W1863" s="417" t="s">
        <v>2727</v>
      </c>
      <c r="X1863" s="417" t="s">
        <v>22</v>
      </c>
      <c r="Y1863" s="10" t="s">
        <v>14</v>
      </c>
      <c r="Z1863" s="374" t="s">
        <v>22</v>
      </c>
    </row>
    <row r="1864" spans="1:26" ht="13.5" customHeight="1" x14ac:dyDescent="0.15">
      <c r="A1864" s="381" t="s">
        <v>22</v>
      </c>
      <c r="B1864" s="382" t="s">
        <v>22</v>
      </c>
      <c r="C1864" s="383" t="s">
        <v>22</v>
      </c>
      <c r="D1864" s="410" t="s">
        <v>22</v>
      </c>
      <c r="E1864" s="411" t="s">
        <v>22</v>
      </c>
      <c r="F1864" s="411" t="s">
        <v>22</v>
      </c>
      <c r="G1864" s="411" t="s">
        <v>22</v>
      </c>
      <c r="H1864" s="411" t="s">
        <v>22</v>
      </c>
      <c r="I1864" s="411" t="s">
        <v>22</v>
      </c>
      <c r="J1864" s="411" t="s">
        <v>22</v>
      </c>
      <c r="K1864" s="411" t="s">
        <v>22</v>
      </c>
      <c r="L1864" s="412" t="s">
        <v>22</v>
      </c>
      <c r="M1864" s="387" t="s">
        <v>22</v>
      </c>
      <c r="N1864" s="388" t="s">
        <v>22</v>
      </c>
      <c r="O1864" s="405" t="s">
        <v>22</v>
      </c>
      <c r="P1864" s="406" t="s">
        <v>22</v>
      </c>
      <c r="Q1864" s="7" t="s">
        <v>16</v>
      </c>
      <c r="R1864" s="378" t="s">
        <v>4946</v>
      </c>
      <c r="S1864" s="378" t="s">
        <v>22</v>
      </c>
      <c r="T1864" s="378" t="s">
        <v>22</v>
      </c>
      <c r="U1864" s="378" t="s">
        <v>22</v>
      </c>
      <c r="V1864" s="11" t="s">
        <v>17</v>
      </c>
      <c r="W1864" s="9" t="s">
        <v>22</v>
      </c>
      <c r="X1864" s="12" t="s">
        <v>22</v>
      </c>
      <c r="Y1864" s="13" t="s">
        <v>22</v>
      </c>
      <c r="Z1864" s="374" t="s">
        <v>22</v>
      </c>
    </row>
    <row r="1865" spans="1:26" ht="13.5" customHeight="1" x14ac:dyDescent="0.15">
      <c r="A1865" s="6" t="s">
        <v>22</v>
      </c>
      <c r="B1865" s="12" t="s">
        <v>22</v>
      </c>
      <c r="C1865" s="13" t="s">
        <v>22</v>
      </c>
      <c r="D1865" s="410" t="s">
        <v>13</v>
      </c>
      <c r="E1865" s="14" t="s">
        <v>11</v>
      </c>
      <c r="F1865" s="382" t="s">
        <v>22</v>
      </c>
      <c r="G1865" s="382" t="s">
        <v>22</v>
      </c>
      <c r="H1865" s="382" t="s">
        <v>22</v>
      </c>
      <c r="I1865" s="382" t="s">
        <v>152</v>
      </c>
      <c r="J1865" s="420" t="s">
        <v>22</v>
      </c>
      <c r="K1865" s="14" t="s">
        <v>22</v>
      </c>
      <c r="L1865" s="412" t="s">
        <v>14</v>
      </c>
      <c r="M1865" s="423" t="s">
        <v>22</v>
      </c>
      <c r="N1865" s="424" t="s">
        <v>22</v>
      </c>
      <c r="O1865" s="405" t="s">
        <v>22</v>
      </c>
      <c r="P1865" s="406" t="s">
        <v>22</v>
      </c>
      <c r="Q1865" s="8" t="s">
        <v>15</v>
      </c>
      <c r="R1865" s="378" t="s">
        <v>2728</v>
      </c>
      <c r="S1865" s="378" t="s">
        <v>22</v>
      </c>
      <c r="T1865" s="378" t="s">
        <v>22</v>
      </c>
      <c r="U1865" s="378" t="s">
        <v>22</v>
      </c>
      <c r="V1865" s="9" t="s">
        <v>13</v>
      </c>
      <c r="W1865" s="417" t="s">
        <v>2729</v>
      </c>
      <c r="X1865" s="417" t="s">
        <v>22</v>
      </c>
      <c r="Y1865" s="10" t="s">
        <v>14</v>
      </c>
      <c r="Z1865" s="374" t="s">
        <v>22</v>
      </c>
    </row>
    <row r="1866" spans="1:26" ht="13.5" customHeight="1" x14ac:dyDescent="0.15">
      <c r="A1866" s="15" t="s">
        <v>22</v>
      </c>
      <c r="B1866" s="16" t="s">
        <v>22</v>
      </c>
      <c r="C1866" s="17" t="s">
        <v>22</v>
      </c>
      <c r="D1866" s="418" t="s">
        <v>22</v>
      </c>
      <c r="E1866" s="18" t="s">
        <v>22</v>
      </c>
      <c r="F1866" s="419" t="s">
        <v>22</v>
      </c>
      <c r="G1866" s="419" t="s">
        <v>22</v>
      </c>
      <c r="H1866" s="419" t="s">
        <v>22</v>
      </c>
      <c r="I1866" s="419" t="s">
        <v>22</v>
      </c>
      <c r="J1866" s="421" t="s">
        <v>22</v>
      </c>
      <c r="K1866" s="18" t="s">
        <v>22</v>
      </c>
      <c r="L1866" s="422" t="s">
        <v>22</v>
      </c>
      <c r="M1866" s="26" t="s">
        <v>18</v>
      </c>
      <c r="N1866" s="27">
        <v>84.7</v>
      </c>
      <c r="O1866" s="407" t="s">
        <v>22</v>
      </c>
      <c r="P1866" s="408" t="s">
        <v>22</v>
      </c>
      <c r="Q1866" s="19" t="s">
        <v>16</v>
      </c>
      <c r="R1866" s="425" t="s">
        <v>2730</v>
      </c>
      <c r="S1866" s="425" t="s">
        <v>22</v>
      </c>
      <c r="T1866" s="425" t="s">
        <v>22</v>
      </c>
      <c r="U1866" s="425" t="s">
        <v>22</v>
      </c>
      <c r="V1866" s="20" t="s">
        <v>17</v>
      </c>
      <c r="W1866" s="21" t="s">
        <v>22</v>
      </c>
      <c r="X1866" s="16" t="s">
        <v>22</v>
      </c>
      <c r="Y1866" s="17" t="s">
        <v>22</v>
      </c>
      <c r="Z1866" s="375" t="s">
        <v>22</v>
      </c>
    </row>
    <row r="1867" spans="1:26" ht="13.5" customHeight="1" x14ac:dyDescent="0.15">
      <c r="A1867" s="389" t="s">
        <v>7</v>
      </c>
      <c r="B1867" s="390" t="s">
        <v>22</v>
      </c>
      <c r="C1867" s="391" t="s">
        <v>22</v>
      </c>
      <c r="D1867" s="395" t="s">
        <v>8</v>
      </c>
      <c r="E1867" s="396" t="s">
        <v>22</v>
      </c>
      <c r="F1867" s="397" t="s">
        <v>4903</v>
      </c>
      <c r="G1867" s="397" t="s">
        <v>22</v>
      </c>
      <c r="H1867" s="397" t="s">
        <v>22</v>
      </c>
      <c r="I1867" s="397" t="s">
        <v>22</v>
      </c>
      <c r="J1867" s="397" t="s">
        <v>22</v>
      </c>
      <c r="K1867" s="397" t="s">
        <v>22</v>
      </c>
      <c r="L1867" s="398" t="s">
        <v>22</v>
      </c>
      <c r="M1867" s="401" t="s">
        <v>9</v>
      </c>
      <c r="N1867" s="402" t="s">
        <v>22</v>
      </c>
      <c r="O1867" s="403" t="s">
        <v>2731</v>
      </c>
      <c r="P1867" s="404" t="s">
        <v>22</v>
      </c>
      <c r="Q1867" s="5" t="s">
        <v>10</v>
      </c>
      <c r="R1867" s="409" t="s">
        <v>2732</v>
      </c>
      <c r="S1867" s="409" t="s">
        <v>22</v>
      </c>
      <c r="T1867" s="409" t="s">
        <v>22</v>
      </c>
      <c r="U1867" s="22">
        <v>464</v>
      </c>
      <c r="V1867" s="371" t="str">
        <f>IF(U1867="","","千円")</f>
        <v>千円</v>
      </c>
      <c r="W1867" s="371" t="s">
        <v>22</v>
      </c>
      <c r="X1867" s="371" t="s">
        <v>22</v>
      </c>
      <c r="Y1867" s="372" t="s">
        <v>22</v>
      </c>
      <c r="Z1867" s="373">
        <v>405</v>
      </c>
    </row>
    <row r="1868" spans="1:26" ht="13.5" customHeight="1" x14ac:dyDescent="0.15">
      <c r="A1868" s="392" t="s">
        <v>22</v>
      </c>
      <c r="B1868" s="393" t="s">
        <v>22</v>
      </c>
      <c r="C1868" s="394" t="s">
        <v>22</v>
      </c>
      <c r="D1868" s="25" t="s">
        <v>22</v>
      </c>
      <c r="E1868" s="24" t="s">
        <v>22</v>
      </c>
      <c r="F1868" s="399" t="s">
        <v>22</v>
      </c>
      <c r="G1868" s="399" t="s">
        <v>22</v>
      </c>
      <c r="H1868" s="399" t="s">
        <v>22</v>
      </c>
      <c r="I1868" s="399" t="s">
        <v>22</v>
      </c>
      <c r="J1868" s="399" t="s">
        <v>22</v>
      </c>
      <c r="K1868" s="399" t="s">
        <v>22</v>
      </c>
      <c r="L1868" s="400" t="s">
        <v>22</v>
      </c>
      <c r="M1868" s="376">
        <v>4272000</v>
      </c>
      <c r="N1868" s="377" t="s">
        <v>22</v>
      </c>
      <c r="O1868" s="405" t="s">
        <v>22</v>
      </c>
      <c r="P1868" s="406" t="s">
        <v>22</v>
      </c>
      <c r="Q1868" s="6" t="s">
        <v>22</v>
      </c>
      <c r="R1868" s="378" t="s">
        <v>2733</v>
      </c>
      <c r="S1868" s="378" t="s">
        <v>22</v>
      </c>
      <c r="T1868" s="378" t="s">
        <v>22</v>
      </c>
      <c r="U1868" s="23">
        <v>1010</v>
      </c>
      <c r="V1868" s="379" t="str">
        <f>IF(U1868="","","千円")</f>
        <v>千円</v>
      </c>
      <c r="W1868" s="379" t="s">
        <v>22</v>
      </c>
      <c r="X1868" s="379" t="s">
        <v>22</v>
      </c>
      <c r="Y1868" s="380" t="s">
        <v>22</v>
      </c>
      <c r="Z1868" s="374" t="s">
        <v>22</v>
      </c>
    </row>
    <row r="1869" spans="1:26" ht="13.5" customHeight="1" x14ac:dyDescent="0.15">
      <c r="A1869" s="381" t="s">
        <v>2734</v>
      </c>
      <c r="B1869" s="382" t="s">
        <v>22</v>
      </c>
      <c r="C1869" s="383" t="s">
        <v>22</v>
      </c>
      <c r="D1869" s="384" t="s">
        <v>2735</v>
      </c>
      <c r="E1869" s="385" t="s">
        <v>22</v>
      </c>
      <c r="F1869" s="385" t="s">
        <v>22</v>
      </c>
      <c r="G1869" s="385" t="s">
        <v>22</v>
      </c>
      <c r="H1869" s="385" t="s">
        <v>22</v>
      </c>
      <c r="I1869" s="385" t="s">
        <v>22</v>
      </c>
      <c r="J1869" s="385" t="s">
        <v>22</v>
      </c>
      <c r="K1869" s="385" t="s">
        <v>22</v>
      </c>
      <c r="L1869" s="380" t="s">
        <v>22</v>
      </c>
      <c r="M1869" s="387" t="s">
        <v>12</v>
      </c>
      <c r="N1869" s="388" t="s">
        <v>22</v>
      </c>
      <c r="O1869" s="405" t="s">
        <v>22</v>
      </c>
      <c r="P1869" s="406" t="s">
        <v>22</v>
      </c>
      <c r="Q1869" s="6" t="s">
        <v>22</v>
      </c>
      <c r="R1869" s="378" t="s">
        <v>2736</v>
      </c>
      <c r="S1869" s="378" t="s">
        <v>22</v>
      </c>
      <c r="T1869" s="378" t="s">
        <v>22</v>
      </c>
      <c r="U1869" s="23">
        <v>600</v>
      </c>
      <c r="V1869" s="379" t="str">
        <f>IF(U1869="","","千円")</f>
        <v>千円</v>
      </c>
      <c r="W1869" s="379" t="s">
        <v>22</v>
      </c>
      <c r="X1869" s="379" t="s">
        <v>22</v>
      </c>
      <c r="Y1869" s="380" t="s">
        <v>22</v>
      </c>
      <c r="Z1869" s="374" t="s">
        <v>22</v>
      </c>
    </row>
    <row r="1870" spans="1:26" ht="13.5" customHeight="1" x14ac:dyDescent="0.15">
      <c r="A1870" s="381" t="s">
        <v>22</v>
      </c>
      <c r="B1870" s="382" t="s">
        <v>22</v>
      </c>
      <c r="C1870" s="383" t="s">
        <v>22</v>
      </c>
      <c r="D1870" s="386" t="s">
        <v>22</v>
      </c>
      <c r="E1870" s="385" t="s">
        <v>22</v>
      </c>
      <c r="F1870" s="385" t="s">
        <v>22</v>
      </c>
      <c r="G1870" s="385" t="s">
        <v>22</v>
      </c>
      <c r="H1870" s="385" t="s">
        <v>22</v>
      </c>
      <c r="I1870" s="385" t="s">
        <v>22</v>
      </c>
      <c r="J1870" s="385" t="s">
        <v>22</v>
      </c>
      <c r="K1870" s="385" t="s">
        <v>22</v>
      </c>
      <c r="L1870" s="380" t="s">
        <v>22</v>
      </c>
      <c r="M1870" s="376">
        <v>3862599</v>
      </c>
      <c r="N1870" s="377" t="s">
        <v>22</v>
      </c>
      <c r="O1870" s="405" t="s">
        <v>22</v>
      </c>
      <c r="P1870" s="406" t="s">
        <v>22</v>
      </c>
      <c r="Q1870" s="6" t="s">
        <v>22</v>
      </c>
      <c r="R1870" s="378" t="s">
        <v>22</v>
      </c>
      <c r="S1870" s="378" t="s">
        <v>22</v>
      </c>
      <c r="T1870" s="378" t="s">
        <v>22</v>
      </c>
      <c r="U1870" s="23" t="s">
        <v>22</v>
      </c>
      <c r="V1870" s="379" t="str">
        <f>IF(U1870="","","千円")</f>
        <v/>
      </c>
      <c r="W1870" s="379" t="s">
        <v>22</v>
      </c>
      <c r="X1870" s="379" t="s">
        <v>22</v>
      </c>
      <c r="Y1870" s="380" t="s">
        <v>22</v>
      </c>
      <c r="Z1870" s="374" t="s">
        <v>22</v>
      </c>
    </row>
    <row r="1871" spans="1:26" ht="13.5" customHeight="1" x14ac:dyDescent="0.15">
      <c r="A1871" s="381" t="s">
        <v>22</v>
      </c>
      <c r="B1871" s="382" t="s">
        <v>22</v>
      </c>
      <c r="C1871" s="383" t="s">
        <v>22</v>
      </c>
      <c r="D1871" s="410" t="s">
        <v>13</v>
      </c>
      <c r="E1871" s="411" t="s">
        <v>2694</v>
      </c>
      <c r="F1871" s="411" t="s">
        <v>22</v>
      </c>
      <c r="G1871" s="411" t="s">
        <v>22</v>
      </c>
      <c r="H1871" s="411" t="s">
        <v>22</v>
      </c>
      <c r="I1871" s="411" t="s">
        <v>22</v>
      </c>
      <c r="J1871" s="411" t="s">
        <v>22</v>
      </c>
      <c r="K1871" s="411" t="s">
        <v>22</v>
      </c>
      <c r="L1871" s="412" t="s">
        <v>14</v>
      </c>
      <c r="M1871" s="413" t="s">
        <v>20</v>
      </c>
      <c r="N1871" s="414" t="s">
        <v>22</v>
      </c>
      <c r="O1871" s="405" t="s">
        <v>22</v>
      </c>
      <c r="P1871" s="406" t="s">
        <v>22</v>
      </c>
      <c r="Q1871" s="7" t="s">
        <v>22</v>
      </c>
      <c r="R1871" s="378" t="s">
        <v>2737</v>
      </c>
      <c r="S1871" s="378" t="s">
        <v>22</v>
      </c>
      <c r="T1871" s="378" t="s">
        <v>22</v>
      </c>
      <c r="U1871" s="23">
        <v>1789</v>
      </c>
      <c r="V1871" s="379" t="str">
        <f>IF(U1871="","","千円")</f>
        <v>千円</v>
      </c>
      <c r="W1871" s="379" t="s">
        <v>22</v>
      </c>
      <c r="X1871" s="379" t="s">
        <v>22</v>
      </c>
      <c r="Y1871" s="380" t="s">
        <v>22</v>
      </c>
      <c r="Z1871" s="374" t="s">
        <v>22</v>
      </c>
    </row>
    <row r="1872" spans="1:26" ht="13.5" customHeight="1" x14ac:dyDescent="0.15">
      <c r="A1872" s="381" t="s">
        <v>22</v>
      </c>
      <c r="B1872" s="382" t="s">
        <v>22</v>
      </c>
      <c r="C1872" s="383" t="s">
        <v>22</v>
      </c>
      <c r="D1872" s="410" t="s">
        <v>22</v>
      </c>
      <c r="E1872" s="411" t="s">
        <v>22</v>
      </c>
      <c r="F1872" s="411" t="s">
        <v>22</v>
      </c>
      <c r="G1872" s="411" t="s">
        <v>22</v>
      </c>
      <c r="H1872" s="411" t="s">
        <v>22</v>
      </c>
      <c r="I1872" s="411" t="s">
        <v>22</v>
      </c>
      <c r="J1872" s="411" t="s">
        <v>22</v>
      </c>
      <c r="K1872" s="411" t="s">
        <v>22</v>
      </c>
      <c r="L1872" s="412" t="s">
        <v>22</v>
      </c>
      <c r="M1872" s="415">
        <v>409401</v>
      </c>
      <c r="N1872" s="416" t="s">
        <v>22</v>
      </c>
      <c r="O1872" s="405" t="s">
        <v>22</v>
      </c>
      <c r="P1872" s="406" t="s">
        <v>22</v>
      </c>
      <c r="Q1872" s="8" t="s">
        <v>15</v>
      </c>
      <c r="R1872" s="378" t="s">
        <v>22</v>
      </c>
      <c r="S1872" s="378" t="s">
        <v>22</v>
      </c>
      <c r="T1872" s="378" t="s">
        <v>22</v>
      </c>
      <c r="U1872" s="378" t="s">
        <v>22</v>
      </c>
      <c r="V1872" s="9" t="s">
        <v>13</v>
      </c>
      <c r="W1872" s="417" t="s">
        <v>22</v>
      </c>
      <c r="X1872" s="417" t="s">
        <v>22</v>
      </c>
      <c r="Y1872" s="10" t="s">
        <v>14</v>
      </c>
      <c r="Z1872" s="374" t="s">
        <v>22</v>
      </c>
    </row>
    <row r="1873" spans="1:26" ht="13.5" customHeight="1" x14ac:dyDescent="0.15">
      <c r="A1873" s="381" t="s">
        <v>22</v>
      </c>
      <c r="B1873" s="382" t="s">
        <v>22</v>
      </c>
      <c r="C1873" s="383" t="s">
        <v>22</v>
      </c>
      <c r="D1873" s="410" t="s">
        <v>22</v>
      </c>
      <c r="E1873" s="411" t="s">
        <v>22</v>
      </c>
      <c r="F1873" s="411" t="s">
        <v>22</v>
      </c>
      <c r="G1873" s="411" t="s">
        <v>22</v>
      </c>
      <c r="H1873" s="411" t="s">
        <v>22</v>
      </c>
      <c r="I1873" s="411" t="s">
        <v>22</v>
      </c>
      <c r="J1873" s="411" t="s">
        <v>22</v>
      </c>
      <c r="K1873" s="411" t="s">
        <v>22</v>
      </c>
      <c r="L1873" s="412" t="s">
        <v>22</v>
      </c>
      <c r="M1873" s="387" t="s">
        <v>22</v>
      </c>
      <c r="N1873" s="388" t="s">
        <v>22</v>
      </c>
      <c r="O1873" s="405" t="s">
        <v>22</v>
      </c>
      <c r="P1873" s="406" t="s">
        <v>22</v>
      </c>
      <c r="Q1873" s="7" t="s">
        <v>16</v>
      </c>
      <c r="R1873" s="378" t="s">
        <v>22</v>
      </c>
      <c r="S1873" s="378" t="s">
        <v>22</v>
      </c>
      <c r="T1873" s="378" t="s">
        <v>22</v>
      </c>
      <c r="U1873" s="378" t="s">
        <v>22</v>
      </c>
      <c r="V1873" s="11" t="s">
        <v>17</v>
      </c>
      <c r="W1873" s="9" t="s">
        <v>22</v>
      </c>
      <c r="X1873" s="12" t="s">
        <v>22</v>
      </c>
      <c r="Y1873" s="13" t="s">
        <v>22</v>
      </c>
      <c r="Z1873" s="374" t="s">
        <v>22</v>
      </c>
    </row>
    <row r="1874" spans="1:26" ht="13.5" customHeight="1" x14ac:dyDescent="0.15">
      <c r="A1874" s="6" t="s">
        <v>22</v>
      </c>
      <c r="B1874" s="12" t="s">
        <v>22</v>
      </c>
      <c r="C1874" s="13" t="s">
        <v>22</v>
      </c>
      <c r="D1874" s="410" t="s">
        <v>13</v>
      </c>
      <c r="E1874" s="14" t="s">
        <v>11</v>
      </c>
      <c r="F1874" s="382" t="s">
        <v>22</v>
      </c>
      <c r="G1874" s="382" t="s">
        <v>22</v>
      </c>
      <c r="H1874" s="382" t="s">
        <v>22</v>
      </c>
      <c r="I1874" s="382" t="s">
        <v>22</v>
      </c>
      <c r="J1874" s="420" t="s">
        <v>22</v>
      </c>
      <c r="K1874" s="14" t="s">
        <v>22</v>
      </c>
      <c r="L1874" s="412" t="s">
        <v>14</v>
      </c>
      <c r="M1874" s="423" t="s">
        <v>22</v>
      </c>
      <c r="N1874" s="424" t="s">
        <v>22</v>
      </c>
      <c r="O1874" s="405" t="s">
        <v>22</v>
      </c>
      <c r="P1874" s="406" t="s">
        <v>22</v>
      </c>
      <c r="Q1874" s="8" t="s">
        <v>15</v>
      </c>
      <c r="R1874" s="378" t="s">
        <v>22</v>
      </c>
      <c r="S1874" s="378" t="s">
        <v>22</v>
      </c>
      <c r="T1874" s="378" t="s">
        <v>22</v>
      </c>
      <c r="U1874" s="378" t="s">
        <v>22</v>
      </c>
      <c r="V1874" s="9" t="s">
        <v>13</v>
      </c>
      <c r="W1874" s="417" t="s">
        <v>22</v>
      </c>
      <c r="X1874" s="417" t="s">
        <v>22</v>
      </c>
      <c r="Y1874" s="10" t="s">
        <v>14</v>
      </c>
      <c r="Z1874" s="374" t="s">
        <v>22</v>
      </c>
    </row>
    <row r="1875" spans="1:26" ht="13.5" customHeight="1" x14ac:dyDescent="0.15">
      <c r="A1875" s="15" t="s">
        <v>22</v>
      </c>
      <c r="B1875" s="16" t="s">
        <v>22</v>
      </c>
      <c r="C1875" s="17" t="s">
        <v>22</v>
      </c>
      <c r="D1875" s="418" t="s">
        <v>22</v>
      </c>
      <c r="E1875" s="18" t="s">
        <v>22</v>
      </c>
      <c r="F1875" s="419" t="s">
        <v>22</v>
      </c>
      <c r="G1875" s="419" t="s">
        <v>22</v>
      </c>
      <c r="H1875" s="419" t="s">
        <v>22</v>
      </c>
      <c r="I1875" s="419" t="s">
        <v>22</v>
      </c>
      <c r="J1875" s="421" t="s">
        <v>22</v>
      </c>
      <c r="K1875" s="18" t="s">
        <v>22</v>
      </c>
      <c r="L1875" s="422" t="s">
        <v>22</v>
      </c>
      <c r="M1875" s="26" t="s">
        <v>18</v>
      </c>
      <c r="N1875" s="27">
        <v>90.4</v>
      </c>
      <c r="O1875" s="407" t="s">
        <v>22</v>
      </c>
      <c r="P1875" s="408" t="s">
        <v>22</v>
      </c>
      <c r="Q1875" s="19" t="s">
        <v>16</v>
      </c>
      <c r="R1875" s="425" t="s">
        <v>22</v>
      </c>
      <c r="S1875" s="425" t="s">
        <v>22</v>
      </c>
      <c r="T1875" s="425" t="s">
        <v>22</v>
      </c>
      <c r="U1875" s="425" t="s">
        <v>22</v>
      </c>
      <c r="V1875" s="20" t="s">
        <v>17</v>
      </c>
      <c r="W1875" s="21" t="s">
        <v>22</v>
      </c>
      <c r="X1875" s="16" t="s">
        <v>22</v>
      </c>
      <c r="Y1875" s="17" t="s">
        <v>22</v>
      </c>
      <c r="Z1875" s="375" t="s">
        <v>22</v>
      </c>
    </row>
    <row r="1876" spans="1:26" ht="13.5" customHeight="1" x14ac:dyDescent="0.15">
      <c r="A1876" s="389" t="s">
        <v>7</v>
      </c>
      <c r="B1876" s="390" t="s">
        <v>22</v>
      </c>
      <c r="C1876" s="391" t="s">
        <v>22</v>
      </c>
      <c r="D1876" s="395" t="s">
        <v>8</v>
      </c>
      <c r="E1876" s="396" t="s">
        <v>22</v>
      </c>
      <c r="F1876" s="397" t="s">
        <v>4903</v>
      </c>
      <c r="G1876" s="397" t="s">
        <v>22</v>
      </c>
      <c r="H1876" s="397" t="s">
        <v>22</v>
      </c>
      <c r="I1876" s="397" t="s">
        <v>22</v>
      </c>
      <c r="J1876" s="397" t="s">
        <v>22</v>
      </c>
      <c r="K1876" s="397" t="s">
        <v>22</v>
      </c>
      <c r="L1876" s="398" t="s">
        <v>22</v>
      </c>
      <c r="M1876" s="401" t="s">
        <v>9</v>
      </c>
      <c r="N1876" s="402" t="s">
        <v>22</v>
      </c>
      <c r="O1876" s="403" t="s">
        <v>2738</v>
      </c>
      <c r="P1876" s="404" t="s">
        <v>22</v>
      </c>
      <c r="Q1876" s="5" t="s">
        <v>10</v>
      </c>
      <c r="R1876" s="409" t="s">
        <v>2739</v>
      </c>
      <c r="S1876" s="409" t="s">
        <v>22</v>
      </c>
      <c r="T1876" s="409" t="s">
        <v>22</v>
      </c>
      <c r="U1876" s="22">
        <v>18765</v>
      </c>
      <c r="V1876" s="371" t="str">
        <f>IF(U1876="","","千円")</f>
        <v>千円</v>
      </c>
      <c r="W1876" s="371" t="s">
        <v>22</v>
      </c>
      <c r="X1876" s="371" t="s">
        <v>22</v>
      </c>
      <c r="Y1876" s="372" t="s">
        <v>22</v>
      </c>
      <c r="Z1876" s="373">
        <v>405</v>
      </c>
    </row>
    <row r="1877" spans="1:26" ht="13.5" customHeight="1" x14ac:dyDescent="0.15">
      <c r="A1877" s="392" t="s">
        <v>22</v>
      </c>
      <c r="B1877" s="393" t="s">
        <v>22</v>
      </c>
      <c r="C1877" s="394" t="s">
        <v>22</v>
      </c>
      <c r="D1877" s="25" t="s">
        <v>22</v>
      </c>
      <c r="E1877" s="24" t="s">
        <v>22</v>
      </c>
      <c r="F1877" s="399" t="s">
        <v>22</v>
      </c>
      <c r="G1877" s="399" t="s">
        <v>22</v>
      </c>
      <c r="H1877" s="399" t="s">
        <v>22</v>
      </c>
      <c r="I1877" s="399" t="s">
        <v>22</v>
      </c>
      <c r="J1877" s="399" t="s">
        <v>22</v>
      </c>
      <c r="K1877" s="399" t="s">
        <v>22</v>
      </c>
      <c r="L1877" s="400" t="s">
        <v>22</v>
      </c>
      <c r="M1877" s="376">
        <v>22434000</v>
      </c>
      <c r="N1877" s="377" t="s">
        <v>22</v>
      </c>
      <c r="O1877" s="405" t="s">
        <v>22</v>
      </c>
      <c r="P1877" s="406" t="s">
        <v>22</v>
      </c>
      <c r="Q1877" s="6" t="s">
        <v>22</v>
      </c>
      <c r="R1877" s="378" t="s">
        <v>2740</v>
      </c>
      <c r="S1877" s="378" t="s">
        <v>22</v>
      </c>
      <c r="T1877" s="378" t="s">
        <v>22</v>
      </c>
      <c r="U1877" s="23">
        <v>727</v>
      </c>
      <c r="V1877" s="379" t="str">
        <f>IF(U1877="","","千円")</f>
        <v>千円</v>
      </c>
      <c r="W1877" s="379" t="s">
        <v>22</v>
      </c>
      <c r="X1877" s="379" t="s">
        <v>22</v>
      </c>
      <c r="Y1877" s="380" t="s">
        <v>22</v>
      </c>
      <c r="Z1877" s="374" t="s">
        <v>22</v>
      </c>
    </row>
    <row r="1878" spans="1:26" ht="13.5" customHeight="1" x14ac:dyDescent="0.15">
      <c r="A1878" s="381" t="s">
        <v>2741</v>
      </c>
      <c r="B1878" s="382" t="s">
        <v>22</v>
      </c>
      <c r="C1878" s="383" t="s">
        <v>22</v>
      </c>
      <c r="D1878" s="384" t="s">
        <v>2742</v>
      </c>
      <c r="E1878" s="385" t="s">
        <v>22</v>
      </c>
      <c r="F1878" s="385" t="s">
        <v>22</v>
      </c>
      <c r="G1878" s="385" t="s">
        <v>22</v>
      </c>
      <c r="H1878" s="385" t="s">
        <v>22</v>
      </c>
      <c r="I1878" s="385" t="s">
        <v>22</v>
      </c>
      <c r="J1878" s="385" t="s">
        <v>22</v>
      </c>
      <c r="K1878" s="385" t="s">
        <v>22</v>
      </c>
      <c r="L1878" s="380" t="s">
        <v>22</v>
      </c>
      <c r="M1878" s="387" t="s">
        <v>12</v>
      </c>
      <c r="N1878" s="388" t="s">
        <v>22</v>
      </c>
      <c r="O1878" s="405" t="s">
        <v>22</v>
      </c>
      <c r="P1878" s="406" t="s">
        <v>22</v>
      </c>
      <c r="Q1878" s="6" t="s">
        <v>22</v>
      </c>
      <c r="R1878" s="378" t="s">
        <v>22</v>
      </c>
      <c r="S1878" s="378" t="s">
        <v>22</v>
      </c>
      <c r="T1878" s="378" t="s">
        <v>22</v>
      </c>
      <c r="U1878" s="23" t="s">
        <v>22</v>
      </c>
      <c r="V1878" s="379" t="str">
        <f>IF(U1878="","","千円")</f>
        <v/>
      </c>
      <c r="W1878" s="379" t="s">
        <v>22</v>
      </c>
      <c r="X1878" s="379" t="s">
        <v>22</v>
      </c>
      <c r="Y1878" s="380" t="s">
        <v>22</v>
      </c>
      <c r="Z1878" s="374" t="s">
        <v>22</v>
      </c>
    </row>
    <row r="1879" spans="1:26" ht="13.5" customHeight="1" x14ac:dyDescent="0.15">
      <c r="A1879" s="381" t="s">
        <v>22</v>
      </c>
      <c r="B1879" s="382" t="s">
        <v>22</v>
      </c>
      <c r="C1879" s="383" t="s">
        <v>22</v>
      </c>
      <c r="D1879" s="386" t="s">
        <v>22</v>
      </c>
      <c r="E1879" s="385" t="s">
        <v>22</v>
      </c>
      <c r="F1879" s="385" t="s">
        <v>22</v>
      </c>
      <c r="G1879" s="385" t="s">
        <v>22</v>
      </c>
      <c r="H1879" s="385" t="s">
        <v>22</v>
      </c>
      <c r="I1879" s="385" t="s">
        <v>22</v>
      </c>
      <c r="J1879" s="385" t="s">
        <v>22</v>
      </c>
      <c r="K1879" s="385" t="s">
        <v>22</v>
      </c>
      <c r="L1879" s="380" t="s">
        <v>22</v>
      </c>
      <c r="M1879" s="376">
        <v>19491657</v>
      </c>
      <c r="N1879" s="377" t="s">
        <v>22</v>
      </c>
      <c r="O1879" s="405" t="s">
        <v>22</v>
      </c>
      <c r="P1879" s="406" t="s">
        <v>22</v>
      </c>
      <c r="Q1879" s="6" t="s">
        <v>22</v>
      </c>
      <c r="R1879" s="378" t="s">
        <v>22</v>
      </c>
      <c r="S1879" s="378" t="s">
        <v>22</v>
      </c>
      <c r="T1879" s="378" t="s">
        <v>22</v>
      </c>
      <c r="U1879" s="23" t="s">
        <v>22</v>
      </c>
      <c r="V1879" s="379" t="str">
        <f>IF(U1879="","","千円")</f>
        <v/>
      </c>
      <c r="W1879" s="379" t="s">
        <v>22</v>
      </c>
      <c r="X1879" s="379" t="s">
        <v>22</v>
      </c>
      <c r="Y1879" s="380" t="s">
        <v>22</v>
      </c>
      <c r="Z1879" s="374" t="s">
        <v>22</v>
      </c>
    </row>
    <row r="1880" spans="1:26" ht="13.5" customHeight="1" x14ac:dyDescent="0.15">
      <c r="A1880" s="381" t="s">
        <v>22</v>
      </c>
      <c r="B1880" s="382" t="s">
        <v>22</v>
      </c>
      <c r="C1880" s="383" t="s">
        <v>22</v>
      </c>
      <c r="D1880" s="410" t="s">
        <v>13</v>
      </c>
      <c r="E1880" s="411" t="s">
        <v>2694</v>
      </c>
      <c r="F1880" s="411" t="s">
        <v>22</v>
      </c>
      <c r="G1880" s="411" t="s">
        <v>22</v>
      </c>
      <c r="H1880" s="411" t="s">
        <v>22</v>
      </c>
      <c r="I1880" s="411" t="s">
        <v>22</v>
      </c>
      <c r="J1880" s="411" t="s">
        <v>22</v>
      </c>
      <c r="K1880" s="411" t="s">
        <v>22</v>
      </c>
      <c r="L1880" s="412" t="s">
        <v>14</v>
      </c>
      <c r="M1880" s="413" t="s">
        <v>20</v>
      </c>
      <c r="N1880" s="414" t="s">
        <v>22</v>
      </c>
      <c r="O1880" s="405" t="s">
        <v>22</v>
      </c>
      <c r="P1880" s="406" t="s">
        <v>22</v>
      </c>
      <c r="Q1880" s="7" t="s">
        <v>22</v>
      </c>
      <c r="R1880" s="378" t="s">
        <v>22</v>
      </c>
      <c r="S1880" s="378" t="s">
        <v>22</v>
      </c>
      <c r="T1880" s="378" t="s">
        <v>22</v>
      </c>
      <c r="U1880" s="23" t="s">
        <v>22</v>
      </c>
      <c r="V1880" s="379" t="str">
        <f>IF(U1880="","","千円")</f>
        <v/>
      </c>
      <c r="W1880" s="379" t="s">
        <v>22</v>
      </c>
      <c r="X1880" s="379" t="s">
        <v>22</v>
      </c>
      <c r="Y1880" s="380" t="s">
        <v>22</v>
      </c>
      <c r="Z1880" s="374" t="s">
        <v>22</v>
      </c>
    </row>
    <row r="1881" spans="1:26" ht="13.5" customHeight="1" x14ac:dyDescent="0.15">
      <c r="A1881" s="381" t="s">
        <v>22</v>
      </c>
      <c r="B1881" s="382" t="s">
        <v>22</v>
      </c>
      <c r="C1881" s="383" t="s">
        <v>22</v>
      </c>
      <c r="D1881" s="410" t="s">
        <v>22</v>
      </c>
      <c r="E1881" s="411" t="s">
        <v>22</v>
      </c>
      <c r="F1881" s="411" t="s">
        <v>22</v>
      </c>
      <c r="G1881" s="411" t="s">
        <v>22</v>
      </c>
      <c r="H1881" s="411" t="s">
        <v>22</v>
      </c>
      <c r="I1881" s="411" t="s">
        <v>22</v>
      </c>
      <c r="J1881" s="411" t="s">
        <v>22</v>
      </c>
      <c r="K1881" s="411" t="s">
        <v>22</v>
      </c>
      <c r="L1881" s="412" t="s">
        <v>22</v>
      </c>
      <c r="M1881" s="415">
        <v>2942343</v>
      </c>
      <c r="N1881" s="416" t="s">
        <v>22</v>
      </c>
      <c r="O1881" s="405" t="s">
        <v>22</v>
      </c>
      <c r="P1881" s="406" t="s">
        <v>22</v>
      </c>
      <c r="Q1881" s="8" t="s">
        <v>15</v>
      </c>
      <c r="R1881" s="378" t="s">
        <v>22</v>
      </c>
      <c r="S1881" s="378" t="s">
        <v>22</v>
      </c>
      <c r="T1881" s="378" t="s">
        <v>22</v>
      </c>
      <c r="U1881" s="378" t="s">
        <v>22</v>
      </c>
      <c r="V1881" s="9" t="s">
        <v>13</v>
      </c>
      <c r="W1881" s="417" t="s">
        <v>22</v>
      </c>
      <c r="X1881" s="417" t="s">
        <v>22</v>
      </c>
      <c r="Y1881" s="10" t="s">
        <v>14</v>
      </c>
      <c r="Z1881" s="374" t="s">
        <v>22</v>
      </c>
    </row>
    <row r="1882" spans="1:26" ht="13.5" customHeight="1" x14ac:dyDescent="0.15">
      <c r="A1882" s="381" t="s">
        <v>22</v>
      </c>
      <c r="B1882" s="382" t="s">
        <v>22</v>
      </c>
      <c r="C1882" s="383" t="s">
        <v>22</v>
      </c>
      <c r="D1882" s="410" t="s">
        <v>22</v>
      </c>
      <c r="E1882" s="411" t="s">
        <v>22</v>
      </c>
      <c r="F1882" s="411" t="s">
        <v>22</v>
      </c>
      <c r="G1882" s="411" t="s">
        <v>22</v>
      </c>
      <c r="H1882" s="411" t="s">
        <v>22</v>
      </c>
      <c r="I1882" s="411" t="s">
        <v>22</v>
      </c>
      <c r="J1882" s="411" t="s">
        <v>22</v>
      </c>
      <c r="K1882" s="411" t="s">
        <v>22</v>
      </c>
      <c r="L1882" s="412" t="s">
        <v>22</v>
      </c>
      <c r="M1882" s="387" t="s">
        <v>22</v>
      </c>
      <c r="N1882" s="388" t="s">
        <v>22</v>
      </c>
      <c r="O1882" s="405" t="s">
        <v>22</v>
      </c>
      <c r="P1882" s="406" t="s">
        <v>22</v>
      </c>
      <c r="Q1882" s="7" t="s">
        <v>16</v>
      </c>
      <c r="R1882" s="378" t="s">
        <v>22</v>
      </c>
      <c r="S1882" s="378" t="s">
        <v>22</v>
      </c>
      <c r="T1882" s="378" t="s">
        <v>22</v>
      </c>
      <c r="U1882" s="378" t="s">
        <v>22</v>
      </c>
      <c r="V1882" s="11" t="s">
        <v>17</v>
      </c>
      <c r="W1882" s="9" t="s">
        <v>22</v>
      </c>
      <c r="X1882" s="12" t="s">
        <v>22</v>
      </c>
      <c r="Y1882" s="13" t="s">
        <v>22</v>
      </c>
      <c r="Z1882" s="374" t="s">
        <v>22</v>
      </c>
    </row>
    <row r="1883" spans="1:26" ht="13.5" customHeight="1" x14ac:dyDescent="0.15">
      <c r="A1883" s="6" t="s">
        <v>22</v>
      </c>
      <c r="B1883" s="12" t="s">
        <v>22</v>
      </c>
      <c r="C1883" s="13" t="s">
        <v>22</v>
      </c>
      <c r="D1883" s="410" t="s">
        <v>13</v>
      </c>
      <c r="E1883" s="14" t="s">
        <v>11</v>
      </c>
      <c r="F1883" s="382" t="s">
        <v>22</v>
      </c>
      <c r="G1883" s="382" t="s">
        <v>22</v>
      </c>
      <c r="H1883" s="382" t="s">
        <v>22</v>
      </c>
      <c r="I1883" s="382" t="s">
        <v>22</v>
      </c>
      <c r="J1883" s="420" t="s">
        <v>22</v>
      </c>
      <c r="K1883" s="14" t="s">
        <v>22</v>
      </c>
      <c r="L1883" s="412" t="s">
        <v>14</v>
      </c>
      <c r="M1883" s="423" t="s">
        <v>22</v>
      </c>
      <c r="N1883" s="424" t="s">
        <v>22</v>
      </c>
      <c r="O1883" s="405" t="s">
        <v>22</v>
      </c>
      <c r="P1883" s="406" t="s">
        <v>22</v>
      </c>
      <c r="Q1883" s="8" t="s">
        <v>15</v>
      </c>
      <c r="R1883" s="378" t="s">
        <v>22</v>
      </c>
      <c r="S1883" s="378" t="s">
        <v>22</v>
      </c>
      <c r="T1883" s="378" t="s">
        <v>22</v>
      </c>
      <c r="U1883" s="378" t="s">
        <v>22</v>
      </c>
      <c r="V1883" s="9" t="s">
        <v>13</v>
      </c>
      <c r="W1883" s="417" t="s">
        <v>22</v>
      </c>
      <c r="X1883" s="417" t="s">
        <v>22</v>
      </c>
      <c r="Y1883" s="10" t="s">
        <v>14</v>
      </c>
      <c r="Z1883" s="374" t="s">
        <v>22</v>
      </c>
    </row>
    <row r="1884" spans="1:26" ht="13.5" customHeight="1" x14ac:dyDescent="0.15">
      <c r="A1884" s="15" t="s">
        <v>22</v>
      </c>
      <c r="B1884" s="16" t="s">
        <v>22</v>
      </c>
      <c r="C1884" s="17" t="s">
        <v>22</v>
      </c>
      <c r="D1884" s="418" t="s">
        <v>22</v>
      </c>
      <c r="E1884" s="18" t="s">
        <v>22</v>
      </c>
      <c r="F1884" s="419" t="s">
        <v>22</v>
      </c>
      <c r="G1884" s="419" t="s">
        <v>22</v>
      </c>
      <c r="H1884" s="419" t="s">
        <v>22</v>
      </c>
      <c r="I1884" s="419" t="s">
        <v>22</v>
      </c>
      <c r="J1884" s="421" t="s">
        <v>22</v>
      </c>
      <c r="K1884" s="18" t="s">
        <v>22</v>
      </c>
      <c r="L1884" s="422" t="s">
        <v>22</v>
      </c>
      <c r="M1884" s="26" t="s">
        <v>18</v>
      </c>
      <c r="N1884" s="27">
        <v>86.9</v>
      </c>
      <c r="O1884" s="407" t="s">
        <v>22</v>
      </c>
      <c r="P1884" s="408" t="s">
        <v>22</v>
      </c>
      <c r="Q1884" s="19" t="s">
        <v>16</v>
      </c>
      <c r="R1884" s="425" t="s">
        <v>22</v>
      </c>
      <c r="S1884" s="425" t="s">
        <v>22</v>
      </c>
      <c r="T1884" s="425" t="s">
        <v>22</v>
      </c>
      <c r="U1884" s="425" t="s">
        <v>22</v>
      </c>
      <c r="V1884" s="20" t="s">
        <v>17</v>
      </c>
      <c r="W1884" s="21" t="s">
        <v>22</v>
      </c>
      <c r="X1884" s="16" t="s">
        <v>22</v>
      </c>
      <c r="Y1884" s="17" t="s">
        <v>22</v>
      </c>
      <c r="Z1884" s="375" t="s">
        <v>22</v>
      </c>
    </row>
    <row r="1885" spans="1:26" ht="13.5" customHeight="1" x14ac:dyDescent="0.15">
      <c r="A1885" s="389" t="s">
        <v>7</v>
      </c>
      <c r="B1885" s="390" t="s">
        <v>22</v>
      </c>
      <c r="C1885" s="391" t="s">
        <v>22</v>
      </c>
      <c r="D1885" s="395" t="s">
        <v>8</v>
      </c>
      <c r="E1885" s="396" t="s">
        <v>22</v>
      </c>
      <c r="F1885" s="397" t="s">
        <v>4903</v>
      </c>
      <c r="G1885" s="397" t="s">
        <v>22</v>
      </c>
      <c r="H1885" s="397" t="s">
        <v>22</v>
      </c>
      <c r="I1885" s="397" t="s">
        <v>22</v>
      </c>
      <c r="J1885" s="397" t="s">
        <v>22</v>
      </c>
      <c r="K1885" s="397" t="s">
        <v>22</v>
      </c>
      <c r="L1885" s="398" t="s">
        <v>22</v>
      </c>
      <c r="M1885" s="401" t="s">
        <v>9</v>
      </c>
      <c r="N1885" s="402" t="s">
        <v>22</v>
      </c>
      <c r="O1885" s="403" t="s">
        <v>2743</v>
      </c>
      <c r="P1885" s="404" t="s">
        <v>22</v>
      </c>
      <c r="Q1885" s="5" t="s">
        <v>10</v>
      </c>
      <c r="R1885" s="409" t="s">
        <v>2744</v>
      </c>
      <c r="S1885" s="409" t="s">
        <v>22</v>
      </c>
      <c r="T1885" s="409" t="s">
        <v>22</v>
      </c>
      <c r="U1885" s="22">
        <v>384</v>
      </c>
      <c r="V1885" s="371" t="str">
        <f>IF(U1885="","","千円")</f>
        <v>千円</v>
      </c>
      <c r="W1885" s="371" t="s">
        <v>22</v>
      </c>
      <c r="X1885" s="371" t="s">
        <v>22</v>
      </c>
      <c r="Y1885" s="372" t="s">
        <v>22</v>
      </c>
      <c r="Z1885" s="373">
        <v>407</v>
      </c>
    </row>
    <row r="1886" spans="1:26" ht="13.5" customHeight="1" x14ac:dyDescent="0.15">
      <c r="A1886" s="392" t="s">
        <v>22</v>
      </c>
      <c r="B1886" s="393" t="s">
        <v>22</v>
      </c>
      <c r="C1886" s="394" t="s">
        <v>22</v>
      </c>
      <c r="D1886" s="25" t="s">
        <v>22</v>
      </c>
      <c r="E1886" s="24" t="s">
        <v>22</v>
      </c>
      <c r="F1886" s="399" t="s">
        <v>22</v>
      </c>
      <c r="G1886" s="399" t="s">
        <v>22</v>
      </c>
      <c r="H1886" s="399" t="s">
        <v>22</v>
      </c>
      <c r="I1886" s="399" t="s">
        <v>22</v>
      </c>
      <c r="J1886" s="399" t="s">
        <v>22</v>
      </c>
      <c r="K1886" s="399" t="s">
        <v>22</v>
      </c>
      <c r="L1886" s="400" t="s">
        <v>22</v>
      </c>
      <c r="M1886" s="376">
        <v>8306000</v>
      </c>
      <c r="N1886" s="377" t="s">
        <v>22</v>
      </c>
      <c r="O1886" s="405" t="s">
        <v>22</v>
      </c>
      <c r="P1886" s="406" t="s">
        <v>22</v>
      </c>
      <c r="Q1886" s="6" t="s">
        <v>22</v>
      </c>
      <c r="R1886" s="378" t="s">
        <v>2745</v>
      </c>
      <c r="S1886" s="378" t="s">
        <v>22</v>
      </c>
      <c r="T1886" s="378" t="s">
        <v>22</v>
      </c>
      <c r="U1886" s="23">
        <v>3287</v>
      </c>
      <c r="V1886" s="379" t="str">
        <f>IF(U1886="","","千円")</f>
        <v>千円</v>
      </c>
      <c r="W1886" s="379" t="s">
        <v>22</v>
      </c>
      <c r="X1886" s="379" t="s">
        <v>22</v>
      </c>
      <c r="Y1886" s="380" t="s">
        <v>22</v>
      </c>
      <c r="Z1886" s="374" t="s">
        <v>22</v>
      </c>
    </row>
    <row r="1887" spans="1:26" ht="13.5" customHeight="1" x14ac:dyDescent="0.15">
      <c r="A1887" s="381" t="s">
        <v>2746</v>
      </c>
      <c r="B1887" s="382" t="s">
        <v>22</v>
      </c>
      <c r="C1887" s="383" t="s">
        <v>22</v>
      </c>
      <c r="D1887" s="384" t="s">
        <v>2747</v>
      </c>
      <c r="E1887" s="385" t="s">
        <v>22</v>
      </c>
      <c r="F1887" s="385" t="s">
        <v>22</v>
      </c>
      <c r="G1887" s="385" t="s">
        <v>22</v>
      </c>
      <c r="H1887" s="385" t="s">
        <v>22</v>
      </c>
      <c r="I1887" s="385" t="s">
        <v>22</v>
      </c>
      <c r="J1887" s="385" t="s">
        <v>22</v>
      </c>
      <c r="K1887" s="385" t="s">
        <v>22</v>
      </c>
      <c r="L1887" s="380" t="s">
        <v>22</v>
      </c>
      <c r="M1887" s="387" t="s">
        <v>12</v>
      </c>
      <c r="N1887" s="388" t="s">
        <v>22</v>
      </c>
      <c r="O1887" s="405" t="s">
        <v>22</v>
      </c>
      <c r="P1887" s="406" t="s">
        <v>22</v>
      </c>
      <c r="Q1887" s="6" t="s">
        <v>22</v>
      </c>
      <c r="R1887" s="378" t="s">
        <v>2748</v>
      </c>
      <c r="S1887" s="378" t="s">
        <v>22</v>
      </c>
      <c r="T1887" s="378" t="s">
        <v>22</v>
      </c>
      <c r="U1887" s="23">
        <v>584</v>
      </c>
      <c r="V1887" s="379" t="str">
        <f>IF(U1887="","","千円")</f>
        <v>千円</v>
      </c>
      <c r="W1887" s="379" t="s">
        <v>22</v>
      </c>
      <c r="X1887" s="379" t="s">
        <v>22</v>
      </c>
      <c r="Y1887" s="380" t="s">
        <v>22</v>
      </c>
      <c r="Z1887" s="374" t="s">
        <v>22</v>
      </c>
    </row>
    <row r="1888" spans="1:26" ht="13.5" customHeight="1" x14ac:dyDescent="0.15">
      <c r="A1888" s="381" t="s">
        <v>22</v>
      </c>
      <c r="B1888" s="382" t="s">
        <v>22</v>
      </c>
      <c r="C1888" s="383" t="s">
        <v>22</v>
      </c>
      <c r="D1888" s="386" t="s">
        <v>22</v>
      </c>
      <c r="E1888" s="385" t="s">
        <v>22</v>
      </c>
      <c r="F1888" s="385" t="s">
        <v>22</v>
      </c>
      <c r="G1888" s="385" t="s">
        <v>22</v>
      </c>
      <c r="H1888" s="385" t="s">
        <v>22</v>
      </c>
      <c r="I1888" s="385" t="s">
        <v>22</v>
      </c>
      <c r="J1888" s="385" t="s">
        <v>22</v>
      </c>
      <c r="K1888" s="385" t="s">
        <v>22</v>
      </c>
      <c r="L1888" s="380" t="s">
        <v>22</v>
      </c>
      <c r="M1888" s="376">
        <v>7945914</v>
      </c>
      <c r="N1888" s="377" t="s">
        <v>22</v>
      </c>
      <c r="O1888" s="405" t="s">
        <v>22</v>
      </c>
      <c r="P1888" s="406" t="s">
        <v>22</v>
      </c>
      <c r="Q1888" s="6" t="s">
        <v>22</v>
      </c>
      <c r="R1888" s="378" t="s">
        <v>2749</v>
      </c>
      <c r="S1888" s="378" t="s">
        <v>22</v>
      </c>
      <c r="T1888" s="378" t="s">
        <v>22</v>
      </c>
      <c r="U1888" s="23">
        <v>114</v>
      </c>
      <c r="V1888" s="379" t="str">
        <f>IF(U1888="","","千円")</f>
        <v>千円</v>
      </c>
      <c r="W1888" s="379" t="s">
        <v>22</v>
      </c>
      <c r="X1888" s="379" t="s">
        <v>22</v>
      </c>
      <c r="Y1888" s="380" t="s">
        <v>22</v>
      </c>
      <c r="Z1888" s="374" t="s">
        <v>22</v>
      </c>
    </row>
    <row r="1889" spans="1:26" ht="13.5" customHeight="1" x14ac:dyDescent="0.15">
      <c r="A1889" s="381" t="s">
        <v>22</v>
      </c>
      <c r="B1889" s="382" t="s">
        <v>22</v>
      </c>
      <c r="C1889" s="383" t="s">
        <v>22</v>
      </c>
      <c r="D1889" s="410" t="s">
        <v>13</v>
      </c>
      <c r="E1889" s="411" t="s">
        <v>2694</v>
      </c>
      <c r="F1889" s="411" t="s">
        <v>22</v>
      </c>
      <c r="G1889" s="411" t="s">
        <v>22</v>
      </c>
      <c r="H1889" s="411" t="s">
        <v>22</v>
      </c>
      <c r="I1889" s="411" t="s">
        <v>22</v>
      </c>
      <c r="J1889" s="411" t="s">
        <v>22</v>
      </c>
      <c r="K1889" s="411" t="s">
        <v>22</v>
      </c>
      <c r="L1889" s="412" t="s">
        <v>14</v>
      </c>
      <c r="M1889" s="413" t="s">
        <v>20</v>
      </c>
      <c r="N1889" s="414" t="s">
        <v>22</v>
      </c>
      <c r="O1889" s="405" t="s">
        <v>22</v>
      </c>
      <c r="P1889" s="406" t="s">
        <v>22</v>
      </c>
      <c r="Q1889" s="7" t="s">
        <v>22</v>
      </c>
      <c r="R1889" s="378" t="s">
        <v>2737</v>
      </c>
      <c r="S1889" s="378" t="s">
        <v>22</v>
      </c>
      <c r="T1889" s="378" t="s">
        <v>22</v>
      </c>
      <c r="U1889" s="23">
        <v>3577</v>
      </c>
      <c r="V1889" s="379" t="str">
        <f>IF(U1889="","","千円")</f>
        <v>千円</v>
      </c>
      <c r="W1889" s="379" t="s">
        <v>22</v>
      </c>
      <c r="X1889" s="379" t="s">
        <v>22</v>
      </c>
      <c r="Y1889" s="380" t="s">
        <v>22</v>
      </c>
      <c r="Z1889" s="374" t="s">
        <v>22</v>
      </c>
    </row>
    <row r="1890" spans="1:26" ht="13.5" customHeight="1" x14ac:dyDescent="0.15">
      <c r="A1890" s="381" t="s">
        <v>22</v>
      </c>
      <c r="B1890" s="382" t="s">
        <v>22</v>
      </c>
      <c r="C1890" s="383" t="s">
        <v>22</v>
      </c>
      <c r="D1890" s="410" t="s">
        <v>22</v>
      </c>
      <c r="E1890" s="411" t="s">
        <v>22</v>
      </c>
      <c r="F1890" s="411" t="s">
        <v>22</v>
      </c>
      <c r="G1890" s="411" t="s">
        <v>22</v>
      </c>
      <c r="H1890" s="411" t="s">
        <v>22</v>
      </c>
      <c r="I1890" s="411" t="s">
        <v>22</v>
      </c>
      <c r="J1890" s="411" t="s">
        <v>22</v>
      </c>
      <c r="K1890" s="411" t="s">
        <v>22</v>
      </c>
      <c r="L1890" s="412" t="s">
        <v>22</v>
      </c>
      <c r="M1890" s="415">
        <v>360086</v>
      </c>
      <c r="N1890" s="416" t="s">
        <v>22</v>
      </c>
      <c r="O1890" s="405" t="s">
        <v>22</v>
      </c>
      <c r="P1890" s="406" t="s">
        <v>22</v>
      </c>
      <c r="Q1890" s="8" t="s">
        <v>15</v>
      </c>
      <c r="R1890" s="378" t="s">
        <v>22</v>
      </c>
      <c r="S1890" s="378" t="s">
        <v>22</v>
      </c>
      <c r="T1890" s="378" t="s">
        <v>22</v>
      </c>
      <c r="U1890" s="378" t="s">
        <v>22</v>
      </c>
      <c r="V1890" s="9" t="s">
        <v>13</v>
      </c>
      <c r="W1890" s="417" t="s">
        <v>22</v>
      </c>
      <c r="X1890" s="417" t="s">
        <v>22</v>
      </c>
      <c r="Y1890" s="10" t="s">
        <v>14</v>
      </c>
      <c r="Z1890" s="374" t="s">
        <v>22</v>
      </c>
    </row>
    <row r="1891" spans="1:26" ht="13.5" customHeight="1" x14ac:dyDescent="0.15">
      <c r="A1891" s="381" t="s">
        <v>22</v>
      </c>
      <c r="B1891" s="382" t="s">
        <v>22</v>
      </c>
      <c r="C1891" s="383" t="s">
        <v>22</v>
      </c>
      <c r="D1891" s="410" t="s">
        <v>22</v>
      </c>
      <c r="E1891" s="411" t="s">
        <v>22</v>
      </c>
      <c r="F1891" s="411" t="s">
        <v>22</v>
      </c>
      <c r="G1891" s="411" t="s">
        <v>22</v>
      </c>
      <c r="H1891" s="411" t="s">
        <v>22</v>
      </c>
      <c r="I1891" s="411" t="s">
        <v>22</v>
      </c>
      <c r="J1891" s="411" t="s">
        <v>22</v>
      </c>
      <c r="K1891" s="411" t="s">
        <v>22</v>
      </c>
      <c r="L1891" s="412" t="s">
        <v>22</v>
      </c>
      <c r="M1891" s="387" t="s">
        <v>22</v>
      </c>
      <c r="N1891" s="388" t="s">
        <v>22</v>
      </c>
      <c r="O1891" s="405" t="s">
        <v>22</v>
      </c>
      <c r="P1891" s="406" t="s">
        <v>22</v>
      </c>
      <c r="Q1891" s="7" t="s">
        <v>16</v>
      </c>
      <c r="R1891" s="378" t="s">
        <v>22</v>
      </c>
      <c r="S1891" s="378" t="s">
        <v>22</v>
      </c>
      <c r="T1891" s="378" t="s">
        <v>22</v>
      </c>
      <c r="U1891" s="378" t="s">
        <v>22</v>
      </c>
      <c r="V1891" s="11" t="s">
        <v>17</v>
      </c>
      <c r="W1891" s="9" t="s">
        <v>22</v>
      </c>
      <c r="X1891" s="12" t="s">
        <v>22</v>
      </c>
      <c r="Y1891" s="13" t="s">
        <v>22</v>
      </c>
      <c r="Z1891" s="374" t="s">
        <v>22</v>
      </c>
    </row>
    <row r="1892" spans="1:26" ht="13.5" customHeight="1" x14ac:dyDescent="0.15">
      <c r="A1892" s="6" t="s">
        <v>22</v>
      </c>
      <c r="B1892" s="12" t="s">
        <v>22</v>
      </c>
      <c r="C1892" s="13" t="s">
        <v>22</v>
      </c>
      <c r="D1892" s="410" t="s">
        <v>13</v>
      </c>
      <c r="E1892" s="14" t="s">
        <v>11</v>
      </c>
      <c r="F1892" s="382" t="s">
        <v>22</v>
      </c>
      <c r="G1892" s="382" t="s">
        <v>22</v>
      </c>
      <c r="H1892" s="382" t="s">
        <v>22</v>
      </c>
      <c r="I1892" s="382" t="s">
        <v>22</v>
      </c>
      <c r="J1892" s="420" t="s">
        <v>22</v>
      </c>
      <c r="K1892" s="14" t="s">
        <v>22</v>
      </c>
      <c r="L1892" s="412" t="s">
        <v>14</v>
      </c>
      <c r="M1892" s="423" t="s">
        <v>22</v>
      </c>
      <c r="N1892" s="424" t="s">
        <v>22</v>
      </c>
      <c r="O1892" s="405" t="s">
        <v>22</v>
      </c>
      <c r="P1892" s="406" t="s">
        <v>22</v>
      </c>
      <c r="Q1892" s="8" t="s">
        <v>15</v>
      </c>
      <c r="R1892" s="378" t="s">
        <v>22</v>
      </c>
      <c r="S1892" s="378" t="s">
        <v>22</v>
      </c>
      <c r="T1892" s="378" t="s">
        <v>22</v>
      </c>
      <c r="U1892" s="378" t="s">
        <v>22</v>
      </c>
      <c r="V1892" s="9" t="s">
        <v>13</v>
      </c>
      <c r="W1892" s="417" t="s">
        <v>22</v>
      </c>
      <c r="X1892" s="417" t="s">
        <v>22</v>
      </c>
      <c r="Y1892" s="10" t="s">
        <v>14</v>
      </c>
      <c r="Z1892" s="374" t="s">
        <v>22</v>
      </c>
    </row>
    <row r="1893" spans="1:26" ht="13.5" customHeight="1" x14ac:dyDescent="0.15">
      <c r="A1893" s="15" t="s">
        <v>22</v>
      </c>
      <c r="B1893" s="16" t="s">
        <v>22</v>
      </c>
      <c r="C1893" s="17" t="s">
        <v>22</v>
      </c>
      <c r="D1893" s="418" t="s">
        <v>22</v>
      </c>
      <c r="E1893" s="18" t="s">
        <v>22</v>
      </c>
      <c r="F1893" s="419" t="s">
        <v>22</v>
      </c>
      <c r="G1893" s="419" t="s">
        <v>22</v>
      </c>
      <c r="H1893" s="419" t="s">
        <v>22</v>
      </c>
      <c r="I1893" s="419" t="s">
        <v>22</v>
      </c>
      <c r="J1893" s="421" t="s">
        <v>22</v>
      </c>
      <c r="K1893" s="18" t="s">
        <v>22</v>
      </c>
      <c r="L1893" s="422" t="s">
        <v>22</v>
      </c>
      <c r="M1893" s="26" t="s">
        <v>18</v>
      </c>
      <c r="N1893" s="27">
        <v>95.7</v>
      </c>
      <c r="O1893" s="407" t="s">
        <v>22</v>
      </c>
      <c r="P1893" s="408" t="s">
        <v>22</v>
      </c>
      <c r="Q1893" s="19" t="s">
        <v>16</v>
      </c>
      <c r="R1893" s="425" t="s">
        <v>22</v>
      </c>
      <c r="S1893" s="425" t="s">
        <v>22</v>
      </c>
      <c r="T1893" s="425" t="s">
        <v>22</v>
      </c>
      <c r="U1893" s="425" t="s">
        <v>22</v>
      </c>
      <c r="V1893" s="20" t="s">
        <v>17</v>
      </c>
      <c r="W1893" s="21" t="s">
        <v>22</v>
      </c>
      <c r="X1893" s="16" t="s">
        <v>22</v>
      </c>
      <c r="Y1893" s="17" t="s">
        <v>22</v>
      </c>
      <c r="Z1893" s="375" t="s">
        <v>22</v>
      </c>
    </row>
    <row r="1894" spans="1:26" ht="13.5" customHeight="1" x14ac:dyDescent="0.15">
      <c r="A1894" s="389" t="s">
        <v>7</v>
      </c>
      <c r="B1894" s="390" t="s">
        <v>22</v>
      </c>
      <c r="C1894" s="391" t="s">
        <v>22</v>
      </c>
      <c r="D1894" s="395" t="s">
        <v>8</v>
      </c>
      <c r="E1894" s="396" t="s">
        <v>22</v>
      </c>
      <c r="F1894" s="397" t="s">
        <v>913</v>
      </c>
      <c r="G1894" s="397" t="s">
        <v>22</v>
      </c>
      <c r="H1894" s="397" t="s">
        <v>22</v>
      </c>
      <c r="I1894" s="397" t="s">
        <v>22</v>
      </c>
      <c r="J1894" s="397" t="s">
        <v>22</v>
      </c>
      <c r="K1894" s="397" t="s">
        <v>22</v>
      </c>
      <c r="L1894" s="398" t="s">
        <v>22</v>
      </c>
      <c r="M1894" s="401" t="s">
        <v>9</v>
      </c>
      <c r="N1894" s="402" t="s">
        <v>22</v>
      </c>
      <c r="O1894" s="403" t="s">
        <v>2750</v>
      </c>
      <c r="P1894" s="404" t="s">
        <v>22</v>
      </c>
      <c r="Q1894" s="5" t="s">
        <v>10</v>
      </c>
      <c r="R1894" s="409" t="s">
        <v>2751</v>
      </c>
      <c r="S1894" s="409" t="s">
        <v>22</v>
      </c>
      <c r="T1894" s="409" t="s">
        <v>22</v>
      </c>
      <c r="U1894" s="22">
        <v>2040</v>
      </c>
      <c r="V1894" s="371" t="str">
        <f>IF(U1894="","","千円")</f>
        <v>千円</v>
      </c>
      <c r="W1894" s="371" t="s">
        <v>22</v>
      </c>
      <c r="X1894" s="371" t="s">
        <v>22</v>
      </c>
      <c r="Y1894" s="372" t="s">
        <v>22</v>
      </c>
      <c r="Z1894" s="373">
        <v>407</v>
      </c>
    </row>
    <row r="1895" spans="1:26" ht="13.5" customHeight="1" x14ac:dyDescent="0.15">
      <c r="A1895" s="392" t="s">
        <v>22</v>
      </c>
      <c r="B1895" s="393" t="s">
        <v>22</v>
      </c>
      <c r="C1895" s="394" t="s">
        <v>22</v>
      </c>
      <c r="D1895" s="25" t="s">
        <v>22</v>
      </c>
      <c r="E1895" s="24" t="s">
        <v>22</v>
      </c>
      <c r="F1895" s="399" t="s">
        <v>22</v>
      </c>
      <c r="G1895" s="399" t="s">
        <v>22</v>
      </c>
      <c r="H1895" s="399" t="s">
        <v>22</v>
      </c>
      <c r="I1895" s="399" t="s">
        <v>22</v>
      </c>
      <c r="J1895" s="399" t="s">
        <v>22</v>
      </c>
      <c r="K1895" s="399" t="s">
        <v>22</v>
      </c>
      <c r="L1895" s="400" t="s">
        <v>22</v>
      </c>
      <c r="M1895" s="376">
        <v>46677000</v>
      </c>
      <c r="N1895" s="377" t="s">
        <v>22</v>
      </c>
      <c r="O1895" s="405" t="s">
        <v>22</v>
      </c>
      <c r="P1895" s="406" t="s">
        <v>22</v>
      </c>
      <c r="Q1895" s="6" t="s">
        <v>22</v>
      </c>
      <c r="R1895" s="378" t="s">
        <v>2752</v>
      </c>
      <c r="S1895" s="378" t="s">
        <v>22</v>
      </c>
      <c r="T1895" s="378" t="s">
        <v>22</v>
      </c>
      <c r="U1895" s="23">
        <v>3893</v>
      </c>
      <c r="V1895" s="379" t="str">
        <f>IF(U1895="","","千円")</f>
        <v>千円</v>
      </c>
      <c r="W1895" s="379" t="s">
        <v>22</v>
      </c>
      <c r="X1895" s="379" t="s">
        <v>22</v>
      </c>
      <c r="Y1895" s="380" t="s">
        <v>22</v>
      </c>
      <c r="Z1895" s="374" t="s">
        <v>22</v>
      </c>
    </row>
    <row r="1896" spans="1:26" ht="13.5" customHeight="1" x14ac:dyDescent="0.15">
      <c r="A1896" s="381" t="s">
        <v>2753</v>
      </c>
      <c r="B1896" s="382" t="s">
        <v>22</v>
      </c>
      <c r="C1896" s="383" t="s">
        <v>22</v>
      </c>
      <c r="D1896" s="384" t="s">
        <v>2754</v>
      </c>
      <c r="E1896" s="385" t="s">
        <v>22</v>
      </c>
      <c r="F1896" s="385" t="s">
        <v>22</v>
      </c>
      <c r="G1896" s="385" t="s">
        <v>22</v>
      </c>
      <c r="H1896" s="385" t="s">
        <v>22</v>
      </c>
      <c r="I1896" s="385" t="s">
        <v>22</v>
      </c>
      <c r="J1896" s="385" t="s">
        <v>22</v>
      </c>
      <c r="K1896" s="385" t="s">
        <v>22</v>
      </c>
      <c r="L1896" s="380" t="s">
        <v>22</v>
      </c>
      <c r="M1896" s="387" t="s">
        <v>12</v>
      </c>
      <c r="N1896" s="388" t="s">
        <v>22</v>
      </c>
      <c r="O1896" s="405" t="s">
        <v>22</v>
      </c>
      <c r="P1896" s="406" t="s">
        <v>22</v>
      </c>
      <c r="Q1896" s="6" t="s">
        <v>22</v>
      </c>
      <c r="R1896" s="378" t="s">
        <v>2755</v>
      </c>
      <c r="S1896" s="378" t="s">
        <v>22</v>
      </c>
      <c r="T1896" s="378" t="s">
        <v>22</v>
      </c>
      <c r="U1896" s="23">
        <v>1206</v>
      </c>
      <c r="V1896" s="379" t="str">
        <f>IF(U1896="","","千円")</f>
        <v>千円</v>
      </c>
      <c r="W1896" s="379" t="s">
        <v>22</v>
      </c>
      <c r="X1896" s="379" t="s">
        <v>22</v>
      </c>
      <c r="Y1896" s="380" t="s">
        <v>22</v>
      </c>
      <c r="Z1896" s="374" t="s">
        <v>22</v>
      </c>
    </row>
    <row r="1897" spans="1:26" ht="13.5" customHeight="1" x14ac:dyDescent="0.15">
      <c r="A1897" s="381" t="s">
        <v>22</v>
      </c>
      <c r="B1897" s="382" t="s">
        <v>22</v>
      </c>
      <c r="C1897" s="383" t="s">
        <v>22</v>
      </c>
      <c r="D1897" s="386" t="s">
        <v>22</v>
      </c>
      <c r="E1897" s="385" t="s">
        <v>22</v>
      </c>
      <c r="F1897" s="385" t="s">
        <v>22</v>
      </c>
      <c r="G1897" s="385" t="s">
        <v>22</v>
      </c>
      <c r="H1897" s="385" t="s">
        <v>22</v>
      </c>
      <c r="I1897" s="385" t="s">
        <v>22</v>
      </c>
      <c r="J1897" s="385" t="s">
        <v>22</v>
      </c>
      <c r="K1897" s="385" t="s">
        <v>22</v>
      </c>
      <c r="L1897" s="380" t="s">
        <v>22</v>
      </c>
      <c r="M1897" s="376">
        <v>40130451</v>
      </c>
      <c r="N1897" s="377" t="s">
        <v>22</v>
      </c>
      <c r="O1897" s="405" t="s">
        <v>22</v>
      </c>
      <c r="P1897" s="406" t="s">
        <v>22</v>
      </c>
      <c r="Q1897" s="6" t="s">
        <v>22</v>
      </c>
      <c r="R1897" s="378" t="s">
        <v>2756</v>
      </c>
      <c r="S1897" s="378" t="s">
        <v>22</v>
      </c>
      <c r="T1897" s="378" t="s">
        <v>22</v>
      </c>
      <c r="U1897" s="23">
        <v>23875</v>
      </c>
      <c r="V1897" s="379" t="str">
        <f>IF(U1897="","","千円")</f>
        <v>千円</v>
      </c>
      <c r="W1897" s="379" t="s">
        <v>22</v>
      </c>
      <c r="X1897" s="379" t="s">
        <v>22</v>
      </c>
      <c r="Y1897" s="380" t="s">
        <v>22</v>
      </c>
      <c r="Z1897" s="374" t="s">
        <v>22</v>
      </c>
    </row>
    <row r="1898" spans="1:26" ht="13.5" customHeight="1" x14ac:dyDescent="0.15">
      <c r="A1898" s="381" t="s">
        <v>22</v>
      </c>
      <c r="B1898" s="382" t="s">
        <v>22</v>
      </c>
      <c r="C1898" s="383" t="s">
        <v>22</v>
      </c>
      <c r="D1898" s="410" t="s">
        <v>13</v>
      </c>
      <c r="E1898" s="411" t="s">
        <v>2694</v>
      </c>
      <c r="F1898" s="411" t="s">
        <v>22</v>
      </c>
      <c r="G1898" s="411" t="s">
        <v>22</v>
      </c>
      <c r="H1898" s="411" t="s">
        <v>22</v>
      </c>
      <c r="I1898" s="411" t="s">
        <v>22</v>
      </c>
      <c r="J1898" s="411" t="s">
        <v>22</v>
      </c>
      <c r="K1898" s="411" t="s">
        <v>22</v>
      </c>
      <c r="L1898" s="412" t="s">
        <v>14</v>
      </c>
      <c r="M1898" s="413" t="s">
        <v>20</v>
      </c>
      <c r="N1898" s="414" t="s">
        <v>22</v>
      </c>
      <c r="O1898" s="405" t="s">
        <v>22</v>
      </c>
      <c r="P1898" s="406" t="s">
        <v>22</v>
      </c>
      <c r="Q1898" s="7" t="s">
        <v>22</v>
      </c>
      <c r="R1898" s="378" t="s">
        <v>2757</v>
      </c>
      <c r="S1898" s="378" t="s">
        <v>22</v>
      </c>
      <c r="T1898" s="378" t="s">
        <v>22</v>
      </c>
      <c r="U1898" s="23">
        <v>9116</v>
      </c>
      <c r="V1898" s="379" t="str">
        <f>IF(U1898="","","千円")</f>
        <v>千円</v>
      </c>
      <c r="W1898" s="379" t="s">
        <v>22</v>
      </c>
      <c r="X1898" s="379" t="s">
        <v>22</v>
      </c>
      <c r="Y1898" s="380" t="s">
        <v>22</v>
      </c>
      <c r="Z1898" s="374" t="s">
        <v>22</v>
      </c>
    </row>
    <row r="1899" spans="1:26" ht="13.5" customHeight="1" x14ac:dyDescent="0.15">
      <c r="A1899" s="381" t="s">
        <v>22</v>
      </c>
      <c r="B1899" s="382" t="s">
        <v>22</v>
      </c>
      <c r="C1899" s="383" t="s">
        <v>22</v>
      </c>
      <c r="D1899" s="410" t="s">
        <v>22</v>
      </c>
      <c r="E1899" s="411" t="s">
        <v>22</v>
      </c>
      <c r="F1899" s="411" t="s">
        <v>22</v>
      </c>
      <c r="G1899" s="411" t="s">
        <v>22</v>
      </c>
      <c r="H1899" s="411" t="s">
        <v>22</v>
      </c>
      <c r="I1899" s="411" t="s">
        <v>22</v>
      </c>
      <c r="J1899" s="411" t="s">
        <v>22</v>
      </c>
      <c r="K1899" s="411" t="s">
        <v>22</v>
      </c>
      <c r="L1899" s="412" t="s">
        <v>22</v>
      </c>
      <c r="M1899" s="415">
        <v>6546549</v>
      </c>
      <c r="N1899" s="416" t="s">
        <v>22</v>
      </c>
      <c r="O1899" s="405" t="s">
        <v>22</v>
      </c>
      <c r="P1899" s="406" t="s">
        <v>22</v>
      </c>
      <c r="Q1899" s="8" t="s">
        <v>15</v>
      </c>
      <c r="R1899" s="378" t="s">
        <v>2758</v>
      </c>
      <c r="S1899" s="378" t="s">
        <v>22</v>
      </c>
      <c r="T1899" s="378" t="s">
        <v>22</v>
      </c>
      <c r="U1899" s="378" t="s">
        <v>22</v>
      </c>
      <c r="V1899" s="9" t="s">
        <v>13</v>
      </c>
      <c r="W1899" s="417" t="s">
        <v>517</v>
      </c>
      <c r="X1899" s="417" t="s">
        <v>22</v>
      </c>
      <c r="Y1899" s="10" t="s">
        <v>14</v>
      </c>
      <c r="Z1899" s="374" t="s">
        <v>22</v>
      </c>
    </row>
    <row r="1900" spans="1:26" ht="13.5" customHeight="1" x14ac:dyDescent="0.15">
      <c r="A1900" s="381" t="s">
        <v>22</v>
      </c>
      <c r="B1900" s="382" t="s">
        <v>22</v>
      </c>
      <c r="C1900" s="383" t="s">
        <v>22</v>
      </c>
      <c r="D1900" s="410" t="s">
        <v>22</v>
      </c>
      <c r="E1900" s="411" t="s">
        <v>22</v>
      </c>
      <c r="F1900" s="411" t="s">
        <v>22</v>
      </c>
      <c r="G1900" s="411" t="s">
        <v>22</v>
      </c>
      <c r="H1900" s="411" t="s">
        <v>22</v>
      </c>
      <c r="I1900" s="411" t="s">
        <v>22</v>
      </c>
      <c r="J1900" s="411" t="s">
        <v>22</v>
      </c>
      <c r="K1900" s="411" t="s">
        <v>22</v>
      </c>
      <c r="L1900" s="412" t="s">
        <v>22</v>
      </c>
      <c r="M1900" s="387" t="s">
        <v>22</v>
      </c>
      <c r="N1900" s="388" t="s">
        <v>22</v>
      </c>
      <c r="O1900" s="405" t="s">
        <v>22</v>
      </c>
      <c r="P1900" s="406" t="s">
        <v>22</v>
      </c>
      <c r="Q1900" s="7" t="s">
        <v>16</v>
      </c>
      <c r="R1900" s="378" t="s">
        <v>22</v>
      </c>
      <c r="S1900" s="378" t="s">
        <v>22</v>
      </c>
      <c r="T1900" s="378" t="s">
        <v>22</v>
      </c>
      <c r="U1900" s="378" t="s">
        <v>22</v>
      </c>
      <c r="V1900" s="11" t="s">
        <v>17</v>
      </c>
      <c r="W1900" s="9" t="s">
        <v>22</v>
      </c>
      <c r="X1900" s="12" t="s">
        <v>22</v>
      </c>
      <c r="Y1900" s="13" t="s">
        <v>22</v>
      </c>
      <c r="Z1900" s="374" t="s">
        <v>22</v>
      </c>
    </row>
    <row r="1901" spans="1:26" ht="13.5" customHeight="1" x14ac:dyDescent="0.15">
      <c r="A1901" s="6" t="s">
        <v>22</v>
      </c>
      <c r="B1901" s="12" t="s">
        <v>22</v>
      </c>
      <c r="C1901" s="13" t="s">
        <v>22</v>
      </c>
      <c r="D1901" s="410" t="s">
        <v>13</v>
      </c>
      <c r="E1901" s="14" t="s">
        <v>11</v>
      </c>
      <c r="F1901" s="382" t="s">
        <v>22</v>
      </c>
      <c r="G1901" s="382" t="s">
        <v>22</v>
      </c>
      <c r="H1901" s="382" t="s">
        <v>22</v>
      </c>
      <c r="I1901" s="382" t="s">
        <v>152</v>
      </c>
      <c r="J1901" s="420" t="s">
        <v>22</v>
      </c>
      <c r="K1901" s="14" t="s">
        <v>22</v>
      </c>
      <c r="L1901" s="412" t="s">
        <v>14</v>
      </c>
      <c r="M1901" s="423" t="s">
        <v>22</v>
      </c>
      <c r="N1901" s="424" t="s">
        <v>22</v>
      </c>
      <c r="O1901" s="405" t="s">
        <v>22</v>
      </c>
      <c r="P1901" s="406" t="s">
        <v>22</v>
      </c>
      <c r="Q1901" s="8" t="s">
        <v>15</v>
      </c>
      <c r="R1901" s="378" t="s">
        <v>2759</v>
      </c>
      <c r="S1901" s="378" t="s">
        <v>22</v>
      </c>
      <c r="T1901" s="378" t="s">
        <v>22</v>
      </c>
      <c r="U1901" s="378" t="s">
        <v>22</v>
      </c>
      <c r="V1901" s="9" t="s">
        <v>13</v>
      </c>
      <c r="W1901" s="417" t="s">
        <v>2760</v>
      </c>
      <c r="X1901" s="417" t="s">
        <v>22</v>
      </c>
      <c r="Y1901" s="10" t="s">
        <v>14</v>
      </c>
      <c r="Z1901" s="374" t="s">
        <v>22</v>
      </c>
    </row>
    <row r="1902" spans="1:26" ht="13.5" customHeight="1" x14ac:dyDescent="0.15">
      <c r="A1902" s="15" t="s">
        <v>22</v>
      </c>
      <c r="B1902" s="16" t="s">
        <v>22</v>
      </c>
      <c r="C1902" s="17" t="s">
        <v>22</v>
      </c>
      <c r="D1902" s="418" t="s">
        <v>22</v>
      </c>
      <c r="E1902" s="18" t="s">
        <v>22</v>
      </c>
      <c r="F1902" s="419" t="s">
        <v>22</v>
      </c>
      <c r="G1902" s="419" t="s">
        <v>22</v>
      </c>
      <c r="H1902" s="419" t="s">
        <v>22</v>
      </c>
      <c r="I1902" s="419" t="s">
        <v>22</v>
      </c>
      <c r="J1902" s="421" t="s">
        <v>22</v>
      </c>
      <c r="K1902" s="18" t="s">
        <v>22</v>
      </c>
      <c r="L1902" s="422" t="s">
        <v>22</v>
      </c>
      <c r="M1902" s="26" t="s">
        <v>18</v>
      </c>
      <c r="N1902" s="27">
        <v>86</v>
      </c>
      <c r="O1902" s="407" t="s">
        <v>22</v>
      </c>
      <c r="P1902" s="408" t="s">
        <v>22</v>
      </c>
      <c r="Q1902" s="19" t="s">
        <v>16</v>
      </c>
      <c r="R1902" s="425" t="s">
        <v>22</v>
      </c>
      <c r="S1902" s="425" t="s">
        <v>22</v>
      </c>
      <c r="T1902" s="425" t="s">
        <v>22</v>
      </c>
      <c r="U1902" s="425" t="s">
        <v>22</v>
      </c>
      <c r="V1902" s="20" t="s">
        <v>17</v>
      </c>
      <c r="W1902" s="21" t="s">
        <v>22</v>
      </c>
      <c r="X1902" s="16" t="s">
        <v>22</v>
      </c>
      <c r="Y1902" s="17" t="s">
        <v>22</v>
      </c>
      <c r="Z1902" s="375" t="s">
        <v>22</v>
      </c>
    </row>
    <row r="1903" spans="1:26" ht="13.5" customHeight="1" x14ac:dyDescent="0.15">
      <c r="A1903" s="389" t="s">
        <v>7</v>
      </c>
      <c r="B1903" s="390" t="s">
        <v>22</v>
      </c>
      <c r="C1903" s="391" t="s">
        <v>22</v>
      </c>
      <c r="D1903" s="395" t="s">
        <v>8</v>
      </c>
      <c r="E1903" s="396" t="s">
        <v>22</v>
      </c>
      <c r="F1903" s="397" t="s">
        <v>1662</v>
      </c>
      <c r="G1903" s="397" t="s">
        <v>22</v>
      </c>
      <c r="H1903" s="397" t="s">
        <v>22</v>
      </c>
      <c r="I1903" s="397" t="s">
        <v>22</v>
      </c>
      <c r="J1903" s="397" t="s">
        <v>22</v>
      </c>
      <c r="K1903" s="397" t="s">
        <v>22</v>
      </c>
      <c r="L1903" s="398" t="s">
        <v>22</v>
      </c>
      <c r="M1903" s="401" t="s">
        <v>9</v>
      </c>
      <c r="N1903" s="402" t="s">
        <v>22</v>
      </c>
      <c r="O1903" s="403" t="s">
        <v>2761</v>
      </c>
      <c r="P1903" s="404" t="s">
        <v>22</v>
      </c>
      <c r="Q1903" s="5" t="s">
        <v>10</v>
      </c>
      <c r="R1903" s="409" t="s">
        <v>2762</v>
      </c>
      <c r="S1903" s="409" t="s">
        <v>22</v>
      </c>
      <c r="T1903" s="409" t="s">
        <v>22</v>
      </c>
      <c r="U1903" s="22">
        <v>353043</v>
      </c>
      <c r="V1903" s="371" t="str">
        <f>IF(U1903="","","千円")</f>
        <v>千円</v>
      </c>
      <c r="W1903" s="371" t="s">
        <v>22</v>
      </c>
      <c r="X1903" s="371" t="s">
        <v>22</v>
      </c>
      <c r="Y1903" s="372" t="s">
        <v>22</v>
      </c>
      <c r="Z1903" s="373">
        <v>409</v>
      </c>
    </row>
    <row r="1904" spans="1:26" ht="13.5" customHeight="1" x14ac:dyDescent="0.15">
      <c r="A1904" s="392" t="s">
        <v>22</v>
      </c>
      <c r="B1904" s="393" t="s">
        <v>22</v>
      </c>
      <c r="C1904" s="394" t="s">
        <v>22</v>
      </c>
      <c r="D1904" s="25" t="s">
        <v>22</v>
      </c>
      <c r="E1904" s="24" t="s">
        <v>22</v>
      </c>
      <c r="F1904" s="399" t="s">
        <v>22</v>
      </c>
      <c r="G1904" s="399" t="s">
        <v>22</v>
      </c>
      <c r="H1904" s="399" t="s">
        <v>22</v>
      </c>
      <c r="I1904" s="399" t="s">
        <v>22</v>
      </c>
      <c r="J1904" s="399" t="s">
        <v>22</v>
      </c>
      <c r="K1904" s="399" t="s">
        <v>22</v>
      </c>
      <c r="L1904" s="400" t="s">
        <v>22</v>
      </c>
      <c r="M1904" s="376">
        <v>434429000</v>
      </c>
      <c r="N1904" s="377" t="s">
        <v>22</v>
      </c>
      <c r="O1904" s="405" t="s">
        <v>22</v>
      </c>
      <c r="P1904" s="406" t="s">
        <v>22</v>
      </c>
      <c r="Q1904" s="6" t="s">
        <v>22</v>
      </c>
      <c r="R1904" s="378" t="s">
        <v>2763</v>
      </c>
      <c r="S1904" s="378" t="s">
        <v>22</v>
      </c>
      <c r="T1904" s="378" t="s">
        <v>22</v>
      </c>
      <c r="U1904" s="23">
        <v>11891</v>
      </c>
      <c r="V1904" s="379" t="str">
        <f>IF(U1904="","","千円")</f>
        <v>千円</v>
      </c>
      <c r="W1904" s="379" t="s">
        <v>22</v>
      </c>
      <c r="X1904" s="379" t="s">
        <v>22</v>
      </c>
      <c r="Y1904" s="380" t="s">
        <v>22</v>
      </c>
      <c r="Z1904" s="374" t="s">
        <v>22</v>
      </c>
    </row>
    <row r="1905" spans="1:26" ht="13.5" customHeight="1" x14ac:dyDescent="0.15">
      <c r="A1905" s="381" t="s">
        <v>2764</v>
      </c>
      <c r="B1905" s="382" t="s">
        <v>22</v>
      </c>
      <c r="C1905" s="383" t="s">
        <v>22</v>
      </c>
      <c r="D1905" s="384" t="s">
        <v>2765</v>
      </c>
      <c r="E1905" s="385" t="s">
        <v>22</v>
      </c>
      <c r="F1905" s="385" t="s">
        <v>22</v>
      </c>
      <c r="G1905" s="385" t="s">
        <v>22</v>
      </c>
      <c r="H1905" s="385" t="s">
        <v>22</v>
      </c>
      <c r="I1905" s="385" t="s">
        <v>22</v>
      </c>
      <c r="J1905" s="385" t="s">
        <v>22</v>
      </c>
      <c r="K1905" s="385" t="s">
        <v>22</v>
      </c>
      <c r="L1905" s="380" t="s">
        <v>22</v>
      </c>
      <c r="M1905" s="387" t="s">
        <v>12</v>
      </c>
      <c r="N1905" s="388" t="s">
        <v>22</v>
      </c>
      <c r="O1905" s="405" t="s">
        <v>22</v>
      </c>
      <c r="P1905" s="406" t="s">
        <v>22</v>
      </c>
      <c r="Q1905" s="6" t="s">
        <v>22</v>
      </c>
      <c r="R1905" s="378" t="s">
        <v>2766</v>
      </c>
      <c r="S1905" s="378" t="s">
        <v>22</v>
      </c>
      <c r="T1905" s="378" t="s">
        <v>22</v>
      </c>
      <c r="U1905" s="23">
        <v>6100</v>
      </c>
      <c r="V1905" s="379" t="str">
        <f>IF(U1905="","","千円")</f>
        <v>千円</v>
      </c>
      <c r="W1905" s="379" t="s">
        <v>22</v>
      </c>
      <c r="X1905" s="379" t="s">
        <v>22</v>
      </c>
      <c r="Y1905" s="380" t="s">
        <v>22</v>
      </c>
      <c r="Z1905" s="374" t="s">
        <v>22</v>
      </c>
    </row>
    <row r="1906" spans="1:26" ht="13.5" customHeight="1" x14ac:dyDescent="0.15">
      <c r="A1906" s="381" t="s">
        <v>22</v>
      </c>
      <c r="B1906" s="382" t="s">
        <v>22</v>
      </c>
      <c r="C1906" s="383" t="s">
        <v>22</v>
      </c>
      <c r="D1906" s="386" t="s">
        <v>22</v>
      </c>
      <c r="E1906" s="385" t="s">
        <v>22</v>
      </c>
      <c r="F1906" s="385" t="s">
        <v>22</v>
      </c>
      <c r="G1906" s="385" t="s">
        <v>22</v>
      </c>
      <c r="H1906" s="385" t="s">
        <v>22</v>
      </c>
      <c r="I1906" s="385" t="s">
        <v>22</v>
      </c>
      <c r="J1906" s="385" t="s">
        <v>22</v>
      </c>
      <c r="K1906" s="385" t="s">
        <v>22</v>
      </c>
      <c r="L1906" s="380" t="s">
        <v>22</v>
      </c>
      <c r="M1906" s="376">
        <v>386068740</v>
      </c>
      <c r="N1906" s="377" t="s">
        <v>22</v>
      </c>
      <c r="O1906" s="405" t="s">
        <v>22</v>
      </c>
      <c r="P1906" s="406" t="s">
        <v>22</v>
      </c>
      <c r="Q1906" s="6" t="s">
        <v>22</v>
      </c>
      <c r="R1906" s="378" t="s">
        <v>22</v>
      </c>
      <c r="S1906" s="378" t="s">
        <v>22</v>
      </c>
      <c r="T1906" s="378" t="s">
        <v>22</v>
      </c>
      <c r="U1906" s="23" t="s">
        <v>22</v>
      </c>
      <c r="V1906" s="379" t="str">
        <f>IF(U1906="","","千円")</f>
        <v/>
      </c>
      <c r="W1906" s="379" t="s">
        <v>22</v>
      </c>
      <c r="X1906" s="379" t="s">
        <v>22</v>
      </c>
      <c r="Y1906" s="380" t="s">
        <v>22</v>
      </c>
      <c r="Z1906" s="374" t="s">
        <v>22</v>
      </c>
    </row>
    <row r="1907" spans="1:26" ht="13.5" customHeight="1" x14ac:dyDescent="0.15">
      <c r="A1907" s="381" t="s">
        <v>22</v>
      </c>
      <c r="B1907" s="382" t="s">
        <v>22</v>
      </c>
      <c r="C1907" s="383" t="s">
        <v>22</v>
      </c>
      <c r="D1907" s="410" t="s">
        <v>13</v>
      </c>
      <c r="E1907" s="411" t="s">
        <v>1846</v>
      </c>
      <c r="F1907" s="411" t="s">
        <v>22</v>
      </c>
      <c r="G1907" s="411" t="s">
        <v>22</v>
      </c>
      <c r="H1907" s="411" t="s">
        <v>22</v>
      </c>
      <c r="I1907" s="411" t="s">
        <v>22</v>
      </c>
      <c r="J1907" s="411" t="s">
        <v>22</v>
      </c>
      <c r="K1907" s="411" t="s">
        <v>22</v>
      </c>
      <c r="L1907" s="412" t="s">
        <v>14</v>
      </c>
      <c r="M1907" s="413" t="s">
        <v>20</v>
      </c>
      <c r="N1907" s="414" t="s">
        <v>22</v>
      </c>
      <c r="O1907" s="405" t="s">
        <v>22</v>
      </c>
      <c r="P1907" s="406" t="s">
        <v>22</v>
      </c>
      <c r="Q1907" s="7" t="s">
        <v>22</v>
      </c>
      <c r="R1907" s="378" t="s">
        <v>2767</v>
      </c>
      <c r="S1907" s="378" t="s">
        <v>22</v>
      </c>
      <c r="T1907" s="378" t="s">
        <v>22</v>
      </c>
      <c r="U1907" s="23">
        <v>15035</v>
      </c>
      <c r="V1907" s="379" t="str">
        <f>IF(U1907="","","千円")</f>
        <v>千円</v>
      </c>
      <c r="W1907" s="379" t="s">
        <v>22</v>
      </c>
      <c r="X1907" s="379" t="s">
        <v>22</v>
      </c>
      <c r="Y1907" s="380" t="s">
        <v>22</v>
      </c>
      <c r="Z1907" s="374" t="s">
        <v>22</v>
      </c>
    </row>
    <row r="1908" spans="1:26" ht="13.5" customHeight="1" x14ac:dyDescent="0.15">
      <c r="A1908" s="381" t="s">
        <v>22</v>
      </c>
      <c r="B1908" s="382" t="s">
        <v>22</v>
      </c>
      <c r="C1908" s="383" t="s">
        <v>22</v>
      </c>
      <c r="D1908" s="410" t="s">
        <v>22</v>
      </c>
      <c r="E1908" s="411" t="s">
        <v>22</v>
      </c>
      <c r="F1908" s="411" t="s">
        <v>22</v>
      </c>
      <c r="G1908" s="411" t="s">
        <v>22</v>
      </c>
      <c r="H1908" s="411" t="s">
        <v>22</v>
      </c>
      <c r="I1908" s="411" t="s">
        <v>22</v>
      </c>
      <c r="J1908" s="411" t="s">
        <v>22</v>
      </c>
      <c r="K1908" s="411" t="s">
        <v>22</v>
      </c>
      <c r="L1908" s="412" t="s">
        <v>22</v>
      </c>
      <c r="M1908" s="415">
        <v>48360260</v>
      </c>
      <c r="N1908" s="416" t="s">
        <v>22</v>
      </c>
      <c r="O1908" s="405" t="s">
        <v>22</v>
      </c>
      <c r="P1908" s="406" t="s">
        <v>22</v>
      </c>
      <c r="Q1908" s="8" t="s">
        <v>15</v>
      </c>
      <c r="R1908" s="378" t="s">
        <v>2768</v>
      </c>
      <c r="S1908" s="378" t="s">
        <v>22</v>
      </c>
      <c r="T1908" s="378" t="s">
        <v>22</v>
      </c>
      <c r="U1908" s="378" t="s">
        <v>22</v>
      </c>
      <c r="V1908" s="9" t="s">
        <v>13</v>
      </c>
      <c r="W1908" s="417" t="s">
        <v>2769</v>
      </c>
      <c r="X1908" s="417" t="s">
        <v>22</v>
      </c>
      <c r="Y1908" s="10" t="s">
        <v>14</v>
      </c>
      <c r="Z1908" s="374" t="s">
        <v>22</v>
      </c>
    </row>
    <row r="1909" spans="1:26" ht="13.5" customHeight="1" x14ac:dyDescent="0.15">
      <c r="A1909" s="381" t="s">
        <v>22</v>
      </c>
      <c r="B1909" s="382" t="s">
        <v>22</v>
      </c>
      <c r="C1909" s="383" t="s">
        <v>22</v>
      </c>
      <c r="D1909" s="410" t="s">
        <v>22</v>
      </c>
      <c r="E1909" s="411" t="s">
        <v>22</v>
      </c>
      <c r="F1909" s="411" t="s">
        <v>22</v>
      </c>
      <c r="G1909" s="411" t="s">
        <v>22</v>
      </c>
      <c r="H1909" s="411" t="s">
        <v>22</v>
      </c>
      <c r="I1909" s="411" t="s">
        <v>22</v>
      </c>
      <c r="J1909" s="411" t="s">
        <v>22</v>
      </c>
      <c r="K1909" s="411" t="s">
        <v>22</v>
      </c>
      <c r="L1909" s="412" t="s">
        <v>22</v>
      </c>
      <c r="M1909" s="387" t="s">
        <v>22</v>
      </c>
      <c r="N1909" s="388" t="s">
        <v>22</v>
      </c>
      <c r="O1909" s="405" t="s">
        <v>22</v>
      </c>
      <c r="P1909" s="406" t="s">
        <v>22</v>
      </c>
      <c r="Q1909" s="7" t="s">
        <v>16</v>
      </c>
      <c r="R1909" s="378" t="s">
        <v>2770</v>
      </c>
      <c r="S1909" s="378" t="s">
        <v>22</v>
      </c>
      <c r="T1909" s="378" t="s">
        <v>22</v>
      </c>
      <c r="U1909" s="378" t="s">
        <v>22</v>
      </c>
      <c r="V1909" s="11" t="s">
        <v>17</v>
      </c>
      <c r="W1909" s="9" t="s">
        <v>22</v>
      </c>
      <c r="X1909" s="12" t="s">
        <v>22</v>
      </c>
      <c r="Y1909" s="13" t="s">
        <v>22</v>
      </c>
      <c r="Z1909" s="374" t="s">
        <v>22</v>
      </c>
    </row>
    <row r="1910" spans="1:26" ht="13.5" customHeight="1" x14ac:dyDescent="0.15">
      <c r="A1910" s="6" t="s">
        <v>22</v>
      </c>
      <c r="B1910" s="12" t="s">
        <v>22</v>
      </c>
      <c r="C1910" s="13" t="s">
        <v>22</v>
      </c>
      <c r="D1910" s="410" t="s">
        <v>13</v>
      </c>
      <c r="E1910" s="14" t="s">
        <v>11</v>
      </c>
      <c r="F1910" s="382" t="s">
        <v>22</v>
      </c>
      <c r="G1910" s="382" t="s">
        <v>22</v>
      </c>
      <c r="H1910" s="382" t="s">
        <v>22</v>
      </c>
      <c r="I1910" s="382" t="s">
        <v>152</v>
      </c>
      <c r="J1910" s="420" t="s">
        <v>22</v>
      </c>
      <c r="K1910" s="14" t="s">
        <v>22</v>
      </c>
      <c r="L1910" s="412" t="s">
        <v>14</v>
      </c>
      <c r="M1910" s="423" t="s">
        <v>22</v>
      </c>
      <c r="N1910" s="424" t="s">
        <v>22</v>
      </c>
      <c r="O1910" s="405" t="s">
        <v>22</v>
      </c>
      <c r="P1910" s="406" t="s">
        <v>22</v>
      </c>
      <c r="Q1910" s="8" t="s">
        <v>15</v>
      </c>
      <c r="R1910" s="378" t="s">
        <v>2771</v>
      </c>
      <c r="S1910" s="378" t="s">
        <v>22</v>
      </c>
      <c r="T1910" s="378" t="s">
        <v>22</v>
      </c>
      <c r="U1910" s="378" t="s">
        <v>22</v>
      </c>
      <c r="V1910" s="9" t="s">
        <v>13</v>
      </c>
      <c r="W1910" s="417" t="s">
        <v>2772</v>
      </c>
      <c r="X1910" s="417" t="s">
        <v>22</v>
      </c>
      <c r="Y1910" s="10" t="s">
        <v>14</v>
      </c>
      <c r="Z1910" s="374" t="s">
        <v>22</v>
      </c>
    </row>
    <row r="1911" spans="1:26" ht="13.5" customHeight="1" x14ac:dyDescent="0.15">
      <c r="A1911" s="15" t="s">
        <v>22</v>
      </c>
      <c r="B1911" s="16" t="s">
        <v>22</v>
      </c>
      <c r="C1911" s="17" t="s">
        <v>22</v>
      </c>
      <c r="D1911" s="418" t="s">
        <v>22</v>
      </c>
      <c r="E1911" s="18" t="s">
        <v>22</v>
      </c>
      <c r="F1911" s="419" t="s">
        <v>22</v>
      </c>
      <c r="G1911" s="419" t="s">
        <v>22</v>
      </c>
      <c r="H1911" s="419" t="s">
        <v>22</v>
      </c>
      <c r="I1911" s="419" t="s">
        <v>22</v>
      </c>
      <c r="J1911" s="421" t="s">
        <v>22</v>
      </c>
      <c r="K1911" s="18" t="s">
        <v>22</v>
      </c>
      <c r="L1911" s="422" t="s">
        <v>22</v>
      </c>
      <c r="M1911" s="26" t="s">
        <v>18</v>
      </c>
      <c r="N1911" s="27">
        <v>88.9</v>
      </c>
      <c r="O1911" s="407" t="s">
        <v>22</v>
      </c>
      <c r="P1911" s="408" t="s">
        <v>22</v>
      </c>
      <c r="Q1911" s="19" t="s">
        <v>16</v>
      </c>
      <c r="R1911" s="425" t="s">
        <v>2773</v>
      </c>
      <c r="S1911" s="425" t="s">
        <v>22</v>
      </c>
      <c r="T1911" s="425" t="s">
        <v>22</v>
      </c>
      <c r="U1911" s="425" t="s">
        <v>22</v>
      </c>
      <c r="V1911" s="20" t="s">
        <v>17</v>
      </c>
      <c r="W1911" s="21" t="s">
        <v>22</v>
      </c>
      <c r="X1911" s="16" t="s">
        <v>22</v>
      </c>
      <c r="Y1911" s="17" t="s">
        <v>22</v>
      </c>
      <c r="Z1911" s="375" t="s">
        <v>22</v>
      </c>
    </row>
    <row r="1912" spans="1:26" ht="13.5" customHeight="1" x14ac:dyDescent="0.15">
      <c r="A1912" s="389" t="s">
        <v>7</v>
      </c>
      <c r="B1912" s="390" t="s">
        <v>22</v>
      </c>
      <c r="C1912" s="391" t="s">
        <v>22</v>
      </c>
      <c r="D1912" s="395" t="s">
        <v>8</v>
      </c>
      <c r="E1912" s="396" t="s">
        <v>22</v>
      </c>
      <c r="F1912" s="397" t="s">
        <v>1662</v>
      </c>
      <c r="G1912" s="397" t="s">
        <v>22</v>
      </c>
      <c r="H1912" s="397" t="s">
        <v>22</v>
      </c>
      <c r="I1912" s="397" t="s">
        <v>22</v>
      </c>
      <c r="J1912" s="397" t="s">
        <v>22</v>
      </c>
      <c r="K1912" s="397" t="s">
        <v>22</v>
      </c>
      <c r="L1912" s="398" t="s">
        <v>22</v>
      </c>
      <c r="M1912" s="401" t="s">
        <v>9</v>
      </c>
      <c r="N1912" s="402" t="s">
        <v>22</v>
      </c>
      <c r="O1912" s="403" t="s">
        <v>2774</v>
      </c>
      <c r="P1912" s="404" t="s">
        <v>22</v>
      </c>
      <c r="Q1912" s="5" t="s">
        <v>10</v>
      </c>
      <c r="R1912" s="409" t="s">
        <v>2775</v>
      </c>
      <c r="S1912" s="409" t="s">
        <v>22</v>
      </c>
      <c r="T1912" s="409" t="s">
        <v>22</v>
      </c>
      <c r="U1912" s="22">
        <v>46360</v>
      </c>
      <c r="V1912" s="371" t="str">
        <f>IF(U1912="","","千円")</f>
        <v>千円</v>
      </c>
      <c r="W1912" s="371" t="s">
        <v>22</v>
      </c>
      <c r="X1912" s="371" t="s">
        <v>22</v>
      </c>
      <c r="Y1912" s="372" t="s">
        <v>22</v>
      </c>
      <c r="Z1912" s="373">
        <v>409</v>
      </c>
    </row>
    <row r="1913" spans="1:26" ht="13.5" customHeight="1" x14ac:dyDescent="0.15">
      <c r="A1913" s="392" t="s">
        <v>22</v>
      </c>
      <c r="B1913" s="393" t="s">
        <v>22</v>
      </c>
      <c r="C1913" s="394" t="s">
        <v>22</v>
      </c>
      <c r="D1913" s="25" t="s">
        <v>22</v>
      </c>
      <c r="E1913" s="24" t="s">
        <v>22</v>
      </c>
      <c r="F1913" s="399" t="s">
        <v>22</v>
      </c>
      <c r="G1913" s="399" t="s">
        <v>22</v>
      </c>
      <c r="H1913" s="399" t="s">
        <v>22</v>
      </c>
      <c r="I1913" s="399" t="s">
        <v>22</v>
      </c>
      <c r="J1913" s="399" t="s">
        <v>22</v>
      </c>
      <c r="K1913" s="399" t="s">
        <v>22</v>
      </c>
      <c r="L1913" s="400" t="s">
        <v>22</v>
      </c>
      <c r="M1913" s="376">
        <v>196040000</v>
      </c>
      <c r="N1913" s="377" t="s">
        <v>22</v>
      </c>
      <c r="O1913" s="405" t="s">
        <v>22</v>
      </c>
      <c r="P1913" s="406" t="s">
        <v>22</v>
      </c>
      <c r="Q1913" s="6" t="s">
        <v>22</v>
      </c>
      <c r="R1913" s="378" t="s">
        <v>2776</v>
      </c>
      <c r="S1913" s="378" t="s">
        <v>22</v>
      </c>
      <c r="T1913" s="378" t="s">
        <v>22</v>
      </c>
      <c r="U1913" s="23">
        <v>31603</v>
      </c>
      <c r="V1913" s="379" t="str">
        <f>IF(U1913="","","千円")</f>
        <v>千円</v>
      </c>
      <c r="W1913" s="379" t="s">
        <v>22</v>
      </c>
      <c r="X1913" s="379" t="s">
        <v>22</v>
      </c>
      <c r="Y1913" s="380" t="s">
        <v>22</v>
      </c>
      <c r="Z1913" s="374" t="s">
        <v>22</v>
      </c>
    </row>
    <row r="1914" spans="1:26" ht="13.5" customHeight="1" x14ac:dyDescent="0.15">
      <c r="A1914" s="381" t="s">
        <v>2777</v>
      </c>
      <c r="B1914" s="382" t="s">
        <v>22</v>
      </c>
      <c r="C1914" s="383" t="s">
        <v>22</v>
      </c>
      <c r="D1914" s="384" t="s">
        <v>2778</v>
      </c>
      <c r="E1914" s="385" t="s">
        <v>22</v>
      </c>
      <c r="F1914" s="385" t="s">
        <v>22</v>
      </c>
      <c r="G1914" s="385" t="s">
        <v>22</v>
      </c>
      <c r="H1914" s="385" t="s">
        <v>22</v>
      </c>
      <c r="I1914" s="385" t="s">
        <v>22</v>
      </c>
      <c r="J1914" s="385" t="s">
        <v>22</v>
      </c>
      <c r="K1914" s="385" t="s">
        <v>22</v>
      </c>
      <c r="L1914" s="380" t="s">
        <v>22</v>
      </c>
      <c r="M1914" s="387" t="s">
        <v>12</v>
      </c>
      <c r="N1914" s="388" t="s">
        <v>22</v>
      </c>
      <c r="O1914" s="405" t="s">
        <v>22</v>
      </c>
      <c r="P1914" s="406" t="s">
        <v>22</v>
      </c>
      <c r="Q1914" s="6" t="s">
        <v>22</v>
      </c>
      <c r="R1914" s="378" t="s">
        <v>2779</v>
      </c>
      <c r="S1914" s="378" t="s">
        <v>22</v>
      </c>
      <c r="T1914" s="378" t="s">
        <v>22</v>
      </c>
      <c r="U1914" s="23">
        <v>25715</v>
      </c>
      <c r="V1914" s="379" t="str">
        <f>IF(U1914="","","千円")</f>
        <v>千円</v>
      </c>
      <c r="W1914" s="379" t="s">
        <v>22</v>
      </c>
      <c r="X1914" s="379" t="s">
        <v>22</v>
      </c>
      <c r="Y1914" s="380" t="s">
        <v>22</v>
      </c>
      <c r="Z1914" s="374" t="s">
        <v>22</v>
      </c>
    </row>
    <row r="1915" spans="1:26" ht="13.5" customHeight="1" x14ac:dyDescent="0.15">
      <c r="A1915" s="381" t="s">
        <v>22</v>
      </c>
      <c r="B1915" s="382" t="s">
        <v>22</v>
      </c>
      <c r="C1915" s="383" t="s">
        <v>22</v>
      </c>
      <c r="D1915" s="386" t="s">
        <v>22</v>
      </c>
      <c r="E1915" s="385" t="s">
        <v>22</v>
      </c>
      <c r="F1915" s="385" t="s">
        <v>22</v>
      </c>
      <c r="G1915" s="385" t="s">
        <v>22</v>
      </c>
      <c r="H1915" s="385" t="s">
        <v>22</v>
      </c>
      <c r="I1915" s="385" t="s">
        <v>22</v>
      </c>
      <c r="J1915" s="385" t="s">
        <v>22</v>
      </c>
      <c r="K1915" s="385" t="s">
        <v>22</v>
      </c>
      <c r="L1915" s="380" t="s">
        <v>22</v>
      </c>
      <c r="M1915" s="376">
        <v>174787384</v>
      </c>
      <c r="N1915" s="377" t="s">
        <v>22</v>
      </c>
      <c r="O1915" s="405" t="s">
        <v>22</v>
      </c>
      <c r="P1915" s="406" t="s">
        <v>22</v>
      </c>
      <c r="Q1915" s="6" t="s">
        <v>22</v>
      </c>
      <c r="R1915" s="378" t="s">
        <v>2780</v>
      </c>
      <c r="S1915" s="378" t="s">
        <v>22</v>
      </c>
      <c r="T1915" s="378" t="s">
        <v>22</v>
      </c>
      <c r="U1915" s="23">
        <v>14512</v>
      </c>
      <c r="V1915" s="379" t="str">
        <f>IF(U1915="","","千円")</f>
        <v>千円</v>
      </c>
      <c r="W1915" s="379" t="s">
        <v>22</v>
      </c>
      <c r="X1915" s="379" t="s">
        <v>22</v>
      </c>
      <c r="Y1915" s="380" t="s">
        <v>22</v>
      </c>
      <c r="Z1915" s="374" t="s">
        <v>22</v>
      </c>
    </row>
    <row r="1916" spans="1:26" ht="13.5" customHeight="1" x14ac:dyDescent="0.15">
      <c r="A1916" s="381" t="s">
        <v>22</v>
      </c>
      <c r="B1916" s="382" t="s">
        <v>22</v>
      </c>
      <c r="C1916" s="383" t="s">
        <v>22</v>
      </c>
      <c r="D1916" s="410" t="s">
        <v>13</v>
      </c>
      <c r="E1916" s="411" t="s">
        <v>1846</v>
      </c>
      <c r="F1916" s="411" t="s">
        <v>22</v>
      </c>
      <c r="G1916" s="411" t="s">
        <v>22</v>
      </c>
      <c r="H1916" s="411" t="s">
        <v>22</v>
      </c>
      <c r="I1916" s="411" t="s">
        <v>22</v>
      </c>
      <c r="J1916" s="411" t="s">
        <v>22</v>
      </c>
      <c r="K1916" s="411" t="s">
        <v>22</v>
      </c>
      <c r="L1916" s="412" t="s">
        <v>14</v>
      </c>
      <c r="M1916" s="413" t="s">
        <v>20</v>
      </c>
      <c r="N1916" s="414" t="s">
        <v>22</v>
      </c>
      <c r="O1916" s="405" t="s">
        <v>22</v>
      </c>
      <c r="P1916" s="406" t="s">
        <v>22</v>
      </c>
      <c r="Q1916" s="7" t="s">
        <v>22</v>
      </c>
      <c r="R1916" s="378" t="s">
        <v>2781</v>
      </c>
      <c r="S1916" s="378" t="s">
        <v>22</v>
      </c>
      <c r="T1916" s="378" t="s">
        <v>22</v>
      </c>
      <c r="U1916" s="23">
        <v>56597</v>
      </c>
      <c r="V1916" s="379" t="str">
        <f>IF(U1916="","","千円")</f>
        <v>千円</v>
      </c>
      <c r="W1916" s="379" t="s">
        <v>22</v>
      </c>
      <c r="X1916" s="379" t="s">
        <v>22</v>
      </c>
      <c r="Y1916" s="380" t="s">
        <v>22</v>
      </c>
      <c r="Z1916" s="374" t="s">
        <v>22</v>
      </c>
    </row>
    <row r="1917" spans="1:26" ht="13.5" customHeight="1" x14ac:dyDescent="0.15">
      <c r="A1917" s="381" t="s">
        <v>22</v>
      </c>
      <c r="B1917" s="382" t="s">
        <v>22</v>
      </c>
      <c r="C1917" s="383" t="s">
        <v>22</v>
      </c>
      <c r="D1917" s="410" t="s">
        <v>22</v>
      </c>
      <c r="E1917" s="411" t="s">
        <v>22</v>
      </c>
      <c r="F1917" s="411" t="s">
        <v>22</v>
      </c>
      <c r="G1917" s="411" t="s">
        <v>22</v>
      </c>
      <c r="H1917" s="411" t="s">
        <v>22</v>
      </c>
      <c r="I1917" s="411" t="s">
        <v>22</v>
      </c>
      <c r="J1917" s="411" t="s">
        <v>22</v>
      </c>
      <c r="K1917" s="411" t="s">
        <v>22</v>
      </c>
      <c r="L1917" s="412" t="s">
        <v>22</v>
      </c>
      <c r="M1917" s="415">
        <v>21252616</v>
      </c>
      <c r="N1917" s="416" t="s">
        <v>22</v>
      </c>
      <c r="O1917" s="405" t="s">
        <v>22</v>
      </c>
      <c r="P1917" s="406" t="s">
        <v>22</v>
      </c>
      <c r="Q1917" s="8" t="s">
        <v>15</v>
      </c>
      <c r="R1917" s="378" t="s">
        <v>2782</v>
      </c>
      <c r="S1917" s="378" t="s">
        <v>22</v>
      </c>
      <c r="T1917" s="378" t="s">
        <v>22</v>
      </c>
      <c r="U1917" s="378" t="s">
        <v>22</v>
      </c>
      <c r="V1917" s="9" t="s">
        <v>13</v>
      </c>
      <c r="W1917" s="417" t="s">
        <v>293</v>
      </c>
      <c r="X1917" s="417" t="s">
        <v>22</v>
      </c>
      <c r="Y1917" s="10" t="s">
        <v>14</v>
      </c>
      <c r="Z1917" s="374" t="s">
        <v>22</v>
      </c>
    </row>
    <row r="1918" spans="1:26" ht="13.5" customHeight="1" x14ac:dyDescent="0.15">
      <c r="A1918" s="381" t="s">
        <v>22</v>
      </c>
      <c r="B1918" s="382" t="s">
        <v>22</v>
      </c>
      <c r="C1918" s="383" t="s">
        <v>22</v>
      </c>
      <c r="D1918" s="410" t="s">
        <v>22</v>
      </c>
      <c r="E1918" s="411" t="s">
        <v>22</v>
      </c>
      <c r="F1918" s="411" t="s">
        <v>22</v>
      </c>
      <c r="G1918" s="411" t="s">
        <v>22</v>
      </c>
      <c r="H1918" s="411" t="s">
        <v>22</v>
      </c>
      <c r="I1918" s="411" t="s">
        <v>22</v>
      </c>
      <c r="J1918" s="411" t="s">
        <v>22</v>
      </c>
      <c r="K1918" s="411" t="s">
        <v>22</v>
      </c>
      <c r="L1918" s="412" t="s">
        <v>22</v>
      </c>
      <c r="M1918" s="387" t="s">
        <v>22</v>
      </c>
      <c r="N1918" s="388" t="s">
        <v>22</v>
      </c>
      <c r="O1918" s="405" t="s">
        <v>22</v>
      </c>
      <c r="P1918" s="406" t="s">
        <v>22</v>
      </c>
      <c r="Q1918" s="7" t="s">
        <v>16</v>
      </c>
      <c r="R1918" s="378" t="s">
        <v>2783</v>
      </c>
      <c r="S1918" s="378" t="s">
        <v>22</v>
      </c>
      <c r="T1918" s="378" t="s">
        <v>22</v>
      </c>
      <c r="U1918" s="378" t="s">
        <v>22</v>
      </c>
      <c r="V1918" s="11" t="s">
        <v>17</v>
      </c>
      <c r="W1918" s="9" t="s">
        <v>22</v>
      </c>
      <c r="X1918" s="12" t="s">
        <v>22</v>
      </c>
      <c r="Y1918" s="13" t="s">
        <v>22</v>
      </c>
      <c r="Z1918" s="374" t="s">
        <v>22</v>
      </c>
    </row>
    <row r="1919" spans="1:26" ht="13.5" customHeight="1" x14ac:dyDescent="0.15">
      <c r="A1919" s="6" t="s">
        <v>22</v>
      </c>
      <c r="B1919" s="12" t="s">
        <v>22</v>
      </c>
      <c r="C1919" s="13" t="s">
        <v>22</v>
      </c>
      <c r="D1919" s="410" t="s">
        <v>13</v>
      </c>
      <c r="E1919" s="14" t="s">
        <v>11</v>
      </c>
      <c r="F1919" s="382" t="s">
        <v>22</v>
      </c>
      <c r="G1919" s="382" t="s">
        <v>22</v>
      </c>
      <c r="H1919" s="382" t="s">
        <v>22</v>
      </c>
      <c r="I1919" s="382" t="s">
        <v>152</v>
      </c>
      <c r="J1919" s="420" t="s">
        <v>22</v>
      </c>
      <c r="K1919" s="14" t="s">
        <v>22</v>
      </c>
      <c r="L1919" s="412" t="s">
        <v>14</v>
      </c>
      <c r="M1919" s="423" t="s">
        <v>22</v>
      </c>
      <c r="N1919" s="424" t="s">
        <v>22</v>
      </c>
      <c r="O1919" s="405" t="s">
        <v>22</v>
      </c>
      <c r="P1919" s="406" t="s">
        <v>22</v>
      </c>
      <c r="Q1919" s="8" t="s">
        <v>15</v>
      </c>
      <c r="R1919" s="378" t="s">
        <v>2784</v>
      </c>
      <c r="S1919" s="378" t="s">
        <v>22</v>
      </c>
      <c r="T1919" s="378" t="s">
        <v>22</v>
      </c>
      <c r="U1919" s="378" t="s">
        <v>22</v>
      </c>
      <c r="V1919" s="9" t="s">
        <v>13</v>
      </c>
      <c r="W1919" s="417" t="s">
        <v>470</v>
      </c>
      <c r="X1919" s="417" t="s">
        <v>22</v>
      </c>
      <c r="Y1919" s="10" t="s">
        <v>14</v>
      </c>
      <c r="Z1919" s="374" t="s">
        <v>22</v>
      </c>
    </row>
    <row r="1920" spans="1:26" ht="13.5" customHeight="1" x14ac:dyDescent="0.15">
      <c r="A1920" s="15" t="s">
        <v>22</v>
      </c>
      <c r="B1920" s="16" t="s">
        <v>22</v>
      </c>
      <c r="C1920" s="17" t="s">
        <v>22</v>
      </c>
      <c r="D1920" s="418" t="s">
        <v>22</v>
      </c>
      <c r="E1920" s="18" t="s">
        <v>22</v>
      </c>
      <c r="F1920" s="419" t="s">
        <v>22</v>
      </c>
      <c r="G1920" s="419" t="s">
        <v>22</v>
      </c>
      <c r="H1920" s="419" t="s">
        <v>22</v>
      </c>
      <c r="I1920" s="419" t="s">
        <v>22</v>
      </c>
      <c r="J1920" s="421" t="s">
        <v>22</v>
      </c>
      <c r="K1920" s="18" t="s">
        <v>22</v>
      </c>
      <c r="L1920" s="422" t="s">
        <v>22</v>
      </c>
      <c r="M1920" s="26" t="s">
        <v>18</v>
      </c>
      <c r="N1920" s="27">
        <v>89.2</v>
      </c>
      <c r="O1920" s="407" t="s">
        <v>22</v>
      </c>
      <c r="P1920" s="408" t="s">
        <v>22</v>
      </c>
      <c r="Q1920" s="19" t="s">
        <v>16</v>
      </c>
      <c r="R1920" s="425" t="s">
        <v>2783</v>
      </c>
      <c r="S1920" s="425" t="s">
        <v>22</v>
      </c>
      <c r="T1920" s="425" t="s">
        <v>22</v>
      </c>
      <c r="U1920" s="425" t="s">
        <v>22</v>
      </c>
      <c r="V1920" s="20" t="s">
        <v>17</v>
      </c>
      <c r="W1920" s="21" t="s">
        <v>22</v>
      </c>
      <c r="X1920" s="16" t="s">
        <v>22</v>
      </c>
      <c r="Y1920" s="17" t="s">
        <v>22</v>
      </c>
      <c r="Z1920" s="375" t="s">
        <v>22</v>
      </c>
    </row>
    <row r="1921" spans="1:26" ht="13.5" customHeight="1" x14ac:dyDescent="0.15">
      <c r="A1921" s="389" t="s">
        <v>7</v>
      </c>
      <c r="B1921" s="390" t="s">
        <v>22</v>
      </c>
      <c r="C1921" s="391" t="s">
        <v>22</v>
      </c>
      <c r="D1921" s="395" t="s">
        <v>8</v>
      </c>
      <c r="E1921" s="396" t="s">
        <v>22</v>
      </c>
      <c r="F1921" s="397" t="s">
        <v>1662</v>
      </c>
      <c r="G1921" s="397" t="s">
        <v>22</v>
      </c>
      <c r="H1921" s="397" t="s">
        <v>22</v>
      </c>
      <c r="I1921" s="397" t="s">
        <v>22</v>
      </c>
      <c r="J1921" s="397" t="s">
        <v>22</v>
      </c>
      <c r="K1921" s="397" t="s">
        <v>22</v>
      </c>
      <c r="L1921" s="398" t="s">
        <v>22</v>
      </c>
      <c r="M1921" s="401" t="s">
        <v>9</v>
      </c>
      <c r="N1921" s="402" t="s">
        <v>22</v>
      </c>
      <c r="O1921" s="403" t="s">
        <v>2785</v>
      </c>
      <c r="P1921" s="404" t="s">
        <v>22</v>
      </c>
      <c r="Q1921" s="5" t="s">
        <v>10</v>
      </c>
      <c r="R1921" s="409" t="s">
        <v>2786</v>
      </c>
      <c r="S1921" s="409" t="s">
        <v>22</v>
      </c>
      <c r="T1921" s="409" t="s">
        <v>22</v>
      </c>
      <c r="U1921" s="22">
        <v>2432</v>
      </c>
      <c r="V1921" s="371" t="str">
        <f>IF(U1921="","","千円")</f>
        <v>千円</v>
      </c>
      <c r="W1921" s="371" t="s">
        <v>22</v>
      </c>
      <c r="X1921" s="371" t="s">
        <v>22</v>
      </c>
      <c r="Y1921" s="372" t="s">
        <v>22</v>
      </c>
      <c r="Z1921" s="373">
        <v>411</v>
      </c>
    </row>
    <row r="1922" spans="1:26" ht="13.5" customHeight="1" x14ac:dyDescent="0.15">
      <c r="A1922" s="392" t="s">
        <v>22</v>
      </c>
      <c r="B1922" s="393" t="s">
        <v>22</v>
      </c>
      <c r="C1922" s="394" t="s">
        <v>22</v>
      </c>
      <c r="D1922" s="25" t="s">
        <v>22</v>
      </c>
      <c r="E1922" s="24" t="s">
        <v>22</v>
      </c>
      <c r="F1922" s="399" t="s">
        <v>22</v>
      </c>
      <c r="G1922" s="399" t="s">
        <v>22</v>
      </c>
      <c r="H1922" s="399" t="s">
        <v>22</v>
      </c>
      <c r="I1922" s="399" t="s">
        <v>22</v>
      </c>
      <c r="J1922" s="399" t="s">
        <v>22</v>
      </c>
      <c r="K1922" s="399" t="s">
        <v>22</v>
      </c>
      <c r="L1922" s="400" t="s">
        <v>22</v>
      </c>
      <c r="M1922" s="376">
        <v>168604000</v>
      </c>
      <c r="N1922" s="377" t="s">
        <v>22</v>
      </c>
      <c r="O1922" s="405" t="s">
        <v>22</v>
      </c>
      <c r="P1922" s="406" t="s">
        <v>22</v>
      </c>
      <c r="Q1922" s="6" t="s">
        <v>22</v>
      </c>
      <c r="R1922" s="378" t="s">
        <v>2787</v>
      </c>
      <c r="S1922" s="378" t="s">
        <v>22</v>
      </c>
      <c r="T1922" s="378" t="s">
        <v>22</v>
      </c>
      <c r="U1922" s="23">
        <v>13185</v>
      </c>
      <c r="V1922" s="379" t="str">
        <f>IF(U1922="","","千円")</f>
        <v>千円</v>
      </c>
      <c r="W1922" s="379" t="s">
        <v>22</v>
      </c>
      <c r="X1922" s="379" t="s">
        <v>22</v>
      </c>
      <c r="Y1922" s="380" t="s">
        <v>22</v>
      </c>
      <c r="Z1922" s="374" t="s">
        <v>22</v>
      </c>
    </row>
    <row r="1923" spans="1:26" ht="13.5" customHeight="1" x14ac:dyDescent="0.15">
      <c r="A1923" s="381" t="s">
        <v>2788</v>
      </c>
      <c r="B1923" s="382" t="s">
        <v>22</v>
      </c>
      <c r="C1923" s="383" t="s">
        <v>22</v>
      </c>
      <c r="D1923" s="384" t="s">
        <v>2789</v>
      </c>
      <c r="E1923" s="385" t="s">
        <v>22</v>
      </c>
      <c r="F1923" s="385" t="s">
        <v>22</v>
      </c>
      <c r="G1923" s="385" t="s">
        <v>22</v>
      </c>
      <c r="H1923" s="385" t="s">
        <v>22</v>
      </c>
      <c r="I1923" s="385" t="s">
        <v>22</v>
      </c>
      <c r="J1923" s="385" t="s">
        <v>22</v>
      </c>
      <c r="K1923" s="385" t="s">
        <v>22</v>
      </c>
      <c r="L1923" s="380" t="s">
        <v>22</v>
      </c>
      <c r="M1923" s="387" t="s">
        <v>12</v>
      </c>
      <c r="N1923" s="388" t="s">
        <v>22</v>
      </c>
      <c r="O1923" s="405" t="s">
        <v>22</v>
      </c>
      <c r="P1923" s="406" t="s">
        <v>22</v>
      </c>
      <c r="Q1923" s="6" t="s">
        <v>22</v>
      </c>
      <c r="R1923" s="378" t="s">
        <v>2790</v>
      </c>
      <c r="S1923" s="378" t="s">
        <v>22</v>
      </c>
      <c r="T1923" s="378" t="s">
        <v>22</v>
      </c>
      <c r="U1923" s="23">
        <v>23024</v>
      </c>
      <c r="V1923" s="379" t="str">
        <f>IF(U1923="","","千円")</f>
        <v>千円</v>
      </c>
      <c r="W1923" s="379" t="s">
        <v>22</v>
      </c>
      <c r="X1923" s="379" t="s">
        <v>22</v>
      </c>
      <c r="Y1923" s="380" t="s">
        <v>22</v>
      </c>
      <c r="Z1923" s="374" t="s">
        <v>22</v>
      </c>
    </row>
    <row r="1924" spans="1:26" ht="13.5" customHeight="1" x14ac:dyDescent="0.15">
      <c r="A1924" s="381" t="s">
        <v>22</v>
      </c>
      <c r="B1924" s="382" t="s">
        <v>22</v>
      </c>
      <c r="C1924" s="383" t="s">
        <v>22</v>
      </c>
      <c r="D1924" s="386" t="s">
        <v>22</v>
      </c>
      <c r="E1924" s="385" t="s">
        <v>22</v>
      </c>
      <c r="F1924" s="385" t="s">
        <v>22</v>
      </c>
      <c r="G1924" s="385" t="s">
        <v>22</v>
      </c>
      <c r="H1924" s="385" t="s">
        <v>22</v>
      </c>
      <c r="I1924" s="385" t="s">
        <v>22</v>
      </c>
      <c r="J1924" s="385" t="s">
        <v>22</v>
      </c>
      <c r="K1924" s="385" t="s">
        <v>22</v>
      </c>
      <c r="L1924" s="380" t="s">
        <v>22</v>
      </c>
      <c r="M1924" s="376">
        <v>151747901</v>
      </c>
      <c r="N1924" s="377" t="s">
        <v>22</v>
      </c>
      <c r="O1924" s="405" t="s">
        <v>22</v>
      </c>
      <c r="P1924" s="406" t="s">
        <v>22</v>
      </c>
      <c r="Q1924" s="6" t="s">
        <v>22</v>
      </c>
      <c r="R1924" s="378" t="s">
        <v>2791</v>
      </c>
      <c r="S1924" s="378" t="s">
        <v>22</v>
      </c>
      <c r="T1924" s="378" t="s">
        <v>22</v>
      </c>
      <c r="U1924" s="23">
        <v>4865</v>
      </c>
      <c r="V1924" s="379" t="str">
        <f>IF(U1924="","","千円")</f>
        <v>千円</v>
      </c>
      <c r="W1924" s="379" t="s">
        <v>22</v>
      </c>
      <c r="X1924" s="379" t="s">
        <v>22</v>
      </c>
      <c r="Y1924" s="380" t="s">
        <v>22</v>
      </c>
      <c r="Z1924" s="374" t="s">
        <v>22</v>
      </c>
    </row>
    <row r="1925" spans="1:26" ht="13.5" customHeight="1" x14ac:dyDescent="0.15">
      <c r="A1925" s="381" t="s">
        <v>22</v>
      </c>
      <c r="B1925" s="382" t="s">
        <v>22</v>
      </c>
      <c r="C1925" s="383" t="s">
        <v>22</v>
      </c>
      <c r="D1925" s="410" t="s">
        <v>13</v>
      </c>
      <c r="E1925" s="411" t="s">
        <v>1846</v>
      </c>
      <c r="F1925" s="411" t="s">
        <v>22</v>
      </c>
      <c r="G1925" s="411" t="s">
        <v>22</v>
      </c>
      <c r="H1925" s="411" t="s">
        <v>22</v>
      </c>
      <c r="I1925" s="411" t="s">
        <v>22</v>
      </c>
      <c r="J1925" s="411" t="s">
        <v>22</v>
      </c>
      <c r="K1925" s="411" t="s">
        <v>22</v>
      </c>
      <c r="L1925" s="412" t="s">
        <v>14</v>
      </c>
      <c r="M1925" s="413" t="s">
        <v>20</v>
      </c>
      <c r="N1925" s="414" t="s">
        <v>22</v>
      </c>
      <c r="O1925" s="405" t="s">
        <v>22</v>
      </c>
      <c r="P1925" s="406" t="s">
        <v>22</v>
      </c>
      <c r="Q1925" s="7" t="s">
        <v>22</v>
      </c>
      <c r="R1925" s="378" t="s">
        <v>2792</v>
      </c>
      <c r="S1925" s="378" t="s">
        <v>22</v>
      </c>
      <c r="T1925" s="378" t="s">
        <v>22</v>
      </c>
      <c r="U1925" s="23">
        <v>108242</v>
      </c>
      <c r="V1925" s="379" t="str">
        <f>IF(U1925="","","千円")</f>
        <v>千円</v>
      </c>
      <c r="W1925" s="379" t="s">
        <v>22</v>
      </c>
      <c r="X1925" s="379" t="s">
        <v>22</v>
      </c>
      <c r="Y1925" s="380" t="s">
        <v>22</v>
      </c>
      <c r="Z1925" s="374" t="s">
        <v>22</v>
      </c>
    </row>
    <row r="1926" spans="1:26" ht="13.5" customHeight="1" x14ac:dyDescent="0.15">
      <c r="A1926" s="381" t="s">
        <v>22</v>
      </c>
      <c r="B1926" s="382" t="s">
        <v>22</v>
      </c>
      <c r="C1926" s="383" t="s">
        <v>22</v>
      </c>
      <c r="D1926" s="410" t="s">
        <v>22</v>
      </c>
      <c r="E1926" s="411" t="s">
        <v>22</v>
      </c>
      <c r="F1926" s="411" t="s">
        <v>22</v>
      </c>
      <c r="G1926" s="411" t="s">
        <v>22</v>
      </c>
      <c r="H1926" s="411" t="s">
        <v>22</v>
      </c>
      <c r="I1926" s="411" t="s">
        <v>22</v>
      </c>
      <c r="J1926" s="411" t="s">
        <v>22</v>
      </c>
      <c r="K1926" s="411" t="s">
        <v>22</v>
      </c>
      <c r="L1926" s="412" t="s">
        <v>22</v>
      </c>
      <c r="M1926" s="415">
        <v>16856099</v>
      </c>
      <c r="N1926" s="416" t="s">
        <v>22</v>
      </c>
      <c r="O1926" s="405" t="s">
        <v>22</v>
      </c>
      <c r="P1926" s="406" t="s">
        <v>22</v>
      </c>
      <c r="Q1926" s="8" t="s">
        <v>15</v>
      </c>
      <c r="R1926" s="378" t="s">
        <v>2793</v>
      </c>
      <c r="S1926" s="378" t="s">
        <v>22</v>
      </c>
      <c r="T1926" s="378" t="s">
        <v>22</v>
      </c>
      <c r="U1926" s="378" t="s">
        <v>22</v>
      </c>
      <c r="V1926" s="9" t="s">
        <v>13</v>
      </c>
      <c r="W1926" s="417" t="s">
        <v>293</v>
      </c>
      <c r="X1926" s="417" t="s">
        <v>22</v>
      </c>
      <c r="Y1926" s="10" t="s">
        <v>14</v>
      </c>
      <c r="Z1926" s="374" t="s">
        <v>22</v>
      </c>
    </row>
    <row r="1927" spans="1:26" ht="13.5" customHeight="1" x14ac:dyDescent="0.15">
      <c r="A1927" s="381" t="s">
        <v>22</v>
      </c>
      <c r="B1927" s="382" t="s">
        <v>22</v>
      </c>
      <c r="C1927" s="383" t="s">
        <v>22</v>
      </c>
      <c r="D1927" s="410" t="s">
        <v>22</v>
      </c>
      <c r="E1927" s="411" t="s">
        <v>22</v>
      </c>
      <c r="F1927" s="411" t="s">
        <v>22</v>
      </c>
      <c r="G1927" s="411" t="s">
        <v>22</v>
      </c>
      <c r="H1927" s="411" t="s">
        <v>22</v>
      </c>
      <c r="I1927" s="411" t="s">
        <v>22</v>
      </c>
      <c r="J1927" s="411" t="s">
        <v>22</v>
      </c>
      <c r="K1927" s="411" t="s">
        <v>22</v>
      </c>
      <c r="L1927" s="412" t="s">
        <v>22</v>
      </c>
      <c r="M1927" s="387" t="s">
        <v>22</v>
      </c>
      <c r="N1927" s="388" t="s">
        <v>22</v>
      </c>
      <c r="O1927" s="405" t="s">
        <v>22</v>
      </c>
      <c r="P1927" s="406" t="s">
        <v>22</v>
      </c>
      <c r="Q1927" s="7" t="s">
        <v>16</v>
      </c>
      <c r="R1927" s="378" t="s">
        <v>2794</v>
      </c>
      <c r="S1927" s="378" t="s">
        <v>22</v>
      </c>
      <c r="T1927" s="378" t="s">
        <v>22</v>
      </c>
      <c r="U1927" s="378" t="s">
        <v>22</v>
      </c>
      <c r="V1927" s="11" t="s">
        <v>17</v>
      </c>
      <c r="W1927" s="9" t="s">
        <v>22</v>
      </c>
      <c r="X1927" s="12" t="s">
        <v>22</v>
      </c>
      <c r="Y1927" s="13" t="s">
        <v>22</v>
      </c>
      <c r="Z1927" s="374" t="s">
        <v>22</v>
      </c>
    </row>
    <row r="1928" spans="1:26" ht="13.5" customHeight="1" x14ac:dyDescent="0.15">
      <c r="A1928" s="6" t="s">
        <v>22</v>
      </c>
      <c r="B1928" s="12" t="s">
        <v>22</v>
      </c>
      <c r="C1928" s="13" t="s">
        <v>22</v>
      </c>
      <c r="D1928" s="410" t="s">
        <v>13</v>
      </c>
      <c r="E1928" s="14" t="s">
        <v>11</v>
      </c>
      <c r="F1928" s="382" t="s">
        <v>22</v>
      </c>
      <c r="G1928" s="382" t="s">
        <v>22</v>
      </c>
      <c r="H1928" s="382" t="s">
        <v>22</v>
      </c>
      <c r="I1928" s="382" t="s">
        <v>152</v>
      </c>
      <c r="J1928" s="420" t="s">
        <v>57</v>
      </c>
      <c r="K1928" s="14" t="s">
        <v>22</v>
      </c>
      <c r="L1928" s="412" t="s">
        <v>14</v>
      </c>
      <c r="M1928" s="423" t="s">
        <v>22</v>
      </c>
      <c r="N1928" s="424" t="s">
        <v>22</v>
      </c>
      <c r="O1928" s="405" t="s">
        <v>22</v>
      </c>
      <c r="P1928" s="406" t="s">
        <v>22</v>
      </c>
      <c r="Q1928" s="8" t="s">
        <v>15</v>
      </c>
      <c r="R1928" s="378" t="s">
        <v>2795</v>
      </c>
      <c r="S1928" s="378" t="s">
        <v>22</v>
      </c>
      <c r="T1928" s="378" t="s">
        <v>22</v>
      </c>
      <c r="U1928" s="378" t="s">
        <v>22</v>
      </c>
      <c r="V1928" s="9" t="s">
        <v>13</v>
      </c>
      <c r="W1928" s="417" t="s">
        <v>2796</v>
      </c>
      <c r="X1928" s="417" t="s">
        <v>22</v>
      </c>
      <c r="Y1928" s="10" t="s">
        <v>14</v>
      </c>
      <c r="Z1928" s="374" t="s">
        <v>22</v>
      </c>
    </row>
    <row r="1929" spans="1:26" ht="13.5" customHeight="1" x14ac:dyDescent="0.15">
      <c r="A1929" s="15" t="s">
        <v>22</v>
      </c>
      <c r="B1929" s="16" t="s">
        <v>22</v>
      </c>
      <c r="C1929" s="17" t="s">
        <v>22</v>
      </c>
      <c r="D1929" s="418" t="s">
        <v>22</v>
      </c>
      <c r="E1929" s="18" t="s">
        <v>22</v>
      </c>
      <c r="F1929" s="419" t="s">
        <v>22</v>
      </c>
      <c r="G1929" s="419" t="s">
        <v>22</v>
      </c>
      <c r="H1929" s="419" t="s">
        <v>22</v>
      </c>
      <c r="I1929" s="419" t="s">
        <v>22</v>
      </c>
      <c r="J1929" s="421" t="s">
        <v>22</v>
      </c>
      <c r="K1929" s="18" t="s">
        <v>22</v>
      </c>
      <c r="L1929" s="422" t="s">
        <v>22</v>
      </c>
      <c r="M1929" s="26" t="s">
        <v>18</v>
      </c>
      <c r="N1929" s="27">
        <v>90</v>
      </c>
      <c r="O1929" s="407" t="s">
        <v>22</v>
      </c>
      <c r="P1929" s="408" t="s">
        <v>22</v>
      </c>
      <c r="Q1929" s="19" t="s">
        <v>16</v>
      </c>
      <c r="R1929" s="425" t="s">
        <v>2797</v>
      </c>
      <c r="S1929" s="425" t="s">
        <v>22</v>
      </c>
      <c r="T1929" s="425" t="s">
        <v>22</v>
      </c>
      <c r="U1929" s="425" t="s">
        <v>22</v>
      </c>
      <c r="V1929" s="20" t="s">
        <v>17</v>
      </c>
      <c r="W1929" s="21" t="s">
        <v>22</v>
      </c>
      <c r="X1929" s="16" t="s">
        <v>22</v>
      </c>
      <c r="Y1929" s="17" t="s">
        <v>22</v>
      </c>
      <c r="Z1929" s="375" t="s">
        <v>22</v>
      </c>
    </row>
    <row r="1930" spans="1:26" ht="13.5" customHeight="1" x14ac:dyDescent="0.15">
      <c r="A1930" s="389" t="s">
        <v>7</v>
      </c>
      <c r="B1930" s="390" t="s">
        <v>22</v>
      </c>
      <c r="C1930" s="391" t="s">
        <v>22</v>
      </c>
      <c r="D1930" s="395" t="s">
        <v>8</v>
      </c>
      <c r="E1930" s="396" t="s">
        <v>22</v>
      </c>
      <c r="F1930" s="397" t="s">
        <v>1662</v>
      </c>
      <c r="G1930" s="397" t="s">
        <v>22</v>
      </c>
      <c r="H1930" s="397" t="s">
        <v>22</v>
      </c>
      <c r="I1930" s="397" t="s">
        <v>22</v>
      </c>
      <c r="J1930" s="397" t="s">
        <v>22</v>
      </c>
      <c r="K1930" s="397" t="s">
        <v>22</v>
      </c>
      <c r="L1930" s="398" t="s">
        <v>22</v>
      </c>
      <c r="M1930" s="401" t="s">
        <v>9</v>
      </c>
      <c r="N1930" s="402" t="s">
        <v>22</v>
      </c>
      <c r="O1930" s="403" t="s">
        <v>2798</v>
      </c>
      <c r="P1930" s="404" t="s">
        <v>22</v>
      </c>
      <c r="Q1930" s="5" t="s">
        <v>10</v>
      </c>
      <c r="R1930" s="409" t="s">
        <v>2799</v>
      </c>
      <c r="S1930" s="409" t="s">
        <v>22</v>
      </c>
      <c r="T1930" s="409" t="s">
        <v>22</v>
      </c>
      <c r="U1930" s="22">
        <v>29719</v>
      </c>
      <c r="V1930" s="371" t="str">
        <f>IF(U1930="","","千円")</f>
        <v>千円</v>
      </c>
      <c r="W1930" s="371" t="s">
        <v>22</v>
      </c>
      <c r="X1930" s="371" t="s">
        <v>22</v>
      </c>
      <c r="Y1930" s="372" t="s">
        <v>22</v>
      </c>
      <c r="Z1930" s="373">
        <v>411</v>
      </c>
    </row>
    <row r="1931" spans="1:26" ht="13.5" customHeight="1" x14ac:dyDescent="0.15">
      <c r="A1931" s="392" t="s">
        <v>22</v>
      </c>
      <c r="B1931" s="393" t="s">
        <v>22</v>
      </c>
      <c r="C1931" s="394" t="s">
        <v>22</v>
      </c>
      <c r="D1931" s="25" t="s">
        <v>22</v>
      </c>
      <c r="E1931" s="24" t="s">
        <v>22</v>
      </c>
      <c r="F1931" s="399" t="s">
        <v>22</v>
      </c>
      <c r="G1931" s="399" t="s">
        <v>22</v>
      </c>
      <c r="H1931" s="399" t="s">
        <v>22</v>
      </c>
      <c r="I1931" s="399" t="s">
        <v>22</v>
      </c>
      <c r="J1931" s="399" t="s">
        <v>22</v>
      </c>
      <c r="K1931" s="399" t="s">
        <v>22</v>
      </c>
      <c r="L1931" s="400" t="s">
        <v>22</v>
      </c>
      <c r="M1931" s="376">
        <v>32964000</v>
      </c>
      <c r="N1931" s="377" t="s">
        <v>22</v>
      </c>
      <c r="O1931" s="405" t="s">
        <v>22</v>
      </c>
      <c r="P1931" s="406" t="s">
        <v>22</v>
      </c>
      <c r="Q1931" s="6" t="s">
        <v>22</v>
      </c>
      <c r="R1931" s="378" t="s">
        <v>2800</v>
      </c>
      <c r="S1931" s="378" t="s">
        <v>22</v>
      </c>
      <c r="T1931" s="378" t="s">
        <v>22</v>
      </c>
      <c r="U1931" s="23">
        <v>394</v>
      </c>
      <c r="V1931" s="379" t="str">
        <f>IF(U1931="","","千円")</f>
        <v>千円</v>
      </c>
      <c r="W1931" s="379" t="s">
        <v>22</v>
      </c>
      <c r="X1931" s="379" t="s">
        <v>22</v>
      </c>
      <c r="Y1931" s="380" t="s">
        <v>22</v>
      </c>
      <c r="Z1931" s="374" t="s">
        <v>22</v>
      </c>
    </row>
    <row r="1932" spans="1:26" ht="13.5" customHeight="1" x14ac:dyDescent="0.15">
      <c r="A1932" s="381" t="s">
        <v>2801</v>
      </c>
      <c r="B1932" s="382" t="s">
        <v>22</v>
      </c>
      <c r="C1932" s="383" t="s">
        <v>22</v>
      </c>
      <c r="D1932" s="384" t="s">
        <v>2802</v>
      </c>
      <c r="E1932" s="385" t="s">
        <v>22</v>
      </c>
      <c r="F1932" s="385" t="s">
        <v>22</v>
      </c>
      <c r="G1932" s="385" t="s">
        <v>22</v>
      </c>
      <c r="H1932" s="385" t="s">
        <v>22</v>
      </c>
      <c r="I1932" s="385" t="s">
        <v>22</v>
      </c>
      <c r="J1932" s="385" t="s">
        <v>22</v>
      </c>
      <c r="K1932" s="385" t="s">
        <v>22</v>
      </c>
      <c r="L1932" s="380" t="s">
        <v>22</v>
      </c>
      <c r="M1932" s="387" t="s">
        <v>12</v>
      </c>
      <c r="N1932" s="388" t="s">
        <v>22</v>
      </c>
      <c r="O1932" s="405" t="s">
        <v>22</v>
      </c>
      <c r="P1932" s="406" t="s">
        <v>22</v>
      </c>
      <c r="Q1932" s="6" t="s">
        <v>22</v>
      </c>
      <c r="R1932" s="378" t="s">
        <v>2803</v>
      </c>
      <c r="S1932" s="378" t="s">
        <v>22</v>
      </c>
      <c r="T1932" s="378" t="s">
        <v>22</v>
      </c>
      <c r="U1932" s="23">
        <v>140</v>
      </c>
      <c r="V1932" s="379" t="str">
        <f>IF(U1932="","","千円")</f>
        <v>千円</v>
      </c>
      <c r="W1932" s="379" t="s">
        <v>22</v>
      </c>
      <c r="X1932" s="379" t="s">
        <v>22</v>
      </c>
      <c r="Y1932" s="380" t="s">
        <v>22</v>
      </c>
      <c r="Z1932" s="374" t="s">
        <v>22</v>
      </c>
    </row>
    <row r="1933" spans="1:26" ht="13.5" customHeight="1" x14ac:dyDescent="0.15">
      <c r="A1933" s="381" t="s">
        <v>22</v>
      </c>
      <c r="B1933" s="382" t="s">
        <v>22</v>
      </c>
      <c r="C1933" s="383" t="s">
        <v>22</v>
      </c>
      <c r="D1933" s="386" t="s">
        <v>22</v>
      </c>
      <c r="E1933" s="385" t="s">
        <v>22</v>
      </c>
      <c r="F1933" s="385" t="s">
        <v>22</v>
      </c>
      <c r="G1933" s="385" t="s">
        <v>22</v>
      </c>
      <c r="H1933" s="385" t="s">
        <v>22</v>
      </c>
      <c r="I1933" s="385" t="s">
        <v>22</v>
      </c>
      <c r="J1933" s="385" t="s">
        <v>22</v>
      </c>
      <c r="K1933" s="385" t="s">
        <v>22</v>
      </c>
      <c r="L1933" s="380" t="s">
        <v>22</v>
      </c>
      <c r="M1933" s="376">
        <v>30252999</v>
      </c>
      <c r="N1933" s="377" t="s">
        <v>22</v>
      </c>
      <c r="O1933" s="405" t="s">
        <v>22</v>
      </c>
      <c r="P1933" s="406" t="s">
        <v>22</v>
      </c>
      <c r="Q1933" s="6" t="s">
        <v>22</v>
      </c>
      <c r="R1933" s="378" t="s">
        <v>22</v>
      </c>
      <c r="S1933" s="378" t="s">
        <v>22</v>
      </c>
      <c r="T1933" s="378" t="s">
        <v>22</v>
      </c>
      <c r="U1933" s="23" t="s">
        <v>22</v>
      </c>
      <c r="V1933" s="379" t="str">
        <f>IF(U1933="","","千円")</f>
        <v/>
      </c>
      <c r="W1933" s="379" t="s">
        <v>22</v>
      </c>
      <c r="X1933" s="379" t="s">
        <v>22</v>
      </c>
      <c r="Y1933" s="380" t="s">
        <v>22</v>
      </c>
      <c r="Z1933" s="374" t="s">
        <v>22</v>
      </c>
    </row>
    <row r="1934" spans="1:26" ht="13.5" customHeight="1" x14ac:dyDescent="0.15">
      <c r="A1934" s="381" t="s">
        <v>22</v>
      </c>
      <c r="B1934" s="382" t="s">
        <v>22</v>
      </c>
      <c r="C1934" s="383" t="s">
        <v>22</v>
      </c>
      <c r="D1934" s="410" t="s">
        <v>13</v>
      </c>
      <c r="E1934" s="411" t="s">
        <v>1846</v>
      </c>
      <c r="F1934" s="411" t="s">
        <v>22</v>
      </c>
      <c r="G1934" s="411" t="s">
        <v>22</v>
      </c>
      <c r="H1934" s="411" t="s">
        <v>22</v>
      </c>
      <c r="I1934" s="411" t="s">
        <v>22</v>
      </c>
      <c r="J1934" s="411" t="s">
        <v>22</v>
      </c>
      <c r="K1934" s="411" t="s">
        <v>22</v>
      </c>
      <c r="L1934" s="412" t="s">
        <v>14</v>
      </c>
      <c r="M1934" s="413" t="s">
        <v>20</v>
      </c>
      <c r="N1934" s="414" t="s">
        <v>22</v>
      </c>
      <c r="O1934" s="405" t="s">
        <v>22</v>
      </c>
      <c r="P1934" s="406" t="s">
        <v>22</v>
      </c>
      <c r="Q1934" s="7" t="s">
        <v>22</v>
      </c>
      <c r="R1934" s="378" t="s">
        <v>22</v>
      </c>
      <c r="S1934" s="378" t="s">
        <v>22</v>
      </c>
      <c r="T1934" s="378" t="s">
        <v>22</v>
      </c>
      <c r="U1934" s="23" t="s">
        <v>22</v>
      </c>
      <c r="V1934" s="379" t="str">
        <f>IF(U1934="","","千円")</f>
        <v/>
      </c>
      <c r="W1934" s="379" t="s">
        <v>22</v>
      </c>
      <c r="X1934" s="379" t="s">
        <v>22</v>
      </c>
      <c r="Y1934" s="380" t="s">
        <v>22</v>
      </c>
      <c r="Z1934" s="374" t="s">
        <v>22</v>
      </c>
    </row>
    <row r="1935" spans="1:26" ht="13.5" customHeight="1" x14ac:dyDescent="0.15">
      <c r="A1935" s="381" t="s">
        <v>22</v>
      </c>
      <c r="B1935" s="382" t="s">
        <v>22</v>
      </c>
      <c r="C1935" s="383" t="s">
        <v>22</v>
      </c>
      <c r="D1935" s="410" t="s">
        <v>22</v>
      </c>
      <c r="E1935" s="411" t="s">
        <v>22</v>
      </c>
      <c r="F1935" s="411" t="s">
        <v>22</v>
      </c>
      <c r="G1935" s="411" t="s">
        <v>22</v>
      </c>
      <c r="H1935" s="411" t="s">
        <v>22</v>
      </c>
      <c r="I1935" s="411" t="s">
        <v>22</v>
      </c>
      <c r="J1935" s="411" t="s">
        <v>22</v>
      </c>
      <c r="K1935" s="411" t="s">
        <v>22</v>
      </c>
      <c r="L1935" s="412" t="s">
        <v>22</v>
      </c>
      <c r="M1935" s="415">
        <v>2711001</v>
      </c>
      <c r="N1935" s="416" t="s">
        <v>22</v>
      </c>
      <c r="O1935" s="405" t="s">
        <v>22</v>
      </c>
      <c r="P1935" s="406" t="s">
        <v>22</v>
      </c>
      <c r="Q1935" s="8" t="s">
        <v>15</v>
      </c>
      <c r="R1935" s="378" t="s">
        <v>2804</v>
      </c>
      <c r="S1935" s="378" t="s">
        <v>22</v>
      </c>
      <c r="T1935" s="378" t="s">
        <v>22</v>
      </c>
      <c r="U1935" s="378" t="s">
        <v>22</v>
      </c>
      <c r="V1935" s="9" t="s">
        <v>13</v>
      </c>
      <c r="W1935" s="417" t="s">
        <v>293</v>
      </c>
      <c r="X1935" s="417" t="s">
        <v>22</v>
      </c>
      <c r="Y1935" s="10" t="s">
        <v>14</v>
      </c>
      <c r="Z1935" s="374" t="s">
        <v>22</v>
      </c>
    </row>
    <row r="1936" spans="1:26" ht="13.5" customHeight="1" x14ac:dyDescent="0.15">
      <c r="A1936" s="381" t="s">
        <v>22</v>
      </c>
      <c r="B1936" s="382" t="s">
        <v>22</v>
      </c>
      <c r="C1936" s="383" t="s">
        <v>22</v>
      </c>
      <c r="D1936" s="410" t="s">
        <v>22</v>
      </c>
      <c r="E1936" s="411" t="s">
        <v>22</v>
      </c>
      <c r="F1936" s="411" t="s">
        <v>22</v>
      </c>
      <c r="G1936" s="411" t="s">
        <v>22</v>
      </c>
      <c r="H1936" s="411" t="s">
        <v>22</v>
      </c>
      <c r="I1936" s="411" t="s">
        <v>22</v>
      </c>
      <c r="J1936" s="411" t="s">
        <v>22</v>
      </c>
      <c r="K1936" s="411" t="s">
        <v>22</v>
      </c>
      <c r="L1936" s="412" t="s">
        <v>22</v>
      </c>
      <c r="M1936" s="387" t="s">
        <v>22</v>
      </c>
      <c r="N1936" s="388" t="s">
        <v>22</v>
      </c>
      <c r="O1936" s="405" t="s">
        <v>22</v>
      </c>
      <c r="P1936" s="406" t="s">
        <v>22</v>
      </c>
      <c r="Q1936" s="7" t="s">
        <v>16</v>
      </c>
      <c r="R1936" s="378" t="s">
        <v>2805</v>
      </c>
      <c r="S1936" s="378" t="s">
        <v>22</v>
      </c>
      <c r="T1936" s="378" t="s">
        <v>22</v>
      </c>
      <c r="U1936" s="378" t="s">
        <v>22</v>
      </c>
      <c r="V1936" s="11" t="s">
        <v>17</v>
      </c>
      <c r="W1936" s="9" t="s">
        <v>22</v>
      </c>
      <c r="X1936" s="12" t="s">
        <v>22</v>
      </c>
      <c r="Y1936" s="13" t="s">
        <v>22</v>
      </c>
      <c r="Z1936" s="374" t="s">
        <v>22</v>
      </c>
    </row>
    <row r="1937" spans="1:26" ht="13.5" customHeight="1" x14ac:dyDescent="0.15">
      <c r="A1937" s="6" t="s">
        <v>22</v>
      </c>
      <c r="B1937" s="12" t="s">
        <v>22</v>
      </c>
      <c r="C1937" s="13" t="s">
        <v>22</v>
      </c>
      <c r="D1937" s="410" t="s">
        <v>13</v>
      </c>
      <c r="E1937" s="14" t="s">
        <v>11</v>
      </c>
      <c r="F1937" s="382" t="s">
        <v>22</v>
      </c>
      <c r="G1937" s="382" t="s">
        <v>22</v>
      </c>
      <c r="H1937" s="382" t="s">
        <v>22</v>
      </c>
      <c r="I1937" s="382" t="s">
        <v>22</v>
      </c>
      <c r="J1937" s="420" t="s">
        <v>22</v>
      </c>
      <c r="K1937" s="14" t="s">
        <v>22</v>
      </c>
      <c r="L1937" s="412" t="s">
        <v>14</v>
      </c>
      <c r="M1937" s="423" t="s">
        <v>22</v>
      </c>
      <c r="N1937" s="424" t="s">
        <v>22</v>
      </c>
      <c r="O1937" s="405" t="s">
        <v>22</v>
      </c>
      <c r="P1937" s="406" t="s">
        <v>22</v>
      </c>
      <c r="Q1937" s="8" t="s">
        <v>15</v>
      </c>
      <c r="R1937" s="378" t="s">
        <v>22</v>
      </c>
      <c r="S1937" s="378" t="s">
        <v>22</v>
      </c>
      <c r="T1937" s="378" t="s">
        <v>22</v>
      </c>
      <c r="U1937" s="378" t="s">
        <v>22</v>
      </c>
      <c r="V1937" s="9" t="s">
        <v>13</v>
      </c>
      <c r="W1937" s="417" t="s">
        <v>22</v>
      </c>
      <c r="X1937" s="417" t="s">
        <v>22</v>
      </c>
      <c r="Y1937" s="10" t="s">
        <v>14</v>
      </c>
      <c r="Z1937" s="374" t="s">
        <v>22</v>
      </c>
    </row>
    <row r="1938" spans="1:26" ht="13.5" customHeight="1" x14ac:dyDescent="0.15">
      <c r="A1938" s="15" t="s">
        <v>22</v>
      </c>
      <c r="B1938" s="16" t="s">
        <v>22</v>
      </c>
      <c r="C1938" s="17" t="s">
        <v>22</v>
      </c>
      <c r="D1938" s="418" t="s">
        <v>22</v>
      </c>
      <c r="E1938" s="18" t="s">
        <v>22</v>
      </c>
      <c r="F1938" s="419" t="s">
        <v>22</v>
      </c>
      <c r="G1938" s="419" t="s">
        <v>22</v>
      </c>
      <c r="H1938" s="419" t="s">
        <v>22</v>
      </c>
      <c r="I1938" s="419" t="s">
        <v>22</v>
      </c>
      <c r="J1938" s="421" t="s">
        <v>22</v>
      </c>
      <c r="K1938" s="18" t="s">
        <v>22</v>
      </c>
      <c r="L1938" s="422" t="s">
        <v>22</v>
      </c>
      <c r="M1938" s="26" t="s">
        <v>18</v>
      </c>
      <c r="N1938" s="27">
        <v>91.8</v>
      </c>
      <c r="O1938" s="407" t="s">
        <v>22</v>
      </c>
      <c r="P1938" s="408" t="s">
        <v>22</v>
      </c>
      <c r="Q1938" s="19" t="s">
        <v>16</v>
      </c>
      <c r="R1938" s="425" t="s">
        <v>22</v>
      </c>
      <c r="S1938" s="425" t="s">
        <v>22</v>
      </c>
      <c r="T1938" s="425" t="s">
        <v>22</v>
      </c>
      <c r="U1938" s="425" t="s">
        <v>22</v>
      </c>
      <c r="V1938" s="20" t="s">
        <v>17</v>
      </c>
      <c r="W1938" s="21" t="s">
        <v>22</v>
      </c>
      <c r="X1938" s="16" t="s">
        <v>22</v>
      </c>
      <c r="Y1938" s="17" t="s">
        <v>22</v>
      </c>
      <c r="Z1938" s="375" t="s">
        <v>22</v>
      </c>
    </row>
    <row r="1939" spans="1:26" ht="13.5" customHeight="1" x14ac:dyDescent="0.15">
      <c r="A1939" s="389" t="s">
        <v>7</v>
      </c>
      <c r="B1939" s="390" t="s">
        <v>22</v>
      </c>
      <c r="C1939" s="391" t="s">
        <v>22</v>
      </c>
      <c r="D1939" s="395" t="s">
        <v>8</v>
      </c>
      <c r="E1939" s="396" t="s">
        <v>22</v>
      </c>
      <c r="F1939" s="397" t="s">
        <v>1662</v>
      </c>
      <c r="G1939" s="397" t="s">
        <v>22</v>
      </c>
      <c r="H1939" s="397" t="s">
        <v>22</v>
      </c>
      <c r="I1939" s="397" t="s">
        <v>22</v>
      </c>
      <c r="J1939" s="397" t="s">
        <v>22</v>
      </c>
      <c r="K1939" s="397" t="s">
        <v>22</v>
      </c>
      <c r="L1939" s="398" t="s">
        <v>22</v>
      </c>
      <c r="M1939" s="401" t="s">
        <v>9</v>
      </c>
      <c r="N1939" s="402" t="s">
        <v>22</v>
      </c>
      <c r="O1939" s="403" t="s">
        <v>2806</v>
      </c>
      <c r="P1939" s="404" t="s">
        <v>22</v>
      </c>
      <c r="Q1939" s="5" t="s">
        <v>10</v>
      </c>
      <c r="R1939" s="409" t="s">
        <v>2807</v>
      </c>
      <c r="S1939" s="409" t="s">
        <v>22</v>
      </c>
      <c r="T1939" s="409" t="s">
        <v>22</v>
      </c>
      <c r="U1939" s="22">
        <v>323</v>
      </c>
      <c r="V1939" s="371" t="str">
        <f>IF(U1939="","","千円")</f>
        <v>千円</v>
      </c>
      <c r="W1939" s="371" t="s">
        <v>22</v>
      </c>
      <c r="X1939" s="371" t="s">
        <v>22</v>
      </c>
      <c r="Y1939" s="372" t="s">
        <v>22</v>
      </c>
      <c r="Z1939" s="373">
        <v>413</v>
      </c>
    </row>
    <row r="1940" spans="1:26" ht="13.5" customHeight="1" x14ac:dyDescent="0.15">
      <c r="A1940" s="392" t="s">
        <v>22</v>
      </c>
      <c r="B1940" s="393" t="s">
        <v>22</v>
      </c>
      <c r="C1940" s="394" t="s">
        <v>22</v>
      </c>
      <c r="D1940" s="25" t="s">
        <v>22</v>
      </c>
      <c r="E1940" s="24" t="s">
        <v>22</v>
      </c>
      <c r="F1940" s="399" t="s">
        <v>22</v>
      </c>
      <c r="G1940" s="399" t="s">
        <v>22</v>
      </c>
      <c r="H1940" s="399" t="s">
        <v>22</v>
      </c>
      <c r="I1940" s="399" t="s">
        <v>22</v>
      </c>
      <c r="J1940" s="399" t="s">
        <v>22</v>
      </c>
      <c r="K1940" s="399" t="s">
        <v>22</v>
      </c>
      <c r="L1940" s="400" t="s">
        <v>22</v>
      </c>
      <c r="M1940" s="376">
        <v>1012000</v>
      </c>
      <c r="N1940" s="377" t="s">
        <v>22</v>
      </c>
      <c r="O1940" s="405" t="s">
        <v>22</v>
      </c>
      <c r="P1940" s="406" t="s">
        <v>22</v>
      </c>
      <c r="Q1940" s="6" t="s">
        <v>22</v>
      </c>
      <c r="R1940" s="378" t="s">
        <v>2808</v>
      </c>
      <c r="S1940" s="378" t="s">
        <v>22</v>
      </c>
      <c r="T1940" s="378" t="s">
        <v>22</v>
      </c>
      <c r="U1940" s="23" t="s">
        <v>22</v>
      </c>
      <c r="V1940" s="379" t="str">
        <f>IF(U1940="","","千円")</f>
        <v/>
      </c>
      <c r="W1940" s="379" t="s">
        <v>22</v>
      </c>
      <c r="X1940" s="379" t="s">
        <v>22</v>
      </c>
      <c r="Y1940" s="380" t="s">
        <v>22</v>
      </c>
      <c r="Z1940" s="374" t="s">
        <v>22</v>
      </c>
    </row>
    <row r="1941" spans="1:26" ht="13.5" customHeight="1" x14ac:dyDescent="0.15">
      <c r="A1941" s="381" t="s">
        <v>2809</v>
      </c>
      <c r="B1941" s="382" t="s">
        <v>22</v>
      </c>
      <c r="C1941" s="383" t="s">
        <v>22</v>
      </c>
      <c r="D1941" s="384" t="s">
        <v>2810</v>
      </c>
      <c r="E1941" s="385" t="s">
        <v>22</v>
      </c>
      <c r="F1941" s="385" t="s">
        <v>22</v>
      </c>
      <c r="G1941" s="385" t="s">
        <v>22</v>
      </c>
      <c r="H1941" s="385" t="s">
        <v>22</v>
      </c>
      <c r="I1941" s="385" t="s">
        <v>22</v>
      </c>
      <c r="J1941" s="385" t="s">
        <v>22</v>
      </c>
      <c r="K1941" s="385" t="s">
        <v>22</v>
      </c>
      <c r="L1941" s="380" t="s">
        <v>22</v>
      </c>
      <c r="M1941" s="387" t="s">
        <v>12</v>
      </c>
      <c r="N1941" s="388" t="s">
        <v>22</v>
      </c>
      <c r="O1941" s="405" t="s">
        <v>22</v>
      </c>
      <c r="P1941" s="406" t="s">
        <v>22</v>
      </c>
      <c r="Q1941" s="6" t="s">
        <v>22</v>
      </c>
      <c r="R1941" s="378" t="s">
        <v>22</v>
      </c>
      <c r="S1941" s="378" t="s">
        <v>22</v>
      </c>
      <c r="T1941" s="378" t="s">
        <v>22</v>
      </c>
      <c r="U1941" s="23" t="s">
        <v>22</v>
      </c>
      <c r="V1941" s="379" t="str">
        <f>IF(U1941="","","千円")</f>
        <v/>
      </c>
      <c r="W1941" s="379" t="s">
        <v>22</v>
      </c>
      <c r="X1941" s="379" t="s">
        <v>22</v>
      </c>
      <c r="Y1941" s="380" t="s">
        <v>22</v>
      </c>
      <c r="Z1941" s="374" t="s">
        <v>22</v>
      </c>
    </row>
    <row r="1942" spans="1:26" ht="13.5" customHeight="1" x14ac:dyDescent="0.15">
      <c r="A1942" s="381" t="s">
        <v>22</v>
      </c>
      <c r="B1942" s="382" t="s">
        <v>22</v>
      </c>
      <c r="C1942" s="383" t="s">
        <v>22</v>
      </c>
      <c r="D1942" s="386" t="s">
        <v>22</v>
      </c>
      <c r="E1942" s="385" t="s">
        <v>22</v>
      </c>
      <c r="F1942" s="385" t="s">
        <v>22</v>
      </c>
      <c r="G1942" s="385" t="s">
        <v>22</v>
      </c>
      <c r="H1942" s="385" t="s">
        <v>22</v>
      </c>
      <c r="I1942" s="385" t="s">
        <v>22</v>
      </c>
      <c r="J1942" s="385" t="s">
        <v>22</v>
      </c>
      <c r="K1942" s="385" t="s">
        <v>22</v>
      </c>
      <c r="L1942" s="380" t="s">
        <v>22</v>
      </c>
      <c r="M1942" s="376">
        <v>323589</v>
      </c>
      <c r="N1942" s="377" t="s">
        <v>22</v>
      </c>
      <c r="O1942" s="405" t="s">
        <v>22</v>
      </c>
      <c r="P1942" s="406" t="s">
        <v>22</v>
      </c>
      <c r="Q1942" s="6" t="s">
        <v>22</v>
      </c>
      <c r="R1942" s="378" t="s">
        <v>22</v>
      </c>
      <c r="S1942" s="378" t="s">
        <v>22</v>
      </c>
      <c r="T1942" s="378" t="s">
        <v>22</v>
      </c>
      <c r="U1942" s="23" t="s">
        <v>22</v>
      </c>
      <c r="V1942" s="379" t="str">
        <f>IF(U1942="","","千円")</f>
        <v/>
      </c>
      <c r="W1942" s="379" t="s">
        <v>22</v>
      </c>
      <c r="X1942" s="379" t="s">
        <v>22</v>
      </c>
      <c r="Y1942" s="380" t="s">
        <v>22</v>
      </c>
      <c r="Z1942" s="374" t="s">
        <v>22</v>
      </c>
    </row>
    <row r="1943" spans="1:26" ht="13.5" customHeight="1" x14ac:dyDescent="0.15">
      <c r="A1943" s="381" t="s">
        <v>22</v>
      </c>
      <c r="B1943" s="382" t="s">
        <v>22</v>
      </c>
      <c r="C1943" s="383" t="s">
        <v>22</v>
      </c>
      <c r="D1943" s="410" t="s">
        <v>13</v>
      </c>
      <c r="E1943" s="411" t="s">
        <v>2671</v>
      </c>
      <c r="F1943" s="411" t="s">
        <v>22</v>
      </c>
      <c r="G1943" s="411" t="s">
        <v>22</v>
      </c>
      <c r="H1943" s="411" t="s">
        <v>22</v>
      </c>
      <c r="I1943" s="411" t="s">
        <v>22</v>
      </c>
      <c r="J1943" s="411" t="s">
        <v>22</v>
      </c>
      <c r="K1943" s="411" t="s">
        <v>22</v>
      </c>
      <c r="L1943" s="412" t="s">
        <v>14</v>
      </c>
      <c r="M1943" s="413" t="s">
        <v>20</v>
      </c>
      <c r="N1943" s="414" t="s">
        <v>22</v>
      </c>
      <c r="O1943" s="405" t="s">
        <v>22</v>
      </c>
      <c r="P1943" s="406" t="s">
        <v>22</v>
      </c>
      <c r="Q1943" s="7" t="s">
        <v>22</v>
      </c>
      <c r="R1943" s="378" t="s">
        <v>2811</v>
      </c>
      <c r="S1943" s="378" t="s">
        <v>22</v>
      </c>
      <c r="T1943" s="378" t="s">
        <v>22</v>
      </c>
      <c r="U1943" s="23">
        <v>1</v>
      </c>
      <c r="V1943" s="379" t="str">
        <f>IF(U1943="","","千円")</f>
        <v>千円</v>
      </c>
      <c r="W1943" s="379" t="s">
        <v>22</v>
      </c>
      <c r="X1943" s="379" t="s">
        <v>22</v>
      </c>
      <c r="Y1943" s="380" t="s">
        <v>22</v>
      </c>
      <c r="Z1943" s="374" t="s">
        <v>22</v>
      </c>
    </row>
    <row r="1944" spans="1:26" ht="13.5" customHeight="1" x14ac:dyDescent="0.15">
      <c r="A1944" s="381" t="s">
        <v>22</v>
      </c>
      <c r="B1944" s="382" t="s">
        <v>22</v>
      </c>
      <c r="C1944" s="383" t="s">
        <v>22</v>
      </c>
      <c r="D1944" s="410" t="s">
        <v>22</v>
      </c>
      <c r="E1944" s="411" t="s">
        <v>22</v>
      </c>
      <c r="F1944" s="411" t="s">
        <v>22</v>
      </c>
      <c r="G1944" s="411" t="s">
        <v>22</v>
      </c>
      <c r="H1944" s="411" t="s">
        <v>22</v>
      </c>
      <c r="I1944" s="411" t="s">
        <v>22</v>
      </c>
      <c r="J1944" s="411" t="s">
        <v>22</v>
      </c>
      <c r="K1944" s="411" t="s">
        <v>22</v>
      </c>
      <c r="L1944" s="412" t="s">
        <v>22</v>
      </c>
      <c r="M1944" s="415">
        <v>688411</v>
      </c>
      <c r="N1944" s="416" t="s">
        <v>22</v>
      </c>
      <c r="O1944" s="405" t="s">
        <v>22</v>
      </c>
      <c r="P1944" s="406" t="s">
        <v>22</v>
      </c>
      <c r="Q1944" s="8" t="s">
        <v>15</v>
      </c>
      <c r="R1944" s="378" t="s">
        <v>2812</v>
      </c>
      <c r="S1944" s="378" t="s">
        <v>22</v>
      </c>
      <c r="T1944" s="378" t="s">
        <v>22</v>
      </c>
      <c r="U1944" s="378" t="s">
        <v>22</v>
      </c>
      <c r="V1944" s="9" t="s">
        <v>13</v>
      </c>
      <c r="W1944" s="417" t="s">
        <v>2813</v>
      </c>
      <c r="X1944" s="417" t="s">
        <v>22</v>
      </c>
      <c r="Y1944" s="10" t="s">
        <v>14</v>
      </c>
      <c r="Z1944" s="374" t="s">
        <v>22</v>
      </c>
    </row>
    <row r="1945" spans="1:26" ht="13.5" customHeight="1" x14ac:dyDescent="0.15">
      <c r="A1945" s="381" t="s">
        <v>22</v>
      </c>
      <c r="B1945" s="382" t="s">
        <v>22</v>
      </c>
      <c r="C1945" s="383" t="s">
        <v>22</v>
      </c>
      <c r="D1945" s="410" t="s">
        <v>22</v>
      </c>
      <c r="E1945" s="411" t="s">
        <v>22</v>
      </c>
      <c r="F1945" s="411" t="s">
        <v>22</v>
      </c>
      <c r="G1945" s="411" t="s">
        <v>22</v>
      </c>
      <c r="H1945" s="411" t="s">
        <v>22</v>
      </c>
      <c r="I1945" s="411" t="s">
        <v>22</v>
      </c>
      <c r="J1945" s="411" t="s">
        <v>22</v>
      </c>
      <c r="K1945" s="411" t="s">
        <v>22</v>
      </c>
      <c r="L1945" s="412" t="s">
        <v>22</v>
      </c>
      <c r="M1945" s="387" t="s">
        <v>22</v>
      </c>
      <c r="N1945" s="388" t="s">
        <v>22</v>
      </c>
      <c r="O1945" s="405" t="s">
        <v>22</v>
      </c>
      <c r="P1945" s="406" t="s">
        <v>22</v>
      </c>
      <c r="Q1945" s="7" t="s">
        <v>16</v>
      </c>
      <c r="R1945" s="378" t="s">
        <v>22</v>
      </c>
      <c r="S1945" s="378" t="s">
        <v>22</v>
      </c>
      <c r="T1945" s="378" t="s">
        <v>22</v>
      </c>
      <c r="U1945" s="378" t="s">
        <v>22</v>
      </c>
      <c r="V1945" s="11" t="s">
        <v>17</v>
      </c>
      <c r="W1945" s="9" t="s">
        <v>22</v>
      </c>
      <c r="X1945" s="12" t="s">
        <v>22</v>
      </c>
      <c r="Y1945" s="13" t="s">
        <v>22</v>
      </c>
      <c r="Z1945" s="374" t="s">
        <v>22</v>
      </c>
    </row>
    <row r="1946" spans="1:26" ht="13.5" customHeight="1" x14ac:dyDescent="0.15">
      <c r="A1946" s="6" t="s">
        <v>22</v>
      </c>
      <c r="B1946" s="12" t="s">
        <v>22</v>
      </c>
      <c r="C1946" s="13" t="s">
        <v>22</v>
      </c>
      <c r="D1946" s="410" t="s">
        <v>13</v>
      </c>
      <c r="E1946" s="14" t="s">
        <v>11</v>
      </c>
      <c r="F1946" s="382" t="s">
        <v>22</v>
      </c>
      <c r="G1946" s="382" t="s">
        <v>22</v>
      </c>
      <c r="H1946" s="382" t="s">
        <v>22</v>
      </c>
      <c r="I1946" s="382" t="s">
        <v>22</v>
      </c>
      <c r="J1946" s="420" t="s">
        <v>22</v>
      </c>
      <c r="K1946" s="14" t="s">
        <v>22</v>
      </c>
      <c r="L1946" s="412" t="s">
        <v>14</v>
      </c>
      <c r="M1946" s="423" t="s">
        <v>22</v>
      </c>
      <c r="N1946" s="424" t="s">
        <v>22</v>
      </c>
      <c r="O1946" s="405" t="s">
        <v>22</v>
      </c>
      <c r="P1946" s="406" t="s">
        <v>22</v>
      </c>
      <c r="Q1946" s="8" t="s">
        <v>15</v>
      </c>
      <c r="R1946" s="378" t="s">
        <v>2814</v>
      </c>
      <c r="S1946" s="378" t="s">
        <v>22</v>
      </c>
      <c r="T1946" s="378" t="s">
        <v>22</v>
      </c>
      <c r="U1946" s="378" t="s">
        <v>22</v>
      </c>
      <c r="V1946" s="9" t="s">
        <v>13</v>
      </c>
      <c r="W1946" s="417" t="s">
        <v>2602</v>
      </c>
      <c r="X1946" s="417" t="s">
        <v>22</v>
      </c>
      <c r="Y1946" s="10" t="s">
        <v>14</v>
      </c>
      <c r="Z1946" s="374" t="s">
        <v>22</v>
      </c>
    </row>
    <row r="1947" spans="1:26" ht="13.5" customHeight="1" x14ac:dyDescent="0.15">
      <c r="A1947" s="15" t="s">
        <v>22</v>
      </c>
      <c r="B1947" s="16" t="s">
        <v>22</v>
      </c>
      <c r="C1947" s="17" t="s">
        <v>22</v>
      </c>
      <c r="D1947" s="418" t="s">
        <v>22</v>
      </c>
      <c r="E1947" s="18" t="s">
        <v>22</v>
      </c>
      <c r="F1947" s="419" t="s">
        <v>22</v>
      </c>
      <c r="G1947" s="419" t="s">
        <v>22</v>
      </c>
      <c r="H1947" s="419" t="s">
        <v>22</v>
      </c>
      <c r="I1947" s="419" t="s">
        <v>22</v>
      </c>
      <c r="J1947" s="421" t="s">
        <v>22</v>
      </c>
      <c r="K1947" s="18" t="s">
        <v>22</v>
      </c>
      <c r="L1947" s="422" t="s">
        <v>22</v>
      </c>
      <c r="M1947" s="26" t="s">
        <v>18</v>
      </c>
      <c r="N1947" s="27">
        <v>32</v>
      </c>
      <c r="O1947" s="407" t="s">
        <v>22</v>
      </c>
      <c r="P1947" s="408" t="s">
        <v>22</v>
      </c>
      <c r="Q1947" s="19" t="s">
        <v>16</v>
      </c>
      <c r="R1947" s="425" t="s">
        <v>2815</v>
      </c>
      <c r="S1947" s="425" t="s">
        <v>22</v>
      </c>
      <c r="T1947" s="425" t="s">
        <v>22</v>
      </c>
      <c r="U1947" s="425" t="s">
        <v>22</v>
      </c>
      <c r="V1947" s="20" t="s">
        <v>17</v>
      </c>
      <c r="W1947" s="21" t="s">
        <v>22</v>
      </c>
      <c r="X1947" s="16" t="s">
        <v>22</v>
      </c>
      <c r="Y1947" s="17" t="s">
        <v>22</v>
      </c>
      <c r="Z1947" s="375" t="s">
        <v>22</v>
      </c>
    </row>
    <row r="1948" spans="1:26" ht="13.5" customHeight="1" x14ac:dyDescent="0.15">
      <c r="A1948" s="389" t="s">
        <v>7</v>
      </c>
      <c r="B1948" s="390" t="s">
        <v>22</v>
      </c>
      <c r="C1948" s="391" t="s">
        <v>22</v>
      </c>
      <c r="D1948" s="395" t="s">
        <v>8</v>
      </c>
      <c r="E1948" s="396" t="s">
        <v>22</v>
      </c>
      <c r="F1948" s="397" t="s">
        <v>1662</v>
      </c>
      <c r="G1948" s="397" t="s">
        <v>22</v>
      </c>
      <c r="H1948" s="397" t="s">
        <v>22</v>
      </c>
      <c r="I1948" s="397" t="s">
        <v>22</v>
      </c>
      <c r="J1948" s="397" t="s">
        <v>22</v>
      </c>
      <c r="K1948" s="397" t="s">
        <v>22</v>
      </c>
      <c r="L1948" s="398" t="s">
        <v>22</v>
      </c>
      <c r="M1948" s="401" t="s">
        <v>9</v>
      </c>
      <c r="N1948" s="402" t="s">
        <v>22</v>
      </c>
      <c r="O1948" s="403" t="s">
        <v>2816</v>
      </c>
      <c r="P1948" s="404" t="s">
        <v>22</v>
      </c>
      <c r="Q1948" s="5" t="s">
        <v>10</v>
      </c>
      <c r="R1948" s="409" t="s">
        <v>2817</v>
      </c>
      <c r="S1948" s="409" t="s">
        <v>22</v>
      </c>
      <c r="T1948" s="409" t="s">
        <v>22</v>
      </c>
      <c r="U1948" s="22" t="s">
        <v>22</v>
      </c>
      <c r="V1948" s="371" t="str">
        <f>IF(U1948="","","千円")</f>
        <v/>
      </c>
      <c r="W1948" s="371" t="s">
        <v>22</v>
      </c>
      <c r="X1948" s="371" t="s">
        <v>22</v>
      </c>
      <c r="Y1948" s="372" t="s">
        <v>22</v>
      </c>
      <c r="Z1948" s="373" t="s">
        <v>5213</v>
      </c>
    </row>
    <row r="1949" spans="1:26" ht="13.5" customHeight="1" x14ac:dyDescent="0.15">
      <c r="A1949" s="392" t="s">
        <v>22</v>
      </c>
      <c r="B1949" s="393" t="s">
        <v>22</v>
      </c>
      <c r="C1949" s="394" t="s">
        <v>22</v>
      </c>
      <c r="D1949" s="25" t="s">
        <v>22</v>
      </c>
      <c r="E1949" s="24" t="s">
        <v>22</v>
      </c>
      <c r="F1949" s="399" t="s">
        <v>22</v>
      </c>
      <c r="G1949" s="399" t="s">
        <v>22</v>
      </c>
      <c r="H1949" s="399" t="s">
        <v>22</v>
      </c>
      <c r="I1949" s="399" t="s">
        <v>22</v>
      </c>
      <c r="J1949" s="399" t="s">
        <v>22</v>
      </c>
      <c r="K1949" s="399" t="s">
        <v>22</v>
      </c>
      <c r="L1949" s="400" t="s">
        <v>22</v>
      </c>
      <c r="M1949" s="376">
        <v>87000</v>
      </c>
      <c r="N1949" s="377" t="s">
        <v>22</v>
      </c>
      <c r="O1949" s="405" t="s">
        <v>22</v>
      </c>
      <c r="P1949" s="406" t="s">
        <v>22</v>
      </c>
      <c r="Q1949" s="6" t="s">
        <v>22</v>
      </c>
      <c r="R1949" s="378" t="s">
        <v>22</v>
      </c>
      <c r="S1949" s="378" t="s">
        <v>22</v>
      </c>
      <c r="T1949" s="378" t="s">
        <v>22</v>
      </c>
      <c r="U1949" s="23" t="s">
        <v>22</v>
      </c>
      <c r="V1949" s="379" t="str">
        <f>IF(U1949="","","千円")</f>
        <v/>
      </c>
      <c r="W1949" s="379" t="s">
        <v>22</v>
      </c>
      <c r="X1949" s="379" t="s">
        <v>22</v>
      </c>
      <c r="Y1949" s="380" t="s">
        <v>22</v>
      </c>
      <c r="Z1949" s="374" t="s">
        <v>22</v>
      </c>
    </row>
    <row r="1950" spans="1:26" ht="13.5" customHeight="1" x14ac:dyDescent="0.15">
      <c r="A1950" s="381" t="s">
        <v>2818</v>
      </c>
      <c r="B1950" s="382" t="s">
        <v>22</v>
      </c>
      <c r="C1950" s="383" t="s">
        <v>22</v>
      </c>
      <c r="D1950" s="384" t="s">
        <v>2819</v>
      </c>
      <c r="E1950" s="385" t="s">
        <v>22</v>
      </c>
      <c r="F1950" s="385" t="s">
        <v>22</v>
      </c>
      <c r="G1950" s="385" t="s">
        <v>22</v>
      </c>
      <c r="H1950" s="385" t="s">
        <v>22</v>
      </c>
      <c r="I1950" s="385" t="s">
        <v>22</v>
      </c>
      <c r="J1950" s="385" t="s">
        <v>22</v>
      </c>
      <c r="K1950" s="385" t="s">
        <v>22</v>
      </c>
      <c r="L1950" s="380" t="s">
        <v>22</v>
      </c>
      <c r="M1950" s="387" t="s">
        <v>12</v>
      </c>
      <c r="N1950" s="388" t="s">
        <v>22</v>
      </c>
      <c r="O1950" s="405" t="s">
        <v>22</v>
      </c>
      <c r="P1950" s="406" t="s">
        <v>22</v>
      </c>
      <c r="Q1950" s="6" t="s">
        <v>22</v>
      </c>
      <c r="R1950" s="378" t="s">
        <v>22</v>
      </c>
      <c r="S1950" s="378" t="s">
        <v>22</v>
      </c>
      <c r="T1950" s="378" t="s">
        <v>22</v>
      </c>
      <c r="U1950" s="23" t="s">
        <v>22</v>
      </c>
      <c r="V1950" s="379" t="str">
        <f>IF(U1950="","","千円")</f>
        <v/>
      </c>
      <c r="W1950" s="379" t="s">
        <v>22</v>
      </c>
      <c r="X1950" s="379" t="s">
        <v>22</v>
      </c>
      <c r="Y1950" s="380" t="s">
        <v>22</v>
      </c>
      <c r="Z1950" s="374" t="s">
        <v>22</v>
      </c>
    </row>
    <row r="1951" spans="1:26" ht="13.5" customHeight="1" x14ac:dyDescent="0.15">
      <c r="A1951" s="381" t="s">
        <v>22</v>
      </c>
      <c r="B1951" s="382" t="s">
        <v>22</v>
      </c>
      <c r="C1951" s="383" t="s">
        <v>22</v>
      </c>
      <c r="D1951" s="386" t="s">
        <v>22</v>
      </c>
      <c r="E1951" s="385" t="s">
        <v>22</v>
      </c>
      <c r="F1951" s="385" t="s">
        <v>22</v>
      </c>
      <c r="G1951" s="385" t="s">
        <v>22</v>
      </c>
      <c r="H1951" s="385" t="s">
        <v>22</v>
      </c>
      <c r="I1951" s="385" t="s">
        <v>22</v>
      </c>
      <c r="J1951" s="385" t="s">
        <v>22</v>
      </c>
      <c r="K1951" s="385" t="s">
        <v>22</v>
      </c>
      <c r="L1951" s="380" t="s">
        <v>22</v>
      </c>
      <c r="M1951" s="376">
        <v>0</v>
      </c>
      <c r="N1951" s="377" t="s">
        <v>22</v>
      </c>
      <c r="O1951" s="405" t="s">
        <v>22</v>
      </c>
      <c r="P1951" s="406" t="s">
        <v>22</v>
      </c>
      <c r="Q1951" s="6" t="s">
        <v>22</v>
      </c>
      <c r="R1951" s="378" t="s">
        <v>22</v>
      </c>
      <c r="S1951" s="378" t="s">
        <v>22</v>
      </c>
      <c r="T1951" s="378" t="s">
        <v>22</v>
      </c>
      <c r="U1951" s="23" t="s">
        <v>22</v>
      </c>
      <c r="V1951" s="379" t="str">
        <f>IF(U1951="","","千円")</f>
        <v/>
      </c>
      <c r="W1951" s="379" t="s">
        <v>22</v>
      </c>
      <c r="X1951" s="379" t="s">
        <v>22</v>
      </c>
      <c r="Y1951" s="380" t="s">
        <v>22</v>
      </c>
      <c r="Z1951" s="374" t="s">
        <v>22</v>
      </c>
    </row>
    <row r="1952" spans="1:26" ht="13.5" customHeight="1" x14ac:dyDescent="0.15">
      <c r="A1952" s="381" t="s">
        <v>22</v>
      </c>
      <c r="B1952" s="382" t="s">
        <v>22</v>
      </c>
      <c r="C1952" s="383" t="s">
        <v>22</v>
      </c>
      <c r="D1952" s="410" t="s">
        <v>13</v>
      </c>
      <c r="E1952" s="411" t="s">
        <v>2671</v>
      </c>
      <c r="F1952" s="411" t="s">
        <v>22</v>
      </c>
      <c r="G1952" s="411" t="s">
        <v>22</v>
      </c>
      <c r="H1952" s="411" t="s">
        <v>22</v>
      </c>
      <c r="I1952" s="411" t="s">
        <v>22</v>
      </c>
      <c r="J1952" s="411" t="s">
        <v>22</v>
      </c>
      <c r="K1952" s="411" t="s">
        <v>22</v>
      </c>
      <c r="L1952" s="412" t="s">
        <v>14</v>
      </c>
      <c r="M1952" s="413" t="s">
        <v>20</v>
      </c>
      <c r="N1952" s="414" t="s">
        <v>22</v>
      </c>
      <c r="O1952" s="405" t="s">
        <v>22</v>
      </c>
      <c r="P1952" s="406" t="s">
        <v>22</v>
      </c>
      <c r="Q1952" s="7" t="s">
        <v>22</v>
      </c>
      <c r="R1952" s="378" t="s">
        <v>22</v>
      </c>
      <c r="S1952" s="378" t="s">
        <v>22</v>
      </c>
      <c r="T1952" s="378" t="s">
        <v>22</v>
      </c>
      <c r="U1952" s="23" t="s">
        <v>22</v>
      </c>
      <c r="V1952" s="379" t="str">
        <f>IF(U1952="","","千円")</f>
        <v/>
      </c>
      <c r="W1952" s="379" t="s">
        <v>22</v>
      </c>
      <c r="X1952" s="379" t="s">
        <v>22</v>
      </c>
      <c r="Y1952" s="380" t="s">
        <v>22</v>
      </c>
      <c r="Z1952" s="374" t="s">
        <v>22</v>
      </c>
    </row>
    <row r="1953" spans="1:26" ht="13.5" customHeight="1" x14ac:dyDescent="0.15">
      <c r="A1953" s="381" t="s">
        <v>22</v>
      </c>
      <c r="B1953" s="382" t="s">
        <v>22</v>
      </c>
      <c r="C1953" s="383" t="s">
        <v>22</v>
      </c>
      <c r="D1953" s="410" t="s">
        <v>22</v>
      </c>
      <c r="E1953" s="411" t="s">
        <v>22</v>
      </c>
      <c r="F1953" s="411" t="s">
        <v>22</v>
      </c>
      <c r="G1953" s="411" t="s">
        <v>22</v>
      </c>
      <c r="H1953" s="411" t="s">
        <v>22</v>
      </c>
      <c r="I1953" s="411" t="s">
        <v>22</v>
      </c>
      <c r="J1953" s="411" t="s">
        <v>22</v>
      </c>
      <c r="K1953" s="411" t="s">
        <v>22</v>
      </c>
      <c r="L1953" s="412" t="s">
        <v>22</v>
      </c>
      <c r="M1953" s="415">
        <v>87000</v>
      </c>
      <c r="N1953" s="416" t="s">
        <v>22</v>
      </c>
      <c r="O1953" s="405" t="s">
        <v>22</v>
      </c>
      <c r="P1953" s="406" t="s">
        <v>22</v>
      </c>
      <c r="Q1953" s="8" t="s">
        <v>15</v>
      </c>
      <c r="R1953" s="378" t="s">
        <v>22</v>
      </c>
      <c r="S1953" s="378" t="s">
        <v>22</v>
      </c>
      <c r="T1953" s="378" t="s">
        <v>22</v>
      </c>
      <c r="U1953" s="378" t="s">
        <v>22</v>
      </c>
      <c r="V1953" s="9" t="s">
        <v>13</v>
      </c>
      <c r="W1953" s="417" t="s">
        <v>22</v>
      </c>
      <c r="X1953" s="417" t="s">
        <v>22</v>
      </c>
      <c r="Y1953" s="10" t="s">
        <v>14</v>
      </c>
      <c r="Z1953" s="374" t="s">
        <v>22</v>
      </c>
    </row>
    <row r="1954" spans="1:26" ht="13.5" customHeight="1" x14ac:dyDescent="0.15">
      <c r="A1954" s="381" t="s">
        <v>22</v>
      </c>
      <c r="B1954" s="382" t="s">
        <v>22</v>
      </c>
      <c r="C1954" s="383" t="s">
        <v>22</v>
      </c>
      <c r="D1954" s="410" t="s">
        <v>22</v>
      </c>
      <c r="E1954" s="411" t="s">
        <v>22</v>
      </c>
      <c r="F1954" s="411" t="s">
        <v>22</v>
      </c>
      <c r="G1954" s="411" t="s">
        <v>22</v>
      </c>
      <c r="H1954" s="411" t="s">
        <v>22</v>
      </c>
      <c r="I1954" s="411" t="s">
        <v>22</v>
      </c>
      <c r="J1954" s="411" t="s">
        <v>22</v>
      </c>
      <c r="K1954" s="411" t="s">
        <v>22</v>
      </c>
      <c r="L1954" s="412" t="s">
        <v>22</v>
      </c>
      <c r="M1954" s="387" t="s">
        <v>22</v>
      </c>
      <c r="N1954" s="388" t="s">
        <v>22</v>
      </c>
      <c r="O1954" s="405" t="s">
        <v>22</v>
      </c>
      <c r="P1954" s="406" t="s">
        <v>22</v>
      </c>
      <c r="Q1954" s="7" t="s">
        <v>16</v>
      </c>
      <c r="R1954" s="378" t="s">
        <v>22</v>
      </c>
      <c r="S1954" s="378" t="s">
        <v>22</v>
      </c>
      <c r="T1954" s="378" t="s">
        <v>22</v>
      </c>
      <c r="U1954" s="378" t="s">
        <v>22</v>
      </c>
      <c r="V1954" s="11" t="s">
        <v>17</v>
      </c>
      <c r="W1954" s="9" t="s">
        <v>22</v>
      </c>
      <c r="X1954" s="12" t="s">
        <v>22</v>
      </c>
      <c r="Y1954" s="13" t="s">
        <v>22</v>
      </c>
      <c r="Z1954" s="374" t="s">
        <v>22</v>
      </c>
    </row>
    <row r="1955" spans="1:26" ht="13.5" customHeight="1" x14ac:dyDescent="0.15">
      <c r="A1955" s="6" t="s">
        <v>22</v>
      </c>
      <c r="B1955" s="12" t="s">
        <v>22</v>
      </c>
      <c r="C1955" s="13" t="s">
        <v>22</v>
      </c>
      <c r="D1955" s="410" t="s">
        <v>13</v>
      </c>
      <c r="E1955" s="14" t="s">
        <v>11</v>
      </c>
      <c r="F1955" s="382" t="s">
        <v>22</v>
      </c>
      <c r="G1955" s="382" t="s">
        <v>22</v>
      </c>
      <c r="H1955" s="382" t="s">
        <v>22</v>
      </c>
      <c r="I1955" s="382" t="s">
        <v>22</v>
      </c>
      <c r="J1955" s="420" t="s">
        <v>22</v>
      </c>
      <c r="K1955" s="14" t="s">
        <v>22</v>
      </c>
      <c r="L1955" s="412" t="s">
        <v>14</v>
      </c>
      <c r="M1955" s="423" t="s">
        <v>22</v>
      </c>
      <c r="N1955" s="424" t="s">
        <v>22</v>
      </c>
      <c r="O1955" s="405" t="s">
        <v>22</v>
      </c>
      <c r="P1955" s="406" t="s">
        <v>22</v>
      </c>
      <c r="Q1955" s="8" t="s">
        <v>15</v>
      </c>
      <c r="R1955" s="378" t="s">
        <v>22</v>
      </c>
      <c r="S1955" s="378" t="s">
        <v>22</v>
      </c>
      <c r="T1955" s="378" t="s">
        <v>22</v>
      </c>
      <c r="U1955" s="378" t="s">
        <v>22</v>
      </c>
      <c r="V1955" s="9" t="s">
        <v>13</v>
      </c>
      <c r="W1955" s="417" t="s">
        <v>22</v>
      </c>
      <c r="X1955" s="417" t="s">
        <v>22</v>
      </c>
      <c r="Y1955" s="10" t="s">
        <v>14</v>
      </c>
      <c r="Z1955" s="374" t="s">
        <v>22</v>
      </c>
    </row>
    <row r="1956" spans="1:26" ht="13.5" customHeight="1" x14ac:dyDescent="0.15">
      <c r="A1956" s="15" t="s">
        <v>22</v>
      </c>
      <c r="B1956" s="16" t="s">
        <v>22</v>
      </c>
      <c r="C1956" s="17" t="s">
        <v>22</v>
      </c>
      <c r="D1956" s="418" t="s">
        <v>22</v>
      </c>
      <c r="E1956" s="18" t="s">
        <v>22</v>
      </c>
      <c r="F1956" s="419" t="s">
        <v>22</v>
      </c>
      <c r="G1956" s="419" t="s">
        <v>22</v>
      </c>
      <c r="H1956" s="419" t="s">
        <v>22</v>
      </c>
      <c r="I1956" s="419" t="s">
        <v>22</v>
      </c>
      <c r="J1956" s="421" t="s">
        <v>22</v>
      </c>
      <c r="K1956" s="18" t="s">
        <v>22</v>
      </c>
      <c r="L1956" s="422" t="s">
        <v>22</v>
      </c>
      <c r="M1956" s="26" t="s">
        <v>18</v>
      </c>
      <c r="N1956" s="27" t="s">
        <v>4905</v>
      </c>
      <c r="O1956" s="407" t="s">
        <v>22</v>
      </c>
      <c r="P1956" s="408" t="s">
        <v>22</v>
      </c>
      <c r="Q1956" s="19" t="s">
        <v>16</v>
      </c>
      <c r="R1956" s="425" t="s">
        <v>22</v>
      </c>
      <c r="S1956" s="425" t="s">
        <v>22</v>
      </c>
      <c r="T1956" s="425" t="s">
        <v>22</v>
      </c>
      <c r="U1956" s="425" t="s">
        <v>22</v>
      </c>
      <c r="V1956" s="20" t="s">
        <v>17</v>
      </c>
      <c r="W1956" s="21" t="s">
        <v>22</v>
      </c>
      <c r="X1956" s="16" t="s">
        <v>22</v>
      </c>
      <c r="Y1956" s="17" t="s">
        <v>22</v>
      </c>
      <c r="Z1956" s="375" t="s">
        <v>22</v>
      </c>
    </row>
    <row r="1957" spans="1:26" ht="13.5" customHeight="1" x14ac:dyDescent="0.15">
      <c r="A1957" s="389" t="s">
        <v>7</v>
      </c>
      <c r="B1957" s="390" t="s">
        <v>22</v>
      </c>
      <c r="C1957" s="391" t="s">
        <v>22</v>
      </c>
      <c r="D1957" s="395" t="s">
        <v>8</v>
      </c>
      <c r="E1957" s="396" t="s">
        <v>22</v>
      </c>
      <c r="F1957" s="397" t="s">
        <v>1662</v>
      </c>
      <c r="G1957" s="397" t="s">
        <v>22</v>
      </c>
      <c r="H1957" s="397" t="s">
        <v>22</v>
      </c>
      <c r="I1957" s="397" t="s">
        <v>22</v>
      </c>
      <c r="J1957" s="397" t="s">
        <v>22</v>
      </c>
      <c r="K1957" s="397" t="s">
        <v>22</v>
      </c>
      <c r="L1957" s="398" t="s">
        <v>22</v>
      </c>
      <c r="M1957" s="401" t="s">
        <v>9</v>
      </c>
      <c r="N1957" s="402" t="s">
        <v>22</v>
      </c>
      <c r="O1957" s="403" t="s">
        <v>2820</v>
      </c>
      <c r="P1957" s="404" t="s">
        <v>22</v>
      </c>
      <c r="Q1957" s="5" t="s">
        <v>10</v>
      </c>
      <c r="R1957" s="409" t="s">
        <v>2821</v>
      </c>
      <c r="S1957" s="409" t="s">
        <v>22</v>
      </c>
      <c r="T1957" s="409" t="s">
        <v>22</v>
      </c>
      <c r="U1957" s="22">
        <v>560</v>
      </c>
      <c r="V1957" s="371" t="str">
        <f>IF(U1957="","","千円")</f>
        <v>千円</v>
      </c>
      <c r="W1957" s="371" t="s">
        <v>22</v>
      </c>
      <c r="X1957" s="371" t="s">
        <v>22</v>
      </c>
      <c r="Y1957" s="372" t="s">
        <v>22</v>
      </c>
      <c r="Z1957" s="373">
        <v>413</v>
      </c>
    </row>
    <row r="1958" spans="1:26" ht="13.5" customHeight="1" x14ac:dyDescent="0.15">
      <c r="A1958" s="392" t="s">
        <v>22</v>
      </c>
      <c r="B1958" s="393" t="s">
        <v>22</v>
      </c>
      <c r="C1958" s="394" t="s">
        <v>22</v>
      </c>
      <c r="D1958" s="25" t="s">
        <v>22</v>
      </c>
      <c r="E1958" s="24" t="s">
        <v>22</v>
      </c>
      <c r="F1958" s="399" t="s">
        <v>22</v>
      </c>
      <c r="G1958" s="399" t="s">
        <v>22</v>
      </c>
      <c r="H1958" s="399" t="s">
        <v>22</v>
      </c>
      <c r="I1958" s="399" t="s">
        <v>22</v>
      </c>
      <c r="J1958" s="399" t="s">
        <v>22</v>
      </c>
      <c r="K1958" s="399" t="s">
        <v>22</v>
      </c>
      <c r="L1958" s="400" t="s">
        <v>22</v>
      </c>
      <c r="M1958" s="376">
        <v>11244000</v>
      </c>
      <c r="N1958" s="377" t="s">
        <v>22</v>
      </c>
      <c r="O1958" s="405" t="s">
        <v>22</v>
      </c>
      <c r="P1958" s="406" t="s">
        <v>22</v>
      </c>
      <c r="Q1958" s="6" t="s">
        <v>22</v>
      </c>
      <c r="R1958" s="378" t="s">
        <v>2822</v>
      </c>
      <c r="S1958" s="378" t="s">
        <v>22</v>
      </c>
      <c r="T1958" s="378" t="s">
        <v>22</v>
      </c>
      <c r="U1958" s="23">
        <v>3442</v>
      </c>
      <c r="V1958" s="379" t="str">
        <f>IF(U1958="","","千円")</f>
        <v>千円</v>
      </c>
      <c r="W1958" s="379" t="s">
        <v>22</v>
      </c>
      <c r="X1958" s="379" t="s">
        <v>22</v>
      </c>
      <c r="Y1958" s="380" t="s">
        <v>22</v>
      </c>
      <c r="Z1958" s="374" t="s">
        <v>22</v>
      </c>
    </row>
    <row r="1959" spans="1:26" ht="13.5" customHeight="1" x14ac:dyDescent="0.15">
      <c r="A1959" s="381" t="s">
        <v>2823</v>
      </c>
      <c r="B1959" s="382" t="s">
        <v>22</v>
      </c>
      <c r="C1959" s="383" t="s">
        <v>22</v>
      </c>
      <c r="D1959" s="384" t="s">
        <v>2824</v>
      </c>
      <c r="E1959" s="385" t="s">
        <v>22</v>
      </c>
      <c r="F1959" s="385" t="s">
        <v>22</v>
      </c>
      <c r="G1959" s="385" t="s">
        <v>22</v>
      </c>
      <c r="H1959" s="385" t="s">
        <v>22</v>
      </c>
      <c r="I1959" s="385" t="s">
        <v>22</v>
      </c>
      <c r="J1959" s="385" t="s">
        <v>22</v>
      </c>
      <c r="K1959" s="385" t="s">
        <v>22</v>
      </c>
      <c r="L1959" s="380" t="s">
        <v>22</v>
      </c>
      <c r="M1959" s="387" t="s">
        <v>12</v>
      </c>
      <c r="N1959" s="388" t="s">
        <v>22</v>
      </c>
      <c r="O1959" s="405" t="s">
        <v>22</v>
      </c>
      <c r="P1959" s="406" t="s">
        <v>22</v>
      </c>
      <c r="Q1959" s="6" t="s">
        <v>22</v>
      </c>
      <c r="R1959" s="378" t="s">
        <v>2825</v>
      </c>
      <c r="S1959" s="378" t="s">
        <v>22</v>
      </c>
      <c r="T1959" s="378" t="s">
        <v>22</v>
      </c>
      <c r="U1959" s="23">
        <v>1791</v>
      </c>
      <c r="V1959" s="379" t="str">
        <f>IF(U1959="","","千円")</f>
        <v>千円</v>
      </c>
      <c r="W1959" s="379" t="s">
        <v>22</v>
      </c>
      <c r="X1959" s="379" t="s">
        <v>22</v>
      </c>
      <c r="Y1959" s="380" t="s">
        <v>22</v>
      </c>
      <c r="Z1959" s="374" t="s">
        <v>22</v>
      </c>
    </row>
    <row r="1960" spans="1:26" ht="13.5" customHeight="1" x14ac:dyDescent="0.15">
      <c r="A1960" s="381" t="s">
        <v>22</v>
      </c>
      <c r="B1960" s="382" t="s">
        <v>22</v>
      </c>
      <c r="C1960" s="383" t="s">
        <v>22</v>
      </c>
      <c r="D1960" s="386" t="s">
        <v>22</v>
      </c>
      <c r="E1960" s="385" t="s">
        <v>22</v>
      </c>
      <c r="F1960" s="385" t="s">
        <v>22</v>
      </c>
      <c r="G1960" s="385" t="s">
        <v>22</v>
      </c>
      <c r="H1960" s="385" t="s">
        <v>22</v>
      </c>
      <c r="I1960" s="385" t="s">
        <v>22</v>
      </c>
      <c r="J1960" s="385" t="s">
        <v>22</v>
      </c>
      <c r="K1960" s="385" t="s">
        <v>22</v>
      </c>
      <c r="L1960" s="380" t="s">
        <v>22</v>
      </c>
      <c r="M1960" s="376">
        <v>5792906</v>
      </c>
      <c r="N1960" s="377" t="s">
        <v>22</v>
      </c>
      <c r="O1960" s="405" t="s">
        <v>22</v>
      </c>
      <c r="P1960" s="406" t="s">
        <v>22</v>
      </c>
      <c r="Q1960" s="6" t="s">
        <v>22</v>
      </c>
      <c r="R1960" s="378" t="s">
        <v>22</v>
      </c>
      <c r="S1960" s="378" t="s">
        <v>22</v>
      </c>
      <c r="T1960" s="378" t="s">
        <v>22</v>
      </c>
      <c r="U1960" s="23"/>
      <c r="V1960" s="379" t="str">
        <f>IF(U1960="","","千円")</f>
        <v/>
      </c>
      <c r="W1960" s="379" t="s">
        <v>22</v>
      </c>
      <c r="X1960" s="379" t="s">
        <v>22</v>
      </c>
      <c r="Y1960" s="380" t="s">
        <v>22</v>
      </c>
      <c r="Z1960" s="374" t="s">
        <v>22</v>
      </c>
    </row>
    <row r="1961" spans="1:26" ht="13.5" customHeight="1" x14ac:dyDescent="0.15">
      <c r="A1961" s="381" t="s">
        <v>22</v>
      </c>
      <c r="B1961" s="382" t="s">
        <v>22</v>
      </c>
      <c r="C1961" s="383" t="s">
        <v>22</v>
      </c>
      <c r="D1961" s="410" t="s">
        <v>13</v>
      </c>
      <c r="E1961" s="411" t="s">
        <v>2534</v>
      </c>
      <c r="F1961" s="411" t="s">
        <v>22</v>
      </c>
      <c r="G1961" s="411" t="s">
        <v>22</v>
      </c>
      <c r="H1961" s="411" t="s">
        <v>22</v>
      </c>
      <c r="I1961" s="411" t="s">
        <v>22</v>
      </c>
      <c r="J1961" s="411" t="s">
        <v>22</v>
      </c>
      <c r="K1961" s="411" t="s">
        <v>22</v>
      </c>
      <c r="L1961" s="412" t="s">
        <v>14</v>
      </c>
      <c r="M1961" s="413" t="s">
        <v>20</v>
      </c>
      <c r="N1961" s="414" t="s">
        <v>22</v>
      </c>
      <c r="O1961" s="405" t="s">
        <v>22</v>
      </c>
      <c r="P1961" s="406" t="s">
        <v>22</v>
      </c>
      <c r="Q1961" s="7" t="s">
        <v>22</v>
      </c>
      <c r="R1961" s="378" t="s">
        <v>22</v>
      </c>
      <c r="S1961" s="378" t="s">
        <v>22</v>
      </c>
      <c r="T1961" s="378" t="s">
        <v>22</v>
      </c>
      <c r="U1961" s="23"/>
      <c r="V1961" s="379" t="str">
        <f>IF(U1961="","","千円")</f>
        <v/>
      </c>
      <c r="W1961" s="379" t="s">
        <v>22</v>
      </c>
      <c r="X1961" s="379" t="s">
        <v>22</v>
      </c>
      <c r="Y1961" s="380" t="s">
        <v>22</v>
      </c>
      <c r="Z1961" s="374" t="s">
        <v>22</v>
      </c>
    </row>
    <row r="1962" spans="1:26" ht="13.5" customHeight="1" x14ac:dyDescent="0.15">
      <c r="A1962" s="381" t="s">
        <v>22</v>
      </c>
      <c r="B1962" s="382" t="s">
        <v>22</v>
      </c>
      <c r="C1962" s="383" t="s">
        <v>22</v>
      </c>
      <c r="D1962" s="410" t="s">
        <v>22</v>
      </c>
      <c r="E1962" s="411" t="s">
        <v>22</v>
      </c>
      <c r="F1962" s="411" t="s">
        <v>22</v>
      </c>
      <c r="G1962" s="411" t="s">
        <v>22</v>
      </c>
      <c r="H1962" s="411" t="s">
        <v>22</v>
      </c>
      <c r="I1962" s="411" t="s">
        <v>22</v>
      </c>
      <c r="J1962" s="411" t="s">
        <v>22</v>
      </c>
      <c r="K1962" s="411" t="s">
        <v>22</v>
      </c>
      <c r="L1962" s="412" t="s">
        <v>22</v>
      </c>
      <c r="M1962" s="415">
        <v>5451094</v>
      </c>
      <c r="N1962" s="416" t="s">
        <v>22</v>
      </c>
      <c r="O1962" s="405" t="s">
        <v>22</v>
      </c>
      <c r="P1962" s="406" t="s">
        <v>22</v>
      </c>
      <c r="Q1962" s="8" t="s">
        <v>15</v>
      </c>
      <c r="R1962" s="378" t="s">
        <v>2826</v>
      </c>
      <c r="S1962" s="378" t="s">
        <v>22</v>
      </c>
      <c r="T1962" s="378" t="s">
        <v>22</v>
      </c>
      <c r="U1962" s="378" t="s">
        <v>22</v>
      </c>
      <c r="V1962" s="9" t="s">
        <v>13</v>
      </c>
      <c r="W1962" s="417" t="s">
        <v>1283</v>
      </c>
      <c r="X1962" s="417" t="s">
        <v>22</v>
      </c>
      <c r="Y1962" s="10" t="s">
        <v>14</v>
      </c>
      <c r="Z1962" s="374" t="s">
        <v>22</v>
      </c>
    </row>
    <row r="1963" spans="1:26" ht="13.5" customHeight="1" x14ac:dyDescent="0.15">
      <c r="A1963" s="381" t="s">
        <v>22</v>
      </c>
      <c r="B1963" s="382" t="s">
        <v>22</v>
      </c>
      <c r="C1963" s="383" t="s">
        <v>22</v>
      </c>
      <c r="D1963" s="410" t="s">
        <v>22</v>
      </c>
      <c r="E1963" s="411" t="s">
        <v>22</v>
      </c>
      <c r="F1963" s="411" t="s">
        <v>22</v>
      </c>
      <c r="G1963" s="411" t="s">
        <v>22</v>
      </c>
      <c r="H1963" s="411" t="s">
        <v>22</v>
      </c>
      <c r="I1963" s="411" t="s">
        <v>22</v>
      </c>
      <c r="J1963" s="411" t="s">
        <v>22</v>
      </c>
      <c r="K1963" s="411" t="s">
        <v>22</v>
      </c>
      <c r="L1963" s="412" t="s">
        <v>22</v>
      </c>
      <c r="M1963" s="387" t="s">
        <v>22</v>
      </c>
      <c r="N1963" s="388" t="s">
        <v>22</v>
      </c>
      <c r="O1963" s="405" t="s">
        <v>22</v>
      </c>
      <c r="P1963" s="406" t="s">
        <v>22</v>
      </c>
      <c r="Q1963" s="7" t="s">
        <v>16</v>
      </c>
      <c r="R1963" s="378" t="s">
        <v>2827</v>
      </c>
      <c r="S1963" s="378" t="s">
        <v>22</v>
      </c>
      <c r="T1963" s="378" t="s">
        <v>22</v>
      </c>
      <c r="U1963" s="378" t="s">
        <v>22</v>
      </c>
      <c r="V1963" s="11" t="s">
        <v>17</v>
      </c>
      <c r="W1963" s="9" t="s">
        <v>22</v>
      </c>
      <c r="X1963" s="12" t="s">
        <v>22</v>
      </c>
      <c r="Y1963" s="13" t="s">
        <v>22</v>
      </c>
      <c r="Z1963" s="374" t="s">
        <v>22</v>
      </c>
    </row>
    <row r="1964" spans="1:26" ht="13.5" customHeight="1" x14ac:dyDescent="0.15">
      <c r="A1964" s="6" t="s">
        <v>22</v>
      </c>
      <c r="B1964" s="12" t="s">
        <v>22</v>
      </c>
      <c r="C1964" s="13" t="s">
        <v>22</v>
      </c>
      <c r="D1964" s="410" t="s">
        <v>13</v>
      </c>
      <c r="E1964" s="14" t="s">
        <v>11</v>
      </c>
      <c r="F1964" s="382" t="s">
        <v>22</v>
      </c>
      <c r="G1964" s="382" t="s">
        <v>22</v>
      </c>
      <c r="H1964" s="382" t="s">
        <v>22</v>
      </c>
      <c r="I1964" s="382" t="s">
        <v>152</v>
      </c>
      <c r="J1964" s="420" t="s">
        <v>22</v>
      </c>
      <c r="K1964" s="14" t="s">
        <v>22</v>
      </c>
      <c r="L1964" s="412" t="s">
        <v>14</v>
      </c>
      <c r="M1964" s="423" t="s">
        <v>22</v>
      </c>
      <c r="N1964" s="424" t="s">
        <v>22</v>
      </c>
      <c r="O1964" s="405" t="s">
        <v>22</v>
      </c>
      <c r="P1964" s="406" t="s">
        <v>22</v>
      </c>
      <c r="Q1964" s="8" t="s">
        <v>15</v>
      </c>
      <c r="R1964" s="378" t="s">
        <v>22</v>
      </c>
      <c r="S1964" s="378" t="s">
        <v>22</v>
      </c>
      <c r="T1964" s="378" t="s">
        <v>22</v>
      </c>
      <c r="U1964" s="378" t="s">
        <v>22</v>
      </c>
      <c r="V1964" s="9" t="s">
        <v>13</v>
      </c>
      <c r="W1964" s="417" t="s">
        <v>22</v>
      </c>
      <c r="X1964" s="417" t="s">
        <v>22</v>
      </c>
      <c r="Y1964" s="10" t="s">
        <v>14</v>
      </c>
      <c r="Z1964" s="374" t="s">
        <v>22</v>
      </c>
    </row>
    <row r="1965" spans="1:26" ht="13.5" customHeight="1" x14ac:dyDescent="0.15">
      <c r="A1965" s="15" t="s">
        <v>22</v>
      </c>
      <c r="B1965" s="16" t="s">
        <v>22</v>
      </c>
      <c r="C1965" s="17" t="s">
        <v>22</v>
      </c>
      <c r="D1965" s="418" t="s">
        <v>22</v>
      </c>
      <c r="E1965" s="18" t="s">
        <v>22</v>
      </c>
      <c r="F1965" s="419" t="s">
        <v>22</v>
      </c>
      <c r="G1965" s="419" t="s">
        <v>22</v>
      </c>
      <c r="H1965" s="419" t="s">
        <v>22</v>
      </c>
      <c r="I1965" s="419" t="s">
        <v>22</v>
      </c>
      <c r="J1965" s="421" t="s">
        <v>22</v>
      </c>
      <c r="K1965" s="18" t="s">
        <v>22</v>
      </c>
      <c r="L1965" s="422" t="s">
        <v>22</v>
      </c>
      <c r="M1965" s="26" t="s">
        <v>18</v>
      </c>
      <c r="N1965" s="27">
        <v>51.5</v>
      </c>
      <c r="O1965" s="407" t="s">
        <v>22</v>
      </c>
      <c r="P1965" s="408" t="s">
        <v>22</v>
      </c>
      <c r="Q1965" s="19" t="s">
        <v>16</v>
      </c>
      <c r="R1965" s="425" t="s">
        <v>22</v>
      </c>
      <c r="S1965" s="425" t="s">
        <v>22</v>
      </c>
      <c r="T1965" s="425" t="s">
        <v>22</v>
      </c>
      <c r="U1965" s="425" t="s">
        <v>22</v>
      </c>
      <c r="V1965" s="20" t="s">
        <v>17</v>
      </c>
      <c r="W1965" s="21" t="s">
        <v>22</v>
      </c>
      <c r="X1965" s="16" t="s">
        <v>22</v>
      </c>
      <c r="Y1965" s="17" t="s">
        <v>22</v>
      </c>
      <c r="Z1965" s="375" t="s">
        <v>22</v>
      </c>
    </row>
    <row r="1966" spans="1:26" ht="13.5" customHeight="1" x14ac:dyDescent="0.15">
      <c r="A1966" s="389" t="s">
        <v>7</v>
      </c>
      <c r="B1966" s="390" t="s">
        <v>22</v>
      </c>
      <c r="C1966" s="391" t="s">
        <v>22</v>
      </c>
      <c r="D1966" s="395" t="s">
        <v>8</v>
      </c>
      <c r="E1966" s="396" t="s">
        <v>22</v>
      </c>
      <c r="F1966" s="397" t="s">
        <v>1381</v>
      </c>
      <c r="G1966" s="397" t="s">
        <v>22</v>
      </c>
      <c r="H1966" s="397" t="s">
        <v>22</v>
      </c>
      <c r="I1966" s="397" t="s">
        <v>22</v>
      </c>
      <c r="J1966" s="397" t="s">
        <v>22</v>
      </c>
      <c r="K1966" s="397" t="s">
        <v>22</v>
      </c>
      <c r="L1966" s="398" t="s">
        <v>22</v>
      </c>
      <c r="M1966" s="401" t="s">
        <v>9</v>
      </c>
      <c r="N1966" s="402" t="s">
        <v>22</v>
      </c>
      <c r="O1966" s="403" t="s">
        <v>2828</v>
      </c>
      <c r="P1966" s="404" t="s">
        <v>22</v>
      </c>
      <c r="Q1966" s="5" t="s">
        <v>10</v>
      </c>
      <c r="R1966" s="409" t="s">
        <v>2829</v>
      </c>
      <c r="S1966" s="409" t="s">
        <v>22</v>
      </c>
      <c r="T1966" s="409" t="s">
        <v>22</v>
      </c>
      <c r="U1966" s="22">
        <v>4174</v>
      </c>
      <c r="V1966" s="371" t="str">
        <f>IF(U1966="","","千円")</f>
        <v>千円</v>
      </c>
      <c r="W1966" s="371" t="s">
        <v>22</v>
      </c>
      <c r="X1966" s="371" t="s">
        <v>22</v>
      </c>
      <c r="Y1966" s="372" t="s">
        <v>22</v>
      </c>
      <c r="Z1966" s="373">
        <v>413</v>
      </c>
    </row>
    <row r="1967" spans="1:26" ht="13.5" customHeight="1" x14ac:dyDescent="0.15">
      <c r="A1967" s="392" t="s">
        <v>22</v>
      </c>
      <c r="B1967" s="393" t="s">
        <v>22</v>
      </c>
      <c r="C1967" s="394" t="s">
        <v>22</v>
      </c>
      <c r="D1967" s="25" t="s">
        <v>22</v>
      </c>
      <c r="E1967" s="24" t="s">
        <v>22</v>
      </c>
      <c r="F1967" s="399" t="s">
        <v>22</v>
      </c>
      <c r="G1967" s="399" t="s">
        <v>22</v>
      </c>
      <c r="H1967" s="399" t="s">
        <v>22</v>
      </c>
      <c r="I1967" s="399" t="s">
        <v>22</v>
      </c>
      <c r="J1967" s="399" t="s">
        <v>22</v>
      </c>
      <c r="K1967" s="399" t="s">
        <v>22</v>
      </c>
      <c r="L1967" s="400" t="s">
        <v>22</v>
      </c>
      <c r="M1967" s="376">
        <v>5183000</v>
      </c>
      <c r="N1967" s="377" t="s">
        <v>22</v>
      </c>
      <c r="O1967" s="405" t="s">
        <v>22</v>
      </c>
      <c r="P1967" s="406" t="s">
        <v>22</v>
      </c>
      <c r="Q1967" s="6" t="s">
        <v>22</v>
      </c>
      <c r="R1967" s="378" t="s">
        <v>2830</v>
      </c>
      <c r="S1967" s="378" t="s">
        <v>22</v>
      </c>
      <c r="T1967" s="378" t="s">
        <v>22</v>
      </c>
      <c r="U1967" s="23">
        <v>608</v>
      </c>
      <c r="V1967" s="379" t="str">
        <f>IF(U1967="","","千円")</f>
        <v>千円</v>
      </c>
      <c r="W1967" s="379" t="s">
        <v>22</v>
      </c>
      <c r="X1967" s="379" t="s">
        <v>22</v>
      </c>
      <c r="Y1967" s="380" t="s">
        <v>22</v>
      </c>
      <c r="Z1967" s="374" t="s">
        <v>22</v>
      </c>
    </row>
    <row r="1968" spans="1:26" ht="13.5" customHeight="1" x14ac:dyDescent="0.15">
      <c r="A1968" s="381" t="s">
        <v>2831</v>
      </c>
      <c r="B1968" s="382" t="s">
        <v>22</v>
      </c>
      <c r="C1968" s="383" t="s">
        <v>22</v>
      </c>
      <c r="D1968" s="384" t="s">
        <v>2832</v>
      </c>
      <c r="E1968" s="385" t="s">
        <v>22</v>
      </c>
      <c r="F1968" s="385" t="s">
        <v>22</v>
      </c>
      <c r="G1968" s="385" t="s">
        <v>22</v>
      </c>
      <c r="H1968" s="385" t="s">
        <v>22</v>
      </c>
      <c r="I1968" s="385" t="s">
        <v>22</v>
      </c>
      <c r="J1968" s="385" t="s">
        <v>22</v>
      </c>
      <c r="K1968" s="385" t="s">
        <v>22</v>
      </c>
      <c r="L1968" s="380" t="s">
        <v>22</v>
      </c>
      <c r="M1968" s="387" t="s">
        <v>12</v>
      </c>
      <c r="N1968" s="388" t="s">
        <v>22</v>
      </c>
      <c r="O1968" s="405" t="s">
        <v>22</v>
      </c>
      <c r="P1968" s="406" t="s">
        <v>22</v>
      </c>
      <c r="Q1968" s="6" t="s">
        <v>22</v>
      </c>
      <c r="R1968" s="378" t="s">
        <v>2833</v>
      </c>
      <c r="S1968" s="378" t="s">
        <v>22</v>
      </c>
      <c r="T1968" s="378" t="s">
        <v>22</v>
      </c>
      <c r="U1968" s="23">
        <v>184</v>
      </c>
      <c r="V1968" s="379" t="str">
        <f>IF(U1968="","","千円")</f>
        <v>千円</v>
      </c>
      <c r="W1968" s="379" t="s">
        <v>22</v>
      </c>
      <c r="X1968" s="379" t="s">
        <v>22</v>
      </c>
      <c r="Y1968" s="380" t="s">
        <v>22</v>
      </c>
      <c r="Z1968" s="374" t="s">
        <v>22</v>
      </c>
    </row>
    <row r="1969" spans="1:26" ht="13.5" customHeight="1" x14ac:dyDescent="0.15">
      <c r="A1969" s="381" t="s">
        <v>22</v>
      </c>
      <c r="B1969" s="382" t="s">
        <v>22</v>
      </c>
      <c r="C1969" s="383" t="s">
        <v>22</v>
      </c>
      <c r="D1969" s="386" t="s">
        <v>22</v>
      </c>
      <c r="E1969" s="385" t="s">
        <v>22</v>
      </c>
      <c r="F1969" s="385" t="s">
        <v>22</v>
      </c>
      <c r="G1969" s="385" t="s">
        <v>22</v>
      </c>
      <c r="H1969" s="385" t="s">
        <v>22</v>
      </c>
      <c r="I1969" s="385" t="s">
        <v>22</v>
      </c>
      <c r="J1969" s="385" t="s">
        <v>22</v>
      </c>
      <c r="K1969" s="385" t="s">
        <v>22</v>
      </c>
      <c r="L1969" s="380" t="s">
        <v>22</v>
      </c>
      <c r="M1969" s="376">
        <v>4966127</v>
      </c>
      <c r="N1969" s="377" t="s">
        <v>22</v>
      </c>
      <c r="O1969" s="405" t="s">
        <v>22</v>
      </c>
      <c r="P1969" s="406" t="s">
        <v>22</v>
      </c>
      <c r="Q1969" s="6" t="s">
        <v>22</v>
      </c>
      <c r="R1969" s="378" t="s">
        <v>22</v>
      </c>
      <c r="S1969" s="378" t="s">
        <v>22</v>
      </c>
      <c r="T1969" s="378" t="s">
        <v>22</v>
      </c>
      <c r="U1969" s="23" t="s">
        <v>22</v>
      </c>
      <c r="V1969" s="379" t="str">
        <f>IF(U1969="","","千円")</f>
        <v/>
      </c>
      <c r="W1969" s="379" t="s">
        <v>22</v>
      </c>
      <c r="X1969" s="379" t="s">
        <v>22</v>
      </c>
      <c r="Y1969" s="380" t="s">
        <v>22</v>
      </c>
      <c r="Z1969" s="374" t="s">
        <v>22</v>
      </c>
    </row>
    <row r="1970" spans="1:26" ht="13.5" customHeight="1" x14ac:dyDescent="0.15">
      <c r="A1970" s="381" t="s">
        <v>22</v>
      </c>
      <c r="B1970" s="382" t="s">
        <v>22</v>
      </c>
      <c r="C1970" s="383" t="s">
        <v>22</v>
      </c>
      <c r="D1970" s="410" t="s">
        <v>13</v>
      </c>
      <c r="E1970" s="411" t="s">
        <v>2671</v>
      </c>
      <c r="F1970" s="411" t="s">
        <v>22</v>
      </c>
      <c r="G1970" s="411" t="s">
        <v>22</v>
      </c>
      <c r="H1970" s="411" t="s">
        <v>22</v>
      </c>
      <c r="I1970" s="411" t="s">
        <v>22</v>
      </c>
      <c r="J1970" s="411" t="s">
        <v>22</v>
      </c>
      <c r="K1970" s="411" t="s">
        <v>22</v>
      </c>
      <c r="L1970" s="412" t="s">
        <v>14</v>
      </c>
      <c r="M1970" s="413" t="s">
        <v>20</v>
      </c>
      <c r="N1970" s="414" t="s">
        <v>22</v>
      </c>
      <c r="O1970" s="405" t="s">
        <v>22</v>
      </c>
      <c r="P1970" s="406" t="s">
        <v>22</v>
      </c>
      <c r="Q1970" s="7" t="s">
        <v>22</v>
      </c>
      <c r="R1970" s="378" t="s">
        <v>22</v>
      </c>
      <c r="S1970" s="378" t="s">
        <v>22</v>
      </c>
      <c r="T1970" s="378" t="s">
        <v>22</v>
      </c>
      <c r="U1970" s="23" t="s">
        <v>22</v>
      </c>
      <c r="V1970" s="379" t="str">
        <f>IF(U1970="","","千円")</f>
        <v/>
      </c>
      <c r="W1970" s="379" t="s">
        <v>22</v>
      </c>
      <c r="X1970" s="379" t="s">
        <v>22</v>
      </c>
      <c r="Y1970" s="380" t="s">
        <v>22</v>
      </c>
      <c r="Z1970" s="374" t="s">
        <v>22</v>
      </c>
    </row>
    <row r="1971" spans="1:26" ht="13.5" customHeight="1" x14ac:dyDescent="0.15">
      <c r="A1971" s="381" t="s">
        <v>22</v>
      </c>
      <c r="B1971" s="382" t="s">
        <v>22</v>
      </c>
      <c r="C1971" s="383" t="s">
        <v>22</v>
      </c>
      <c r="D1971" s="410" t="s">
        <v>22</v>
      </c>
      <c r="E1971" s="411" t="s">
        <v>22</v>
      </c>
      <c r="F1971" s="411" t="s">
        <v>22</v>
      </c>
      <c r="G1971" s="411" t="s">
        <v>22</v>
      </c>
      <c r="H1971" s="411" t="s">
        <v>22</v>
      </c>
      <c r="I1971" s="411" t="s">
        <v>22</v>
      </c>
      <c r="J1971" s="411" t="s">
        <v>22</v>
      </c>
      <c r="K1971" s="411" t="s">
        <v>22</v>
      </c>
      <c r="L1971" s="412" t="s">
        <v>22</v>
      </c>
      <c r="M1971" s="415">
        <v>216873</v>
      </c>
      <c r="N1971" s="416" t="s">
        <v>22</v>
      </c>
      <c r="O1971" s="405" t="s">
        <v>22</v>
      </c>
      <c r="P1971" s="406" t="s">
        <v>22</v>
      </c>
      <c r="Q1971" s="8" t="s">
        <v>15</v>
      </c>
      <c r="R1971" s="378" t="s">
        <v>2834</v>
      </c>
      <c r="S1971" s="378" t="s">
        <v>22</v>
      </c>
      <c r="T1971" s="378" t="s">
        <v>22</v>
      </c>
      <c r="U1971" s="378" t="s">
        <v>22</v>
      </c>
      <c r="V1971" s="9" t="s">
        <v>13</v>
      </c>
      <c r="W1971" s="417" t="s">
        <v>293</v>
      </c>
      <c r="X1971" s="417" t="s">
        <v>22</v>
      </c>
      <c r="Y1971" s="10" t="s">
        <v>14</v>
      </c>
      <c r="Z1971" s="374" t="s">
        <v>22</v>
      </c>
    </row>
    <row r="1972" spans="1:26" ht="13.5" customHeight="1" x14ac:dyDescent="0.15">
      <c r="A1972" s="381" t="s">
        <v>22</v>
      </c>
      <c r="B1972" s="382" t="s">
        <v>22</v>
      </c>
      <c r="C1972" s="383" t="s">
        <v>22</v>
      </c>
      <c r="D1972" s="410" t="s">
        <v>22</v>
      </c>
      <c r="E1972" s="411" t="s">
        <v>22</v>
      </c>
      <c r="F1972" s="411" t="s">
        <v>22</v>
      </c>
      <c r="G1972" s="411" t="s">
        <v>22</v>
      </c>
      <c r="H1972" s="411" t="s">
        <v>22</v>
      </c>
      <c r="I1972" s="411" t="s">
        <v>22</v>
      </c>
      <c r="J1972" s="411" t="s">
        <v>22</v>
      </c>
      <c r="K1972" s="411" t="s">
        <v>22</v>
      </c>
      <c r="L1972" s="412" t="s">
        <v>22</v>
      </c>
      <c r="M1972" s="387" t="s">
        <v>22</v>
      </c>
      <c r="N1972" s="388" t="s">
        <v>22</v>
      </c>
      <c r="O1972" s="405" t="s">
        <v>22</v>
      </c>
      <c r="P1972" s="406" t="s">
        <v>22</v>
      </c>
      <c r="Q1972" s="7" t="s">
        <v>16</v>
      </c>
      <c r="R1972" s="378" t="s">
        <v>2835</v>
      </c>
      <c r="S1972" s="378" t="s">
        <v>22</v>
      </c>
      <c r="T1972" s="378" t="s">
        <v>22</v>
      </c>
      <c r="U1972" s="378" t="s">
        <v>22</v>
      </c>
      <c r="V1972" s="11" t="s">
        <v>17</v>
      </c>
      <c r="W1972" s="9" t="s">
        <v>22</v>
      </c>
      <c r="X1972" s="12" t="s">
        <v>22</v>
      </c>
      <c r="Y1972" s="13" t="s">
        <v>22</v>
      </c>
      <c r="Z1972" s="374" t="s">
        <v>22</v>
      </c>
    </row>
    <row r="1973" spans="1:26" ht="13.5" customHeight="1" x14ac:dyDescent="0.15">
      <c r="A1973" s="6" t="s">
        <v>22</v>
      </c>
      <c r="B1973" s="12" t="s">
        <v>22</v>
      </c>
      <c r="C1973" s="13" t="s">
        <v>22</v>
      </c>
      <c r="D1973" s="410" t="s">
        <v>13</v>
      </c>
      <c r="E1973" s="14" t="s">
        <v>11</v>
      </c>
      <c r="F1973" s="382" t="s">
        <v>22</v>
      </c>
      <c r="G1973" s="382" t="s">
        <v>22</v>
      </c>
      <c r="H1973" s="382" t="s">
        <v>22</v>
      </c>
      <c r="I1973" s="382" t="s">
        <v>22</v>
      </c>
      <c r="J1973" s="420" t="s">
        <v>22</v>
      </c>
      <c r="K1973" s="14" t="s">
        <v>22</v>
      </c>
      <c r="L1973" s="412" t="s">
        <v>14</v>
      </c>
      <c r="M1973" s="423" t="s">
        <v>22</v>
      </c>
      <c r="N1973" s="424" t="s">
        <v>22</v>
      </c>
      <c r="O1973" s="405" t="s">
        <v>22</v>
      </c>
      <c r="P1973" s="406" t="s">
        <v>22</v>
      </c>
      <c r="Q1973" s="8" t="s">
        <v>15</v>
      </c>
      <c r="R1973" s="378" t="s">
        <v>2836</v>
      </c>
      <c r="S1973" s="378" t="s">
        <v>22</v>
      </c>
      <c r="T1973" s="378" t="s">
        <v>22</v>
      </c>
      <c r="U1973" s="378" t="s">
        <v>22</v>
      </c>
      <c r="V1973" s="9" t="s">
        <v>13</v>
      </c>
      <c r="W1973" s="417" t="s">
        <v>293</v>
      </c>
      <c r="X1973" s="417" t="s">
        <v>22</v>
      </c>
      <c r="Y1973" s="10" t="s">
        <v>14</v>
      </c>
      <c r="Z1973" s="374" t="s">
        <v>22</v>
      </c>
    </row>
    <row r="1974" spans="1:26" ht="13.5" customHeight="1" x14ac:dyDescent="0.15">
      <c r="A1974" s="15" t="s">
        <v>22</v>
      </c>
      <c r="B1974" s="16" t="s">
        <v>22</v>
      </c>
      <c r="C1974" s="17" t="s">
        <v>22</v>
      </c>
      <c r="D1974" s="418" t="s">
        <v>22</v>
      </c>
      <c r="E1974" s="18" t="s">
        <v>22</v>
      </c>
      <c r="F1974" s="419" t="s">
        <v>22</v>
      </c>
      <c r="G1974" s="419" t="s">
        <v>22</v>
      </c>
      <c r="H1974" s="419" t="s">
        <v>22</v>
      </c>
      <c r="I1974" s="419" t="s">
        <v>22</v>
      </c>
      <c r="J1974" s="421" t="s">
        <v>22</v>
      </c>
      <c r="K1974" s="18" t="s">
        <v>22</v>
      </c>
      <c r="L1974" s="422" t="s">
        <v>22</v>
      </c>
      <c r="M1974" s="26" t="s">
        <v>18</v>
      </c>
      <c r="N1974" s="27">
        <v>95.8</v>
      </c>
      <c r="O1974" s="407" t="s">
        <v>22</v>
      </c>
      <c r="P1974" s="408" t="s">
        <v>22</v>
      </c>
      <c r="Q1974" s="19" t="s">
        <v>16</v>
      </c>
      <c r="R1974" s="425" t="s">
        <v>2837</v>
      </c>
      <c r="S1974" s="425" t="s">
        <v>22</v>
      </c>
      <c r="T1974" s="425" t="s">
        <v>22</v>
      </c>
      <c r="U1974" s="425" t="s">
        <v>22</v>
      </c>
      <c r="V1974" s="20" t="s">
        <v>17</v>
      </c>
      <c r="W1974" s="21" t="s">
        <v>22</v>
      </c>
      <c r="X1974" s="16" t="s">
        <v>22</v>
      </c>
      <c r="Y1974" s="17" t="s">
        <v>22</v>
      </c>
      <c r="Z1974" s="375" t="s">
        <v>22</v>
      </c>
    </row>
    <row r="1975" spans="1:26" ht="13.5" customHeight="1" x14ac:dyDescent="0.15">
      <c r="A1975" s="389" t="s">
        <v>7</v>
      </c>
      <c r="B1975" s="390" t="s">
        <v>22</v>
      </c>
      <c r="C1975" s="391" t="s">
        <v>22</v>
      </c>
      <c r="D1975" s="395" t="s">
        <v>8</v>
      </c>
      <c r="E1975" s="396" t="s">
        <v>22</v>
      </c>
      <c r="F1975" s="397" t="s">
        <v>1643</v>
      </c>
      <c r="G1975" s="397" t="s">
        <v>22</v>
      </c>
      <c r="H1975" s="397" t="s">
        <v>22</v>
      </c>
      <c r="I1975" s="397" t="s">
        <v>22</v>
      </c>
      <c r="J1975" s="397" t="s">
        <v>22</v>
      </c>
      <c r="K1975" s="397" t="s">
        <v>22</v>
      </c>
      <c r="L1975" s="398" t="s">
        <v>22</v>
      </c>
      <c r="M1975" s="401" t="s">
        <v>9</v>
      </c>
      <c r="N1975" s="402" t="s">
        <v>22</v>
      </c>
      <c r="O1975" s="403" t="s">
        <v>2838</v>
      </c>
      <c r="P1975" s="404" t="s">
        <v>22</v>
      </c>
      <c r="Q1975" s="5" t="s">
        <v>10</v>
      </c>
      <c r="R1975" s="409" t="s">
        <v>2839</v>
      </c>
      <c r="S1975" s="409" t="s">
        <v>22</v>
      </c>
      <c r="T1975" s="409" t="s">
        <v>22</v>
      </c>
      <c r="U1975" s="22">
        <v>1745239</v>
      </c>
      <c r="V1975" s="371" t="str">
        <f>IF(U1975="","","千円")</f>
        <v>千円</v>
      </c>
      <c r="W1975" s="371" t="s">
        <v>22</v>
      </c>
      <c r="X1975" s="371" t="s">
        <v>22</v>
      </c>
      <c r="Y1975" s="372" t="s">
        <v>22</v>
      </c>
      <c r="Z1975" s="373">
        <v>413</v>
      </c>
    </row>
    <row r="1976" spans="1:26" ht="13.5" customHeight="1" x14ac:dyDescent="0.15">
      <c r="A1976" s="392" t="s">
        <v>22</v>
      </c>
      <c r="B1976" s="393" t="s">
        <v>22</v>
      </c>
      <c r="C1976" s="394" t="s">
        <v>22</v>
      </c>
      <c r="D1976" s="25" t="s">
        <v>22</v>
      </c>
      <c r="E1976" s="24" t="s">
        <v>22</v>
      </c>
      <c r="F1976" s="399" t="s">
        <v>22</v>
      </c>
      <c r="G1976" s="399" t="s">
        <v>22</v>
      </c>
      <c r="H1976" s="399" t="s">
        <v>22</v>
      </c>
      <c r="I1976" s="399" t="s">
        <v>22</v>
      </c>
      <c r="J1976" s="399" t="s">
        <v>22</v>
      </c>
      <c r="K1976" s="399" t="s">
        <v>22</v>
      </c>
      <c r="L1976" s="400" t="s">
        <v>22</v>
      </c>
      <c r="M1976" s="376">
        <v>3386335000</v>
      </c>
      <c r="N1976" s="377" t="s">
        <v>22</v>
      </c>
      <c r="O1976" s="405" t="s">
        <v>22</v>
      </c>
      <c r="P1976" s="406" t="s">
        <v>22</v>
      </c>
      <c r="Q1976" s="6" t="s">
        <v>22</v>
      </c>
      <c r="R1976" s="378" t="s">
        <v>2840</v>
      </c>
      <c r="S1976" s="378" t="s">
        <v>22</v>
      </c>
      <c r="T1976" s="378" t="s">
        <v>22</v>
      </c>
      <c r="U1976" s="23">
        <v>735503</v>
      </c>
      <c r="V1976" s="379" t="str">
        <f>IF(U1976="","","千円")</f>
        <v>千円</v>
      </c>
      <c r="W1976" s="379" t="s">
        <v>22</v>
      </c>
      <c r="X1976" s="379" t="s">
        <v>22</v>
      </c>
      <c r="Y1976" s="380" t="s">
        <v>22</v>
      </c>
      <c r="Z1976" s="374" t="s">
        <v>22</v>
      </c>
    </row>
    <row r="1977" spans="1:26" ht="13.5" customHeight="1" x14ac:dyDescent="0.15">
      <c r="A1977" s="381" t="s">
        <v>2841</v>
      </c>
      <c r="B1977" s="382" t="s">
        <v>22</v>
      </c>
      <c r="C1977" s="383" t="s">
        <v>22</v>
      </c>
      <c r="D1977" s="384" t="s">
        <v>2842</v>
      </c>
      <c r="E1977" s="385" t="s">
        <v>22</v>
      </c>
      <c r="F1977" s="385" t="s">
        <v>22</v>
      </c>
      <c r="G1977" s="385" t="s">
        <v>22</v>
      </c>
      <c r="H1977" s="385" t="s">
        <v>22</v>
      </c>
      <c r="I1977" s="385" t="s">
        <v>22</v>
      </c>
      <c r="J1977" s="385" t="s">
        <v>22</v>
      </c>
      <c r="K1977" s="385" t="s">
        <v>22</v>
      </c>
      <c r="L1977" s="380" t="s">
        <v>22</v>
      </c>
      <c r="M1977" s="387" t="s">
        <v>12</v>
      </c>
      <c r="N1977" s="388" t="s">
        <v>22</v>
      </c>
      <c r="O1977" s="405" t="s">
        <v>22</v>
      </c>
      <c r="P1977" s="406" t="s">
        <v>22</v>
      </c>
      <c r="Q1977" s="6" t="s">
        <v>22</v>
      </c>
      <c r="R1977" s="378" t="s">
        <v>2843</v>
      </c>
      <c r="S1977" s="378" t="s">
        <v>22</v>
      </c>
      <c r="T1977" s="378" t="s">
        <v>22</v>
      </c>
      <c r="U1977" s="23">
        <v>210356</v>
      </c>
      <c r="V1977" s="379" t="str">
        <f>IF(U1977="","","千円")</f>
        <v>千円</v>
      </c>
      <c r="W1977" s="379" t="s">
        <v>22</v>
      </c>
      <c r="X1977" s="379" t="s">
        <v>22</v>
      </c>
      <c r="Y1977" s="380" t="s">
        <v>22</v>
      </c>
      <c r="Z1977" s="374" t="s">
        <v>22</v>
      </c>
    </row>
    <row r="1978" spans="1:26" ht="13.5" customHeight="1" x14ac:dyDescent="0.15">
      <c r="A1978" s="381" t="s">
        <v>22</v>
      </c>
      <c r="B1978" s="382" t="s">
        <v>22</v>
      </c>
      <c r="C1978" s="383" t="s">
        <v>22</v>
      </c>
      <c r="D1978" s="386" t="s">
        <v>22</v>
      </c>
      <c r="E1978" s="385" t="s">
        <v>22</v>
      </c>
      <c r="F1978" s="385" t="s">
        <v>22</v>
      </c>
      <c r="G1978" s="385" t="s">
        <v>22</v>
      </c>
      <c r="H1978" s="385" t="s">
        <v>22</v>
      </c>
      <c r="I1978" s="385" t="s">
        <v>22</v>
      </c>
      <c r="J1978" s="385" t="s">
        <v>22</v>
      </c>
      <c r="K1978" s="385" t="s">
        <v>22</v>
      </c>
      <c r="L1978" s="380" t="s">
        <v>22</v>
      </c>
      <c r="M1978" s="376">
        <v>2918934191</v>
      </c>
      <c r="N1978" s="377" t="s">
        <v>22</v>
      </c>
      <c r="O1978" s="405" t="s">
        <v>22</v>
      </c>
      <c r="P1978" s="406" t="s">
        <v>22</v>
      </c>
      <c r="Q1978" s="6" t="s">
        <v>22</v>
      </c>
      <c r="R1978" s="378" t="s">
        <v>22</v>
      </c>
      <c r="S1978" s="378" t="s">
        <v>22</v>
      </c>
      <c r="T1978" s="378" t="s">
        <v>22</v>
      </c>
      <c r="U1978" s="23" t="s">
        <v>22</v>
      </c>
      <c r="V1978" s="379" t="str">
        <f>IF(U1978="","","千円")</f>
        <v/>
      </c>
      <c r="W1978" s="379" t="s">
        <v>22</v>
      </c>
      <c r="X1978" s="379" t="s">
        <v>22</v>
      </c>
      <c r="Y1978" s="380" t="s">
        <v>22</v>
      </c>
      <c r="Z1978" s="374" t="s">
        <v>22</v>
      </c>
    </row>
    <row r="1979" spans="1:26" ht="13.5" customHeight="1" x14ac:dyDescent="0.15">
      <c r="A1979" s="381" t="s">
        <v>22</v>
      </c>
      <c r="B1979" s="382" t="s">
        <v>22</v>
      </c>
      <c r="C1979" s="383" t="s">
        <v>22</v>
      </c>
      <c r="D1979" s="410" t="s">
        <v>13</v>
      </c>
      <c r="E1979" s="411" t="s">
        <v>2671</v>
      </c>
      <c r="F1979" s="411" t="s">
        <v>22</v>
      </c>
      <c r="G1979" s="411" t="s">
        <v>22</v>
      </c>
      <c r="H1979" s="411" t="s">
        <v>22</v>
      </c>
      <c r="I1979" s="411" t="s">
        <v>22</v>
      </c>
      <c r="J1979" s="411" t="s">
        <v>22</v>
      </c>
      <c r="K1979" s="411" t="s">
        <v>22</v>
      </c>
      <c r="L1979" s="412" t="s">
        <v>14</v>
      </c>
      <c r="M1979" s="413" t="s">
        <v>20</v>
      </c>
      <c r="N1979" s="414" t="s">
        <v>22</v>
      </c>
      <c r="O1979" s="405" t="s">
        <v>22</v>
      </c>
      <c r="P1979" s="406" t="s">
        <v>22</v>
      </c>
      <c r="Q1979" s="7" t="s">
        <v>22</v>
      </c>
      <c r="R1979" s="378" t="s">
        <v>2844</v>
      </c>
      <c r="S1979" s="378" t="s">
        <v>22</v>
      </c>
      <c r="T1979" s="378" t="s">
        <v>22</v>
      </c>
      <c r="U1979" s="23">
        <v>227836</v>
      </c>
      <c r="V1979" s="379" t="str">
        <f>IF(U1979="","","千円")</f>
        <v>千円</v>
      </c>
      <c r="W1979" s="379" t="s">
        <v>22</v>
      </c>
      <c r="X1979" s="379" t="s">
        <v>22</v>
      </c>
      <c r="Y1979" s="380" t="s">
        <v>22</v>
      </c>
      <c r="Z1979" s="374" t="s">
        <v>22</v>
      </c>
    </row>
    <row r="1980" spans="1:26" ht="13.5" customHeight="1" x14ac:dyDescent="0.15">
      <c r="A1980" s="381" t="s">
        <v>22</v>
      </c>
      <c r="B1980" s="382" t="s">
        <v>22</v>
      </c>
      <c r="C1980" s="383" t="s">
        <v>22</v>
      </c>
      <c r="D1980" s="410" t="s">
        <v>22</v>
      </c>
      <c r="E1980" s="411" t="s">
        <v>22</v>
      </c>
      <c r="F1980" s="411" t="s">
        <v>22</v>
      </c>
      <c r="G1980" s="411" t="s">
        <v>22</v>
      </c>
      <c r="H1980" s="411" t="s">
        <v>22</v>
      </c>
      <c r="I1980" s="411" t="s">
        <v>22</v>
      </c>
      <c r="J1980" s="411" t="s">
        <v>22</v>
      </c>
      <c r="K1980" s="411" t="s">
        <v>22</v>
      </c>
      <c r="L1980" s="412" t="s">
        <v>22</v>
      </c>
      <c r="M1980" s="415">
        <v>467400809</v>
      </c>
      <c r="N1980" s="416" t="s">
        <v>22</v>
      </c>
      <c r="O1980" s="405" t="s">
        <v>22</v>
      </c>
      <c r="P1980" s="406" t="s">
        <v>22</v>
      </c>
      <c r="Q1980" s="8" t="s">
        <v>15</v>
      </c>
      <c r="R1980" s="378" t="s">
        <v>2845</v>
      </c>
      <c r="S1980" s="378" t="s">
        <v>22</v>
      </c>
      <c r="T1980" s="378" t="s">
        <v>22</v>
      </c>
      <c r="U1980" s="378" t="s">
        <v>22</v>
      </c>
      <c r="V1980" s="9" t="s">
        <v>13</v>
      </c>
      <c r="W1980" s="417" t="s">
        <v>293</v>
      </c>
      <c r="X1980" s="417" t="s">
        <v>22</v>
      </c>
      <c r="Y1980" s="10" t="s">
        <v>14</v>
      </c>
      <c r="Z1980" s="374" t="s">
        <v>22</v>
      </c>
    </row>
    <row r="1981" spans="1:26" ht="13.5" customHeight="1" x14ac:dyDescent="0.15">
      <c r="A1981" s="381" t="s">
        <v>22</v>
      </c>
      <c r="B1981" s="382" t="s">
        <v>22</v>
      </c>
      <c r="C1981" s="383" t="s">
        <v>22</v>
      </c>
      <c r="D1981" s="410" t="s">
        <v>22</v>
      </c>
      <c r="E1981" s="411" t="s">
        <v>22</v>
      </c>
      <c r="F1981" s="411" t="s">
        <v>22</v>
      </c>
      <c r="G1981" s="411" t="s">
        <v>22</v>
      </c>
      <c r="H1981" s="411" t="s">
        <v>22</v>
      </c>
      <c r="I1981" s="411" t="s">
        <v>22</v>
      </c>
      <c r="J1981" s="411" t="s">
        <v>22</v>
      </c>
      <c r="K1981" s="411" t="s">
        <v>22</v>
      </c>
      <c r="L1981" s="412" t="s">
        <v>22</v>
      </c>
      <c r="M1981" s="387" t="s">
        <v>22</v>
      </c>
      <c r="N1981" s="388" t="s">
        <v>22</v>
      </c>
      <c r="O1981" s="405" t="s">
        <v>22</v>
      </c>
      <c r="P1981" s="406" t="s">
        <v>22</v>
      </c>
      <c r="Q1981" s="7" t="s">
        <v>16</v>
      </c>
      <c r="R1981" s="378" t="s">
        <v>2846</v>
      </c>
      <c r="S1981" s="378" t="s">
        <v>22</v>
      </c>
      <c r="T1981" s="378" t="s">
        <v>22</v>
      </c>
      <c r="U1981" s="378" t="s">
        <v>22</v>
      </c>
      <c r="V1981" s="11" t="s">
        <v>17</v>
      </c>
      <c r="W1981" s="9" t="s">
        <v>22</v>
      </c>
      <c r="X1981" s="12" t="s">
        <v>22</v>
      </c>
      <c r="Y1981" s="13" t="s">
        <v>22</v>
      </c>
      <c r="Z1981" s="374" t="s">
        <v>22</v>
      </c>
    </row>
    <row r="1982" spans="1:26" ht="13.5" customHeight="1" x14ac:dyDescent="0.15">
      <c r="A1982" s="6" t="s">
        <v>22</v>
      </c>
      <c r="B1982" s="12" t="s">
        <v>22</v>
      </c>
      <c r="C1982" s="13" t="s">
        <v>22</v>
      </c>
      <c r="D1982" s="410" t="s">
        <v>13</v>
      </c>
      <c r="E1982" s="14" t="s">
        <v>11</v>
      </c>
      <c r="F1982" s="382" t="s">
        <v>22</v>
      </c>
      <c r="G1982" s="382" t="s">
        <v>22</v>
      </c>
      <c r="H1982" s="382" t="s">
        <v>22</v>
      </c>
      <c r="I1982" s="382" t="s">
        <v>22</v>
      </c>
      <c r="J1982" s="420" t="s">
        <v>22</v>
      </c>
      <c r="K1982" s="14" t="s">
        <v>22</v>
      </c>
      <c r="L1982" s="412" t="s">
        <v>14</v>
      </c>
      <c r="M1982" s="423" t="s">
        <v>22</v>
      </c>
      <c r="N1982" s="424" t="s">
        <v>22</v>
      </c>
      <c r="O1982" s="405" t="s">
        <v>22</v>
      </c>
      <c r="P1982" s="406" t="s">
        <v>22</v>
      </c>
      <c r="Q1982" s="8" t="s">
        <v>15</v>
      </c>
      <c r="R1982" s="378" t="s">
        <v>2847</v>
      </c>
      <c r="S1982" s="378" t="s">
        <v>22</v>
      </c>
      <c r="T1982" s="378" t="s">
        <v>22</v>
      </c>
      <c r="U1982" s="378" t="s">
        <v>22</v>
      </c>
      <c r="V1982" s="9" t="s">
        <v>13</v>
      </c>
      <c r="W1982" s="417" t="s">
        <v>293</v>
      </c>
      <c r="X1982" s="417" t="s">
        <v>22</v>
      </c>
      <c r="Y1982" s="10" t="s">
        <v>14</v>
      </c>
      <c r="Z1982" s="374" t="s">
        <v>22</v>
      </c>
    </row>
    <row r="1983" spans="1:26" ht="13.5" customHeight="1" x14ac:dyDescent="0.15">
      <c r="A1983" s="15" t="s">
        <v>22</v>
      </c>
      <c r="B1983" s="16" t="s">
        <v>22</v>
      </c>
      <c r="C1983" s="17" t="s">
        <v>22</v>
      </c>
      <c r="D1983" s="418" t="s">
        <v>22</v>
      </c>
      <c r="E1983" s="18" t="s">
        <v>22</v>
      </c>
      <c r="F1983" s="419" t="s">
        <v>22</v>
      </c>
      <c r="G1983" s="419" t="s">
        <v>22</v>
      </c>
      <c r="H1983" s="419" t="s">
        <v>22</v>
      </c>
      <c r="I1983" s="419" t="s">
        <v>22</v>
      </c>
      <c r="J1983" s="421" t="s">
        <v>22</v>
      </c>
      <c r="K1983" s="18" t="s">
        <v>22</v>
      </c>
      <c r="L1983" s="422" t="s">
        <v>22</v>
      </c>
      <c r="M1983" s="26" t="s">
        <v>18</v>
      </c>
      <c r="N1983" s="27">
        <v>86.2</v>
      </c>
      <c r="O1983" s="407" t="s">
        <v>22</v>
      </c>
      <c r="P1983" s="408" t="s">
        <v>22</v>
      </c>
      <c r="Q1983" s="19" t="s">
        <v>16</v>
      </c>
      <c r="R1983" s="425" t="s">
        <v>2846</v>
      </c>
      <c r="S1983" s="425" t="s">
        <v>22</v>
      </c>
      <c r="T1983" s="425" t="s">
        <v>22</v>
      </c>
      <c r="U1983" s="425" t="s">
        <v>22</v>
      </c>
      <c r="V1983" s="20" t="s">
        <v>17</v>
      </c>
      <c r="W1983" s="21" t="s">
        <v>22</v>
      </c>
      <c r="X1983" s="16" t="s">
        <v>22</v>
      </c>
      <c r="Y1983" s="17" t="s">
        <v>22</v>
      </c>
      <c r="Z1983" s="375" t="s">
        <v>22</v>
      </c>
    </row>
    <row r="1984" spans="1:26" ht="13.5" customHeight="1" x14ac:dyDescent="0.15">
      <c r="A1984" s="389" t="s">
        <v>7</v>
      </c>
      <c r="B1984" s="390" t="s">
        <v>22</v>
      </c>
      <c r="C1984" s="391" t="s">
        <v>22</v>
      </c>
      <c r="D1984" s="395" t="s">
        <v>8</v>
      </c>
      <c r="E1984" s="396" t="s">
        <v>22</v>
      </c>
      <c r="F1984" s="397" t="s">
        <v>1643</v>
      </c>
      <c r="G1984" s="397" t="s">
        <v>22</v>
      </c>
      <c r="H1984" s="397" t="s">
        <v>22</v>
      </c>
      <c r="I1984" s="397" t="s">
        <v>22</v>
      </c>
      <c r="J1984" s="397" t="s">
        <v>22</v>
      </c>
      <c r="K1984" s="397" t="s">
        <v>22</v>
      </c>
      <c r="L1984" s="398" t="s">
        <v>22</v>
      </c>
      <c r="M1984" s="401" t="s">
        <v>9</v>
      </c>
      <c r="N1984" s="402" t="s">
        <v>22</v>
      </c>
      <c r="O1984" s="403" t="s">
        <v>2848</v>
      </c>
      <c r="P1984" s="404" t="s">
        <v>22</v>
      </c>
      <c r="Q1984" s="5" t="s">
        <v>10</v>
      </c>
      <c r="R1984" s="409" t="s">
        <v>2849</v>
      </c>
      <c r="S1984" s="409" t="s">
        <v>22</v>
      </c>
      <c r="T1984" s="409" t="s">
        <v>22</v>
      </c>
      <c r="U1984" s="22">
        <v>104661</v>
      </c>
      <c r="V1984" s="371" t="str">
        <f>IF(U1984="","","千円")</f>
        <v>千円</v>
      </c>
      <c r="W1984" s="371" t="s">
        <v>22</v>
      </c>
      <c r="X1984" s="371" t="s">
        <v>22</v>
      </c>
      <c r="Y1984" s="372" t="s">
        <v>22</v>
      </c>
      <c r="Z1984" s="373">
        <v>415</v>
      </c>
    </row>
    <row r="1985" spans="1:26" ht="13.5" customHeight="1" x14ac:dyDescent="0.15">
      <c r="A1985" s="392" t="s">
        <v>22</v>
      </c>
      <c r="B1985" s="393" t="s">
        <v>22</v>
      </c>
      <c r="C1985" s="394" t="s">
        <v>22</v>
      </c>
      <c r="D1985" s="25" t="s">
        <v>22</v>
      </c>
      <c r="E1985" s="24" t="s">
        <v>22</v>
      </c>
      <c r="F1985" s="399" t="s">
        <v>22</v>
      </c>
      <c r="G1985" s="399" t="s">
        <v>22</v>
      </c>
      <c r="H1985" s="399" t="s">
        <v>22</v>
      </c>
      <c r="I1985" s="399" t="s">
        <v>22</v>
      </c>
      <c r="J1985" s="399" t="s">
        <v>22</v>
      </c>
      <c r="K1985" s="399" t="s">
        <v>22</v>
      </c>
      <c r="L1985" s="400" t="s">
        <v>22</v>
      </c>
      <c r="M1985" s="376">
        <v>202344000</v>
      </c>
      <c r="N1985" s="377" t="s">
        <v>22</v>
      </c>
      <c r="O1985" s="405" t="s">
        <v>22</v>
      </c>
      <c r="P1985" s="406" t="s">
        <v>22</v>
      </c>
      <c r="Q1985" s="6" t="s">
        <v>22</v>
      </c>
      <c r="R1985" s="378" t="s">
        <v>2850</v>
      </c>
      <c r="S1985" s="378" t="s">
        <v>22</v>
      </c>
      <c r="T1985" s="378" t="s">
        <v>22</v>
      </c>
      <c r="U1985" s="23">
        <v>40700</v>
      </c>
      <c r="V1985" s="379" t="str">
        <f>IF(U1985="","","千円")</f>
        <v>千円</v>
      </c>
      <c r="W1985" s="379" t="s">
        <v>22</v>
      </c>
      <c r="X1985" s="379" t="s">
        <v>22</v>
      </c>
      <c r="Y1985" s="380" t="s">
        <v>22</v>
      </c>
      <c r="Z1985" s="374" t="s">
        <v>22</v>
      </c>
    </row>
    <row r="1986" spans="1:26" ht="13.5" customHeight="1" x14ac:dyDescent="0.15">
      <c r="A1986" s="381" t="s">
        <v>2851</v>
      </c>
      <c r="B1986" s="382" t="s">
        <v>22</v>
      </c>
      <c r="C1986" s="383" t="s">
        <v>22</v>
      </c>
      <c r="D1986" s="384" t="s">
        <v>2852</v>
      </c>
      <c r="E1986" s="385" t="s">
        <v>22</v>
      </c>
      <c r="F1986" s="385" t="s">
        <v>22</v>
      </c>
      <c r="G1986" s="385" t="s">
        <v>22</v>
      </c>
      <c r="H1986" s="385" t="s">
        <v>22</v>
      </c>
      <c r="I1986" s="385" t="s">
        <v>22</v>
      </c>
      <c r="J1986" s="385" t="s">
        <v>22</v>
      </c>
      <c r="K1986" s="385" t="s">
        <v>22</v>
      </c>
      <c r="L1986" s="380" t="s">
        <v>22</v>
      </c>
      <c r="M1986" s="387" t="s">
        <v>12</v>
      </c>
      <c r="N1986" s="388" t="s">
        <v>22</v>
      </c>
      <c r="O1986" s="405" t="s">
        <v>22</v>
      </c>
      <c r="P1986" s="406" t="s">
        <v>22</v>
      </c>
      <c r="Q1986" s="6" t="s">
        <v>22</v>
      </c>
      <c r="R1986" s="378" t="s">
        <v>2853</v>
      </c>
      <c r="S1986" s="378" t="s">
        <v>22</v>
      </c>
      <c r="T1986" s="378" t="s">
        <v>22</v>
      </c>
      <c r="U1986" s="23">
        <v>4259</v>
      </c>
      <c r="V1986" s="379" t="str">
        <f>IF(U1986="","","千円")</f>
        <v>千円</v>
      </c>
      <c r="W1986" s="379" t="s">
        <v>22</v>
      </c>
      <c r="X1986" s="379" t="s">
        <v>22</v>
      </c>
      <c r="Y1986" s="380" t="s">
        <v>22</v>
      </c>
      <c r="Z1986" s="374" t="s">
        <v>22</v>
      </c>
    </row>
    <row r="1987" spans="1:26" ht="13.5" customHeight="1" x14ac:dyDescent="0.15">
      <c r="A1987" s="381" t="s">
        <v>22</v>
      </c>
      <c r="B1987" s="382" t="s">
        <v>22</v>
      </c>
      <c r="C1987" s="383" t="s">
        <v>22</v>
      </c>
      <c r="D1987" s="386" t="s">
        <v>22</v>
      </c>
      <c r="E1987" s="385" t="s">
        <v>22</v>
      </c>
      <c r="F1987" s="385" t="s">
        <v>22</v>
      </c>
      <c r="G1987" s="385" t="s">
        <v>22</v>
      </c>
      <c r="H1987" s="385" t="s">
        <v>22</v>
      </c>
      <c r="I1987" s="385" t="s">
        <v>22</v>
      </c>
      <c r="J1987" s="385" t="s">
        <v>22</v>
      </c>
      <c r="K1987" s="385" t="s">
        <v>22</v>
      </c>
      <c r="L1987" s="380" t="s">
        <v>22</v>
      </c>
      <c r="M1987" s="376">
        <v>156483198</v>
      </c>
      <c r="N1987" s="377" t="s">
        <v>22</v>
      </c>
      <c r="O1987" s="405" t="s">
        <v>22</v>
      </c>
      <c r="P1987" s="406" t="s">
        <v>22</v>
      </c>
      <c r="Q1987" s="6" t="s">
        <v>22</v>
      </c>
      <c r="R1987" s="378" t="s">
        <v>22</v>
      </c>
      <c r="S1987" s="378" t="s">
        <v>22</v>
      </c>
      <c r="T1987" s="378" t="s">
        <v>22</v>
      </c>
      <c r="U1987" s="23" t="s">
        <v>22</v>
      </c>
      <c r="V1987" s="379" t="str">
        <f>IF(U1987="","","千円")</f>
        <v/>
      </c>
      <c r="W1987" s="379" t="s">
        <v>22</v>
      </c>
      <c r="X1987" s="379" t="s">
        <v>22</v>
      </c>
      <c r="Y1987" s="380" t="s">
        <v>22</v>
      </c>
      <c r="Z1987" s="374" t="s">
        <v>22</v>
      </c>
    </row>
    <row r="1988" spans="1:26" ht="13.5" customHeight="1" x14ac:dyDescent="0.15">
      <c r="A1988" s="381" t="s">
        <v>22</v>
      </c>
      <c r="B1988" s="382" t="s">
        <v>22</v>
      </c>
      <c r="C1988" s="383" t="s">
        <v>22</v>
      </c>
      <c r="D1988" s="410" t="s">
        <v>13</v>
      </c>
      <c r="E1988" s="411" t="s">
        <v>2671</v>
      </c>
      <c r="F1988" s="411" t="s">
        <v>22</v>
      </c>
      <c r="G1988" s="411" t="s">
        <v>22</v>
      </c>
      <c r="H1988" s="411" t="s">
        <v>22</v>
      </c>
      <c r="I1988" s="411" t="s">
        <v>22</v>
      </c>
      <c r="J1988" s="411" t="s">
        <v>22</v>
      </c>
      <c r="K1988" s="411" t="s">
        <v>22</v>
      </c>
      <c r="L1988" s="412" t="s">
        <v>14</v>
      </c>
      <c r="M1988" s="413" t="s">
        <v>20</v>
      </c>
      <c r="N1988" s="414" t="s">
        <v>22</v>
      </c>
      <c r="O1988" s="405" t="s">
        <v>22</v>
      </c>
      <c r="P1988" s="406" t="s">
        <v>22</v>
      </c>
      <c r="Q1988" s="7" t="s">
        <v>22</v>
      </c>
      <c r="R1988" s="378" t="s">
        <v>2854</v>
      </c>
      <c r="S1988" s="378" t="s">
        <v>22</v>
      </c>
      <c r="T1988" s="378" t="s">
        <v>22</v>
      </c>
      <c r="U1988" s="23">
        <v>6863</v>
      </c>
      <c r="V1988" s="379" t="str">
        <f>IF(U1988="","","千円")</f>
        <v>千円</v>
      </c>
      <c r="W1988" s="379" t="s">
        <v>22</v>
      </c>
      <c r="X1988" s="379" t="s">
        <v>22</v>
      </c>
      <c r="Y1988" s="380" t="s">
        <v>22</v>
      </c>
      <c r="Z1988" s="374" t="s">
        <v>22</v>
      </c>
    </row>
    <row r="1989" spans="1:26" ht="13.5" customHeight="1" x14ac:dyDescent="0.15">
      <c r="A1989" s="381" t="s">
        <v>22</v>
      </c>
      <c r="B1989" s="382" t="s">
        <v>22</v>
      </c>
      <c r="C1989" s="383" t="s">
        <v>22</v>
      </c>
      <c r="D1989" s="410" t="s">
        <v>22</v>
      </c>
      <c r="E1989" s="411" t="s">
        <v>22</v>
      </c>
      <c r="F1989" s="411" t="s">
        <v>22</v>
      </c>
      <c r="G1989" s="411" t="s">
        <v>22</v>
      </c>
      <c r="H1989" s="411" t="s">
        <v>22</v>
      </c>
      <c r="I1989" s="411" t="s">
        <v>22</v>
      </c>
      <c r="J1989" s="411" t="s">
        <v>22</v>
      </c>
      <c r="K1989" s="411" t="s">
        <v>22</v>
      </c>
      <c r="L1989" s="412" t="s">
        <v>22</v>
      </c>
      <c r="M1989" s="415">
        <v>45860802</v>
      </c>
      <c r="N1989" s="416" t="s">
        <v>22</v>
      </c>
      <c r="O1989" s="405" t="s">
        <v>22</v>
      </c>
      <c r="P1989" s="406" t="s">
        <v>22</v>
      </c>
      <c r="Q1989" s="8" t="s">
        <v>15</v>
      </c>
      <c r="R1989" s="378" t="s">
        <v>2855</v>
      </c>
      <c r="S1989" s="378" t="s">
        <v>22</v>
      </c>
      <c r="T1989" s="378" t="s">
        <v>22</v>
      </c>
      <c r="U1989" s="378" t="s">
        <v>22</v>
      </c>
      <c r="V1989" s="9" t="s">
        <v>13</v>
      </c>
      <c r="W1989" s="417" t="s">
        <v>2017</v>
      </c>
      <c r="X1989" s="417" t="s">
        <v>22</v>
      </c>
      <c r="Y1989" s="10" t="s">
        <v>14</v>
      </c>
      <c r="Z1989" s="374" t="s">
        <v>22</v>
      </c>
    </row>
    <row r="1990" spans="1:26" ht="13.5" customHeight="1" x14ac:dyDescent="0.15">
      <c r="A1990" s="381" t="s">
        <v>22</v>
      </c>
      <c r="B1990" s="382" t="s">
        <v>22</v>
      </c>
      <c r="C1990" s="383" t="s">
        <v>22</v>
      </c>
      <c r="D1990" s="410" t="s">
        <v>22</v>
      </c>
      <c r="E1990" s="411" t="s">
        <v>22</v>
      </c>
      <c r="F1990" s="411" t="s">
        <v>22</v>
      </c>
      <c r="G1990" s="411" t="s">
        <v>22</v>
      </c>
      <c r="H1990" s="411" t="s">
        <v>22</v>
      </c>
      <c r="I1990" s="411" t="s">
        <v>22</v>
      </c>
      <c r="J1990" s="411" t="s">
        <v>22</v>
      </c>
      <c r="K1990" s="411" t="s">
        <v>22</v>
      </c>
      <c r="L1990" s="412" t="s">
        <v>22</v>
      </c>
      <c r="M1990" s="387" t="s">
        <v>22</v>
      </c>
      <c r="N1990" s="388" t="s">
        <v>22</v>
      </c>
      <c r="O1990" s="405" t="s">
        <v>22</v>
      </c>
      <c r="P1990" s="406" t="s">
        <v>22</v>
      </c>
      <c r="Q1990" s="7" t="s">
        <v>16</v>
      </c>
      <c r="R1990" s="378" t="s">
        <v>2856</v>
      </c>
      <c r="S1990" s="378" t="s">
        <v>22</v>
      </c>
      <c r="T1990" s="378" t="s">
        <v>22</v>
      </c>
      <c r="U1990" s="378" t="s">
        <v>22</v>
      </c>
      <c r="V1990" s="11" t="s">
        <v>17</v>
      </c>
      <c r="W1990" s="9" t="s">
        <v>22</v>
      </c>
      <c r="X1990" s="12" t="s">
        <v>22</v>
      </c>
      <c r="Y1990" s="13" t="s">
        <v>22</v>
      </c>
      <c r="Z1990" s="374" t="s">
        <v>22</v>
      </c>
    </row>
    <row r="1991" spans="1:26" ht="13.5" customHeight="1" x14ac:dyDescent="0.15">
      <c r="A1991" s="6" t="s">
        <v>22</v>
      </c>
      <c r="B1991" s="12" t="s">
        <v>22</v>
      </c>
      <c r="C1991" s="13" t="s">
        <v>22</v>
      </c>
      <c r="D1991" s="410" t="s">
        <v>13</v>
      </c>
      <c r="E1991" s="14" t="s">
        <v>11</v>
      </c>
      <c r="F1991" s="382" t="s">
        <v>22</v>
      </c>
      <c r="G1991" s="382" t="s">
        <v>22</v>
      </c>
      <c r="H1991" s="382" t="s">
        <v>22</v>
      </c>
      <c r="I1991" s="382" t="s">
        <v>152</v>
      </c>
      <c r="J1991" s="420" t="s">
        <v>57</v>
      </c>
      <c r="K1991" s="14" t="s">
        <v>22</v>
      </c>
      <c r="L1991" s="412" t="s">
        <v>14</v>
      </c>
      <c r="M1991" s="423" t="s">
        <v>22</v>
      </c>
      <c r="N1991" s="424" t="s">
        <v>22</v>
      </c>
      <c r="O1991" s="405" t="s">
        <v>22</v>
      </c>
      <c r="P1991" s="406" t="s">
        <v>22</v>
      </c>
      <c r="Q1991" s="8" t="s">
        <v>15</v>
      </c>
      <c r="R1991" s="378" t="s">
        <v>2857</v>
      </c>
      <c r="S1991" s="378" t="s">
        <v>22</v>
      </c>
      <c r="T1991" s="378" t="s">
        <v>22</v>
      </c>
      <c r="U1991" s="378" t="s">
        <v>22</v>
      </c>
      <c r="V1991" s="9" t="s">
        <v>13</v>
      </c>
      <c r="W1991" s="417" t="s">
        <v>2858</v>
      </c>
      <c r="X1991" s="417" t="s">
        <v>22</v>
      </c>
      <c r="Y1991" s="10" t="s">
        <v>14</v>
      </c>
      <c r="Z1991" s="374" t="s">
        <v>22</v>
      </c>
    </row>
    <row r="1992" spans="1:26" ht="13.5" customHeight="1" x14ac:dyDescent="0.15">
      <c r="A1992" s="15" t="s">
        <v>22</v>
      </c>
      <c r="B1992" s="16" t="s">
        <v>22</v>
      </c>
      <c r="C1992" s="17" t="s">
        <v>22</v>
      </c>
      <c r="D1992" s="418" t="s">
        <v>22</v>
      </c>
      <c r="E1992" s="18" t="s">
        <v>22</v>
      </c>
      <c r="F1992" s="419" t="s">
        <v>22</v>
      </c>
      <c r="G1992" s="419" t="s">
        <v>22</v>
      </c>
      <c r="H1992" s="419" t="s">
        <v>22</v>
      </c>
      <c r="I1992" s="419" t="s">
        <v>22</v>
      </c>
      <c r="J1992" s="421" t="s">
        <v>22</v>
      </c>
      <c r="K1992" s="18" t="s">
        <v>22</v>
      </c>
      <c r="L1992" s="422" t="s">
        <v>22</v>
      </c>
      <c r="M1992" s="26" t="s">
        <v>18</v>
      </c>
      <c r="N1992" s="27">
        <v>77.3</v>
      </c>
      <c r="O1992" s="407" t="s">
        <v>22</v>
      </c>
      <c r="P1992" s="408" t="s">
        <v>22</v>
      </c>
      <c r="Q1992" s="19" t="s">
        <v>16</v>
      </c>
      <c r="R1992" s="425" t="s">
        <v>2859</v>
      </c>
      <c r="S1992" s="425" t="s">
        <v>22</v>
      </c>
      <c r="T1992" s="425" t="s">
        <v>22</v>
      </c>
      <c r="U1992" s="425" t="s">
        <v>22</v>
      </c>
      <c r="V1992" s="20" t="s">
        <v>17</v>
      </c>
      <c r="W1992" s="21" t="s">
        <v>22</v>
      </c>
      <c r="X1992" s="16" t="s">
        <v>22</v>
      </c>
      <c r="Y1992" s="17" t="s">
        <v>22</v>
      </c>
      <c r="Z1992" s="375" t="s">
        <v>22</v>
      </c>
    </row>
    <row r="1993" spans="1:26" ht="13.5" customHeight="1" x14ac:dyDescent="0.15">
      <c r="A1993" s="389" t="s">
        <v>7</v>
      </c>
      <c r="B1993" s="390" t="s">
        <v>22</v>
      </c>
      <c r="C1993" s="391" t="s">
        <v>22</v>
      </c>
      <c r="D1993" s="395" t="s">
        <v>8</v>
      </c>
      <c r="E1993" s="396" t="s">
        <v>22</v>
      </c>
      <c r="F1993" s="397" t="s">
        <v>1643</v>
      </c>
      <c r="G1993" s="397" t="s">
        <v>22</v>
      </c>
      <c r="H1993" s="397" t="s">
        <v>22</v>
      </c>
      <c r="I1993" s="397" t="s">
        <v>22</v>
      </c>
      <c r="J1993" s="397" t="s">
        <v>22</v>
      </c>
      <c r="K1993" s="397" t="s">
        <v>22</v>
      </c>
      <c r="L1993" s="398" t="s">
        <v>22</v>
      </c>
      <c r="M1993" s="401" t="s">
        <v>9</v>
      </c>
      <c r="N1993" s="402" t="s">
        <v>22</v>
      </c>
      <c r="O1993" s="403" t="s">
        <v>2860</v>
      </c>
      <c r="P1993" s="404" t="s">
        <v>22</v>
      </c>
      <c r="Q1993" s="5" t="s">
        <v>10</v>
      </c>
      <c r="R1993" s="409" t="s">
        <v>2861</v>
      </c>
      <c r="S1993" s="409" t="s">
        <v>22</v>
      </c>
      <c r="T1993" s="409" t="s">
        <v>22</v>
      </c>
      <c r="U1993" s="22">
        <v>985</v>
      </c>
      <c r="V1993" s="371" t="str">
        <f>IF(U1993="","","千円")</f>
        <v>千円</v>
      </c>
      <c r="W1993" s="371" t="s">
        <v>22</v>
      </c>
      <c r="X1993" s="371" t="s">
        <v>22</v>
      </c>
      <c r="Y1993" s="372" t="s">
        <v>22</v>
      </c>
      <c r="Z1993" s="373">
        <v>415</v>
      </c>
    </row>
    <row r="1994" spans="1:26" ht="13.5" customHeight="1" x14ac:dyDescent="0.15">
      <c r="A1994" s="392" t="s">
        <v>22</v>
      </c>
      <c r="B1994" s="393" t="s">
        <v>22</v>
      </c>
      <c r="C1994" s="394" t="s">
        <v>22</v>
      </c>
      <c r="D1994" s="25" t="s">
        <v>22</v>
      </c>
      <c r="E1994" s="24" t="s">
        <v>22</v>
      </c>
      <c r="F1994" s="399" t="s">
        <v>22</v>
      </c>
      <c r="G1994" s="399" t="s">
        <v>22</v>
      </c>
      <c r="H1994" s="399" t="s">
        <v>22</v>
      </c>
      <c r="I1994" s="399" t="s">
        <v>22</v>
      </c>
      <c r="J1994" s="399" t="s">
        <v>22</v>
      </c>
      <c r="K1994" s="399" t="s">
        <v>22</v>
      </c>
      <c r="L1994" s="400" t="s">
        <v>22</v>
      </c>
      <c r="M1994" s="376">
        <v>2374000</v>
      </c>
      <c r="N1994" s="377" t="s">
        <v>22</v>
      </c>
      <c r="O1994" s="405" t="s">
        <v>22</v>
      </c>
      <c r="P1994" s="406" t="s">
        <v>22</v>
      </c>
      <c r="Q1994" s="6" t="s">
        <v>22</v>
      </c>
      <c r="R1994" s="378" t="s">
        <v>2862</v>
      </c>
      <c r="S1994" s="378" t="s">
        <v>22</v>
      </c>
      <c r="T1994" s="378" t="s">
        <v>22</v>
      </c>
      <c r="U1994" s="23">
        <v>190</v>
      </c>
      <c r="V1994" s="379" t="str">
        <f>IF(U1994="","","千円")</f>
        <v>千円</v>
      </c>
      <c r="W1994" s="379" t="s">
        <v>22</v>
      </c>
      <c r="X1994" s="379" t="s">
        <v>22</v>
      </c>
      <c r="Y1994" s="380" t="s">
        <v>22</v>
      </c>
      <c r="Z1994" s="374" t="s">
        <v>22</v>
      </c>
    </row>
    <row r="1995" spans="1:26" ht="13.5" customHeight="1" x14ac:dyDescent="0.15">
      <c r="A1995" s="381" t="s">
        <v>2863</v>
      </c>
      <c r="B1995" s="382" t="s">
        <v>22</v>
      </c>
      <c r="C1995" s="383" t="s">
        <v>22</v>
      </c>
      <c r="D1995" s="384" t="s">
        <v>2864</v>
      </c>
      <c r="E1995" s="385" t="s">
        <v>22</v>
      </c>
      <c r="F1995" s="385" t="s">
        <v>22</v>
      </c>
      <c r="G1995" s="385" t="s">
        <v>22</v>
      </c>
      <c r="H1995" s="385" t="s">
        <v>22</v>
      </c>
      <c r="I1995" s="385" t="s">
        <v>22</v>
      </c>
      <c r="J1995" s="385" t="s">
        <v>22</v>
      </c>
      <c r="K1995" s="385" t="s">
        <v>22</v>
      </c>
      <c r="L1995" s="380" t="s">
        <v>22</v>
      </c>
      <c r="M1995" s="387" t="s">
        <v>12</v>
      </c>
      <c r="N1995" s="388" t="s">
        <v>22</v>
      </c>
      <c r="O1995" s="405" t="s">
        <v>22</v>
      </c>
      <c r="P1995" s="406" t="s">
        <v>22</v>
      </c>
      <c r="Q1995" s="6" t="s">
        <v>22</v>
      </c>
      <c r="R1995" s="378" t="s">
        <v>22</v>
      </c>
      <c r="S1995" s="378" t="s">
        <v>22</v>
      </c>
      <c r="T1995" s="378" t="s">
        <v>22</v>
      </c>
      <c r="U1995" s="23" t="s">
        <v>22</v>
      </c>
      <c r="V1995" s="379" t="str">
        <f>IF(U1995="","","千円")</f>
        <v/>
      </c>
      <c r="W1995" s="379" t="s">
        <v>22</v>
      </c>
      <c r="X1995" s="379" t="s">
        <v>22</v>
      </c>
      <c r="Y1995" s="380" t="s">
        <v>22</v>
      </c>
      <c r="Z1995" s="374" t="s">
        <v>22</v>
      </c>
    </row>
    <row r="1996" spans="1:26" ht="13.5" customHeight="1" x14ac:dyDescent="0.15">
      <c r="A1996" s="381" t="s">
        <v>22</v>
      </c>
      <c r="B1996" s="382" t="s">
        <v>22</v>
      </c>
      <c r="C1996" s="383" t="s">
        <v>22</v>
      </c>
      <c r="D1996" s="386" t="s">
        <v>22</v>
      </c>
      <c r="E1996" s="385" t="s">
        <v>22</v>
      </c>
      <c r="F1996" s="385" t="s">
        <v>22</v>
      </c>
      <c r="G1996" s="385" t="s">
        <v>22</v>
      </c>
      <c r="H1996" s="385" t="s">
        <v>22</v>
      </c>
      <c r="I1996" s="385" t="s">
        <v>22</v>
      </c>
      <c r="J1996" s="385" t="s">
        <v>22</v>
      </c>
      <c r="K1996" s="385" t="s">
        <v>22</v>
      </c>
      <c r="L1996" s="380" t="s">
        <v>22</v>
      </c>
      <c r="M1996" s="376">
        <v>1284920</v>
      </c>
      <c r="N1996" s="377" t="s">
        <v>22</v>
      </c>
      <c r="O1996" s="405" t="s">
        <v>22</v>
      </c>
      <c r="P1996" s="406" t="s">
        <v>22</v>
      </c>
      <c r="Q1996" s="6" t="s">
        <v>22</v>
      </c>
      <c r="R1996" s="378" t="s">
        <v>22</v>
      </c>
      <c r="S1996" s="378" t="s">
        <v>22</v>
      </c>
      <c r="T1996" s="378" t="s">
        <v>22</v>
      </c>
      <c r="U1996" s="23" t="s">
        <v>22</v>
      </c>
      <c r="V1996" s="379" t="str">
        <f>IF(U1996="","","千円")</f>
        <v/>
      </c>
      <c r="W1996" s="379" t="s">
        <v>22</v>
      </c>
      <c r="X1996" s="379" t="s">
        <v>22</v>
      </c>
      <c r="Y1996" s="380" t="s">
        <v>22</v>
      </c>
      <c r="Z1996" s="374" t="s">
        <v>22</v>
      </c>
    </row>
    <row r="1997" spans="1:26" ht="13.5" customHeight="1" x14ac:dyDescent="0.15">
      <c r="A1997" s="381" t="s">
        <v>22</v>
      </c>
      <c r="B1997" s="382" t="s">
        <v>22</v>
      </c>
      <c r="C1997" s="383" t="s">
        <v>22</v>
      </c>
      <c r="D1997" s="410" t="s">
        <v>13</v>
      </c>
      <c r="E1997" s="411" t="s">
        <v>4923</v>
      </c>
      <c r="F1997" s="411" t="s">
        <v>22</v>
      </c>
      <c r="G1997" s="411" t="s">
        <v>22</v>
      </c>
      <c r="H1997" s="411" t="s">
        <v>22</v>
      </c>
      <c r="I1997" s="411" t="s">
        <v>22</v>
      </c>
      <c r="J1997" s="411" t="s">
        <v>22</v>
      </c>
      <c r="K1997" s="411" t="s">
        <v>22</v>
      </c>
      <c r="L1997" s="412" t="s">
        <v>14</v>
      </c>
      <c r="M1997" s="413" t="s">
        <v>20</v>
      </c>
      <c r="N1997" s="414" t="s">
        <v>22</v>
      </c>
      <c r="O1997" s="405" t="s">
        <v>22</v>
      </c>
      <c r="P1997" s="406" t="s">
        <v>22</v>
      </c>
      <c r="Q1997" s="7" t="s">
        <v>22</v>
      </c>
      <c r="R1997" s="378" t="s">
        <v>1756</v>
      </c>
      <c r="S1997" s="378" t="s">
        <v>22</v>
      </c>
      <c r="T1997" s="378" t="s">
        <v>22</v>
      </c>
      <c r="U1997" s="23">
        <v>110</v>
      </c>
      <c r="V1997" s="379" t="str">
        <f>IF(U1997="","","千円")</f>
        <v>千円</v>
      </c>
      <c r="W1997" s="379" t="s">
        <v>22</v>
      </c>
      <c r="X1997" s="379" t="s">
        <v>22</v>
      </c>
      <c r="Y1997" s="380" t="s">
        <v>22</v>
      </c>
      <c r="Z1997" s="374" t="s">
        <v>22</v>
      </c>
    </row>
    <row r="1998" spans="1:26" ht="13.5" customHeight="1" x14ac:dyDescent="0.15">
      <c r="A1998" s="381" t="s">
        <v>22</v>
      </c>
      <c r="B1998" s="382" t="s">
        <v>22</v>
      </c>
      <c r="C1998" s="383" t="s">
        <v>22</v>
      </c>
      <c r="D1998" s="410" t="s">
        <v>22</v>
      </c>
      <c r="E1998" s="411" t="s">
        <v>22</v>
      </c>
      <c r="F1998" s="411" t="s">
        <v>22</v>
      </c>
      <c r="G1998" s="411" t="s">
        <v>22</v>
      </c>
      <c r="H1998" s="411" t="s">
        <v>22</v>
      </c>
      <c r="I1998" s="411" t="s">
        <v>22</v>
      </c>
      <c r="J1998" s="411" t="s">
        <v>22</v>
      </c>
      <c r="K1998" s="411" t="s">
        <v>22</v>
      </c>
      <c r="L1998" s="412" t="s">
        <v>22</v>
      </c>
      <c r="M1998" s="415">
        <v>1089080</v>
      </c>
      <c r="N1998" s="416" t="s">
        <v>22</v>
      </c>
      <c r="O1998" s="405" t="s">
        <v>22</v>
      </c>
      <c r="P1998" s="406" t="s">
        <v>22</v>
      </c>
      <c r="Q1998" s="8" t="s">
        <v>15</v>
      </c>
      <c r="R1998" s="378" t="s">
        <v>2865</v>
      </c>
      <c r="S1998" s="378" t="s">
        <v>22</v>
      </c>
      <c r="T1998" s="378" t="s">
        <v>22</v>
      </c>
      <c r="U1998" s="378" t="s">
        <v>22</v>
      </c>
      <c r="V1998" s="9" t="s">
        <v>13</v>
      </c>
      <c r="W1998" s="417" t="s">
        <v>2866</v>
      </c>
      <c r="X1998" s="417" t="s">
        <v>22</v>
      </c>
      <c r="Y1998" s="10" t="s">
        <v>14</v>
      </c>
      <c r="Z1998" s="374" t="s">
        <v>22</v>
      </c>
    </row>
    <row r="1999" spans="1:26" ht="13.5" customHeight="1" x14ac:dyDescent="0.15">
      <c r="A1999" s="381" t="s">
        <v>22</v>
      </c>
      <c r="B1999" s="382" t="s">
        <v>22</v>
      </c>
      <c r="C1999" s="383" t="s">
        <v>22</v>
      </c>
      <c r="D1999" s="410" t="s">
        <v>22</v>
      </c>
      <c r="E1999" s="411" t="s">
        <v>22</v>
      </c>
      <c r="F1999" s="411" t="s">
        <v>22</v>
      </c>
      <c r="G1999" s="411" t="s">
        <v>22</v>
      </c>
      <c r="H1999" s="411" t="s">
        <v>22</v>
      </c>
      <c r="I1999" s="411" t="s">
        <v>22</v>
      </c>
      <c r="J1999" s="411" t="s">
        <v>22</v>
      </c>
      <c r="K1999" s="411" t="s">
        <v>22</v>
      </c>
      <c r="L1999" s="412" t="s">
        <v>22</v>
      </c>
      <c r="M1999" s="387" t="s">
        <v>22</v>
      </c>
      <c r="N1999" s="388" t="s">
        <v>22</v>
      </c>
      <c r="O1999" s="405" t="s">
        <v>22</v>
      </c>
      <c r="P1999" s="406" t="s">
        <v>22</v>
      </c>
      <c r="Q1999" s="7" t="s">
        <v>16</v>
      </c>
      <c r="R1999" s="378" t="s">
        <v>22</v>
      </c>
      <c r="S1999" s="378" t="s">
        <v>22</v>
      </c>
      <c r="T1999" s="378" t="s">
        <v>22</v>
      </c>
      <c r="U1999" s="378" t="s">
        <v>22</v>
      </c>
      <c r="V1999" s="11" t="s">
        <v>17</v>
      </c>
      <c r="W1999" s="9" t="s">
        <v>22</v>
      </c>
      <c r="X1999" s="12" t="s">
        <v>22</v>
      </c>
      <c r="Y1999" s="13" t="s">
        <v>22</v>
      </c>
      <c r="Z1999" s="374" t="s">
        <v>22</v>
      </c>
    </row>
    <row r="2000" spans="1:26" ht="13.5" customHeight="1" x14ac:dyDescent="0.15">
      <c r="A2000" s="6" t="s">
        <v>22</v>
      </c>
      <c r="B2000" s="12" t="s">
        <v>22</v>
      </c>
      <c r="C2000" s="13" t="s">
        <v>22</v>
      </c>
      <c r="D2000" s="410" t="s">
        <v>13</v>
      </c>
      <c r="E2000" s="14" t="s">
        <v>11</v>
      </c>
      <c r="F2000" s="382" t="s">
        <v>22</v>
      </c>
      <c r="G2000" s="382" t="s">
        <v>22</v>
      </c>
      <c r="H2000" s="382" t="s">
        <v>22</v>
      </c>
      <c r="I2000" s="382" t="s">
        <v>152</v>
      </c>
      <c r="J2000" s="420" t="s">
        <v>57</v>
      </c>
      <c r="K2000" s="14" t="s">
        <v>22</v>
      </c>
      <c r="L2000" s="412" t="s">
        <v>14</v>
      </c>
      <c r="M2000" s="423" t="s">
        <v>22</v>
      </c>
      <c r="N2000" s="424" t="s">
        <v>22</v>
      </c>
      <c r="O2000" s="405" t="s">
        <v>22</v>
      </c>
      <c r="P2000" s="406" t="s">
        <v>22</v>
      </c>
      <c r="Q2000" s="8" t="s">
        <v>15</v>
      </c>
      <c r="R2000" s="378" t="s">
        <v>2867</v>
      </c>
      <c r="S2000" s="378" t="s">
        <v>22</v>
      </c>
      <c r="T2000" s="378" t="s">
        <v>22</v>
      </c>
      <c r="U2000" s="378" t="s">
        <v>22</v>
      </c>
      <c r="V2000" s="9" t="s">
        <v>13</v>
      </c>
      <c r="W2000" s="417" t="s">
        <v>2868</v>
      </c>
      <c r="X2000" s="417" t="s">
        <v>22</v>
      </c>
      <c r="Y2000" s="10" t="s">
        <v>14</v>
      </c>
      <c r="Z2000" s="374" t="s">
        <v>22</v>
      </c>
    </row>
    <row r="2001" spans="1:26" ht="13.5" customHeight="1" x14ac:dyDescent="0.15">
      <c r="A2001" s="15" t="s">
        <v>22</v>
      </c>
      <c r="B2001" s="16" t="s">
        <v>22</v>
      </c>
      <c r="C2001" s="17" t="s">
        <v>22</v>
      </c>
      <c r="D2001" s="418" t="s">
        <v>22</v>
      </c>
      <c r="E2001" s="18" t="s">
        <v>22</v>
      </c>
      <c r="F2001" s="419" t="s">
        <v>22</v>
      </c>
      <c r="G2001" s="419" t="s">
        <v>22</v>
      </c>
      <c r="H2001" s="419" t="s">
        <v>22</v>
      </c>
      <c r="I2001" s="419" t="s">
        <v>22</v>
      </c>
      <c r="J2001" s="421" t="s">
        <v>22</v>
      </c>
      <c r="K2001" s="18" t="s">
        <v>22</v>
      </c>
      <c r="L2001" s="422" t="s">
        <v>22</v>
      </c>
      <c r="M2001" s="26" t="s">
        <v>18</v>
      </c>
      <c r="N2001" s="27">
        <v>54.1</v>
      </c>
      <c r="O2001" s="407" t="s">
        <v>22</v>
      </c>
      <c r="P2001" s="408" t="s">
        <v>22</v>
      </c>
      <c r="Q2001" s="19" t="s">
        <v>16</v>
      </c>
      <c r="R2001" s="425" t="s">
        <v>22</v>
      </c>
      <c r="S2001" s="425" t="s">
        <v>22</v>
      </c>
      <c r="T2001" s="425" t="s">
        <v>22</v>
      </c>
      <c r="U2001" s="425" t="s">
        <v>22</v>
      </c>
      <c r="V2001" s="20" t="s">
        <v>17</v>
      </c>
      <c r="W2001" s="21" t="s">
        <v>22</v>
      </c>
      <c r="X2001" s="16" t="s">
        <v>22</v>
      </c>
      <c r="Y2001" s="17" t="s">
        <v>22</v>
      </c>
      <c r="Z2001" s="375" t="s">
        <v>22</v>
      </c>
    </row>
    <row r="2002" spans="1:26" ht="13.5" customHeight="1" x14ac:dyDescent="0.15">
      <c r="A2002" s="389" t="s">
        <v>7</v>
      </c>
      <c r="B2002" s="390" t="s">
        <v>22</v>
      </c>
      <c r="C2002" s="391" t="s">
        <v>22</v>
      </c>
      <c r="D2002" s="395" t="s">
        <v>8</v>
      </c>
      <c r="E2002" s="396" t="s">
        <v>22</v>
      </c>
      <c r="F2002" s="397" t="s">
        <v>1381</v>
      </c>
      <c r="G2002" s="397" t="s">
        <v>22</v>
      </c>
      <c r="H2002" s="397" t="s">
        <v>22</v>
      </c>
      <c r="I2002" s="397" t="s">
        <v>22</v>
      </c>
      <c r="J2002" s="397" t="s">
        <v>22</v>
      </c>
      <c r="K2002" s="397" t="s">
        <v>22</v>
      </c>
      <c r="L2002" s="398" t="s">
        <v>22</v>
      </c>
      <c r="M2002" s="401" t="s">
        <v>9</v>
      </c>
      <c r="N2002" s="402" t="s">
        <v>22</v>
      </c>
      <c r="O2002" s="403" t="s">
        <v>2869</v>
      </c>
      <c r="P2002" s="404" t="s">
        <v>22</v>
      </c>
      <c r="Q2002" s="5" t="s">
        <v>10</v>
      </c>
      <c r="R2002" s="409" t="s">
        <v>2870</v>
      </c>
      <c r="S2002" s="409" t="s">
        <v>22</v>
      </c>
      <c r="T2002" s="409" t="s">
        <v>22</v>
      </c>
      <c r="U2002" s="22">
        <v>38330</v>
      </c>
      <c r="V2002" s="371" t="str">
        <f>IF(U2002="","","千円")</f>
        <v>千円</v>
      </c>
      <c r="W2002" s="371" t="s">
        <v>22</v>
      </c>
      <c r="X2002" s="371" t="s">
        <v>22</v>
      </c>
      <c r="Y2002" s="372" t="s">
        <v>22</v>
      </c>
      <c r="Z2002" s="373">
        <v>415</v>
      </c>
    </row>
    <row r="2003" spans="1:26" ht="13.5" customHeight="1" x14ac:dyDescent="0.15">
      <c r="A2003" s="392" t="s">
        <v>22</v>
      </c>
      <c r="B2003" s="393" t="s">
        <v>22</v>
      </c>
      <c r="C2003" s="394" t="s">
        <v>22</v>
      </c>
      <c r="D2003" s="25" t="s">
        <v>22</v>
      </c>
      <c r="E2003" s="24" t="s">
        <v>22</v>
      </c>
      <c r="F2003" s="399" t="s">
        <v>22</v>
      </c>
      <c r="G2003" s="399" t="s">
        <v>22</v>
      </c>
      <c r="H2003" s="399" t="s">
        <v>22</v>
      </c>
      <c r="I2003" s="399" t="s">
        <v>22</v>
      </c>
      <c r="J2003" s="399" t="s">
        <v>22</v>
      </c>
      <c r="K2003" s="399" t="s">
        <v>22</v>
      </c>
      <c r="L2003" s="400" t="s">
        <v>22</v>
      </c>
      <c r="M2003" s="376">
        <v>310396000</v>
      </c>
      <c r="N2003" s="377" t="s">
        <v>22</v>
      </c>
      <c r="O2003" s="405" t="s">
        <v>22</v>
      </c>
      <c r="P2003" s="406" t="s">
        <v>22</v>
      </c>
      <c r="Q2003" s="6" t="s">
        <v>22</v>
      </c>
      <c r="R2003" s="378" t="s">
        <v>793</v>
      </c>
      <c r="S2003" s="378" t="s">
        <v>22</v>
      </c>
      <c r="T2003" s="378" t="s">
        <v>22</v>
      </c>
      <c r="U2003" s="23">
        <v>29701</v>
      </c>
      <c r="V2003" s="379" t="str">
        <f>IF(U2003="","","千円")</f>
        <v>千円</v>
      </c>
      <c r="W2003" s="379" t="s">
        <v>22</v>
      </c>
      <c r="X2003" s="379" t="s">
        <v>22</v>
      </c>
      <c r="Y2003" s="380" t="s">
        <v>22</v>
      </c>
      <c r="Z2003" s="374" t="s">
        <v>22</v>
      </c>
    </row>
    <row r="2004" spans="1:26" ht="13.5" customHeight="1" x14ac:dyDescent="0.15">
      <c r="A2004" s="381" t="s">
        <v>2871</v>
      </c>
      <c r="B2004" s="382" t="s">
        <v>22</v>
      </c>
      <c r="C2004" s="383" t="s">
        <v>22</v>
      </c>
      <c r="D2004" s="384" t="s">
        <v>2872</v>
      </c>
      <c r="E2004" s="385" t="s">
        <v>22</v>
      </c>
      <c r="F2004" s="385" t="s">
        <v>22</v>
      </c>
      <c r="G2004" s="385" t="s">
        <v>22</v>
      </c>
      <c r="H2004" s="385" t="s">
        <v>22</v>
      </c>
      <c r="I2004" s="385" t="s">
        <v>22</v>
      </c>
      <c r="J2004" s="385" t="s">
        <v>22</v>
      </c>
      <c r="K2004" s="385" t="s">
        <v>22</v>
      </c>
      <c r="L2004" s="380" t="s">
        <v>22</v>
      </c>
      <c r="M2004" s="387" t="s">
        <v>12</v>
      </c>
      <c r="N2004" s="388" t="s">
        <v>22</v>
      </c>
      <c r="O2004" s="405" t="s">
        <v>22</v>
      </c>
      <c r="P2004" s="406" t="s">
        <v>22</v>
      </c>
      <c r="Q2004" s="6" t="s">
        <v>22</v>
      </c>
      <c r="R2004" s="378" t="s">
        <v>2873</v>
      </c>
      <c r="S2004" s="378" t="s">
        <v>22</v>
      </c>
      <c r="T2004" s="378" t="s">
        <v>22</v>
      </c>
      <c r="U2004" s="23">
        <v>151577</v>
      </c>
      <c r="V2004" s="379" t="str">
        <f>IF(U2004="","","千円")</f>
        <v>千円</v>
      </c>
      <c r="W2004" s="379" t="s">
        <v>22</v>
      </c>
      <c r="X2004" s="379" t="s">
        <v>22</v>
      </c>
      <c r="Y2004" s="380" t="s">
        <v>22</v>
      </c>
      <c r="Z2004" s="374" t="s">
        <v>22</v>
      </c>
    </row>
    <row r="2005" spans="1:26" ht="13.5" customHeight="1" x14ac:dyDescent="0.15">
      <c r="A2005" s="381" t="s">
        <v>22</v>
      </c>
      <c r="B2005" s="382" t="s">
        <v>22</v>
      </c>
      <c r="C2005" s="383" t="s">
        <v>22</v>
      </c>
      <c r="D2005" s="386" t="s">
        <v>22</v>
      </c>
      <c r="E2005" s="385" t="s">
        <v>22</v>
      </c>
      <c r="F2005" s="385" t="s">
        <v>22</v>
      </c>
      <c r="G2005" s="385" t="s">
        <v>22</v>
      </c>
      <c r="H2005" s="385" t="s">
        <v>22</v>
      </c>
      <c r="I2005" s="385" t="s">
        <v>22</v>
      </c>
      <c r="J2005" s="385" t="s">
        <v>22</v>
      </c>
      <c r="K2005" s="385" t="s">
        <v>22</v>
      </c>
      <c r="L2005" s="380" t="s">
        <v>22</v>
      </c>
      <c r="M2005" s="376">
        <v>276270346</v>
      </c>
      <c r="N2005" s="377" t="s">
        <v>22</v>
      </c>
      <c r="O2005" s="405" t="s">
        <v>22</v>
      </c>
      <c r="P2005" s="406" t="s">
        <v>22</v>
      </c>
      <c r="Q2005" s="6" t="s">
        <v>22</v>
      </c>
      <c r="R2005" s="378" t="s">
        <v>22</v>
      </c>
      <c r="S2005" s="378" t="s">
        <v>22</v>
      </c>
      <c r="T2005" s="378" t="s">
        <v>22</v>
      </c>
      <c r="U2005" s="23" t="s">
        <v>22</v>
      </c>
      <c r="V2005" s="379" t="str">
        <f>IF(U2005="","","千円")</f>
        <v/>
      </c>
      <c r="W2005" s="379" t="s">
        <v>22</v>
      </c>
      <c r="X2005" s="379" t="s">
        <v>22</v>
      </c>
      <c r="Y2005" s="380" t="s">
        <v>22</v>
      </c>
      <c r="Z2005" s="374" t="s">
        <v>22</v>
      </c>
    </row>
    <row r="2006" spans="1:26" ht="13.5" customHeight="1" x14ac:dyDescent="0.15">
      <c r="A2006" s="381" t="s">
        <v>22</v>
      </c>
      <c r="B2006" s="382" t="s">
        <v>22</v>
      </c>
      <c r="C2006" s="383" t="s">
        <v>22</v>
      </c>
      <c r="D2006" s="410" t="s">
        <v>13</v>
      </c>
      <c r="E2006" s="411" t="s">
        <v>4923</v>
      </c>
      <c r="F2006" s="411" t="s">
        <v>22</v>
      </c>
      <c r="G2006" s="411" t="s">
        <v>22</v>
      </c>
      <c r="H2006" s="411" t="s">
        <v>22</v>
      </c>
      <c r="I2006" s="411" t="s">
        <v>22</v>
      </c>
      <c r="J2006" s="411" t="s">
        <v>22</v>
      </c>
      <c r="K2006" s="411" t="s">
        <v>22</v>
      </c>
      <c r="L2006" s="412" t="s">
        <v>14</v>
      </c>
      <c r="M2006" s="413" t="s">
        <v>20</v>
      </c>
      <c r="N2006" s="414" t="s">
        <v>22</v>
      </c>
      <c r="O2006" s="405" t="s">
        <v>22</v>
      </c>
      <c r="P2006" s="406" t="s">
        <v>22</v>
      </c>
      <c r="Q2006" s="7" t="s">
        <v>22</v>
      </c>
      <c r="R2006" s="378" t="s">
        <v>2874</v>
      </c>
      <c r="S2006" s="378" t="s">
        <v>22</v>
      </c>
      <c r="T2006" s="378" t="s">
        <v>22</v>
      </c>
      <c r="U2006" s="23">
        <v>56662</v>
      </c>
      <c r="V2006" s="379" t="str">
        <f>IF(U2006="","","千円")</f>
        <v>千円</v>
      </c>
      <c r="W2006" s="379" t="s">
        <v>22</v>
      </c>
      <c r="X2006" s="379" t="s">
        <v>22</v>
      </c>
      <c r="Y2006" s="380" t="s">
        <v>22</v>
      </c>
      <c r="Z2006" s="374" t="s">
        <v>22</v>
      </c>
    </row>
    <row r="2007" spans="1:26" ht="13.5" customHeight="1" x14ac:dyDescent="0.15">
      <c r="A2007" s="381" t="s">
        <v>22</v>
      </c>
      <c r="B2007" s="382" t="s">
        <v>22</v>
      </c>
      <c r="C2007" s="383" t="s">
        <v>22</v>
      </c>
      <c r="D2007" s="410" t="s">
        <v>22</v>
      </c>
      <c r="E2007" s="411" t="s">
        <v>22</v>
      </c>
      <c r="F2007" s="411" t="s">
        <v>22</v>
      </c>
      <c r="G2007" s="411" t="s">
        <v>22</v>
      </c>
      <c r="H2007" s="411" t="s">
        <v>22</v>
      </c>
      <c r="I2007" s="411" t="s">
        <v>22</v>
      </c>
      <c r="J2007" s="411" t="s">
        <v>22</v>
      </c>
      <c r="K2007" s="411" t="s">
        <v>22</v>
      </c>
      <c r="L2007" s="412" t="s">
        <v>22</v>
      </c>
      <c r="M2007" s="415">
        <v>34125654</v>
      </c>
      <c r="N2007" s="416" t="s">
        <v>22</v>
      </c>
      <c r="O2007" s="405" t="s">
        <v>22</v>
      </c>
      <c r="P2007" s="406" t="s">
        <v>22</v>
      </c>
      <c r="Q2007" s="8" t="s">
        <v>15</v>
      </c>
      <c r="R2007" s="378" t="s">
        <v>22</v>
      </c>
      <c r="S2007" s="378" t="s">
        <v>22</v>
      </c>
      <c r="T2007" s="378" t="s">
        <v>22</v>
      </c>
      <c r="U2007" s="378" t="s">
        <v>22</v>
      </c>
      <c r="V2007" s="9" t="s">
        <v>13</v>
      </c>
      <c r="W2007" s="417" t="s">
        <v>22</v>
      </c>
      <c r="X2007" s="417" t="s">
        <v>22</v>
      </c>
      <c r="Y2007" s="10" t="s">
        <v>14</v>
      </c>
      <c r="Z2007" s="374" t="s">
        <v>22</v>
      </c>
    </row>
    <row r="2008" spans="1:26" ht="13.5" customHeight="1" x14ac:dyDescent="0.15">
      <c r="A2008" s="381" t="s">
        <v>22</v>
      </c>
      <c r="B2008" s="382" t="s">
        <v>22</v>
      </c>
      <c r="C2008" s="383" t="s">
        <v>22</v>
      </c>
      <c r="D2008" s="410" t="s">
        <v>22</v>
      </c>
      <c r="E2008" s="411" t="s">
        <v>22</v>
      </c>
      <c r="F2008" s="411" t="s">
        <v>22</v>
      </c>
      <c r="G2008" s="411" t="s">
        <v>22</v>
      </c>
      <c r="H2008" s="411" t="s">
        <v>22</v>
      </c>
      <c r="I2008" s="411" t="s">
        <v>22</v>
      </c>
      <c r="J2008" s="411" t="s">
        <v>22</v>
      </c>
      <c r="K2008" s="411" t="s">
        <v>22</v>
      </c>
      <c r="L2008" s="412" t="s">
        <v>22</v>
      </c>
      <c r="M2008" s="387" t="s">
        <v>22</v>
      </c>
      <c r="N2008" s="388" t="s">
        <v>22</v>
      </c>
      <c r="O2008" s="405" t="s">
        <v>22</v>
      </c>
      <c r="P2008" s="406" t="s">
        <v>22</v>
      </c>
      <c r="Q2008" s="7" t="s">
        <v>16</v>
      </c>
      <c r="R2008" s="378" t="s">
        <v>22</v>
      </c>
      <c r="S2008" s="378" t="s">
        <v>22</v>
      </c>
      <c r="T2008" s="378" t="s">
        <v>22</v>
      </c>
      <c r="U2008" s="378" t="s">
        <v>22</v>
      </c>
      <c r="V2008" s="11" t="s">
        <v>17</v>
      </c>
      <c r="W2008" s="9" t="s">
        <v>22</v>
      </c>
      <c r="X2008" s="12" t="s">
        <v>22</v>
      </c>
      <c r="Y2008" s="13" t="s">
        <v>22</v>
      </c>
      <c r="Z2008" s="374" t="s">
        <v>22</v>
      </c>
    </row>
    <row r="2009" spans="1:26" ht="13.5" customHeight="1" x14ac:dyDescent="0.15">
      <c r="A2009" s="6" t="s">
        <v>22</v>
      </c>
      <c r="B2009" s="12" t="s">
        <v>22</v>
      </c>
      <c r="C2009" s="13" t="s">
        <v>22</v>
      </c>
      <c r="D2009" s="410" t="s">
        <v>13</v>
      </c>
      <c r="E2009" s="14" t="s">
        <v>11</v>
      </c>
      <c r="F2009" s="382" t="s">
        <v>22</v>
      </c>
      <c r="G2009" s="382" t="s">
        <v>22</v>
      </c>
      <c r="H2009" s="382" t="s">
        <v>22</v>
      </c>
      <c r="I2009" s="382" t="s">
        <v>22</v>
      </c>
      <c r="J2009" s="420" t="s">
        <v>22</v>
      </c>
      <c r="K2009" s="14" t="s">
        <v>22</v>
      </c>
      <c r="L2009" s="412" t="s">
        <v>14</v>
      </c>
      <c r="M2009" s="423" t="s">
        <v>22</v>
      </c>
      <c r="N2009" s="424" t="s">
        <v>22</v>
      </c>
      <c r="O2009" s="405" t="s">
        <v>22</v>
      </c>
      <c r="P2009" s="406" t="s">
        <v>22</v>
      </c>
      <c r="Q2009" s="8" t="s">
        <v>15</v>
      </c>
      <c r="R2009" s="378" t="s">
        <v>22</v>
      </c>
      <c r="S2009" s="378" t="s">
        <v>22</v>
      </c>
      <c r="T2009" s="378" t="s">
        <v>22</v>
      </c>
      <c r="U2009" s="378" t="s">
        <v>22</v>
      </c>
      <c r="V2009" s="9" t="s">
        <v>13</v>
      </c>
      <c r="W2009" s="417" t="s">
        <v>22</v>
      </c>
      <c r="X2009" s="417" t="s">
        <v>22</v>
      </c>
      <c r="Y2009" s="10" t="s">
        <v>14</v>
      </c>
      <c r="Z2009" s="374" t="s">
        <v>22</v>
      </c>
    </row>
    <row r="2010" spans="1:26" ht="13.5" customHeight="1" x14ac:dyDescent="0.15">
      <c r="A2010" s="15" t="s">
        <v>22</v>
      </c>
      <c r="B2010" s="16" t="s">
        <v>22</v>
      </c>
      <c r="C2010" s="17" t="s">
        <v>22</v>
      </c>
      <c r="D2010" s="418" t="s">
        <v>22</v>
      </c>
      <c r="E2010" s="18" t="s">
        <v>22</v>
      </c>
      <c r="F2010" s="419" t="s">
        <v>22</v>
      </c>
      <c r="G2010" s="419" t="s">
        <v>22</v>
      </c>
      <c r="H2010" s="419" t="s">
        <v>22</v>
      </c>
      <c r="I2010" s="419" t="s">
        <v>22</v>
      </c>
      <c r="J2010" s="421" t="s">
        <v>22</v>
      </c>
      <c r="K2010" s="18" t="s">
        <v>22</v>
      </c>
      <c r="L2010" s="422" t="s">
        <v>22</v>
      </c>
      <c r="M2010" s="26" t="s">
        <v>18</v>
      </c>
      <c r="N2010" s="27">
        <v>89</v>
      </c>
      <c r="O2010" s="407" t="s">
        <v>22</v>
      </c>
      <c r="P2010" s="408" t="s">
        <v>22</v>
      </c>
      <c r="Q2010" s="19" t="s">
        <v>16</v>
      </c>
      <c r="R2010" s="425" t="s">
        <v>22</v>
      </c>
      <c r="S2010" s="425" t="s">
        <v>22</v>
      </c>
      <c r="T2010" s="425" t="s">
        <v>22</v>
      </c>
      <c r="U2010" s="425" t="s">
        <v>22</v>
      </c>
      <c r="V2010" s="20" t="s">
        <v>17</v>
      </c>
      <c r="W2010" s="21" t="s">
        <v>22</v>
      </c>
      <c r="X2010" s="16" t="s">
        <v>22</v>
      </c>
      <c r="Y2010" s="17" t="s">
        <v>22</v>
      </c>
      <c r="Z2010" s="375" t="s">
        <v>22</v>
      </c>
    </row>
    <row r="2011" spans="1:26" ht="13.5" customHeight="1" x14ac:dyDescent="0.15">
      <c r="A2011" s="389" t="s">
        <v>7</v>
      </c>
      <c r="B2011" s="390" t="s">
        <v>22</v>
      </c>
      <c r="C2011" s="391" t="s">
        <v>22</v>
      </c>
      <c r="D2011" s="395" t="s">
        <v>8</v>
      </c>
      <c r="E2011" s="396" t="s">
        <v>22</v>
      </c>
      <c r="F2011" s="397" t="s">
        <v>1643</v>
      </c>
      <c r="G2011" s="397" t="s">
        <v>22</v>
      </c>
      <c r="H2011" s="397" t="s">
        <v>22</v>
      </c>
      <c r="I2011" s="397" t="s">
        <v>22</v>
      </c>
      <c r="J2011" s="397" t="s">
        <v>22</v>
      </c>
      <c r="K2011" s="397" t="s">
        <v>22</v>
      </c>
      <c r="L2011" s="398" t="s">
        <v>22</v>
      </c>
      <c r="M2011" s="401" t="s">
        <v>9</v>
      </c>
      <c r="N2011" s="402" t="s">
        <v>22</v>
      </c>
      <c r="O2011" s="403" t="s">
        <v>2875</v>
      </c>
      <c r="P2011" s="404" t="s">
        <v>22</v>
      </c>
      <c r="Q2011" s="5" t="s">
        <v>10</v>
      </c>
      <c r="R2011" s="409" t="s">
        <v>2876</v>
      </c>
      <c r="S2011" s="409" t="s">
        <v>22</v>
      </c>
      <c r="T2011" s="409" t="s">
        <v>22</v>
      </c>
      <c r="U2011" s="22">
        <v>6784</v>
      </c>
      <c r="V2011" s="371" t="str">
        <f>IF(U2011="","","千円")</f>
        <v>千円</v>
      </c>
      <c r="W2011" s="371" t="s">
        <v>22</v>
      </c>
      <c r="X2011" s="371" t="s">
        <v>22</v>
      </c>
      <c r="Y2011" s="372" t="s">
        <v>22</v>
      </c>
      <c r="Z2011" s="373">
        <v>415</v>
      </c>
    </row>
    <row r="2012" spans="1:26" ht="13.5" customHeight="1" x14ac:dyDescent="0.15">
      <c r="A2012" s="392" t="s">
        <v>22</v>
      </c>
      <c r="B2012" s="393" t="s">
        <v>22</v>
      </c>
      <c r="C2012" s="394" t="s">
        <v>22</v>
      </c>
      <c r="D2012" s="25" t="s">
        <v>22</v>
      </c>
      <c r="E2012" s="24" t="s">
        <v>22</v>
      </c>
      <c r="F2012" s="399" t="s">
        <v>22</v>
      </c>
      <c r="G2012" s="399" t="s">
        <v>22</v>
      </c>
      <c r="H2012" s="399" t="s">
        <v>22</v>
      </c>
      <c r="I2012" s="399" t="s">
        <v>22</v>
      </c>
      <c r="J2012" s="399" t="s">
        <v>22</v>
      </c>
      <c r="K2012" s="399" t="s">
        <v>22</v>
      </c>
      <c r="L2012" s="400" t="s">
        <v>22</v>
      </c>
      <c r="M2012" s="376">
        <v>19899000</v>
      </c>
      <c r="N2012" s="377" t="s">
        <v>22</v>
      </c>
      <c r="O2012" s="405" t="s">
        <v>22</v>
      </c>
      <c r="P2012" s="406" t="s">
        <v>22</v>
      </c>
      <c r="Q2012" s="6" t="s">
        <v>22</v>
      </c>
      <c r="R2012" s="378" t="s">
        <v>793</v>
      </c>
      <c r="S2012" s="378" t="s">
        <v>22</v>
      </c>
      <c r="T2012" s="378" t="s">
        <v>22</v>
      </c>
      <c r="U2012" s="23">
        <v>3049</v>
      </c>
      <c r="V2012" s="379" t="str">
        <f>IF(U2012="","","千円")</f>
        <v>千円</v>
      </c>
      <c r="W2012" s="379" t="s">
        <v>22</v>
      </c>
      <c r="X2012" s="379" t="s">
        <v>22</v>
      </c>
      <c r="Y2012" s="380" t="s">
        <v>22</v>
      </c>
      <c r="Z2012" s="374" t="s">
        <v>22</v>
      </c>
    </row>
    <row r="2013" spans="1:26" ht="13.5" customHeight="1" x14ac:dyDescent="0.15">
      <c r="A2013" s="381" t="s">
        <v>2877</v>
      </c>
      <c r="B2013" s="382" t="s">
        <v>22</v>
      </c>
      <c r="C2013" s="383" t="s">
        <v>22</v>
      </c>
      <c r="D2013" s="384" t="s">
        <v>2878</v>
      </c>
      <c r="E2013" s="385" t="s">
        <v>22</v>
      </c>
      <c r="F2013" s="385" t="s">
        <v>22</v>
      </c>
      <c r="G2013" s="385" t="s">
        <v>22</v>
      </c>
      <c r="H2013" s="385" t="s">
        <v>22</v>
      </c>
      <c r="I2013" s="385" t="s">
        <v>22</v>
      </c>
      <c r="J2013" s="385" t="s">
        <v>22</v>
      </c>
      <c r="K2013" s="385" t="s">
        <v>22</v>
      </c>
      <c r="L2013" s="380" t="s">
        <v>22</v>
      </c>
      <c r="M2013" s="387" t="s">
        <v>12</v>
      </c>
      <c r="N2013" s="388" t="s">
        <v>22</v>
      </c>
      <c r="O2013" s="405" t="s">
        <v>22</v>
      </c>
      <c r="P2013" s="406" t="s">
        <v>22</v>
      </c>
      <c r="Q2013" s="6" t="s">
        <v>22</v>
      </c>
      <c r="R2013" s="378" t="s">
        <v>2879</v>
      </c>
      <c r="S2013" s="378" t="s">
        <v>22</v>
      </c>
      <c r="T2013" s="378" t="s">
        <v>22</v>
      </c>
      <c r="U2013" s="23">
        <v>6665</v>
      </c>
      <c r="V2013" s="379" t="str">
        <f>IF(U2013="","","千円")</f>
        <v>千円</v>
      </c>
      <c r="W2013" s="379" t="s">
        <v>22</v>
      </c>
      <c r="X2013" s="379" t="s">
        <v>22</v>
      </c>
      <c r="Y2013" s="380" t="s">
        <v>22</v>
      </c>
      <c r="Z2013" s="374" t="s">
        <v>22</v>
      </c>
    </row>
    <row r="2014" spans="1:26" ht="13.5" customHeight="1" x14ac:dyDescent="0.15">
      <c r="A2014" s="381" t="s">
        <v>22</v>
      </c>
      <c r="B2014" s="382" t="s">
        <v>22</v>
      </c>
      <c r="C2014" s="383" t="s">
        <v>22</v>
      </c>
      <c r="D2014" s="386" t="s">
        <v>22</v>
      </c>
      <c r="E2014" s="385" t="s">
        <v>22</v>
      </c>
      <c r="F2014" s="385" t="s">
        <v>22</v>
      </c>
      <c r="G2014" s="385" t="s">
        <v>22</v>
      </c>
      <c r="H2014" s="385" t="s">
        <v>22</v>
      </c>
      <c r="I2014" s="385" t="s">
        <v>22</v>
      </c>
      <c r="J2014" s="385" t="s">
        <v>22</v>
      </c>
      <c r="K2014" s="385" t="s">
        <v>22</v>
      </c>
      <c r="L2014" s="380" t="s">
        <v>22</v>
      </c>
      <c r="M2014" s="376">
        <v>17250590</v>
      </c>
      <c r="N2014" s="377" t="s">
        <v>22</v>
      </c>
      <c r="O2014" s="405" t="s">
        <v>22</v>
      </c>
      <c r="P2014" s="406" t="s">
        <v>22</v>
      </c>
      <c r="Q2014" s="6" t="s">
        <v>22</v>
      </c>
      <c r="R2014" s="378" t="s">
        <v>2880</v>
      </c>
      <c r="S2014" s="378" t="s">
        <v>22</v>
      </c>
      <c r="T2014" s="378" t="s">
        <v>22</v>
      </c>
      <c r="U2014" s="23">
        <v>753</v>
      </c>
      <c r="V2014" s="379" t="str">
        <f>IF(U2014="","","千円")</f>
        <v>千円</v>
      </c>
      <c r="W2014" s="379" t="s">
        <v>22</v>
      </c>
      <c r="X2014" s="379" t="s">
        <v>22</v>
      </c>
      <c r="Y2014" s="380" t="s">
        <v>22</v>
      </c>
      <c r="Z2014" s="374" t="s">
        <v>22</v>
      </c>
    </row>
    <row r="2015" spans="1:26" ht="13.5" customHeight="1" x14ac:dyDescent="0.15">
      <c r="A2015" s="381" t="s">
        <v>22</v>
      </c>
      <c r="B2015" s="382" t="s">
        <v>22</v>
      </c>
      <c r="C2015" s="383" t="s">
        <v>22</v>
      </c>
      <c r="D2015" s="410" t="s">
        <v>13</v>
      </c>
      <c r="E2015" s="411" t="s">
        <v>2694</v>
      </c>
      <c r="F2015" s="411" t="s">
        <v>22</v>
      </c>
      <c r="G2015" s="411" t="s">
        <v>22</v>
      </c>
      <c r="H2015" s="411" t="s">
        <v>22</v>
      </c>
      <c r="I2015" s="411" t="s">
        <v>22</v>
      </c>
      <c r="J2015" s="411" t="s">
        <v>22</v>
      </c>
      <c r="K2015" s="411" t="s">
        <v>22</v>
      </c>
      <c r="L2015" s="412" t="s">
        <v>14</v>
      </c>
      <c r="M2015" s="413" t="s">
        <v>20</v>
      </c>
      <c r="N2015" s="414" t="s">
        <v>22</v>
      </c>
      <c r="O2015" s="405" t="s">
        <v>22</v>
      </c>
      <c r="P2015" s="406" t="s">
        <v>22</v>
      </c>
      <c r="Q2015" s="7" t="s">
        <v>22</v>
      </c>
      <c r="R2015" s="378" t="s">
        <v>22</v>
      </c>
      <c r="S2015" s="378" t="s">
        <v>22</v>
      </c>
      <c r="T2015" s="378" t="s">
        <v>22</v>
      </c>
      <c r="U2015" s="23" t="s">
        <v>22</v>
      </c>
      <c r="V2015" s="379" t="str">
        <f>IF(U2015="","","千円")</f>
        <v/>
      </c>
      <c r="W2015" s="379" t="s">
        <v>22</v>
      </c>
      <c r="X2015" s="379" t="s">
        <v>22</v>
      </c>
      <c r="Y2015" s="380" t="s">
        <v>22</v>
      </c>
      <c r="Z2015" s="374" t="s">
        <v>22</v>
      </c>
    </row>
    <row r="2016" spans="1:26" ht="13.5" customHeight="1" x14ac:dyDescent="0.15">
      <c r="A2016" s="381" t="s">
        <v>22</v>
      </c>
      <c r="B2016" s="382" t="s">
        <v>22</v>
      </c>
      <c r="C2016" s="383" t="s">
        <v>22</v>
      </c>
      <c r="D2016" s="410" t="s">
        <v>22</v>
      </c>
      <c r="E2016" s="411" t="s">
        <v>22</v>
      </c>
      <c r="F2016" s="411" t="s">
        <v>22</v>
      </c>
      <c r="G2016" s="411" t="s">
        <v>22</v>
      </c>
      <c r="H2016" s="411" t="s">
        <v>22</v>
      </c>
      <c r="I2016" s="411" t="s">
        <v>22</v>
      </c>
      <c r="J2016" s="411" t="s">
        <v>22</v>
      </c>
      <c r="K2016" s="411" t="s">
        <v>22</v>
      </c>
      <c r="L2016" s="412" t="s">
        <v>22</v>
      </c>
      <c r="M2016" s="415">
        <v>2648410</v>
      </c>
      <c r="N2016" s="416" t="s">
        <v>22</v>
      </c>
      <c r="O2016" s="405" t="s">
        <v>22</v>
      </c>
      <c r="P2016" s="406" t="s">
        <v>22</v>
      </c>
      <c r="Q2016" s="8" t="s">
        <v>15</v>
      </c>
      <c r="R2016" s="378" t="s">
        <v>22</v>
      </c>
      <c r="S2016" s="378" t="s">
        <v>22</v>
      </c>
      <c r="T2016" s="378" t="s">
        <v>22</v>
      </c>
      <c r="U2016" s="378" t="s">
        <v>22</v>
      </c>
      <c r="V2016" s="9" t="s">
        <v>13</v>
      </c>
      <c r="W2016" s="417" t="s">
        <v>22</v>
      </c>
      <c r="X2016" s="417" t="s">
        <v>22</v>
      </c>
      <c r="Y2016" s="10" t="s">
        <v>14</v>
      </c>
      <c r="Z2016" s="374" t="s">
        <v>22</v>
      </c>
    </row>
    <row r="2017" spans="1:26" ht="13.5" customHeight="1" x14ac:dyDescent="0.15">
      <c r="A2017" s="381" t="s">
        <v>22</v>
      </c>
      <c r="B2017" s="382" t="s">
        <v>22</v>
      </c>
      <c r="C2017" s="383" t="s">
        <v>22</v>
      </c>
      <c r="D2017" s="410" t="s">
        <v>22</v>
      </c>
      <c r="E2017" s="411" t="s">
        <v>22</v>
      </c>
      <c r="F2017" s="411" t="s">
        <v>22</v>
      </c>
      <c r="G2017" s="411" t="s">
        <v>22</v>
      </c>
      <c r="H2017" s="411" t="s">
        <v>22</v>
      </c>
      <c r="I2017" s="411" t="s">
        <v>22</v>
      </c>
      <c r="J2017" s="411" t="s">
        <v>22</v>
      </c>
      <c r="K2017" s="411" t="s">
        <v>22</v>
      </c>
      <c r="L2017" s="412" t="s">
        <v>22</v>
      </c>
      <c r="M2017" s="387" t="s">
        <v>22</v>
      </c>
      <c r="N2017" s="388" t="s">
        <v>22</v>
      </c>
      <c r="O2017" s="405" t="s">
        <v>22</v>
      </c>
      <c r="P2017" s="406" t="s">
        <v>22</v>
      </c>
      <c r="Q2017" s="7" t="s">
        <v>16</v>
      </c>
      <c r="R2017" s="378" t="s">
        <v>22</v>
      </c>
      <c r="S2017" s="378" t="s">
        <v>22</v>
      </c>
      <c r="T2017" s="378" t="s">
        <v>22</v>
      </c>
      <c r="U2017" s="378" t="s">
        <v>22</v>
      </c>
      <c r="V2017" s="11" t="s">
        <v>17</v>
      </c>
      <c r="W2017" s="9" t="s">
        <v>22</v>
      </c>
      <c r="X2017" s="12" t="s">
        <v>22</v>
      </c>
      <c r="Y2017" s="13" t="s">
        <v>22</v>
      </c>
      <c r="Z2017" s="374" t="s">
        <v>22</v>
      </c>
    </row>
    <row r="2018" spans="1:26" ht="13.5" customHeight="1" x14ac:dyDescent="0.15">
      <c r="A2018" s="6" t="s">
        <v>22</v>
      </c>
      <c r="B2018" s="12" t="s">
        <v>22</v>
      </c>
      <c r="C2018" s="13" t="s">
        <v>22</v>
      </c>
      <c r="D2018" s="410" t="s">
        <v>13</v>
      </c>
      <c r="E2018" s="14" t="s">
        <v>11</v>
      </c>
      <c r="F2018" s="382" t="s">
        <v>22</v>
      </c>
      <c r="G2018" s="382" t="s">
        <v>22</v>
      </c>
      <c r="H2018" s="382" t="s">
        <v>22</v>
      </c>
      <c r="I2018" s="382" t="s">
        <v>22</v>
      </c>
      <c r="J2018" s="420" t="s">
        <v>22</v>
      </c>
      <c r="K2018" s="14" t="s">
        <v>22</v>
      </c>
      <c r="L2018" s="412" t="s">
        <v>14</v>
      </c>
      <c r="M2018" s="423" t="s">
        <v>22</v>
      </c>
      <c r="N2018" s="424" t="s">
        <v>22</v>
      </c>
      <c r="O2018" s="405" t="s">
        <v>22</v>
      </c>
      <c r="P2018" s="406" t="s">
        <v>22</v>
      </c>
      <c r="Q2018" s="8" t="s">
        <v>15</v>
      </c>
      <c r="R2018" s="378" t="s">
        <v>22</v>
      </c>
      <c r="S2018" s="378" t="s">
        <v>22</v>
      </c>
      <c r="T2018" s="378" t="s">
        <v>22</v>
      </c>
      <c r="U2018" s="378" t="s">
        <v>22</v>
      </c>
      <c r="V2018" s="9" t="s">
        <v>13</v>
      </c>
      <c r="W2018" s="417" t="s">
        <v>22</v>
      </c>
      <c r="X2018" s="417" t="s">
        <v>22</v>
      </c>
      <c r="Y2018" s="10" t="s">
        <v>14</v>
      </c>
      <c r="Z2018" s="374" t="s">
        <v>22</v>
      </c>
    </row>
    <row r="2019" spans="1:26" ht="13.5" customHeight="1" x14ac:dyDescent="0.15">
      <c r="A2019" s="15" t="s">
        <v>22</v>
      </c>
      <c r="B2019" s="16" t="s">
        <v>22</v>
      </c>
      <c r="C2019" s="17" t="s">
        <v>22</v>
      </c>
      <c r="D2019" s="418" t="s">
        <v>22</v>
      </c>
      <c r="E2019" s="18" t="s">
        <v>22</v>
      </c>
      <c r="F2019" s="419" t="s">
        <v>22</v>
      </c>
      <c r="G2019" s="419" t="s">
        <v>22</v>
      </c>
      <c r="H2019" s="419" t="s">
        <v>22</v>
      </c>
      <c r="I2019" s="419" t="s">
        <v>22</v>
      </c>
      <c r="J2019" s="421" t="s">
        <v>22</v>
      </c>
      <c r="K2019" s="18" t="s">
        <v>22</v>
      </c>
      <c r="L2019" s="422" t="s">
        <v>22</v>
      </c>
      <c r="M2019" s="26" t="s">
        <v>18</v>
      </c>
      <c r="N2019" s="27">
        <v>86.7</v>
      </c>
      <c r="O2019" s="407" t="s">
        <v>22</v>
      </c>
      <c r="P2019" s="408" t="s">
        <v>22</v>
      </c>
      <c r="Q2019" s="19" t="s">
        <v>16</v>
      </c>
      <c r="R2019" s="425" t="s">
        <v>22</v>
      </c>
      <c r="S2019" s="425" t="s">
        <v>22</v>
      </c>
      <c r="T2019" s="425" t="s">
        <v>22</v>
      </c>
      <c r="U2019" s="425" t="s">
        <v>22</v>
      </c>
      <c r="V2019" s="20" t="s">
        <v>17</v>
      </c>
      <c r="W2019" s="21" t="s">
        <v>22</v>
      </c>
      <c r="X2019" s="16" t="s">
        <v>22</v>
      </c>
      <c r="Y2019" s="17" t="s">
        <v>22</v>
      </c>
      <c r="Z2019" s="375" t="s">
        <v>22</v>
      </c>
    </row>
    <row r="2020" spans="1:26" ht="13.5" customHeight="1" x14ac:dyDescent="0.15">
      <c r="A2020" s="389" t="s">
        <v>7</v>
      </c>
      <c r="B2020" s="390" t="s">
        <v>22</v>
      </c>
      <c r="C2020" s="391" t="s">
        <v>22</v>
      </c>
      <c r="D2020" s="395" t="s">
        <v>8</v>
      </c>
      <c r="E2020" s="396" t="s">
        <v>22</v>
      </c>
      <c r="F2020" s="397" t="s">
        <v>1381</v>
      </c>
      <c r="G2020" s="397" t="s">
        <v>22</v>
      </c>
      <c r="H2020" s="397" t="s">
        <v>22</v>
      </c>
      <c r="I2020" s="397" t="s">
        <v>22</v>
      </c>
      <c r="J2020" s="397" t="s">
        <v>22</v>
      </c>
      <c r="K2020" s="397" t="s">
        <v>22</v>
      </c>
      <c r="L2020" s="398" t="s">
        <v>22</v>
      </c>
      <c r="M2020" s="401" t="s">
        <v>9</v>
      </c>
      <c r="N2020" s="402" t="s">
        <v>22</v>
      </c>
      <c r="O2020" s="403" t="s">
        <v>2881</v>
      </c>
      <c r="P2020" s="404" t="s">
        <v>22</v>
      </c>
      <c r="Q2020" s="5" t="s">
        <v>10</v>
      </c>
      <c r="R2020" s="409" t="s">
        <v>2882</v>
      </c>
      <c r="S2020" s="409" t="s">
        <v>22</v>
      </c>
      <c r="T2020" s="409" t="s">
        <v>22</v>
      </c>
      <c r="U2020" s="22">
        <v>29552</v>
      </c>
      <c r="V2020" s="371" t="str">
        <f>IF(U2020="","","千円")</f>
        <v>千円</v>
      </c>
      <c r="W2020" s="371" t="s">
        <v>22</v>
      </c>
      <c r="X2020" s="371" t="s">
        <v>22</v>
      </c>
      <c r="Y2020" s="372" t="s">
        <v>22</v>
      </c>
      <c r="Z2020" s="373">
        <v>417</v>
      </c>
    </row>
    <row r="2021" spans="1:26" ht="13.5" customHeight="1" x14ac:dyDescent="0.15">
      <c r="A2021" s="392" t="s">
        <v>22</v>
      </c>
      <c r="B2021" s="393" t="s">
        <v>22</v>
      </c>
      <c r="C2021" s="394" t="s">
        <v>22</v>
      </c>
      <c r="D2021" s="25" t="s">
        <v>22</v>
      </c>
      <c r="E2021" s="24" t="s">
        <v>22</v>
      </c>
      <c r="F2021" s="399" t="s">
        <v>22</v>
      </c>
      <c r="G2021" s="399" t="s">
        <v>22</v>
      </c>
      <c r="H2021" s="399" t="s">
        <v>22</v>
      </c>
      <c r="I2021" s="399" t="s">
        <v>22</v>
      </c>
      <c r="J2021" s="399" t="s">
        <v>22</v>
      </c>
      <c r="K2021" s="399" t="s">
        <v>22</v>
      </c>
      <c r="L2021" s="400" t="s">
        <v>22</v>
      </c>
      <c r="M2021" s="376">
        <v>68497000</v>
      </c>
      <c r="N2021" s="377" t="s">
        <v>22</v>
      </c>
      <c r="O2021" s="405" t="s">
        <v>22</v>
      </c>
      <c r="P2021" s="406" t="s">
        <v>22</v>
      </c>
      <c r="Q2021" s="6" t="s">
        <v>22</v>
      </c>
      <c r="R2021" s="378" t="s">
        <v>2883</v>
      </c>
      <c r="S2021" s="378" t="s">
        <v>22</v>
      </c>
      <c r="T2021" s="378" t="s">
        <v>22</v>
      </c>
      <c r="U2021" s="23">
        <v>11226</v>
      </c>
      <c r="V2021" s="379" t="str">
        <f>IF(U2021="","","千円")</f>
        <v>千円</v>
      </c>
      <c r="W2021" s="379" t="s">
        <v>22</v>
      </c>
      <c r="X2021" s="379" t="s">
        <v>22</v>
      </c>
      <c r="Y2021" s="380" t="s">
        <v>22</v>
      </c>
      <c r="Z2021" s="374" t="s">
        <v>22</v>
      </c>
    </row>
    <row r="2022" spans="1:26" ht="13.5" customHeight="1" x14ac:dyDescent="0.15">
      <c r="A2022" s="381" t="s">
        <v>2884</v>
      </c>
      <c r="B2022" s="382" t="s">
        <v>22</v>
      </c>
      <c r="C2022" s="383" t="s">
        <v>22</v>
      </c>
      <c r="D2022" s="384" t="s">
        <v>2885</v>
      </c>
      <c r="E2022" s="385" t="s">
        <v>22</v>
      </c>
      <c r="F2022" s="385" t="s">
        <v>22</v>
      </c>
      <c r="G2022" s="385" t="s">
        <v>22</v>
      </c>
      <c r="H2022" s="385" t="s">
        <v>22</v>
      </c>
      <c r="I2022" s="385" t="s">
        <v>22</v>
      </c>
      <c r="J2022" s="385" t="s">
        <v>22</v>
      </c>
      <c r="K2022" s="385" t="s">
        <v>22</v>
      </c>
      <c r="L2022" s="380" t="s">
        <v>22</v>
      </c>
      <c r="M2022" s="387" t="s">
        <v>12</v>
      </c>
      <c r="N2022" s="388" t="s">
        <v>22</v>
      </c>
      <c r="O2022" s="405" t="s">
        <v>22</v>
      </c>
      <c r="P2022" s="406" t="s">
        <v>22</v>
      </c>
      <c r="Q2022" s="6" t="s">
        <v>22</v>
      </c>
      <c r="R2022" s="378" t="s">
        <v>2886</v>
      </c>
      <c r="S2022" s="378" t="s">
        <v>22</v>
      </c>
      <c r="T2022" s="378" t="s">
        <v>22</v>
      </c>
      <c r="U2022" s="23">
        <v>6067</v>
      </c>
      <c r="V2022" s="379" t="str">
        <f>IF(U2022="","","千円")</f>
        <v>千円</v>
      </c>
      <c r="W2022" s="379" t="s">
        <v>22</v>
      </c>
      <c r="X2022" s="379" t="s">
        <v>22</v>
      </c>
      <c r="Y2022" s="380" t="s">
        <v>22</v>
      </c>
      <c r="Z2022" s="374" t="s">
        <v>22</v>
      </c>
    </row>
    <row r="2023" spans="1:26" ht="13.5" customHeight="1" x14ac:dyDescent="0.15">
      <c r="A2023" s="381" t="s">
        <v>22</v>
      </c>
      <c r="B2023" s="382" t="s">
        <v>22</v>
      </c>
      <c r="C2023" s="383" t="s">
        <v>22</v>
      </c>
      <c r="D2023" s="386" t="s">
        <v>22</v>
      </c>
      <c r="E2023" s="385" t="s">
        <v>22</v>
      </c>
      <c r="F2023" s="385" t="s">
        <v>22</v>
      </c>
      <c r="G2023" s="385" t="s">
        <v>22</v>
      </c>
      <c r="H2023" s="385" t="s">
        <v>22</v>
      </c>
      <c r="I2023" s="385" t="s">
        <v>22</v>
      </c>
      <c r="J2023" s="385" t="s">
        <v>22</v>
      </c>
      <c r="K2023" s="385" t="s">
        <v>22</v>
      </c>
      <c r="L2023" s="380" t="s">
        <v>22</v>
      </c>
      <c r="M2023" s="376">
        <v>61234839</v>
      </c>
      <c r="N2023" s="377" t="s">
        <v>22</v>
      </c>
      <c r="O2023" s="405" t="s">
        <v>22</v>
      </c>
      <c r="P2023" s="406" t="s">
        <v>22</v>
      </c>
      <c r="Q2023" s="6" t="s">
        <v>22</v>
      </c>
      <c r="R2023" s="378" t="s">
        <v>2887</v>
      </c>
      <c r="S2023" s="378" t="s">
        <v>22</v>
      </c>
      <c r="T2023" s="378" t="s">
        <v>22</v>
      </c>
      <c r="U2023" s="23">
        <v>2761</v>
      </c>
      <c r="V2023" s="379" t="str">
        <f>IF(U2023="","","千円")</f>
        <v>千円</v>
      </c>
      <c r="W2023" s="379" t="s">
        <v>22</v>
      </c>
      <c r="X2023" s="379" t="s">
        <v>22</v>
      </c>
      <c r="Y2023" s="380" t="s">
        <v>22</v>
      </c>
      <c r="Z2023" s="374" t="s">
        <v>22</v>
      </c>
    </row>
    <row r="2024" spans="1:26" ht="13.5" customHeight="1" x14ac:dyDescent="0.15">
      <c r="A2024" s="381" t="s">
        <v>22</v>
      </c>
      <c r="B2024" s="382" t="s">
        <v>22</v>
      </c>
      <c r="C2024" s="383" t="s">
        <v>22</v>
      </c>
      <c r="D2024" s="410" t="s">
        <v>13</v>
      </c>
      <c r="E2024" s="411" t="s">
        <v>1388</v>
      </c>
      <c r="F2024" s="411" t="s">
        <v>22</v>
      </c>
      <c r="G2024" s="411" t="s">
        <v>22</v>
      </c>
      <c r="H2024" s="411" t="s">
        <v>22</v>
      </c>
      <c r="I2024" s="411" t="s">
        <v>22</v>
      </c>
      <c r="J2024" s="411" t="s">
        <v>22</v>
      </c>
      <c r="K2024" s="411" t="s">
        <v>22</v>
      </c>
      <c r="L2024" s="412" t="s">
        <v>14</v>
      </c>
      <c r="M2024" s="413" t="s">
        <v>20</v>
      </c>
      <c r="N2024" s="414" t="s">
        <v>22</v>
      </c>
      <c r="O2024" s="405" t="s">
        <v>22</v>
      </c>
      <c r="P2024" s="406" t="s">
        <v>22</v>
      </c>
      <c r="Q2024" s="7" t="s">
        <v>22</v>
      </c>
      <c r="R2024" s="378" t="s">
        <v>2888</v>
      </c>
      <c r="S2024" s="378" t="s">
        <v>22</v>
      </c>
      <c r="T2024" s="378" t="s">
        <v>22</v>
      </c>
      <c r="U2024" s="23">
        <v>11629</v>
      </c>
      <c r="V2024" s="379" t="str">
        <f>IF(U2024="","","千円")</f>
        <v>千円</v>
      </c>
      <c r="W2024" s="379" t="s">
        <v>22</v>
      </c>
      <c r="X2024" s="379" t="s">
        <v>22</v>
      </c>
      <c r="Y2024" s="380" t="s">
        <v>22</v>
      </c>
      <c r="Z2024" s="374" t="s">
        <v>22</v>
      </c>
    </row>
    <row r="2025" spans="1:26" ht="13.5" customHeight="1" x14ac:dyDescent="0.15">
      <c r="A2025" s="381" t="s">
        <v>22</v>
      </c>
      <c r="B2025" s="382" t="s">
        <v>22</v>
      </c>
      <c r="C2025" s="383" t="s">
        <v>22</v>
      </c>
      <c r="D2025" s="410" t="s">
        <v>22</v>
      </c>
      <c r="E2025" s="411" t="s">
        <v>22</v>
      </c>
      <c r="F2025" s="411" t="s">
        <v>22</v>
      </c>
      <c r="G2025" s="411" t="s">
        <v>22</v>
      </c>
      <c r="H2025" s="411" t="s">
        <v>22</v>
      </c>
      <c r="I2025" s="411" t="s">
        <v>22</v>
      </c>
      <c r="J2025" s="411" t="s">
        <v>22</v>
      </c>
      <c r="K2025" s="411" t="s">
        <v>22</v>
      </c>
      <c r="L2025" s="412" t="s">
        <v>22</v>
      </c>
      <c r="M2025" s="415">
        <v>7262161</v>
      </c>
      <c r="N2025" s="416" t="s">
        <v>22</v>
      </c>
      <c r="O2025" s="405" t="s">
        <v>22</v>
      </c>
      <c r="P2025" s="406" t="s">
        <v>22</v>
      </c>
      <c r="Q2025" s="8" t="s">
        <v>15</v>
      </c>
      <c r="R2025" s="378" t="s">
        <v>22</v>
      </c>
      <c r="S2025" s="378" t="s">
        <v>22</v>
      </c>
      <c r="T2025" s="378" t="s">
        <v>22</v>
      </c>
      <c r="U2025" s="378" t="s">
        <v>22</v>
      </c>
      <c r="V2025" s="9" t="s">
        <v>13</v>
      </c>
      <c r="W2025" s="417" t="s">
        <v>22</v>
      </c>
      <c r="X2025" s="417" t="s">
        <v>22</v>
      </c>
      <c r="Y2025" s="10" t="s">
        <v>14</v>
      </c>
      <c r="Z2025" s="374" t="s">
        <v>22</v>
      </c>
    </row>
    <row r="2026" spans="1:26" ht="13.5" customHeight="1" x14ac:dyDescent="0.15">
      <c r="A2026" s="381" t="s">
        <v>22</v>
      </c>
      <c r="B2026" s="382" t="s">
        <v>22</v>
      </c>
      <c r="C2026" s="383" t="s">
        <v>22</v>
      </c>
      <c r="D2026" s="410" t="s">
        <v>22</v>
      </c>
      <c r="E2026" s="411" t="s">
        <v>22</v>
      </c>
      <c r="F2026" s="411" t="s">
        <v>22</v>
      </c>
      <c r="G2026" s="411" t="s">
        <v>22</v>
      </c>
      <c r="H2026" s="411" t="s">
        <v>22</v>
      </c>
      <c r="I2026" s="411" t="s">
        <v>22</v>
      </c>
      <c r="J2026" s="411" t="s">
        <v>22</v>
      </c>
      <c r="K2026" s="411" t="s">
        <v>22</v>
      </c>
      <c r="L2026" s="412" t="s">
        <v>22</v>
      </c>
      <c r="M2026" s="387" t="s">
        <v>22</v>
      </c>
      <c r="N2026" s="388" t="s">
        <v>22</v>
      </c>
      <c r="O2026" s="405" t="s">
        <v>22</v>
      </c>
      <c r="P2026" s="406" t="s">
        <v>22</v>
      </c>
      <c r="Q2026" s="7" t="s">
        <v>16</v>
      </c>
      <c r="R2026" s="378" t="s">
        <v>22</v>
      </c>
      <c r="S2026" s="378" t="s">
        <v>22</v>
      </c>
      <c r="T2026" s="378" t="s">
        <v>22</v>
      </c>
      <c r="U2026" s="378" t="s">
        <v>22</v>
      </c>
      <c r="V2026" s="11" t="s">
        <v>17</v>
      </c>
      <c r="W2026" s="9" t="s">
        <v>22</v>
      </c>
      <c r="X2026" s="12" t="s">
        <v>22</v>
      </c>
      <c r="Y2026" s="13" t="s">
        <v>22</v>
      </c>
      <c r="Z2026" s="374" t="s">
        <v>22</v>
      </c>
    </row>
    <row r="2027" spans="1:26" ht="13.5" customHeight="1" x14ac:dyDescent="0.15">
      <c r="A2027" s="6" t="s">
        <v>22</v>
      </c>
      <c r="B2027" s="12" t="s">
        <v>22</v>
      </c>
      <c r="C2027" s="13" t="s">
        <v>22</v>
      </c>
      <c r="D2027" s="410" t="s">
        <v>13</v>
      </c>
      <c r="E2027" s="14" t="s">
        <v>11</v>
      </c>
      <c r="F2027" s="382" t="s">
        <v>22</v>
      </c>
      <c r="G2027" s="382" t="s">
        <v>22</v>
      </c>
      <c r="H2027" s="382" t="s">
        <v>22</v>
      </c>
      <c r="I2027" s="382" t="s">
        <v>22</v>
      </c>
      <c r="J2027" s="420" t="s">
        <v>22</v>
      </c>
      <c r="K2027" s="14" t="s">
        <v>22</v>
      </c>
      <c r="L2027" s="412" t="s">
        <v>14</v>
      </c>
      <c r="M2027" s="423" t="s">
        <v>22</v>
      </c>
      <c r="N2027" s="424" t="s">
        <v>22</v>
      </c>
      <c r="O2027" s="405" t="s">
        <v>22</v>
      </c>
      <c r="P2027" s="406" t="s">
        <v>22</v>
      </c>
      <c r="Q2027" s="8" t="s">
        <v>15</v>
      </c>
      <c r="R2027" s="378" t="s">
        <v>22</v>
      </c>
      <c r="S2027" s="378" t="s">
        <v>22</v>
      </c>
      <c r="T2027" s="378" t="s">
        <v>22</v>
      </c>
      <c r="U2027" s="378" t="s">
        <v>22</v>
      </c>
      <c r="V2027" s="9" t="s">
        <v>13</v>
      </c>
      <c r="W2027" s="417" t="s">
        <v>22</v>
      </c>
      <c r="X2027" s="417" t="s">
        <v>22</v>
      </c>
      <c r="Y2027" s="10" t="s">
        <v>14</v>
      </c>
      <c r="Z2027" s="374" t="s">
        <v>22</v>
      </c>
    </row>
    <row r="2028" spans="1:26" ht="13.5" customHeight="1" x14ac:dyDescent="0.15">
      <c r="A2028" s="15" t="s">
        <v>22</v>
      </c>
      <c r="B2028" s="16" t="s">
        <v>22</v>
      </c>
      <c r="C2028" s="17" t="s">
        <v>22</v>
      </c>
      <c r="D2028" s="418" t="s">
        <v>22</v>
      </c>
      <c r="E2028" s="18" t="s">
        <v>22</v>
      </c>
      <c r="F2028" s="419" t="s">
        <v>22</v>
      </c>
      <c r="G2028" s="419" t="s">
        <v>22</v>
      </c>
      <c r="H2028" s="419" t="s">
        <v>22</v>
      </c>
      <c r="I2028" s="419" t="s">
        <v>22</v>
      </c>
      <c r="J2028" s="421" t="s">
        <v>22</v>
      </c>
      <c r="K2028" s="18" t="s">
        <v>22</v>
      </c>
      <c r="L2028" s="422" t="s">
        <v>22</v>
      </c>
      <c r="M2028" s="26" t="s">
        <v>18</v>
      </c>
      <c r="N2028" s="27">
        <v>89.4</v>
      </c>
      <c r="O2028" s="407" t="s">
        <v>22</v>
      </c>
      <c r="P2028" s="408" t="s">
        <v>22</v>
      </c>
      <c r="Q2028" s="19" t="s">
        <v>16</v>
      </c>
      <c r="R2028" s="425" t="s">
        <v>22</v>
      </c>
      <c r="S2028" s="425" t="s">
        <v>22</v>
      </c>
      <c r="T2028" s="425" t="s">
        <v>22</v>
      </c>
      <c r="U2028" s="425" t="s">
        <v>22</v>
      </c>
      <c r="V2028" s="20" t="s">
        <v>17</v>
      </c>
      <c r="W2028" s="21" t="s">
        <v>22</v>
      </c>
      <c r="X2028" s="16" t="s">
        <v>22</v>
      </c>
      <c r="Y2028" s="17" t="s">
        <v>22</v>
      </c>
      <c r="Z2028" s="375" t="s">
        <v>22</v>
      </c>
    </row>
  </sheetData>
  <autoFilter ref="A3:Z2028">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4" showButton="0"/>
    <filterColumn colId="16" showButton="0"/>
    <filterColumn colId="17" showButton="0"/>
    <filterColumn colId="18" showButton="0"/>
    <filterColumn colId="22" showButton="0"/>
  </autoFilter>
  <mergeCells count="9232">
    <mergeCell ref="A2011:C2012"/>
    <mergeCell ref="A2022:C2026"/>
    <mergeCell ref="D2022:L2023"/>
    <mergeCell ref="M2022:N2022"/>
    <mergeCell ref="R2022:T2022"/>
    <mergeCell ref="V2022:Y2022"/>
    <mergeCell ref="M2023:N2023"/>
    <mergeCell ref="R2023:T2023"/>
    <mergeCell ref="V2023:Y2023"/>
    <mergeCell ref="D2024:D2026"/>
    <mergeCell ref="E2024:K2026"/>
    <mergeCell ref="R2020:T2020"/>
    <mergeCell ref="A2020:C2021"/>
    <mergeCell ref="D2020:E2020"/>
    <mergeCell ref="F2020:L2021"/>
    <mergeCell ref="M2020:N2020"/>
    <mergeCell ref="O2020:P2028"/>
    <mergeCell ref="D2018:D2019"/>
    <mergeCell ref="F2018:F2019"/>
    <mergeCell ref="G2018:G2019"/>
    <mergeCell ref="H2018:H2019"/>
    <mergeCell ref="I2018:I2019"/>
    <mergeCell ref="J2018:J2019"/>
    <mergeCell ref="F2011:L2012"/>
    <mergeCell ref="M2011:N2011"/>
    <mergeCell ref="O2011:P2019"/>
    <mergeCell ref="V2015:Y2015"/>
    <mergeCell ref="M2016:N2016"/>
    <mergeCell ref="R2016:U2016"/>
    <mergeCell ref="W2016:X2016"/>
    <mergeCell ref="A2013:C2017"/>
    <mergeCell ref="B2:P2"/>
    <mergeCell ref="L2027:L2028"/>
    <mergeCell ref="M2027:N2027"/>
    <mergeCell ref="R2027:U2027"/>
    <mergeCell ref="W2027:X2027"/>
    <mergeCell ref="R2028:U2028"/>
    <mergeCell ref="D2027:D2028"/>
    <mergeCell ref="F2027:F2028"/>
    <mergeCell ref="G2027:G2028"/>
    <mergeCell ref="H2027:H2028"/>
    <mergeCell ref="I2027:I2028"/>
    <mergeCell ref="J2027:J2028"/>
    <mergeCell ref="L2024:L2026"/>
    <mergeCell ref="M2024:N2024"/>
    <mergeCell ref="R2024:T2024"/>
    <mergeCell ref="V2024:Y2024"/>
    <mergeCell ref="M2025:N2025"/>
    <mergeCell ref="R2025:U2025"/>
    <mergeCell ref="W2025:X2025"/>
    <mergeCell ref="M2026:N2026"/>
    <mergeCell ref="R2026:U2026"/>
    <mergeCell ref="D2013:L2014"/>
    <mergeCell ref="M2013:N2013"/>
    <mergeCell ref="R2013:T2013"/>
    <mergeCell ref="V2013:Y2013"/>
    <mergeCell ref="M2014:N2014"/>
    <mergeCell ref="R2014:T2014"/>
    <mergeCell ref="V2014:Y2014"/>
    <mergeCell ref="D2015:D2017"/>
    <mergeCell ref="L2015:L2017"/>
    <mergeCell ref="M2015:N2015"/>
    <mergeCell ref="R2015:T2015"/>
    <mergeCell ref="A2002:C2003"/>
    <mergeCell ref="D2002:E2002"/>
    <mergeCell ref="F2002:L2003"/>
    <mergeCell ref="M2002:N2002"/>
    <mergeCell ref="O2002:P2010"/>
    <mergeCell ref="D2011:E2011"/>
    <mergeCell ref="Z2020:Z2028"/>
    <mergeCell ref="M2021:N2021"/>
    <mergeCell ref="R2021:T2021"/>
    <mergeCell ref="V2021:Y2021"/>
    <mergeCell ref="L2018:L2019"/>
    <mergeCell ref="M2018:N2018"/>
    <mergeCell ref="R2018:U2018"/>
    <mergeCell ref="W2018:X2018"/>
    <mergeCell ref="R2019:U2019"/>
    <mergeCell ref="R2011:T2011"/>
    <mergeCell ref="V2011:Y2011"/>
    <mergeCell ref="Z2011:Z2019"/>
    <mergeCell ref="M2012:N2012"/>
    <mergeCell ref="R2012:T2012"/>
    <mergeCell ref="V2012:Y2012"/>
    <mergeCell ref="L2009:L2010"/>
    <mergeCell ref="W2007:X2007"/>
    <mergeCell ref="M2008:N2008"/>
    <mergeCell ref="R2008:U2008"/>
    <mergeCell ref="A2004:C2008"/>
    <mergeCell ref="D2004:L2005"/>
    <mergeCell ref="M2004:N2004"/>
    <mergeCell ref="R2004:T2004"/>
    <mergeCell ref="E2015:K2017"/>
    <mergeCell ref="V2020:Y2020"/>
    <mergeCell ref="J2009:J2010"/>
    <mergeCell ref="M2009:N2009"/>
    <mergeCell ref="R2009:U2009"/>
    <mergeCell ref="W2009:X2009"/>
    <mergeCell ref="R2010:U2010"/>
    <mergeCell ref="D1995:L1996"/>
    <mergeCell ref="M1995:N1995"/>
    <mergeCell ref="R1995:T1995"/>
    <mergeCell ref="V1995:Y1995"/>
    <mergeCell ref="M1996:N1996"/>
    <mergeCell ref="R1996:T1996"/>
    <mergeCell ref="V1996:Y1996"/>
    <mergeCell ref="D1997:D1999"/>
    <mergeCell ref="E1997:K1999"/>
    <mergeCell ref="R2002:T2002"/>
    <mergeCell ref="V2002:Y2002"/>
    <mergeCell ref="M2017:N2017"/>
    <mergeCell ref="R2017:U2017"/>
    <mergeCell ref="Z2002:Z2010"/>
    <mergeCell ref="M2003:N2003"/>
    <mergeCell ref="R2003:T2003"/>
    <mergeCell ref="V2003:Y2003"/>
    <mergeCell ref="L2000:L2001"/>
    <mergeCell ref="M2000:N2000"/>
    <mergeCell ref="R2000:U2000"/>
    <mergeCell ref="W2000:X2000"/>
    <mergeCell ref="R2001:U2001"/>
    <mergeCell ref="D2000:D2001"/>
    <mergeCell ref="F2000:F2001"/>
    <mergeCell ref="G2000:G2001"/>
    <mergeCell ref="H2000:H2001"/>
    <mergeCell ref="I2000:I2001"/>
    <mergeCell ref="J2000:J2001"/>
    <mergeCell ref="L2006:L2008"/>
    <mergeCell ref="M2006:N2006"/>
    <mergeCell ref="R2006:T2006"/>
    <mergeCell ref="V2006:Y2006"/>
    <mergeCell ref="M2007:N2007"/>
    <mergeCell ref="R2007:U2007"/>
    <mergeCell ref="V2004:Y2004"/>
    <mergeCell ref="M2005:N2005"/>
    <mergeCell ref="R2005:T2005"/>
    <mergeCell ref="V2005:Y2005"/>
    <mergeCell ref="D2006:D2008"/>
    <mergeCell ref="E2006:K2008"/>
    <mergeCell ref="D2009:D2010"/>
    <mergeCell ref="F2009:F2010"/>
    <mergeCell ref="G2009:G2010"/>
    <mergeCell ref="H2009:H2010"/>
    <mergeCell ref="I2009:I2010"/>
    <mergeCell ref="R1993:T1993"/>
    <mergeCell ref="V1993:Y1993"/>
    <mergeCell ref="Z1993:Z2001"/>
    <mergeCell ref="M1994:N1994"/>
    <mergeCell ref="R1994:T1994"/>
    <mergeCell ref="V1994:Y1994"/>
    <mergeCell ref="L1991:L1992"/>
    <mergeCell ref="M1991:N1991"/>
    <mergeCell ref="R1991:U1991"/>
    <mergeCell ref="W1991:X1991"/>
    <mergeCell ref="R1992:U1992"/>
    <mergeCell ref="A1993:C1994"/>
    <mergeCell ref="D1993:E1993"/>
    <mergeCell ref="F1993:L1994"/>
    <mergeCell ref="M1993:N1993"/>
    <mergeCell ref="O1993:P2001"/>
    <mergeCell ref="D1991:D1992"/>
    <mergeCell ref="F1991:F1992"/>
    <mergeCell ref="G1991:G1992"/>
    <mergeCell ref="H1991:H1992"/>
    <mergeCell ref="I1991:I1992"/>
    <mergeCell ref="J1991:J1992"/>
    <mergeCell ref="L1997:L1999"/>
    <mergeCell ref="M1997:N1997"/>
    <mergeCell ref="R1997:T1997"/>
    <mergeCell ref="V1997:Y1997"/>
    <mergeCell ref="M1998:N1998"/>
    <mergeCell ref="R1998:U1998"/>
    <mergeCell ref="W1998:X1998"/>
    <mergeCell ref="M1999:N1999"/>
    <mergeCell ref="R1999:U1999"/>
    <mergeCell ref="A1995:C1999"/>
    <mergeCell ref="A1984:C1985"/>
    <mergeCell ref="D1984:E1984"/>
    <mergeCell ref="F1984:L1985"/>
    <mergeCell ref="M1984:N1984"/>
    <mergeCell ref="O1984:P1992"/>
    <mergeCell ref="D1982:D1983"/>
    <mergeCell ref="F1982:F1983"/>
    <mergeCell ref="G1982:G1983"/>
    <mergeCell ref="H1982:H1983"/>
    <mergeCell ref="I1982:I1983"/>
    <mergeCell ref="J1982:J1983"/>
    <mergeCell ref="L1988:L1990"/>
    <mergeCell ref="M1988:N1988"/>
    <mergeCell ref="R1988:T1988"/>
    <mergeCell ref="V1988:Y1988"/>
    <mergeCell ref="M1989:N1989"/>
    <mergeCell ref="R1989:U1989"/>
    <mergeCell ref="W1989:X1989"/>
    <mergeCell ref="M1990:N1990"/>
    <mergeCell ref="R1990:U1990"/>
    <mergeCell ref="A1986:C1990"/>
    <mergeCell ref="D1986:L1987"/>
    <mergeCell ref="M1986:N1986"/>
    <mergeCell ref="R1986:T1986"/>
    <mergeCell ref="V1986:Y1986"/>
    <mergeCell ref="M1987:N1987"/>
    <mergeCell ref="R1987:T1987"/>
    <mergeCell ref="V1987:Y1987"/>
    <mergeCell ref="D1988:D1990"/>
    <mergeCell ref="E1988:K1990"/>
    <mergeCell ref="D1977:L1978"/>
    <mergeCell ref="M1977:N1977"/>
    <mergeCell ref="R1977:T1977"/>
    <mergeCell ref="V1977:Y1977"/>
    <mergeCell ref="M1978:N1978"/>
    <mergeCell ref="R1978:T1978"/>
    <mergeCell ref="V1978:Y1978"/>
    <mergeCell ref="D1979:D1981"/>
    <mergeCell ref="E1979:K1981"/>
    <mergeCell ref="R1984:T1984"/>
    <mergeCell ref="V1984:Y1984"/>
    <mergeCell ref="Z1984:Z1992"/>
    <mergeCell ref="M1985:N1985"/>
    <mergeCell ref="R1985:T1985"/>
    <mergeCell ref="V1985:Y1985"/>
    <mergeCell ref="L1982:L1983"/>
    <mergeCell ref="M1982:N1982"/>
    <mergeCell ref="R1982:U1982"/>
    <mergeCell ref="W1982:X1982"/>
    <mergeCell ref="R1983:U1983"/>
    <mergeCell ref="R1975:T1975"/>
    <mergeCell ref="V1975:Y1975"/>
    <mergeCell ref="Z1975:Z1983"/>
    <mergeCell ref="M1976:N1976"/>
    <mergeCell ref="R1976:T1976"/>
    <mergeCell ref="V1976:Y1976"/>
    <mergeCell ref="L1973:L1974"/>
    <mergeCell ref="M1973:N1973"/>
    <mergeCell ref="R1973:U1973"/>
    <mergeCell ref="W1973:X1973"/>
    <mergeCell ref="R1974:U1974"/>
    <mergeCell ref="A1975:C1976"/>
    <mergeCell ref="D1975:E1975"/>
    <mergeCell ref="F1975:L1976"/>
    <mergeCell ref="M1975:N1975"/>
    <mergeCell ref="O1975:P1983"/>
    <mergeCell ref="D1973:D1974"/>
    <mergeCell ref="F1973:F1974"/>
    <mergeCell ref="G1973:G1974"/>
    <mergeCell ref="H1973:H1974"/>
    <mergeCell ref="I1973:I1974"/>
    <mergeCell ref="J1973:J1974"/>
    <mergeCell ref="L1979:L1981"/>
    <mergeCell ref="M1979:N1979"/>
    <mergeCell ref="R1979:T1979"/>
    <mergeCell ref="V1979:Y1979"/>
    <mergeCell ref="M1980:N1980"/>
    <mergeCell ref="R1980:U1980"/>
    <mergeCell ref="W1980:X1980"/>
    <mergeCell ref="M1981:N1981"/>
    <mergeCell ref="R1981:U1981"/>
    <mergeCell ref="A1977:C1981"/>
    <mergeCell ref="A1966:C1967"/>
    <mergeCell ref="D1966:E1966"/>
    <mergeCell ref="F1966:L1967"/>
    <mergeCell ref="M1966:N1966"/>
    <mergeCell ref="O1966:P1974"/>
    <mergeCell ref="D1964:D1965"/>
    <mergeCell ref="F1964:F1965"/>
    <mergeCell ref="G1964:G1965"/>
    <mergeCell ref="H1964:H1965"/>
    <mergeCell ref="I1964:I1965"/>
    <mergeCell ref="J1964:J1965"/>
    <mergeCell ref="L1970:L1972"/>
    <mergeCell ref="M1970:N1970"/>
    <mergeCell ref="R1970:T1970"/>
    <mergeCell ref="V1970:Y1970"/>
    <mergeCell ref="M1971:N1971"/>
    <mergeCell ref="R1971:U1971"/>
    <mergeCell ref="W1971:X1971"/>
    <mergeCell ref="M1972:N1972"/>
    <mergeCell ref="R1972:U1972"/>
    <mergeCell ref="A1968:C1972"/>
    <mergeCell ref="D1968:L1969"/>
    <mergeCell ref="M1968:N1968"/>
    <mergeCell ref="R1968:T1968"/>
    <mergeCell ref="V1968:Y1968"/>
    <mergeCell ref="M1969:N1969"/>
    <mergeCell ref="R1969:T1969"/>
    <mergeCell ref="V1969:Y1969"/>
    <mergeCell ref="D1970:D1972"/>
    <mergeCell ref="E1970:K1972"/>
    <mergeCell ref="D1959:L1960"/>
    <mergeCell ref="M1959:N1959"/>
    <mergeCell ref="R1959:T1959"/>
    <mergeCell ref="V1959:Y1959"/>
    <mergeCell ref="M1960:N1960"/>
    <mergeCell ref="R1960:T1960"/>
    <mergeCell ref="V1960:Y1960"/>
    <mergeCell ref="D1961:D1963"/>
    <mergeCell ref="E1961:K1963"/>
    <mergeCell ref="R1966:T1966"/>
    <mergeCell ref="V1966:Y1966"/>
    <mergeCell ref="Z1966:Z1974"/>
    <mergeCell ref="M1967:N1967"/>
    <mergeCell ref="R1967:T1967"/>
    <mergeCell ref="V1967:Y1967"/>
    <mergeCell ref="L1964:L1965"/>
    <mergeCell ref="M1964:N1964"/>
    <mergeCell ref="R1964:U1964"/>
    <mergeCell ref="W1964:X1964"/>
    <mergeCell ref="R1965:U1965"/>
    <mergeCell ref="R1957:T1957"/>
    <mergeCell ref="V1957:Y1957"/>
    <mergeCell ref="Z1957:Z1965"/>
    <mergeCell ref="M1958:N1958"/>
    <mergeCell ref="R1958:T1958"/>
    <mergeCell ref="V1958:Y1958"/>
    <mergeCell ref="L1955:L1956"/>
    <mergeCell ref="M1955:N1955"/>
    <mergeCell ref="R1955:U1955"/>
    <mergeCell ref="W1955:X1955"/>
    <mergeCell ref="R1956:U1956"/>
    <mergeCell ref="A1957:C1958"/>
    <mergeCell ref="D1957:E1957"/>
    <mergeCell ref="F1957:L1958"/>
    <mergeCell ref="M1957:N1957"/>
    <mergeCell ref="O1957:P1965"/>
    <mergeCell ref="D1955:D1956"/>
    <mergeCell ref="F1955:F1956"/>
    <mergeCell ref="G1955:G1956"/>
    <mergeCell ref="H1955:H1956"/>
    <mergeCell ref="I1955:I1956"/>
    <mergeCell ref="J1955:J1956"/>
    <mergeCell ref="L1961:L1963"/>
    <mergeCell ref="M1961:N1961"/>
    <mergeCell ref="R1961:T1961"/>
    <mergeCell ref="V1961:Y1961"/>
    <mergeCell ref="M1962:N1962"/>
    <mergeCell ref="R1962:U1962"/>
    <mergeCell ref="W1962:X1962"/>
    <mergeCell ref="M1963:N1963"/>
    <mergeCell ref="R1963:U1963"/>
    <mergeCell ref="A1959:C1963"/>
    <mergeCell ref="A1948:C1949"/>
    <mergeCell ref="D1948:E1948"/>
    <mergeCell ref="F1948:L1949"/>
    <mergeCell ref="M1948:N1948"/>
    <mergeCell ref="O1948:P1956"/>
    <mergeCell ref="D1946:D1947"/>
    <mergeCell ref="F1946:F1947"/>
    <mergeCell ref="G1946:G1947"/>
    <mergeCell ref="H1946:H1947"/>
    <mergeCell ref="I1946:I1947"/>
    <mergeCell ref="J1946:J1947"/>
    <mergeCell ref="L1952:L1954"/>
    <mergeCell ref="M1952:N1952"/>
    <mergeCell ref="R1952:T1952"/>
    <mergeCell ref="V1952:Y1952"/>
    <mergeCell ref="M1953:N1953"/>
    <mergeCell ref="R1953:U1953"/>
    <mergeCell ref="W1953:X1953"/>
    <mergeCell ref="M1954:N1954"/>
    <mergeCell ref="R1954:U1954"/>
    <mergeCell ref="A1950:C1954"/>
    <mergeCell ref="D1950:L1951"/>
    <mergeCell ref="M1950:N1950"/>
    <mergeCell ref="R1950:T1950"/>
    <mergeCell ref="V1950:Y1950"/>
    <mergeCell ref="M1951:N1951"/>
    <mergeCell ref="R1951:T1951"/>
    <mergeCell ref="V1951:Y1951"/>
    <mergeCell ref="D1952:D1954"/>
    <mergeCell ref="E1952:K1954"/>
    <mergeCell ref="D1941:L1942"/>
    <mergeCell ref="M1941:N1941"/>
    <mergeCell ref="R1941:T1941"/>
    <mergeCell ref="V1941:Y1941"/>
    <mergeCell ref="M1942:N1942"/>
    <mergeCell ref="R1942:T1942"/>
    <mergeCell ref="V1942:Y1942"/>
    <mergeCell ref="D1943:D1945"/>
    <mergeCell ref="E1943:K1945"/>
    <mergeCell ref="R1948:T1948"/>
    <mergeCell ref="V1948:Y1948"/>
    <mergeCell ref="Z1948:Z1956"/>
    <mergeCell ref="M1949:N1949"/>
    <mergeCell ref="R1949:T1949"/>
    <mergeCell ref="V1949:Y1949"/>
    <mergeCell ref="L1946:L1947"/>
    <mergeCell ref="M1946:N1946"/>
    <mergeCell ref="R1946:U1946"/>
    <mergeCell ref="W1946:X1946"/>
    <mergeCell ref="R1947:U1947"/>
    <mergeCell ref="R1939:T1939"/>
    <mergeCell ref="V1939:Y1939"/>
    <mergeCell ref="Z1939:Z1947"/>
    <mergeCell ref="M1940:N1940"/>
    <mergeCell ref="R1940:T1940"/>
    <mergeCell ref="V1940:Y1940"/>
    <mergeCell ref="L1937:L1938"/>
    <mergeCell ref="M1937:N1937"/>
    <mergeCell ref="R1937:U1937"/>
    <mergeCell ref="W1937:X1937"/>
    <mergeCell ref="R1938:U1938"/>
    <mergeCell ref="A1939:C1940"/>
    <mergeCell ref="D1939:E1939"/>
    <mergeCell ref="F1939:L1940"/>
    <mergeCell ref="M1939:N1939"/>
    <mergeCell ref="O1939:P1947"/>
    <mergeCell ref="D1937:D1938"/>
    <mergeCell ref="F1937:F1938"/>
    <mergeCell ref="G1937:G1938"/>
    <mergeCell ref="H1937:H1938"/>
    <mergeCell ref="I1937:I1938"/>
    <mergeCell ref="J1937:J1938"/>
    <mergeCell ref="L1943:L1945"/>
    <mergeCell ref="M1943:N1943"/>
    <mergeCell ref="R1943:T1943"/>
    <mergeCell ref="V1943:Y1943"/>
    <mergeCell ref="M1944:N1944"/>
    <mergeCell ref="R1944:U1944"/>
    <mergeCell ref="W1944:X1944"/>
    <mergeCell ref="M1945:N1945"/>
    <mergeCell ref="R1945:U1945"/>
    <mergeCell ref="A1941:C1945"/>
    <mergeCell ref="A1930:C1931"/>
    <mergeCell ref="D1930:E1930"/>
    <mergeCell ref="F1930:L1931"/>
    <mergeCell ref="M1930:N1930"/>
    <mergeCell ref="O1930:P1938"/>
    <mergeCell ref="D1928:D1929"/>
    <mergeCell ref="F1928:F1929"/>
    <mergeCell ref="G1928:G1929"/>
    <mergeCell ref="H1928:H1929"/>
    <mergeCell ref="I1928:I1929"/>
    <mergeCell ref="J1928:J1929"/>
    <mergeCell ref="L1934:L1936"/>
    <mergeCell ref="M1934:N1934"/>
    <mergeCell ref="R1934:T1934"/>
    <mergeCell ref="V1934:Y1934"/>
    <mergeCell ref="M1935:N1935"/>
    <mergeCell ref="R1935:U1935"/>
    <mergeCell ref="W1935:X1935"/>
    <mergeCell ref="M1936:N1936"/>
    <mergeCell ref="R1936:U1936"/>
    <mergeCell ref="A1932:C1936"/>
    <mergeCell ref="D1932:L1933"/>
    <mergeCell ref="M1932:N1932"/>
    <mergeCell ref="R1932:T1932"/>
    <mergeCell ref="V1932:Y1932"/>
    <mergeCell ref="M1933:N1933"/>
    <mergeCell ref="R1933:T1933"/>
    <mergeCell ref="V1933:Y1933"/>
    <mergeCell ref="D1934:D1936"/>
    <mergeCell ref="E1934:K1936"/>
    <mergeCell ref="D1923:L1924"/>
    <mergeCell ref="M1923:N1923"/>
    <mergeCell ref="R1923:T1923"/>
    <mergeCell ref="V1923:Y1923"/>
    <mergeCell ref="M1924:N1924"/>
    <mergeCell ref="R1924:T1924"/>
    <mergeCell ref="V1924:Y1924"/>
    <mergeCell ref="D1925:D1927"/>
    <mergeCell ref="E1925:K1927"/>
    <mergeCell ref="R1930:T1930"/>
    <mergeCell ref="V1930:Y1930"/>
    <mergeCell ref="Z1930:Z1938"/>
    <mergeCell ref="M1931:N1931"/>
    <mergeCell ref="R1931:T1931"/>
    <mergeCell ref="V1931:Y1931"/>
    <mergeCell ref="L1928:L1929"/>
    <mergeCell ref="M1928:N1928"/>
    <mergeCell ref="R1928:U1928"/>
    <mergeCell ref="W1928:X1928"/>
    <mergeCell ref="R1929:U1929"/>
    <mergeCell ref="R1921:T1921"/>
    <mergeCell ref="V1921:Y1921"/>
    <mergeCell ref="Z1921:Z1929"/>
    <mergeCell ref="M1922:N1922"/>
    <mergeCell ref="R1922:T1922"/>
    <mergeCell ref="V1922:Y1922"/>
    <mergeCell ref="L1919:L1920"/>
    <mergeCell ref="M1919:N1919"/>
    <mergeCell ref="R1919:U1919"/>
    <mergeCell ref="W1919:X1919"/>
    <mergeCell ref="R1920:U1920"/>
    <mergeCell ref="A1921:C1922"/>
    <mergeCell ref="D1921:E1921"/>
    <mergeCell ref="F1921:L1922"/>
    <mergeCell ref="M1921:N1921"/>
    <mergeCell ref="O1921:P1929"/>
    <mergeCell ref="D1919:D1920"/>
    <mergeCell ref="F1919:F1920"/>
    <mergeCell ref="G1919:G1920"/>
    <mergeCell ref="H1919:H1920"/>
    <mergeCell ref="I1919:I1920"/>
    <mergeCell ref="J1919:J1920"/>
    <mergeCell ref="L1925:L1927"/>
    <mergeCell ref="M1925:N1925"/>
    <mergeCell ref="R1925:T1925"/>
    <mergeCell ref="V1925:Y1925"/>
    <mergeCell ref="M1926:N1926"/>
    <mergeCell ref="R1926:U1926"/>
    <mergeCell ref="W1926:X1926"/>
    <mergeCell ref="M1927:N1927"/>
    <mergeCell ref="R1927:U1927"/>
    <mergeCell ref="A1923:C1927"/>
    <mergeCell ref="A1912:C1913"/>
    <mergeCell ref="D1912:E1912"/>
    <mergeCell ref="F1912:L1913"/>
    <mergeCell ref="M1912:N1912"/>
    <mergeCell ref="O1912:P1920"/>
    <mergeCell ref="D1910:D1911"/>
    <mergeCell ref="F1910:F1911"/>
    <mergeCell ref="G1910:G1911"/>
    <mergeCell ref="H1910:H1911"/>
    <mergeCell ref="I1910:I1911"/>
    <mergeCell ref="J1910:J1911"/>
    <mergeCell ref="L1916:L1918"/>
    <mergeCell ref="M1916:N1916"/>
    <mergeCell ref="R1916:T1916"/>
    <mergeCell ref="V1916:Y1916"/>
    <mergeCell ref="M1917:N1917"/>
    <mergeCell ref="R1917:U1917"/>
    <mergeCell ref="W1917:X1917"/>
    <mergeCell ref="M1918:N1918"/>
    <mergeCell ref="R1918:U1918"/>
    <mergeCell ref="A1914:C1918"/>
    <mergeCell ref="D1914:L1915"/>
    <mergeCell ref="M1914:N1914"/>
    <mergeCell ref="R1914:T1914"/>
    <mergeCell ref="V1914:Y1914"/>
    <mergeCell ref="M1915:N1915"/>
    <mergeCell ref="R1915:T1915"/>
    <mergeCell ref="V1915:Y1915"/>
    <mergeCell ref="D1916:D1918"/>
    <mergeCell ref="E1916:K1918"/>
    <mergeCell ref="D1905:L1906"/>
    <mergeCell ref="M1905:N1905"/>
    <mergeCell ref="R1905:T1905"/>
    <mergeCell ref="V1905:Y1905"/>
    <mergeCell ref="M1906:N1906"/>
    <mergeCell ref="R1906:T1906"/>
    <mergeCell ref="V1906:Y1906"/>
    <mergeCell ref="D1907:D1909"/>
    <mergeCell ref="E1907:K1909"/>
    <mergeCell ref="R1912:T1912"/>
    <mergeCell ref="V1912:Y1912"/>
    <mergeCell ref="Z1912:Z1920"/>
    <mergeCell ref="M1913:N1913"/>
    <mergeCell ref="R1913:T1913"/>
    <mergeCell ref="V1913:Y1913"/>
    <mergeCell ref="L1910:L1911"/>
    <mergeCell ref="M1910:N1910"/>
    <mergeCell ref="R1910:U1910"/>
    <mergeCell ref="W1910:X1910"/>
    <mergeCell ref="R1911:U1911"/>
    <mergeCell ref="R1903:T1903"/>
    <mergeCell ref="V1903:Y1903"/>
    <mergeCell ref="Z1903:Z1911"/>
    <mergeCell ref="M1904:N1904"/>
    <mergeCell ref="R1904:T1904"/>
    <mergeCell ref="V1904:Y1904"/>
    <mergeCell ref="L1901:L1902"/>
    <mergeCell ref="M1901:N1901"/>
    <mergeCell ref="R1901:U1901"/>
    <mergeCell ref="W1901:X1901"/>
    <mergeCell ref="R1902:U1902"/>
    <mergeCell ref="A1903:C1904"/>
    <mergeCell ref="D1903:E1903"/>
    <mergeCell ref="F1903:L1904"/>
    <mergeCell ref="M1903:N1903"/>
    <mergeCell ref="O1903:P1911"/>
    <mergeCell ref="D1901:D1902"/>
    <mergeCell ref="F1901:F1902"/>
    <mergeCell ref="G1901:G1902"/>
    <mergeCell ref="H1901:H1902"/>
    <mergeCell ref="I1901:I1902"/>
    <mergeCell ref="J1901:J1902"/>
    <mergeCell ref="L1907:L1909"/>
    <mergeCell ref="M1907:N1907"/>
    <mergeCell ref="R1907:T1907"/>
    <mergeCell ref="V1907:Y1907"/>
    <mergeCell ref="M1908:N1908"/>
    <mergeCell ref="R1908:U1908"/>
    <mergeCell ref="W1908:X1908"/>
    <mergeCell ref="M1909:N1909"/>
    <mergeCell ref="R1909:U1909"/>
    <mergeCell ref="A1905:C1909"/>
    <mergeCell ref="A1894:C1895"/>
    <mergeCell ref="D1894:E1894"/>
    <mergeCell ref="F1894:L1895"/>
    <mergeCell ref="M1894:N1894"/>
    <mergeCell ref="O1894:P1902"/>
    <mergeCell ref="D1892:D1893"/>
    <mergeCell ref="F1892:F1893"/>
    <mergeCell ref="G1892:G1893"/>
    <mergeCell ref="H1892:H1893"/>
    <mergeCell ref="I1892:I1893"/>
    <mergeCell ref="J1892:J1893"/>
    <mergeCell ref="L1898:L1900"/>
    <mergeCell ref="M1898:N1898"/>
    <mergeCell ref="R1898:T1898"/>
    <mergeCell ref="V1898:Y1898"/>
    <mergeCell ref="M1899:N1899"/>
    <mergeCell ref="R1899:U1899"/>
    <mergeCell ref="W1899:X1899"/>
    <mergeCell ref="M1900:N1900"/>
    <mergeCell ref="R1900:U1900"/>
    <mergeCell ref="A1896:C1900"/>
    <mergeCell ref="D1896:L1897"/>
    <mergeCell ref="M1896:N1896"/>
    <mergeCell ref="R1896:T1896"/>
    <mergeCell ref="V1896:Y1896"/>
    <mergeCell ref="M1897:N1897"/>
    <mergeCell ref="R1897:T1897"/>
    <mergeCell ref="V1897:Y1897"/>
    <mergeCell ref="D1898:D1900"/>
    <mergeCell ref="E1898:K1900"/>
    <mergeCell ref="D1887:L1888"/>
    <mergeCell ref="M1887:N1887"/>
    <mergeCell ref="R1887:T1887"/>
    <mergeCell ref="V1887:Y1887"/>
    <mergeCell ref="M1888:N1888"/>
    <mergeCell ref="R1888:T1888"/>
    <mergeCell ref="V1888:Y1888"/>
    <mergeCell ref="D1889:D1891"/>
    <mergeCell ref="E1889:K1891"/>
    <mergeCell ref="R1894:T1894"/>
    <mergeCell ref="V1894:Y1894"/>
    <mergeCell ref="Z1894:Z1902"/>
    <mergeCell ref="M1895:N1895"/>
    <mergeCell ref="R1895:T1895"/>
    <mergeCell ref="V1895:Y1895"/>
    <mergeCell ref="L1892:L1893"/>
    <mergeCell ref="M1892:N1892"/>
    <mergeCell ref="R1892:U1892"/>
    <mergeCell ref="W1892:X1892"/>
    <mergeCell ref="R1893:U1893"/>
    <mergeCell ref="R1885:T1885"/>
    <mergeCell ref="V1885:Y1885"/>
    <mergeCell ref="Z1885:Z1893"/>
    <mergeCell ref="M1886:N1886"/>
    <mergeCell ref="R1886:T1886"/>
    <mergeCell ref="V1886:Y1886"/>
    <mergeCell ref="L1883:L1884"/>
    <mergeCell ref="M1883:N1883"/>
    <mergeCell ref="R1883:U1883"/>
    <mergeCell ref="W1883:X1883"/>
    <mergeCell ref="R1884:U1884"/>
    <mergeCell ref="A1885:C1886"/>
    <mergeCell ref="D1885:E1885"/>
    <mergeCell ref="F1885:L1886"/>
    <mergeCell ref="M1885:N1885"/>
    <mergeCell ref="O1885:P1893"/>
    <mergeCell ref="D1883:D1884"/>
    <mergeCell ref="F1883:F1884"/>
    <mergeCell ref="G1883:G1884"/>
    <mergeCell ref="H1883:H1884"/>
    <mergeCell ref="I1883:I1884"/>
    <mergeCell ref="J1883:J1884"/>
    <mergeCell ref="L1889:L1891"/>
    <mergeCell ref="M1889:N1889"/>
    <mergeCell ref="R1889:T1889"/>
    <mergeCell ref="V1889:Y1889"/>
    <mergeCell ref="M1890:N1890"/>
    <mergeCell ref="R1890:U1890"/>
    <mergeCell ref="W1890:X1890"/>
    <mergeCell ref="M1891:N1891"/>
    <mergeCell ref="R1891:U1891"/>
    <mergeCell ref="A1887:C1891"/>
    <mergeCell ref="A1876:C1877"/>
    <mergeCell ref="D1876:E1876"/>
    <mergeCell ref="F1876:L1877"/>
    <mergeCell ref="M1876:N1876"/>
    <mergeCell ref="O1876:P1884"/>
    <mergeCell ref="D1874:D1875"/>
    <mergeCell ref="F1874:F1875"/>
    <mergeCell ref="G1874:G1875"/>
    <mergeCell ref="H1874:H1875"/>
    <mergeCell ref="I1874:I1875"/>
    <mergeCell ref="J1874:J1875"/>
    <mergeCell ref="L1880:L1882"/>
    <mergeCell ref="M1880:N1880"/>
    <mergeCell ref="R1880:T1880"/>
    <mergeCell ref="V1880:Y1880"/>
    <mergeCell ref="M1881:N1881"/>
    <mergeCell ref="R1881:U1881"/>
    <mergeCell ref="W1881:X1881"/>
    <mergeCell ref="M1882:N1882"/>
    <mergeCell ref="R1882:U1882"/>
    <mergeCell ref="A1878:C1882"/>
    <mergeCell ref="D1878:L1879"/>
    <mergeCell ref="M1878:N1878"/>
    <mergeCell ref="R1878:T1878"/>
    <mergeCell ref="V1878:Y1878"/>
    <mergeCell ref="M1879:N1879"/>
    <mergeCell ref="R1879:T1879"/>
    <mergeCell ref="V1879:Y1879"/>
    <mergeCell ref="D1880:D1882"/>
    <mergeCell ref="E1880:K1882"/>
    <mergeCell ref="D1869:L1870"/>
    <mergeCell ref="M1869:N1869"/>
    <mergeCell ref="R1869:T1869"/>
    <mergeCell ref="V1869:Y1869"/>
    <mergeCell ref="M1870:N1870"/>
    <mergeCell ref="R1870:T1870"/>
    <mergeCell ref="V1870:Y1870"/>
    <mergeCell ref="D1871:D1873"/>
    <mergeCell ref="E1871:K1873"/>
    <mergeCell ref="R1876:T1876"/>
    <mergeCell ref="V1876:Y1876"/>
    <mergeCell ref="Z1876:Z1884"/>
    <mergeCell ref="M1877:N1877"/>
    <mergeCell ref="R1877:T1877"/>
    <mergeCell ref="V1877:Y1877"/>
    <mergeCell ref="L1874:L1875"/>
    <mergeCell ref="M1874:N1874"/>
    <mergeCell ref="R1874:U1874"/>
    <mergeCell ref="W1874:X1874"/>
    <mergeCell ref="R1875:U1875"/>
    <mergeCell ref="R1867:T1867"/>
    <mergeCell ref="V1867:Y1867"/>
    <mergeCell ref="Z1867:Z1875"/>
    <mergeCell ref="M1868:N1868"/>
    <mergeCell ref="R1868:T1868"/>
    <mergeCell ref="V1868:Y1868"/>
    <mergeCell ref="L1865:L1866"/>
    <mergeCell ref="M1865:N1865"/>
    <mergeCell ref="R1865:U1865"/>
    <mergeCell ref="W1865:X1865"/>
    <mergeCell ref="R1866:U1866"/>
    <mergeCell ref="A1867:C1868"/>
    <mergeCell ref="D1867:E1867"/>
    <mergeCell ref="F1867:L1868"/>
    <mergeCell ref="M1867:N1867"/>
    <mergeCell ref="O1867:P1875"/>
    <mergeCell ref="D1865:D1866"/>
    <mergeCell ref="F1865:F1866"/>
    <mergeCell ref="G1865:G1866"/>
    <mergeCell ref="H1865:H1866"/>
    <mergeCell ref="I1865:I1866"/>
    <mergeCell ref="J1865:J1866"/>
    <mergeCell ref="L1871:L1873"/>
    <mergeCell ref="M1871:N1871"/>
    <mergeCell ref="R1871:T1871"/>
    <mergeCell ref="V1871:Y1871"/>
    <mergeCell ref="M1872:N1872"/>
    <mergeCell ref="R1872:U1872"/>
    <mergeCell ref="W1872:X1872"/>
    <mergeCell ref="M1873:N1873"/>
    <mergeCell ref="R1873:U1873"/>
    <mergeCell ref="A1869:C1873"/>
    <mergeCell ref="A1858:C1859"/>
    <mergeCell ref="D1858:E1858"/>
    <mergeCell ref="F1858:L1859"/>
    <mergeCell ref="M1858:N1858"/>
    <mergeCell ref="O1858:P1866"/>
    <mergeCell ref="D1856:D1857"/>
    <mergeCell ref="F1856:F1857"/>
    <mergeCell ref="G1856:G1857"/>
    <mergeCell ref="H1856:H1857"/>
    <mergeCell ref="I1856:I1857"/>
    <mergeCell ref="J1856:J1857"/>
    <mergeCell ref="L1862:L1864"/>
    <mergeCell ref="M1862:N1862"/>
    <mergeCell ref="R1862:T1862"/>
    <mergeCell ref="V1862:Y1862"/>
    <mergeCell ref="M1863:N1863"/>
    <mergeCell ref="R1863:U1863"/>
    <mergeCell ref="W1863:X1863"/>
    <mergeCell ref="M1864:N1864"/>
    <mergeCell ref="R1864:U1864"/>
    <mergeCell ref="A1860:C1864"/>
    <mergeCell ref="D1860:L1861"/>
    <mergeCell ref="M1860:N1860"/>
    <mergeCell ref="R1860:T1860"/>
    <mergeCell ref="V1860:Y1860"/>
    <mergeCell ref="M1861:N1861"/>
    <mergeCell ref="R1861:T1861"/>
    <mergeCell ref="V1861:Y1861"/>
    <mergeCell ref="D1862:D1864"/>
    <mergeCell ref="E1862:K1864"/>
    <mergeCell ref="D1851:L1852"/>
    <mergeCell ref="M1851:N1851"/>
    <mergeCell ref="R1851:T1851"/>
    <mergeCell ref="V1851:Y1851"/>
    <mergeCell ref="M1852:N1852"/>
    <mergeCell ref="R1852:T1852"/>
    <mergeCell ref="V1852:Y1852"/>
    <mergeCell ref="D1853:D1855"/>
    <mergeCell ref="E1853:K1855"/>
    <mergeCell ref="R1858:T1858"/>
    <mergeCell ref="V1858:Y1858"/>
    <mergeCell ref="Z1858:Z1866"/>
    <mergeCell ref="M1859:N1859"/>
    <mergeCell ref="R1859:T1859"/>
    <mergeCell ref="V1859:Y1859"/>
    <mergeCell ref="L1856:L1857"/>
    <mergeCell ref="M1856:N1856"/>
    <mergeCell ref="R1856:U1856"/>
    <mergeCell ref="W1856:X1856"/>
    <mergeCell ref="R1857:U1857"/>
    <mergeCell ref="R1849:T1849"/>
    <mergeCell ref="V1849:Y1849"/>
    <mergeCell ref="Z1849:Z1857"/>
    <mergeCell ref="M1850:N1850"/>
    <mergeCell ref="R1850:T1850"/>
    <mergeCell ref="V1850:Y1850"/>
    <mergeCell ref="L1847:L1848"/>
    <mergeCell ref="M1847:N1847"/>
    <mergeCell ref="R1847:U1847"/>
    <mergeCell ref="W1847:X1847"/>
    <mergeCell ref="R1848:U1848"/>
    <mergeCell ref="A1849:C1850"/>
    <mergeCell ref="D1849:E1849"/>
    <mergeCell ref="F1849:L1850"/>
    <mergeCell ref="M1849:N1849"/>
    <mergeCell ref="O1849:P1857"/>
    <mergeCell ref="D1847:D1848"/>
    <mergeCell ref="F1847:F1848"/>
    <mergeCell ref="G1847:G1848"/>
    <mergeCell ref="H1847:H1848"/>
    <mergeCell ref="I1847:I1848"/>
    <mergeCell ref="J1847:J1848"/>
    <mergeCell ref="L1853:L1855"/>
    <mergeCell ref="M1853:N1853"/>
    <mergeCell ref="R1853:T1853"/>
    <mergeCell ref="V1853:Y1853"/>
    <mergeCell ref="M1854:N1854"/>
    <mergeCell ref="R1854:U1854"/>
    <mergeCell ref="W1854:X1854"/>
    <mergeCell ref="M1855:N1855"/>
    <mergeCell ref="R1855:U1855"/>
    <mergeCell ref="A1851:C1855"/>
    <mergeCell ref="A1840:C1841"/>
    <mergeCell ref="D1840:E1840"/>
    <mergeCell ref="F1840:L1841"/>
    <mergeCell ref="M1840:N1840"/>
    <mergeCell ref="O1840:P1848"/>
    <mergeCell ref="D1838:D1839"/>
    <mergeCell ref="F1838:F1839"/>
    <mergeCell ref="G1838:G1839"/>
    <mergeCell ref="H1838:H1839"/>
    <mergeCell ref="I1838:I1839"/>
    <mergeCell ref="J1838:J1839"/>
    <mergeCell ref="L1844:L1846"/>
    <mergeCell ref="M1844:N1844"/>
    <mergeCell ref="R1844:T1844"/>
    <mergeCell ref="V1844:Y1844"/>
    <mergeCell ref="M1845:N1845"/>
    <mergeCell ref="R1845:U1845"/>
    <mergeCell ref="W1845:X1845"/>
    <mergeCell ref="M1846:N1846"/>
    <mergeCell ref="R1846:U1846"/>
    <mergeCell ref="A1842:C1846"/>
    <mergeCell ref="D1842:L1843"/>
    <mergeCell ref="M1842:N1842"/>
    <mergeCell ref="R1842:T1842"/>
    <mergeCell ref="V1842:Y1842"/>
    <mergeCell ref="M1843:N1843"/>
    <mergeCell ref="R1843:T1843"/>
    <mergeCell ref="V1843:Y1843"/>
    <mergeCell ref="D1844:D1846"/>
    <mergeCell ref="E1844:K1846"/>
    <mergeCell ref="D1833:L1834"/>
    <mergeCell ref="M1833:N1833"/>
    <mergeCell ref="R1833:T1833"/>
    <mergeCell ref="V1833:Y1833"/>
    <mergeCell ref="M1834:N1834"/>
    <mergeCell ref="R1834:T1834"/>
    <mergeCell ref="V1834:Y1834"/>
    <mergeCell ref="D1835:D1837"/>
    <mergeCell ref="E1835:K1837"/>
    <mergeCell ref="R1840:T1840"/>
    <mergeCell ref="V1840:Y1840"/>
    <mergeCell ref="Z1840:Z1848"/>
    <mergeCell ref="M1841:N1841"/>
    <mergeCell ref="R1841:T1841"/>
    <mergeCell ref="V1841:Y1841"/>
    <mergeCell ref="L1838:L1839"/>
    <mergeCell ref="M1838:N1838"/>
    <mergeCell ref="R1838:U1838"/>
    <mergeCell ref="W1838:X1838"/>
    <mergeCell ref="R1839:U1839"/>
    <mergeCell ref="R1831:T1831"/>
    <mergeCell ref="V1831:Y1831"/>
    <mergeCell ref="Z1831:Z1839"/>
    <mergeCell ref="M1832:N1832"/>
    <mergeCell ref="R1832:T1832"/>
    <mergeCell ref="V1832:Y1832"/>
    <mergeCell ref="L1829:L1830"/>
    <mergeCell ref="M1829:N1829"/>
    <mergeCell ref="R1829:U1829"/>
    <mergeCell ref="W1829:X1829"/>
    <mergeCell ref="R1830:U1830"/>
    <mergeCell ref="A1831:C1832"/>
    <mergeCell ref="D1831:E1831"/>
    <mergeCell ref="F1831:L1832"/>
    <mergeCell ref="M1831:N1831"/>
    <mergeCell ref="O1831:P1839"/>
    <mergeCell ref="D1829:D1830"/>
    <mergeCell ref="F1829:F1830"/>
    <mergeCell ref="G1829:G1830"/>
    <mergeCell ref="H1829:H1830"/>
    <mergeCell ref="I1829:I1830"/>
    <mergeCell ref="J1829:J1830"/>
    <mergeCell ref="L1835:L1837"/>
    <mergeCell ref="M1835:N1835"/>
    <mergeCell ref="R1835:T1835"/>
    <mergeCell ref="V1835:Y1835"/>
    <mergeCell ref="M1836:N1836"/>
    <mergeCell ref="R1836:U1836"/>
    <mergeCell ref="W1836:X1836"/>
    <mergeCell ref="M1837:N1837"/>
    <mergeCell ref="R1837:U1837"/>
    <mergeCell ref="A1833:C1837"/>
    <mergeCell ref="A1822:C1823"/>
    <mergeCell ref="D1822:E1822"/>
    <mergeCell ref="F1822:L1823"/>
    <mergeCell ref="M1822:N1822"/>
    <mergeCell ref="O1822:P1830"/>
    <mergeCell ref="D1820:D1821"/>
    <mergeCell ref="F1820:F1821"/>
    <mergeCell ref="G1820:G1821"/>
    <mergeCell ref="H1820:H1821"/>
    <mergeCell ref="I1820:I1821"/>
    <mergeCell ref="J1820:J1821"/>
    <mergeCell ref="L1826:L1828"/>
    <mergeCell ref="M1826:N1826"/>
    <mergeCell ref="R1826:T1826"/>
    <mergeCell ref="V1826:Y1826"/>
    <mergeCell ref="M1827:N1827"/>
    <mergeCell ref="R1827:U1827"/>
    <mergeCell ref="W1827:X1827"/>
    <mergeCell ref="M1828:N1828"/>
    <mergeCell ref="R1828:U1828"/>
    <mergeCell ref="A1824:C1828"/>
    <mergeCell ref="D1824:L1825"/>
    <mergeCell ref="M1824:N1824"/>
    <mergeCell ref="R1824:T1824"/>
    <mergeCell ref="V1824:Y1824"/>
    <mergeCell ref="M1825:N1825"/>
    <mergeCell ref="R1825:T1825"/>
    <mergeCell ref="V1825:Y1825"/>
    <mergeCell ref="D1826:D1828"/>
    <mergeCell ref="E1826:K1828"/>
    <mergeCell ref="D1815:L1816"/>
    <mergeCell ref="M1815:N1815"/>
    <mergeCell ref="R1815:T1815"/>
    <mergeCell ref="V1815:Y1815"/>
    <mergeCell ref="M1816:N1816"/>
    <mergeCell ref="R1816:T1816"/>
    <mergeCell ref="V1816:Y1816"/>
    <mergeCell ref="D1817:D1819"/>
    <mergeCell ref="E1817:K1819"/>
    <mergeCell ref="R1822:T1822"/>
    <mergeCell ref="V1822:Y1822"/>
    <mergeCell ref="Z1822:Z1830"/>
    <mergeCell ref="M1823:N1823"/>
    <mergeCell ref="R1823:T1823"/>
    <mergeCell ref="V1823:Y1823"/>
    <mergeCell ref="L1820:L1821"/>
    <mergeCell ref="M1820:N1820"/>
    <mergeCell ref="R1820:U1820"/>
    <mergeCell ref="W1820:X1820"/>
    <mergeCell ref="R1821:U1821"/>
    <mergeCell ref="R1813:T1813"/>
    <mergeCell ref="V1813:Y1813"/>
    <mergeCell ref="Z1813:Z1821"/>
    <mergeCell ref="M1814:N1814"/>
    <mergeCell ref="R1814:T1814"/>
    <mergeCell ref="V1814:Y1814"/>
    <mergeCell ref="L1811:L1812"/>
    <mergeCell ref="M1811:N1811"/>
    <mergeCell ref="R1811:U1811"/>
    <mergeCell ref="W1811:X1811"/>
    <mergeCell ref="R1812:U1812"/>
    <mergeCell ref="A1813:C1814"/>
    <mergeCell ref="D1813:E1813"/>
    <mergeCell ref="F1813:L1814"/>
    <mergeCell ref="M1813:N1813"/>
    <mergeCell ref="O1813:P1821"/>
    <mergeCell ref="D1811:D1812"/>
    <mergeCell ref="F1811:F1812"/>
    <mergeCell ref="G1811:G1812"/>
    <mergeCell ref="H1811:H1812"/>
    <mergeCell ref="I1811:I1812"/>
    <mergeCell ref="J1811:J1812"/>
    <mergeCell ref="L1817:L1819"/>
    <mergeCell ref="M1817:N1817"/>
    <mergeCell ref="R1817:T1817"/>
    <mergeCell ref="V1817:Y1817"/>
    <mergeCell ref="M1818:N1818"/>
    <mergeCell ref="R1818:U1818"/>
    <mergeCell ref="W1818:X1818"/>
    <mergeCell ref="M1819:N1819"/>
    <mergeCell ref="R1819:U1819"/>
    <mergeCell ref="A1815:C1819"/>
    <mergeCell ref="A1804:C1805"/>
    <mergeCell ref="D1804:E1804"/>
    <mergeCell ref="F1804:L1805"/>
    <mergeCell ref="M1804:N1804"/>
    <mergeCell ref="O1804:P1812"/>
    <mergeCell ref="D1802:D1803"/>
    <mergeCell ref="F1802:F1803"/>
    <mergeCell ref="G1802:G1803"/>
    <mergeCell ref="H1802:H1803"/>
    <mergeCell ref="I1802:I1803"/>
    <mergeCell ref="J1802:J1803"/>
    <mergeCell ref="L1808:L1810"/>
    <mergeCell ref="M1808:N1808"/>
    <mergeCell ref="R1808:T1808"/>
    <mergeCell ref="V1808:Y1808"/>
    <mergeCell ref="M1809:N1809"/>
    <mergeCell ref="R1809:U1809"/>
    <mergeCell ref="W1809:X1809"/>
    <mergeCell ref="M1810:N1810"/>
    <mergeCell ref="R1810:U1810"/>
    <mergeCell ref="A1806:C1810"/>
    <mergeCell ref="D1806:L1807"/>
    <mergeCell ref="M1806:N1806"/>
    <mergeCell ref="R1806:T1806"/>
    <mergeCell ref="V1806:Y1806"/>
    <mergeCell ref="M1807:N1807"/>
    <mergeCell ref="R1807:T1807"/>
    <mergeCell ref="V1807:Y1807"/>
    <mergeCell ref="D1808:D1810"/>
    <mergeCell ref="E1808:K1810"/>
    <mergeCell ref="D1797:L1798"/>
    <mergeCell ref="M1797:N1797"/>
    <mergeCell ref="R1797:T1797"/>
    <mergeCell ref="V1797:Y1797"/>
    <mergeCell ref="M1798:N1798"/>
    <mergeCell ref="R1798:T1798"/>
    <mergeCell ref="V1798:Y1798"/>
    <mergeCell ref="D1799:D1801"/>
    <mergeCell ref="E1799:K1801"/>
    <mergeCell ref="R1804:T1804"/>
    <mergeCell ref="V1804:Y1804"/>
    <mergeCell ref="Z1804:Z1812"/>
    <mergeCell ref="M1805:N1805"/>
    <mergeCell ref="R1805:T1805"/>
    <mergeCell ref="V1805:Y1805"/>
    <mergeCell ref="L1802:L1803"/>
    <mergeCell ref="M1802:N1802"/>
    <mergeCell ref="R1802:U1802"/>
    <mergeCell ref="W1802:X1802"/>
    <mergeCell ref="R1803:U1803"/>
    <mergeCell ref="R1795:T1795"/>
    <mergeCell ref="V1795:Y1795"/>
    <mergeCell ref="Z1795:Z1803"/>
    <mergeCell ref="M1796:N1796"/>
    <mergeCell ref="R1796:T1796"/>
    <mergeCell ref="V1796:Y1796"/>
    <mergeCell ref="L1793:L1794"/>
    <mergeCell ref="M1793:N1793"/>
    <mergeCell ref="R1793:U1793"/>
    <mergeCell ref="W1793:X1793"/>
    <mergeCell ref="R1794:U1794"/>
    <mergeCell ref="A1795:C1796"/>
    <mergeCell ref="D1795:E1795"/>
    <mergeCell ref="F1795:L1796"/>
    <mergeCell ref="M1795:N1795"/>
    <mergeCell ref="O1795:P1803"/>
    <mergeCell ref="D1793:D1794"/>
    <mergeCell ref="F1793:F1794"/>
    <mergeCell ref="G1793:G1794"/>
    <mergeCell ref="H1793:H1794"/>
    <mergeCell ref="I1793:I1794"/>
    <mergeCell ref="J1793:J1794"/>
    <mergeCell ref="L1799:L1801"/>
    <mergeCell ref="M1799:N1799"/>
    <mergeCell ref="R1799:T1799"/>
    <mergeCell ref="V1799:Y1799"/>
    <mergeCell ref="M1800:N1800"/>
    <mergeCell ref="R1800:U1800"/>
    <mergeCell ref="W1800:X1800"/>
    <mergeCell ref="M1801:N1801"/>
    <mergeCell ref="R1801:U1801"/>
    <mergeCell ref="A1797:C1801"/>
    <mergeCell ref="A1786:C1787"/>
    <mergeCell ref="D1786:E1786"/>
    <mergeCell ref="F1786:L1787"/>
    <mergeCell ref="M1786:N1786"/>
    <mergeCell ref="O1786:P1794"/>
    <mergeCell ref="D1784:D1785"/>
    <mergeCell ref="F1784:F1785"/>
    <mergeCell ref="G1784:G1785"/>
    <mergeCell ref="H1784:H1785"/>
    <mergeCell ref="I1784:I1785"/>
    <mergeCell ref="J1784:J1785"/>
    <mergeCell ref="L1790:L1792"/>
    <mergeCell ref="M1790:N1790"/>
    <mergeCell ref="R1790:T1790"/>
    <mergeCell ref="V1790:Y1790"/>
    <mergeCell ref="M1791:N1791"/>
    <mergeCell ref="R1791:U1791"/>
    <mergeCell ref="W1791:X1791"/>
    <mergeCell ref="M1792:N1792"/>
    <mergeCell ref="R1792:U1792"/>
    <mergeCell ref="A1788:C1792"/>
    <mergeCell ref="D1788:L1789"/>
    <mergeCell ref="M1788:N1788"/>
    <mergeCell ref="R1788:T1788"/>
    <mergeCell ref="V1788:Y1788"/>
    <mergeCell ref="M1789:N1789"/>
    <mergeCell ref="R1789:T1789"/>
    <mergeCell ref="V1789:Y1789"/>
    <mergeCell ref="D1790:D1792"/>
    <mergeCell ref="E1790:K1792"/>
    <mergeCell ref="D1779:L1780"/>
    <mergeCell ref="M1779:N1779"/>
    <mergeCell ref="R1779:T1779"/>
    <mergeCell ref="V1779:Y1779"/>
    <mergeCell ref="M1780:N1780"/>
    <mergeCell ref="R1780:T1780"/>
    <mergeCell ref="V1780:Y1780"/>
    <mergeCell ref="D1781:D1783"/>
    <mergeCell ref="E1781:K1783"/>
    <mergeCell ref="R1786:T1786"/>
    <mergeCell ref="V1786:Y1786"/>
    <mergeCell ref="Z1786:Z1794"/>
    <mergeCell ref="M1787:N1787"/>
    <mergeCell ref="R1787:T1787"/>
    <mergeCell ref="V1787:Y1787"/>
    <mergeCell ref="L1784:L1785"/>
    <mergeCell ref="M1784:N1784"/>
    <mergeCell ref="R1784:U1784"/>
    <mergeCell ref="W1784:X1784"/>
    <mergeCell ref="R1785:U1785"/>
    <mergeCell ref="R1777:T1777"/>
    <mergeCell ref="V1777:Y1777"/>
    <mergeCell ref="Z1777:Z1785"/>
    <mergeCell ref="M1778:N1778"/>
    <mergeCell ref="R1778:T1778"/>
    <mergeCell ref="V1778:Y1778"/>
    <mergeCell ref="L1775:L1776"/>
    <mergeCell ref="M1775:N1775"/>
    <mergeCell ref="R1775:U1775"/>
    <mergeCell ref="W1775:X1775"/>
    <mergeCell ref="R1776:U1776"/>
    <mergeCell ref="A1777:C1778"/>
    <mergeCell ref="D1777:E1777"/>
    <mergeCell ref="F1777:L1778"/>
    <mergeCell ref="M1777:N1777"/>
    <mergeCell ref="O1777:P1785"/>
    <mergeCell ref="D1775:D1776"/>
    <mergeCell ref="F1775:F1776"/>
    <mergeCell ref="G1775:G1776"/>
    <mergeCell ref="H1775:H1776"/>
    <mergeCell ref="I1775:I1776"/>
    <mergeCell ref="J1775:J1776"/>
    <mergeCell ref="L1781:L1783"/>
    <mergeCell ref="M1781:N1781"/>
    <mergeCell ref="R1781:T1781"/>
    <mergeCell ref="V1781:Y1781"/>
    <mergeCell ref="M1782:N1782"/>
    <mergeCell ref="R1782:U1782"/>
    <mergeCell ref="W1782:X1782"/>
    <mergeCell ref="M1783:N1783"/>
    <mergeCell ref="R1783:U1783"/>
    <mergeCell ref="A1779:C1783"/>
    <mergeCell ref="A1768:C1769"/>
    <mergeCell ref="D1768:E1768"/>
    <mergeCell ref="F1768:L1769"/>
    <mergeCell ref="M1768:N1768"/>
    <mergeCell ref="O1768:P1776"/>
    <mergeCell ref="D1766:D1767"/>
    <mergeCell ref="F1766:F1767"/>
    <mergeCell ref="G1766:G1767"/>
    <mergeCell ref="H1766:H1767"/>
    <mergeCell ref="I1766:I1767"/>
    <mergeCell ref="J1766:J1767"/>
    <mergeCell ref="L1772:L1774"/>
    <mergeCell ref="M1772:N1772"/>
    <mergeCell ref="R1772:T1772"/>
    <mergeCell ref="V1772:Y1772"/>
    <mergeCell ref="M1773:N1773"/>
    <mergeCell ref="R1773:U1773"/>
    <mergeCell ref="W1773:X1773"/>
    <mergeCell ref="M1774:N1774"/>
    <mergeCell ref="R1774:U1774"/>
    <mergeCell ref="A1770:C1774"/>
    <mergeCell ref="D1770:L1771"/>
    <mergeCell ref="M1770:N1770"/>
    <mergeCell ref="R1770:T1770"/>
    <mergeCell ref="V1770:Y1770"/>
    <mergeCell ref="M1771:N1771"/>
    <mergeCell ref="R1771:T1771"/>
    <mergeCell ref="V1771:Y1771"/>
    <mergeCell ref="D1772:D1774"/>
    <mergeCell ref="E1772:K1774"/>
    <mergeCell ref="D1761:L1762"/>
    <mergeCell ref="M1761:N1761"/>
    <mergeCell ref="R1761:T1761"/>
    <mergeCell ref="V1761:Y1761"/>
    <mergeCell ref="M1762:N1762"/>
    <mergeCell ref="R1762:T1762"/>
    <mergeCell ref="V1762:Y1762"/>
    <mergeCell ref="D1763:D1765"/>
    <mergeCell ref="E1763:K1765"/>
    <mergeCell ref="R1768:T1768"/>
    <mergeCell ref="V1768:Y1768"/>
    <mergeCell ref="Z1768:Z1776"/>
    <mergeCell ref="M1769:N1769"/>
    <mergeCell ref="R1769:T1769"/>
    <mergeCell ref="V1769:Y1769"/>
    <mergeCell ref="L1766:L1767"/>
    <mergeCell ref="M1766:N1766"/>
    <mergeCell ref="R1766:U1766"/>
    <mergeCell ref="W1766:X1766"/>
    <mergeCell ref="R1767:U1767"/>
    <mergeCell ref="R1759:T1759"/>
    <mergeCell ref="V1759:Y1759"/>
    <mergeCell ref="Z1759:Z1767"/>
    <mergeCell ref="M1760:N1760"/>
    <mergeCell ref="R1760:T1760"/>
    <mergeCell ref="V1760:Y1760"/>
    <mergeCell ref="L1757:L1758"/>
    <mergeCell ref="M1757:N1757"/>
    <mergeCell ref="R1757:U1757"/>
    <mergeCell ref="W1757:X1757"/>
    <mergeCell ref="R1758:U1758"/>
    <mergeCell ref="A1759:C1760"/>
    <mergeCell ref="D1759:E1759"/>
    <mergeCell ref="F1759:L1760"/>
    <mergeCell ref="M1759:N1759"/>
    <mergeCell ref="O1759:P1767"/>
    <mergeCell ref="D1757:D1758"/>
    <mergeCell ref="F1757:F1758"/>
    <mergeCell ref="G1757:G1758"/>
    <mergeCell ref="H1757:H1758"/>
    <mergeCell ref="I1757:I1758"/>
    <mergeCell ref="J1757:J1758"/>
    <mergeCell ref="L1763:L1765"/>
    <mergeCell ref="M1763:N1763"/>
    <mergeCell ref="R1763:T1763"/>
    <mergeCell ref="V1763:Y1763"/>
    <mergeCell ref="M1764:N1764"/>
    <mergeCell ref="R1764:U1764"/>
    <mergeCell ref="W1764:X1764"/>
    <mergeCell ref="M1765:N1765"/>
    <mergeCell ref="R1765:U1765"/>
    <mergeCell ref="A1761:C1765"/>
    <mergeCell ref="A1750:C1751"/>
    <mergeCell ref="D1750:E1750"/>
    <mergeCell ref="F1750:L1751"/>
    <mergeCell ref="M1750:N1750"/>
    <mergeCell ref="O1750:P1758"/>
    <mergeCell ref="D1748:D1749"/>
    <mergeCell ref="F1748:F1749"/>
    <mergeCell ref="G1748:G1749"/>
    <mergeCell ref="H1748:H1749"/>
    <mergeCell ref="I1748:I1749"/>
    <mergeCell ref="J1748:J1749"/>
    <mergeCell ref="L1754:L1756"/>
    <mergeCell ref="M1754:N1754"/>
    <mergeCell ref="R1754:T1754"/>
    <mergeCell ref="V1754:Y1754"/>
    <mergeCell ref="M1755:N1755"/>
    <mergeCell ref="R1755:U1755"/>
    <mergeCell ref="W1755:X1755"/>
    <mergeCell ref="M1756:N1756"/>
    <mergeCell ref="R1756:U1756"/>
    <mergeCell ref="A1752:C1756"/>
    <mergeCell ref="D1752:L1753"/>
    <mergeCell ref="M1752:N1752"/>
    <mergeCell ref="R1752:T1752"/>
    <mergeCell ref="V1752:Y1752"/>
    <mergeCell ref="M1753:N1753"/>
    <mergeCell ref="R1753:T1753"/>
    <mergeCell ref="V1753:Y1753"/>
    <mergeCell ref="D1754:D1756"/>
    <mergeCell ref="E1754:K1756"/>
    <mergeCell ref="D1743:L1744"/>
    <mergeCell ref="M1743:N1743"/>
    <mergeCell ref="R1743:T1743"/>
    <mergeCell ref="V1743:Y1743"/>
    <mergeCell ref="M1744:N1744"/>
    <mergeCell ref="R1744:T1744"/>
    <mergeCell ref="V1744:Y1744"/>
    <mergeCell ref="D1745:D1747"/>
    <mergeCell ref="E1745:K1747"/>
    <mergeCell ref="R1750:T1750"/>
    <mergeCell ref="V1750:Y1750"/>
    <mergeCell ref="Z1750:Z1758"/>
    <mergeCell ref="M1751:N1751"/>
    <mergeCell ref="R1751:T1751"/>
    <mergeCell ref="V1751:Y1751"/>
    <mergeCell ref="L1748:L1749"/>
    <mergeCell ref="M1748:N1748"/>
    <mergeCell ref="R1748:U1748"/>
    <mergeCell ref="W1748:X1748"/>
    <mergeCell ref="R1749:U1749"/>
    <mergeCell ref="R1741:T1741"/>
    <mergeCell ref="V1741:Y1741"/>
    <mergeCell ref="Z1741:Z1749"/>
    <mergeCell ref="M1742:N1742"/>
    <mergeCell ref="R1742:T1742"/>
    <mergeCell ref="V1742:Y1742"/>
    <mergeCell ref="L1739:L1740"/>
    <mergeCell ref="M1739:N1739"/>
    <mergeCell ref="R1739:U1739"/>
    <mergeCell ref="W1739:X1739"/>
    <mergeCell ref="R1740:U1740"/>
    <mergeCell ref="A1741:C1742"/>
    <mergeCell ref="D1741:E1741"/>
    <mergeCell ref="F1741:L1742"/>
    <mergeCell ref="M1741:N1741"/>
    <mergeCell ref="O1741:P1749"/>
    <mergeCell ref="D1739:D1740"/>
    <mergeCell ref="F1739:F1740"/>
    <mergeCell ref="G1739:G1740"/>
    <mergeCell ref="H1739:H1740"/>
    <mergeCell ref="I1739:I1740"/>
    <mergeCell ref="J1739:J1740"/>
    <mergeCell ref="L1745:L1747"/>
    <mergeCell ref="M1745:N1745"/>
    <mergeCell ref="R1745:T1745"/>
    <mergeCell ref="V1745:Y1745"/>
    <mergeCell ref="M1746:N1746"/>
    <mergeCell ref="R1746:U1746"/>
    <mergeCell ref="W1746:X1746"/>
    <mergeCell ref="M1747:N1747"/>
    <mergeCell ref="R1747:U1747"/>
    <mergeCell ref="A1743:C1747"/>
    <mergeCell ref="A1732:C1733"/>
    <mergeCell ref="D1732:E1732"/>
    <mergeCell ref="F1732:L1733"/>
    <mergeCell ref="M1732:N1732"/>
    <mergeCell ref="O1732:P1740"/>
    <mergeCell ref="D1730:D1731"/>
    <mergeCell ref="F1730:F1731"/>
    <mergeCell ref="G1730:G1731"/>
    <mergeCell ref="H1730:H1731"/>
    <mergeCell ref="I1730:I1731"/>
    <mergeCell ref="J1730:J1731"/>
    <mergeCell ref="L1736:L1738"/>
    <mergeCell ref="M1736:N1736"/>
    <mergeCell ref="R1736:T1736"/>
    <mergeCell ref="V1736:Y1736"/>
    <mergeCell ref="M1737:N1737"/>
    <mergeCell ref="R1737:U1737"/>
    <mergeCell ref="W1737:X1737"/>
    <mergeCell ref="M1738:N1738"/>
    <mergeCell ref="R1738:U1738"/>
    <mergeCell ref="A1734:C1738"/>
    <mergeCell ref="D1734:L1735"/>
    <mergeCell ref="M1734:N1734"/>
    <mergeCell ref="R1734:T1734"/>
    <mergeCell ref="V1734:Y1734"/>
    <mergeCell ref="M1735:N1735"/>
    <mergeCell ref="R1735:T1735"/>
    <mergeCell ref="V1735:Y1735"/>
    <mergeCell ref="D1736:D1738"/>
    <mergeCell ref="E1736:K1738"/>
    <mergeCell ref="D1725:L1726"/>
    <mergeCell ref="M1725:N1725"/>
    <mergeCell ref="R1725:T1725"/>
    <mergeCell ref="V1725:Y1725"/>
    <mergeCell ref="M1726:N1726"/>
    <mergeCell ref="R1726:T1726"/>
    <mergeCell ref="V1726:Y1726"/>
    <mergeCell ref="D1727:D1729"/>
    <mergeCell ref="E1727:K1729"/>
    <mergeCell ref="R1732:T1732"/>
    <mergeCell ref="V1732:Y1732"/>
    <mergeCell ref="Z1732:Z1740"/>
    <mergeCell ref="M1733:N1733"/>
    <mergeCell ref="R1733:T1733"/>
    <mergeCell ref="V1733:Y1733"/>
    <mergeCell ref="L1730:L1731"/>
    <mergeCell ref="M1730:N1730"/>
    <mergeCell ref="R1730:U1730"/>
    <mergeCell ref="W1730:X1730"/>
    <mergeCell ref="R1731:U1731"/>
    <mergeCell ref="R1723:T1723"/>
    <mergeCell ref="V1723:Y1723"/>
    <mergeCell ref="Z1723:Z1731"/>
    <mergeCell ref="M1724:N1724"/>
    <mergeCell ref="R1724:T1724"/>
    <mergeCell ref="V1724:Y1724"/>
    <mergeCell ref="L1721:L1722"/>
    <mergeCell ref="M1721:N1721"/>
    <mergeCell ref="R1721:U1721"/>
    <mergeCell ref="W1721:X1721"/>
    <mergeCell ref="R1722:U1722"/>
    <mergeCell ref="A1723:C1724"/>
    <mergeCell ref="D1723:E1723"/>
    <mergeCell ref="F1723:L1724"/>
    <mergeCell ref="M1723:N1723"/>
    <mergeCell ref="O1723:P1731"/>
    <mergeCell ref="D1721:D1722"/>
    <mergeCell ref="F1721:F1722"/>
    <mergeCell ref="G1721:G1722"/>
    <mergeCell ref="H1721:H1722"/>
    <mergeCell ref="I1721:I1722"/>
    <mergeCell ref="J1721:J1722"/>
    <mergeCell ref="L1727:L1729"/>
    <mergeCell ref="M1727:N1727"/>
    <mergeCell ref="R1727:T1727"/>
    <mergeCell ref="V1727:Y1727"/>
    <mergeCell ref="M1728:N1728"/>
    <mergeCell ref="R1728:U1728"/>
    <mergeCell ref="W1728:X1728"/>
    <mergeCell ref="M1729:N1729"/>
    <mergeCell ref="R1729:U1729"/>
    <mergeCell ref="A1725:C1729"/>
    <mergeCell ref="A1714:C1715"/>
    <mergeCell ref="D1714:E1714"/>
    <mergeCell ref="F1714:L1715"/>
    <mergeCell ref="M1714:N1714"/>
    <mergeCell ref="O1714:P1722"/>
    <mergeCell ref="D1712:D1713"/>
    <mergeCell ref="F1712:F1713"/>
    <mergeCell ref="G1712:G1713"/>
    <mergeCell ref="H1712:H1713"/>
    <mergeCell ref="I1712:I1713"/>
    <mergeCell ref="J1712:J1713"/>
    <mergeCell ref="L1718:L1720"/>
    <mergeCell ref="M1718:N1718"/>
    <mergeCell ref="R1718:T1718"/>
    <mergeCell ref="V1718:Y1718"/>
    <mergeCell ref="M1719:N1719"/>
    <mergeCell ref="R1719:U1719"/>
    <mergeCell ref="W1719:X1719"/>
    <mergeCell ref="M1720:N1720"/>
    <mergeCell ref="R1720:U1720"/>
    <mergeCell ref="A1716:C1720"/>
    <mergeCell ref="D1716:L1717"/>
    <mergeCell ref="M1716:N1716"/>
    <mergeCell ref="R1716:T1716"/>
    <mergeCell ref="V1716:Y1716"/>
    <mergeCell ref="M1717:N1717"/>
    <mergeCell ref="R1717:T1717"/>
    <mergeCell ref="V1717:Y1717"/>
    <mergeCell ref="D1718:D1720"/>
    <mergeCell ref="E1718:K1720"/>
    <mergeCell ref="D1707:L1708"/>
    <mergeCell ref="M1707:N1707"/>
    <mergeCell ref="R1707:T1707"/>
    <mergeCell ref="V1707:Y1707"/>
    <mergeCell ref="M1708:N1708"/>
    <mergeCell ref="R1708:T1708"/>
    <mergeCell ref="V1708:Y1708"/>
    <mergeCell ref="D1709:D1711"/>
    <mergeCell ref="E1709:K1711"/>
    <mergeCell ref="R1714:T1714"/>
    <mergeCell ref="V1714:Y1714"/>
    <mergeCell ref="Z1714:Z1722"/>
    <mergeCell ref="M1715:N1715"/>
    <mergeCell ref="R1715:T1715"/>
    <mergeCell ref="V1715:Y1715"/>
    <mergeCell ref="L1712:L1713"/>
    <mergeCell ref="M1712:N1712"/>
    <mergeCell ref="R1712:U1712"/>
    <mergeCell ref="W1712:X1712"/>
    <mergeCell ref="R1713:U1713"/>
    <mergeCell ref="R1705:T1705"/>
    <mergeCell ref="V1705:Y1705"/>
    <mergeCell ref="Z1705:Z1713"/>
    <mergeCell ref="M1706:N1706"/>
    <mergeCell ref="R1706:T1706"/>
    <mergeCell ref="V1706:Y1706"/>
    <mergeCell ref="L1703:L1704"/>
    <mergeCell ref="M1703:N1703"/>
    <mergeCell ref="R1703:U1703"/>
    <mergeCell ref="W1703:X1703"/>
    <mergeCell ref="R1704:U1704"/>
    <mergeCell ref="A1705:C1706"/>
    <mergeCell ref="D1705:E1705"/>
    <mergeCell ref="F1705:L1706"/>
    <mergeCell ref="M1705:N1705"/>
    <mergeCell ref="O1705:P1713"/>
    <mergeCell ref="D1703:D1704"/>
    <mergeCell ref="F1703:F1704"/>
    <mergeCell ref="G1703:G1704"/>
    <mergeCell ref="H1703:H1704"/>
    <mergeCell ref="I1703:I1704"/>
    <mergeCell ref="J1703:J1704"/>
    <mergeCell ref="L1709:L1711"/>
    <mergeCell ref="M1709:N1709"/>
    <mergeCell ref="R1709:T1709"/>
    <mergeCell ref="V1709:Y1709"/>
    <mergeCell ref="M1710:N1710"/>
    <mergeCell ref="R1710:U1710"/>
    <mergeCell ref="W1710:X1710"/>
    <mergeCell ref="M1711:N1711"/>
    <mergeCell ref="R1711:U1711"/>
    <mergeCell ref="A1707:C1711"/>
    <mergeCell ref="A1696:C1697"/>
    <mergeCell ref="D1696:E1696"/>
    <mergeCell ref="F1696:L1697"/>
    <mergeCell ref="M1696:N1696"/>
    <mergeCell ref="O1696:P1704"/>
    <mergeCell ref="D1694:D1695"/>
    <mergeCell ref="F1694:F1695"/>
    <mergeCell ref="G1694:G1695"/>
    <mergeCell ref="H1694:H1695"/>
    <mergeCell ref="I1694:I1695"/>
    <mergeCell ref="J1694:J1695"/>
    <mergeCell ref="L1700:L1702"/>
    <mergeCell ref="M1700:N1700"/>
    <mergeCell ref="R1700:T1700"/>
    <mergeCell ref="V1700:Y1700"/>
    <mergeCell ref="M1701:N1701"/>
    <mergeCell ref="R1701:U1701"/>
    <mergeCell ref="W1701:X1701"/>
    <mergeCell ref="M1702:N1702"/>
    <mergeCell ref="R1702:U1702"/>
    <mergeCell ref="A1698:C1702"/>
    <mergeCell ref="D1698:L1699"/>
    <mergeCell ref="M1698:N1698"/>
    <mergeCell ref="R1698:T1698"/>
    <mergeCell ref="V1698:Y1698"/>
    <mergeCell ref="M1699:N1699"/>
    <mergeCell ref="R1699:T1699"/>
    <mergeCell ref="V1699:Y1699"/>
    <mergeCell ref="D1700:D1702"/>
    <mergeCell ref="E1700:K1702"/>
    <mergeCell ref="D1689:L1690"/>
    <mergeCell ref="M1689:N1689"/>
    <mergeCell ref="R1689:T1689"/>
    <mergeCell ref="V1689:Y1689"/>
    <mergeCell ref="M1690:N1690"/>
    <mergeCell ref="R1690:T1690"/>
    <mergeCell ref="V1690:Y1690"/>
    <mergeCell ref="D1691:D1693"/>
    <mergeCell ref="E1691:K1693"/>
    <mergeCell ref="R1696:T1696"/>
    <mergeCell ref="V1696:Y1696"/>
    <mergeCell ref="Z1696:Z1704"/>
    <mergeCell ref="M1697:N1697"/>
    <mergeCell ref="R1697:T1697"/>
    <mergeCell ref="V1697:Y1697"/>
    <mergeCell ref="L1694:L1695"/>
    <mergeCell ref="M1694:N1694"/>
    <mergeCell ref="R1694:U1694"/>
    <mergeCell ref="W1694:X1694"/>
    <mergeCell ref="R1695:U1695"/>
    <mergeCell ref="R1687:T1687"/>
    <mergeCell ref="V1687:Y1687"/>
    <mergeCell ref="Z1687:Z1695"/>
    <mergeCell ref="M1688:N1688"/>
    <mergeCell ref="R1688:T1688"/>
    <mergeCell ref="V1688:Y1688"/>
    <mergeCell ref="L1685:L1686"/>
    <mergeCell ref="M1685:N1685"/>
    <mergeCell ref="R1685:U1685"/>
    <mergeCell ref="W1685:X1685"/>
    <mergeCell ref="R1686:U1686"/>
    <mergeCell ref="A1687:C1688"/>
    <mergeCell ref="D1687:E1687"/>
    <mergeCell ref="F1687:L1688"/>
    <mergeCell ref="M1687:N1687"/>
    <mergeCell ref="O1687:P1695"/>
    <mergeCell ref="D1685:D1686"/>
    <mergeCell ref="F1685:F1686"/>
    <mergeCell ref="G1685:G1686"/>
    <mergeCell ref="H1685:H1686"/>
    <mergeCell ref="I1685:I1686"/>
    <mergeCell ref="J1685:J1686"/>
    <mergeCell ref="L1691:L1693"/>
    <mergeCell ref="M1691:N1691"/>
    <mergeCell ref="R1691:T1691"/>
    <mergeCell ref="V1691:Y1691"/>
    <mergeCell ref="M1692:N1692"/>
    <mergeCell ref="R1692:U1692"/>
    <mergeCell ref="W1692:X1692"/>
    <mergeCell ref="M1693:N1693"/>
    <mergeCell ref="R1693:U1693"/>
    <mergeCell ref="A1689:C1693"/>
    <mergeCell ref="A1678:C1679"/>
    <mergeCell ref="D1678:E1678"/>
    <mergeCell ref="F1678:L1679"/>
    <mergeCell ref="M1678:N1678"/>
    <mergeCell ref="O1678:P1686"/>
    <mergeCell ref="D1676:D1677"/>
    <mergeCell ref="F1676:F1677"/>
    <mergeCell ref="G1676:G1677"/>
    <mergeCell ref="H1676:H1677"/>
    <mergeCell ref="I1676:I1677"/>
    <mergeCell ref="J1676:J1677"/>
    <mergeCell ref="L1682:L1684"/>
    <mergeCell ref="M1682:N1682"/>
    <mergeCell ref="R1682:T1682"/>
    <mergeCell ref="V1682:Y1682"/>
    <mergeCell ref="M1683:N1683"/>
    <mergeCell ref="R1683:U1683"/>
    <mergeCell ref="W1683:X1683"/>
    <mergeCell ref="M1684:N1684"/>
    <mergeCell ref="R1684:U1684"/>
    <mergeCell ref="A1680:C1684"/>
    <mergeCell ref="D1680:L1681"/>
    <mergeCell ref="M1680:N1680"/>
    <mergeCell ref="R1680:T1680"/>
    <mergeCell ref="V1680:Y1680"/>
    <mergeCell ref="M1681:N1681"/>
    <mergeCell ref="R1681:T1681"/>
    <mergeCell ref="V1681:Y1681"/>
    <mergeCell ref="D1682:D1684"/>
    <mergeCell ref="E1682:K1684"/>
    <mergeCell ref="D1671:L1672"/>
    <mergeCell ref="M1671:N1671"/>
    <mergeCell ref="R1671:T1671"/>
    <mergeCell ref="V1671:Y1671"/>
    <mergeCell ref="M1672:N1672"/>
    <mergeCell ref="R1672:T1672"/>
    <mergeCell ref="V1672:Y1672"/>
    <mergeCell ref="D1673:D1675"/>
    <mergeCell ref="E1673:K1675"/>
    <mergeCell ref="R1678:T1678"/>
    <mergeCell ref="V1678:Y1678"/>
    <mergeCell ref="Z1678:Z1686"/>
    <mergeCell ref="M1679:N1679"/>
    <mergeCell ref="R1679:T1679"/>
    <mergeCell ref="V1679:Y1679"/>
    <mergeCell ref="L1676:L1677"/>
    <mergeCell ref="M1676:N1676"/>
    <mergeCell ref="R1676:U1676"/>
    <mergeCell ref="W1676:X1676"/>
    <mergeCell ref="R1677:U1677"/>
    <mergeCell ref="R1669:T1669"/>
    <mergeCell ref="V1669:Y1669"/>
    <mergeCell ref="Z1669:Z1677"/>
    <mergeCell ref="M1670:N1670"/>
    <mergeCell ref="R1670:T1670"/>
    <mergeCell ref="V1670:Y1670"/>
    <mergeCell ref="L1667:L1668"/>
    <mergeCell ref="M1667:N1667"/>
    <mergeCell ref="R1667:U1667"/>
    <mergeCell ref="W1667:X1667"/>
    <mergeCell ref="R1668:U1668"/>
    <mergeCell ref="A1669:C1670"/>
    <mergeCell ref="D1669:E1669"/>
    <mergeCell ref="F1669:L1670"/>
    <mergeCell ref="M1669:N1669"/>
    <mergeCell ref="O1669:P1677"/>
    <mergeCell ref="D1667:D1668"/>
    <mergeCell ref="F1667:F1668"/>
    <mergeCell ref="G1667:G1668"/>
    <mergeCell ref="H1667:H1668"/>
    <mergeCell ref="I1667:I1668"/>
    <mergeCell ref="J1667:J1668"/>
    <mergeCell ref="L1673:L1675"/>
    <mergeCell ref="M1673:N1673"/>
    <mergeCell ref="R1673:T1673"/>
    <mergeCell ref="V1673:Y1673"/>
    <mergeCell ref="M1674:N1674"/>
    <mergeCell ref="R1674:U1674"/>
    <mergeCell ref="W1674:X1674"/>
    <mergeCell ref="M1675:N1675"/>
    <mergeCell ref="R1675:U1675"/>
    <mergeCell ref="A1671:C1675"/>
    <mergeCell ref="A1660:C1661"/>
    <mergeCell ref="D1660:E1660"/>
    <mergeCell ref="F1660:L1661"/>
    <mergeCell ref="M1660:N1660"/>
    <mergeCell ref="O1660:P1668"/>
    <mergeCell ref="D1658:D1659"/>
    <mergeCell ref="F1658:F1659"/>
    <mergeCell ref="G1658:G1659"/>
    <mergeCell ref="H1658:H1659"/>
    <mergeCell ref="I1658:I1659"/>
    <mergeCell ref="J1658:J1659"/>
    <mergeCell ref="L1664:L1666"/>
    <mergeCell ref="M1664:N1664"/>
    <mergeCell ref="R1664:T1664"/>
    <mergeCell ref="V1664:Y1664"/>
    <mergeCell ref="M1665:N1665"/>
    <mergeCell ref="R1665:U1665"/>
    <mergeCell ref="W1665:X1665"/>
    <mergeCell ref="M1666:N1666"/>
    <mergeCell ref="R1666:U1666"/>
    <mergeCell ref="A1662:C1666"/>
    <mergeCell ref="D1662:L1663"/>
    <mergeCell ref="M1662:N1662"/>
    <mergeCell ref="R1662:T1662"/>
    <mergeCell ref="V1662:Y1662"/>
    <mergeCell ref="M1663:N1663"/>
    <mergeCell ref="R1663:T1663"/>
    <mergeCell ref="V1663:Y1663"/>
    <mergeCell ref="D1664:D1666"/>
    <mergeCell ref="E1664:K1666"/>
    <mergeCell ref="D1653:L1654"/>
    <mergeCell ref="M1653:N1653"/>
    <mergeCell ref="R1653:T1653"/>
    <mergeCell ref="V1653:Y1653"/>
    <mergeCell ref="M1654:N1654"/>
    <mergeCell ref="R1654:T1654"/>
    <mergeCell ref="V1654:Y1654"/>
    <mergeCell ref="D1655:D1657"/>
    <mergeCell ref="E1655:K1657"/>
    <mergeCell ref="R1660:T1660"/>
    <mergeCell ref="V1660:Y1660"/>
    <mergeCell ref="Z1660:Z1668"/>
    <mergeCell ref="M1661:N1661"/>
    <mergeCell ref="R1661:T1661"/>
    <mergeCell ref="V1661:Y1661"/>
    <mergeCell ref="L1658:L1659"/>
    <mergeCell ref="M1658:N1658"/>
    <mergeCell ref="R1658:U1658"/>
    <mergeCell ref="W1658:X1658"/>
    <mergeCell ref="R1659:U1659"/>
    <mergeCell ref="R1651:T1651"/>
    <mergeCell ref="V1651:Y1651"/>
    <mergeCell ref="Z1651:Z1659"/>
    <mergeCell ref="M1652:N1652"/>
    <mergeCell ref="R1652:T1652"/>
    <mergeCell ref="V1652:Y1652"/>
    <mergeCell ref="L1649:L1650"/>
    <mergeCell ref="M1649:N1649"/>
    <mergeCell ref="R1649:U1649"/>
    <mergeCell ref="W1649:X1649"/>
    <mergeCell ref="R1650:U1650"/>
    <mergeCell ref="A1651:C1652"/>
    <mergeCell ref="D1651:E1651"/>
    <mergeCell ref="F1651:L1652"/>
    <mergeCell ref="M1651:N1651"/>
    <mergeCell ref="O1651:P1659"/>
    <mergeCell ref="D1649:D1650"/>
    <mergeCell ref="F1649:F1650"/>
    <mergeCell ref="G1649:G1650"/>
    <mergeCell ref="H1649:H1650"/>
    <mergeCell ref="I1649:I1650"/>
    <mergeCell ref="J1649:J1650"/>
    <mergeCell ref="L1655:L1657"/>
    <mergeCell ref="M1655:N1655"/>
    <mergeCell ref="R1655:T1655"/>
    <mergeCell ref="V1655:Y1655"/>
    <mergeCell ref="M1656:N1656"/>
    <mergeCell ref="R1656:U1656"/>
    <mergeCell ref="W1656:X1656"/>
    <mergeCell ref="M1657:N1657"/>
    <mergeCell ref="R1657:U1657"/>
    <mergeCell ref="A1653:C1657"/>
    <mergeCell ref="A1642:C1643"/>
    <mergeCell ref="D1642:E1642"/>
    <mergeCell ref="F1642:L1643"/>
    <mergeCell ref="M1642:N1642"/>
    <mergeCell ref="O1642:P1650"/>
    <mergeCell ref="D1640:D1641"/>
    <mergeCell ref="F1640:F1641"/>
    <mergeCell ref="G1640:G1641"/>
    <mergeCell ref="H1640:H1641"/>
    <mergeCell ref="I1640:I1641"/>
    <mergeCell ref="J1640:J1641"/>
    <mergeCell ref="L1646:L1648"/>
    <mergeCell ref="M1646:N1646"/>
    <mergeCell ref="R1646:T1646"/>
    <mergeCell ref="V1646:Y1646"/>
    <mergeCell ref="M1647:N1647"/>
    <mergeCell ref="R1647:U1647"/>
    <mergeCell ref="W1647:X1647"/>
    <mergeCell ref="M1648:N1648"/>
    <mergeCell ref="R1648:U1648"/>
    <mergeCell ref="A1644:C1648"/>
    <mergeCell ref="D1644:L1645"/>
    <mergeCell ref="M1644:N1644"/>
    <mergeCell ref="R1644:T1644"/>
    <mergeCell ref="V1644:Y1644"/>
    <mergeCell ref="M1645:N1645"/>
    <mergeCell ref="R1645:T1645"/>
    <mergeCell ref="V1645:Y1645"/>
    <mergeCell ref="D1646:D1648"/>
    <mergeCell ref="E1646:K1648"/>
    <mergeCell ref="D1635:L1636"/>
    <mergeCell ref="M1635:N1635"/>
    <mergeCell ref="R1635:T1635"/>
    <mergeCell ref="V1635:Y1635"/>
    <mergeCell ref="M1636:N1636"/>
    <mergeCell ref="R1636:T1636"/>
    <mergeCell ref="V1636:Y1636"/>
    <mergeCell ref="D1637:D1639"/>
    <mergeCell ref="E1637:K1639"/>
    <mergeCell ref="R1642:T1642"/>
    <mergeCell ref="V1642:Y1642"/>
    <mergeCell ref="Z1642:Z1650"/>
    <mergeCell ref="M1643:N1643"/>
    <mergeCell ref="R1643:T1643"/>
    <mergeCell ref="V1643:Y1643"/>
    <mergeCell ref="L1640:L1641"/>
    <mergeCell ref="M1640:N1640"/>
    <mergeCell ref="R1640:U1640"/>
    <mergeCell ref="W1640:X1640"/>
    <mergeCell ref="R1641:U1641"/>
    <mergeCell ref="R1633:T1633"/>
    <mergeCell ref="V1633:Y1633"/>
    <mergeCell ref="Z1633:Z1641"/>
    <mergeCell ref="M1634:N1634"/>
    <mergeCell ref="R1634:T1634"/>
    <mergeCell ref="V1634:Y1634"/>
    <mergeCell ref="L1631:L1632"/>
    <mergeCell ref="M1631:N1631"/>
    <mergeCell ref="R1631:U1631"/>
    <mergeCell ref="W1631:X1631"/>
    <mergeCell ref="R1632:U1632"/>
    <mergeCell ref="A1633:C1634"/>
    <mergeCell ref="D1633:E1633"/>
    <mergeCell ref="F1633:L1634"/>
    <mergeCell ref="M1633:N1633"/>
    <mergeCell ref="O1633:P1641"/>
    <mergeCell ref="D1631:D1632"/>
    <mergeCell ref="F1631:F1632"/>
    <mergeCell ref="G1631:G1632"/>
    <mergeCell ref="H1631:H1632"/>
    <mergeCell ref="I1631:I1632"/>
    <mergeCell ref="J1631:J1632"/>
    <mergeCell ref="L1637:L1639"/>
    <mergeCell ref="M1637:N1637"/>
    <mergeCell ref="R1637:T1637"/>
    <mergeCell ref="V1637:Y1637"/>
    <mergeCell ref="M1638:N1638"/>
    <mergeCell ref="R1638:U1638"/>
    <mergeCell ref="W1638:X1638"/>
    <mergeCell ref="M1639:N1639"/>
    <mergeCell ref="R1639:U1639"/>
    <mergeCell ref="A1635:C1639"/>
    <mergeCell ref="A1624:C1625"/>
    <mergeCell ref="D1624:E1624"/>
    <mergeCell ref="F1624:L1625"/>
    <mergeCell ref="M1624:N1624"/>
    <mergeCell ref="O1624:P1632"/>
    <mergeCell ref="D1622:D1623"/>
    <mergeCell ref="F1622:F1623"/>
    <mergeCell ref="G1622:G1623"/>
    <mergeCell ref="H1622:H1623"/>
    <mergeCell ref="I1622:I1623"/>
    <mergeCell ref="J1622:J1623"/>
    <mergeCell ref="L1628:L1630"/>
    <mergeCell ref="M1628:N1628"/>
    <mergeCell ref="R1628:T1628"/>
    <mergeCell ref="V1628:Y1628"/>
    <mergeCell ref="M1629:N1629"/>
    <mergeCell ref="R1629:U1629"/>
    <mergeCell ref="W1629:X1629"/>
    <mergeCell ref="M1630:N1630"/>
    <mergeCell ref="R1630:U1630"/>
    <mergeCell ref="A1626:C1630"/>
    <mergeCell ref="D1626:L1627"/>
    <mergeCell ref="M1626:N1626"/>
    <mergeCell ref="R1626:T1626"/>
    <mergeCell ref="V1626:Y1626"/>
    <mergeCell ref="M1627:N1627"/>
    <mergeCell ref="R1627:T1627"/>
    <mergeCell ref="V1627:Y1627"/>
    <mergeCell ref="D1628:D1630"/>
    <mergeCell ref="E1628:K1630"/>
    <mergeCell ref="D1617:L1618"/>
    <mergeCell ref="M1617:N1617"/>
    <mergeCell ref="R1617:T1617"/>
    <mergeCell ref="V1617:Y1617"/>
    <mergeCell ref="M1618:N1618"/>
    <mergeCell ref="R1618:T1618"/>
    <mergeCell ref="V1618:Y1618"/>
    <mergeCell ref="D1619:D1621"/>
    <mergeCell ref="E1619:K1621"/>
    <mergeCell ref="R1624:T1624"/>
    <mergeCell ref="V1624:Y1624"/>
    <mergeCell ref="Z1624:Z1632"/>
    <mergeCell ref="M1625:N1625"/>
    <mergeCell ref="R1625:T1625"/>
    <mergeCell ref="V1625:Y1625"/>
    <mergeCell ref="L1622:L1623"/>
    <mergeCell ref="M1622:N1622"/>
    <mergeCell ref="R1622:U1622"/>
    <mergeCell ref="W1622:X1622"/>
    <mergeCell ref="R1623:U1623"/>
    <mergeCell ref="R1615:T1615"/>
    <mergeCell ref="V1615:Y1615"/>
    <mergeCell ref="Z1615:Z1623"/>
    <mergeCell ref="M1616:N1616"/>
    <mergeCell ref="R1616:T1616"/>
    <mergeCell ref="V1616:Y1616"/>
    <mergeCell ref="L1613:L1614"/>
    <mergeCell ref="M1613:N1613"/>
    <mergeCell ref="R1613:U1613"/>
    <mergeCell ref="W1613:X1613"/>
    <mergeCell ref="R1614:U1614"/>
    <mergeCell ref="A1615:C1616"/>
    <mergeCell ref="D1615:E1615"/>
    <mergeCell ref="F1615:L1616"/>
    <mergeCell ref="M1615:N1615"/>
    <mergeCell ref="O1615:P1623"/>
    <mergeCell ref="D1613:D1614"/>
    <mergeCell ref="F1613:F1614"/>
    <mergeCell ref="G1613:G1614"/>
    <mergeCell ref="H1613:H1614"/>
    <mergeCell ref="I1613:I1614"/>
    <mergeCell ref="J1613:J1614"/>
    <mergeCell ref="L1619:L1621"/>
    <mergeCell ref="M1619:N1619"/>
    <mergeCell ref="R1619:T1619"/>
    <mergeCell ref="V1619:Y1619"/>
    <mergeCell ref="M1620:N1620"/>
    <mergeCell ref="R1620:U1620"/>
    <mergeCell ref="W1620:X1620"/>
    <mergeCell ref="M1621:N1621"/>
    <mergeCell ref="R1621:U1621"/>
    <mergeCell ref="A1617:C1621"/>
    <mergeCell ref="A1606:C1607"/>
    <mergeCell ref="D1606:E1606"/>
    <mergeCell ref="F1606:L1607"/>
    <mergeCell ref="M1606:N1606"/>
    <mergeCell ref="O1606:P1614"/>
    <mergeCell ref="D1604:D1605"/>
    <mergeCell ref="F1604:F1605"/>
    <mergeCell ref="G1604:G1605"/>
    <mergeCell ref="H1604:H1605"/>
    <mergeCell ref="I1604:I1605"/>
    <mergeCell ref="J1604:J1605"/>
    <mergeCell ref="L1610:L1612"/>
    <mergeCell ref="M1610:N1610"/>
    <mergeCell ref="R1610:T1610"/>
    <mergeCell ref="V1610:Y1610"/>
    <mergeCell ref="M1611:N1611"/>
    <mergeCell ref="R1611:U1611"/>
    <mergeCell ref="W1611:X1611"/>
    <mergeCell ref="M1612:N1612"/>
    <mergeCell ref="R1612:U1612"/>
    <mergeCell ref="A1608:C1612"/>
    <mergeCell ref="D1608:L1609"/>
    <mergeCell ref="M1608:N1608"/>
    <mergeCell ref="R1608:T1608"/>
    <mergeCell ref="V1608:Y1608"/>
    <mergeCell ref="M1609:N1609"/>
    <mergeCell ref="R1609:T1609"/>
    <mergeCell ref="V1609:Y1609"/>
    <mergeCell ref="D1610:D1612"/>
    <mergeCell ref="E1610:K1612"/>
    <mergeCell ref="D1599:L1600"/>
    <mergeCell ref="M1599:N1599"/>
    <mergeCell ref="R1599:T1599"/>
    <mergeCell ref="V1599:Y1599"/>
    <mergeCell ref="M1600:N1600"/>
    <mergeCell ref="R1600:T1600"/>
    <mergeCell ref="V1600:Y1600"/>
    <mergeCell ref="D1601:D1603"/>
    <mergeCell ref="E1601:K1603"/>
    <mergeCell ref="R1606:T1606"/>
    <mergeCell ref="V1606:Y1606"/>
    <mergeCell ref="Z1606:Z1614"/>
    <mergeCell ref="M1607:N1607"/>
    <mergeCell ref="R1607:T1607"/>
    <mergeCell ref="V1607:Y1607"/>
    <mergeCell ref="L1604:L1605"/>
    <mergeCell ref="M1604:N1604"/>
    <mergeCell ref="R1604:U1604"/>
    <mergeCell ref="W1604:X1604"/>
    <mergeCell ref="R1605:U1605"/>
    <mergeCell ref="R1597:T1597"/>
    <mergeCell ref="V1597:Y1597"/>
    <mergeCell ref="Z1597:Z1605"/>
    <mergeCell ref="M1598:N1598"/>
    <mergeCell ref="R1598:T1598"/>
    <mergeCell ref="V1598:Y1598"/>
    <mergeCell ref="L1595:L1596"/>
    <mergeCell ref="M1595:N1595"/>
    <mergeCell ref="R1595:U1595"/>
    <mergeCell ref="W1595:X1595"/>
    <mergeCell ref="R1596:U1596"/>
    <mergeCell ref="A1597:C1598"/>
    <mergeCell ref="D1597:E1597"/>
    <mergeCell ref="F1597:L1598"/>
    <mergeCell ref="M1597:N1597"/>
    <mergeCell ref="O1597:P1605"/>
    <mergeCell ref="D1595:D1596"/>
    <mergeCell ref="F1595:F1596"/>
    <mergeCell ref="G1595:G1596"/>
    <mergeCell ref="H1595:H1596"/>
    <mergeCell ref="I1595:I1596"/>
    <mergeCell ref="J1595:J1596"/>
    <mergeCell ref="L1601:L1603"/>
    <mergeCell ref="M1601:N1601"/>
    <mergeCell ref="R1601:T1601"/>
    <mergeCell ref="V1601:Y1601"/>
    <mergeCell ref="M1602:N1602"/>
    <mergeCell ref="R1602:U1602"/>
    <mergeCell ref="W1602:X1602"/>
    <mergeCell ref="M1603:N1603"/>
    <mergeCell ref="R1603:U1603"/>
    <mergeCell ref="A1599:C1603"/>
    <mergeCell ref="A1588:C1589"/>
    <mergeCell ref="D1588:E1588"/>
    <mergeCell ref="F1588:L1589"/>
    <mergeCell ref="M1588:N1588"/>
    <mergeCell ref="O1588:P1596"/>
    <mergeCell ref="D1586:D1587"/>
    <mergeCell ref="F1586:F1587"/>
    <mergeCell ref="G1586:G1587"/>
    <mergeCell ref="H1586:H1587"/>
    <mergeCell ref="I1586:I1587"/>
    <mergeCell ref="J1586:J1587"/>
    <mergeCell ref="L1592:L1594"/>
    <mergeCell ref="M1592:N1592"/>
    <mergeCell ref="R1592:T1592"/>
    <mergeCell ref="V1592:Y1592"/>
    <mergeCell ref="M1593:N1593"/>
    <mergeCell ref="R1593:U1593"/>
    <mergeCell ref="W1593:X1593"/>
    <mergeCell ref="M1594:N1594"/>
    <mergeCell ref="R1594:U1594"/>
    <mergeCell ref="A1590:C1594"/>
    <mergeCell ref="D1590:L1591"/>
    <mergeCell ref="M1590:N1590"/>
    <mergeCell ref="R1590:T1590"/>
    <mergeCell ref="V1590:Y1590"/>
    <mergeCell ref="M1591:N1591"/>
    <mergeCell ref="R1591:T1591"/>
    <mergeCell ref="V1591:Y1591"/>
    <mergeCell ref="D1592:D1594"/>
    <mergeCell ref="E1592:K1594"/>
    <mergeCell ref="D1581:L1582"/>
    <mergeCell ref="M1581:N1581"/>
    <mergeCell ref="R1581:T1581"/>
    <mergeCell ref="V1581:Y1581"/>
    <mergeCell ref="M1582:N1582"/>
    <mergeCell ref="R1582:T1582"/>
    <mergeCell ref="V1582:Y1582"/>
    <mergeCell ref="D1583:D1585"/>
    <mergeCell ref="E1583:K1585"/>
    <mergeCell ref="R1588:T1588"/>
    <mergeCell ref="V1588:Y1588"/>
    <mergeCell ref="Z1588:Z1596"/>
    <mergeCell ref="M1589:N1589"/>
    <mergeCell ref="R1589:T1589"/>
    <mergeCell ref="V1589:Y1589"/>
    <mergeCell ref="L1586:L1587"/>
    <mergeCell ref="M1586:N1586"/>
    <mergeCell ref="R1586:U1586"/>
    <mergeCell ref="W1586:X1586"/>
    <mergeCell ref="R1587:U1587"/>
    <mergeCell ref="R1579:T1579"/>
    <mergeCell ref="V1579:Y1579"/>
    <mergeCell ref="Z1579:Z1587"/>
    <mergeCell ref="M1580:N1580"/>
    <mergeCell ref="R1580:T1580"/>
    <mergeCell ref="V1580:Y1580"/>
    <mergeCell ref="L1577:L1578"/>
    <mergeCell ref="M1577:N1577"/>
    <mergeCell ref="R1577:U1577"/>
    <mergeCell ref="W1577:X1577"/>
    <mergeCell ref="R1578:U1578"/>
    <mergeCell ref="A1579:C1580"/>
    <mergeCell ref="D1579:E1579"/>
    <mergeCell ref="F1579:L1580"/>
    <mergeCell ref="M1579:N1579"/>
    <mergeCell ref="O1579:P1587"/>
    <mergeCell ref="D1577:D1578"/>
    <mergeCell ref="F1577:F1578"/>
    <mergeCell ref="G1577:G1578"/>
    <mergeCell ref="H1577:H1578"/>
    <mergeCell ref="I1577:I1578"/>
    <mergeCell ref="J1577:J1578"/>
    <mergeCell ref="L1583:L1585"/>
    <mergeCell ref="M1583:N1583"/>
    <mergeCell ref="R1583:T1583"/>
    <mergeCell ref="V1583:Y1583"/>
    <mergeCell ref="M1584:N1584"/>
    <mergeCell ref="R1584:U1584"/>
    <mergeCell ref="W1584:X1584"/>
    <mergeCell ref="M1585:N1585"/>
    <mergeCell ref="R1585:U1585"/>
    <mergeCell ref="A1581:C1585"/>
    <mergeCell ref="A1570:C1571"/>
    <mergeCell ref="D1570:E1570"/>
    <mergeCell ref="F1570:L1571"/>
    <mergeCell ref="M1570:N1570"/>
    <mergeCell ref="O1570:P1578"/>
    <mergeCell ref="D1568:D1569"/>
    <mergeCell ref="F1568:F1569"/>
    <mergeCell ref="G1568:G1569"/>
    <mergeCell ref="H1568:H1569"/>
    <mergeCell ref="I1568:I1569"/>
    <mergeCell ref="J1568:J1569"/>
    <mergeCell ref="L1574:L1576"/>
    <mergeCell ref="M1574:N1574"/>
    <mergeCell ref="R1574:T1574"/>
    <mergeCell ref="V1574:Y1574"/>
    <mergeCell ref="M1575:N1575"/>
    <mergeCell ref="R1575:U1575"/>
    <mergeCell ref="W1575:X1575"/>
    <mergeCell ref="M1576:N1576"/>
    <mergeCell ref="R1576:U1576"/>
    <mergeCell ref="A1572:C1576"/>
    <mergeCell ref="D1572:L1573"/>
    <mergeCell ref="M1572:N1572"/>
    <mergeCell ref="R1572:T1572"/>
    <mergeCell ref="V1572:Y1572"/>
    <mergeCell ref="M1573:N1573"/>
    <mergeCell ref="R1573:T1573"/>
    <mergeCell ref="V1573:Y1573"/>
    <mergeCell ref="D1574:D1576"/>
    <mergeCell ref="E1574:K1576"/>
    <mergeCell ref="D1563:L1564"/>
    <mergeCell ref="M1563:N1563"/>
    <mergeCell ref="R1563:T1563"/>
    <mergeCell ref="V1563:Y1563"/>
    <mergeCell ref="M1564:N1564"/>
    <mergeCell ref="R1564:T1564"/>
    <mergeCell ref="V1564:Y1564"/>
    <mergeCell ref="D1565:D1567"/>
    <mergeCell ref="E1565:K1567"/>
    <mergeCell ref="R1570:T1570"/>
    <mergeCell ref="V1570:Y1570"/>
    <mergeCell ref="Z1570:Z1578"/>
    <mergeCell ref="M1571:N1571"/>
    <mergeCell ref="R1571:T1571"/>
    <mergeCell ref="V1571:Y1571"/>
    <mergeCell ref="L1568:L1569"/>
    <mergeCell ref="M1568:N1568"/>
    <mergeCell ref="R1568:U1568"/>
    <mergeCell ref="W1568:X1568"/>
    <mergeCell ref="R1569:U1569"/>
    <mergeCell ref="R1561:T1561"/>
    <mergeCell ref="V1561:Y1561"/>
    <mergeCell ref="Z1561:Z1569"/>
    <mergeCell ref="M1562:N1562"/>
    <mergeCell ref="R1562:T1562"/>
    <mergeCell ref="V1562:Y1562"/>
    <mergeCell ref="L1559:L1560"/>
    <mergeCell ref="M1559:N1559"/>
    <mergeCell ref="R1559:U1559"/>
    <mergeCell ref="W1559:X1559"/>
    <mergeCell ref="R1560:U1560"/>
    <mergeCell ref="A1561:C1562"/>
    <mergeCell ref="D1561:E1561"/>
    <mergeCell ref="F1561:L1562"/>
    <mergeCell ref="M1561:N1561"/>
    <mergeCell ref="O1561:P1569"/>
    <mergeCell ref="D1559:D1560"/>
    <mergeCell ref="F1559:F1560"/>
    <mergeCell ref="G1559:G1560"/>
    <mergeCell ref="H1559:H1560"/>
    <mergeCell ref="I1559:I1560"/>
    <mergeCell ref="J1559:J1560"/>
    <mergeCell ref="L1565:L1567"/>
    <mergeCell ref="M1565:N1565"/>
    <mergeCell ref="R1565:T1565"/>
    <mergeCell ref="V1565:Y1565"/>
    <mergeCell ref="M1566:N1566"/>
    <mergeCell ref="R1566:U1566"/>
    <mergeCell ref="W1566:X1566"/>
    <mergeCell ref="M1567:N1567"/>
    <mergeCell ref="R1567:U1567"/>
    <mergeCell ref="A1563:C1567"/>
    <mergeCell ref="A1552:C1553"/>
    <mergeCell ref="D1552:E1552"/>
    <mergeCell ref="F1552:L1553"/>
    <mergeCell ref="M1552:N1552"/>
    <mergeCell ref="O1552:P1560"/>
    <mergeCell ref="D1550:D1551"/>
    <mergeCell ref="F1550:F1551"/>
    <mergeCell ref="G1550:G1551"/>
    <mergeCell ref="H1550:H1551"/>
    <mergeCell ref="I1550:I1551"/>
    <mergeCell ref="J1550:J1551"/>
    <mergeCell ref="L1556:L1558"/>
    <mergeCell ref="M1556:N1556"/>
    <mergeCell ref="R1556:T1556"/>
    <mergeCell ref="V1556:Y1556"/>
    <mergeCell ref="M1557:N1557"/>
    <mergeCell ref="R1557:U1557"/>
    <mergeCell ref="W1557:X1557"/>
    <mergeCell ref="M1558:N1558"/>
    <mergeCell ref="R1558:U1558"/>
    <mergeCell ref="A1554:C1558"/>
    <mergeCell ref="D1554:L1555"/>
    <mergeCell ref="M1554:N1554"/>
    <mergeCell ref="R1554:T1554"/>
    <mergeCell ref="V1554:Y1554"/>
    <mergeCell ref="M1555:N1555"/>
    <mergeCell ref="R1555:T1555"/>
    <mergeCell ref="V1555:Y1555"/>
    <mergeCell ref="D1556:D1558"/>
    <mergeCell ref="E1556:K1558"/>
    <mergeCell ref="D1545:L1546"/>
    <mergeCell ref="M1545:N1545"/>
    <mergeCell ref="R1545:T1545"/>
    <mergeCell ref="V1545:Y1545"/>
    <mergeCell ref="M1546:N1546"/>
    <mergeCell ref="R1546:T1546"/>
    <mergeCell ref="V1546:Y1546"/>
    <mergeCell ref="D1547:D1549"/>
    <mergeCell ref="E1547:K1549"/>
    <mergeCell ref="R1552:T1552"/>
    <mergeCell ref="V1552:Y1552"/>
    <mergeCell ref="Z1552:Z1560"/>
    <mergeCell ref="M1553:N1553"/>
    <mergeCell ref="R1553:T1553"/>
    <mergeCell ref="V1553:Y1553"/>
    <mergeCell ref="L1550:L1551"/>
    <mergeCell ref="M1550:N1550"/>
    <mergeCell ref="R1550:U1550"/>
    <mergeCell ref="W1550:X1550"/>
    <mergeCell ref="R1551:U1551"/>
    <mergeCell ref="R1543:T1543"/>
    <mergeCell ref="V1543:Y1543"/>
    <mergeCell ref="Z1543:Z1551"/>
    <mergeCell ref="M1544:N1544"/>
    <mergeCell ref="R1544:T1544"/>
    <mergeCell ref="V1544:Y1544"/>
    <mergeCell ref="L1541:L1542"/>
    <mergeCell ref="M1541:N1541"/>
    <mergeCell ref="R1541:U1541"/>
    <mergeCell ref="W1541:X1541"/>
    <mergeCell ref="R1542:U1542"/>
    <mergeCell ref="A1543:C1544"/>
    <mergeCell ref="D1543:E1543"/>
    <mergeCell ref="F1543:L1544"/>
    <mergeCell ref="M1543:N1543"/>
    <mergeCell ref="O1543:P1551"/>
    <mergeCell ref="D1541:D1542"/>
    <mergeCell ref="F1541:F1542"/>
    <mergeCell ref="G1541:G1542"/>
    <mergeCell ref="H1541:H1542"/>
    <mergeCell ref="I1541:I1542"/>
    <mergeCell ref="J1541:J1542"/>
    <mergeCell ref="L1547:L1549"/>
    <mergeCell ref="M1547:N1547"/>
    <mergeCell ref="R1547:T1547"/>
    <mergeCell ref="V1547:Y1547"/>
    <mergeCell ref="M1548:N1548"/>
    <mergeCell ref="R1548:U1548"/>
    <mergeCell ref="W1548:X1548"/>
    <mergeCell ref="M1549:N1549"/>
    <mergeCell ref="R1549:U1549"/>
    <mergeCell ref="A1545:C1549"/>
    <mergeCell ref="A1534:C1535"/>
    <mergeCell ref="D1534:E1534"/>
    <mergeCell ref="F1534:L1535"/>
    <mergeCell ref="M1534:N1534"/>
    <mergeCell ref="O1534:P1542"/>
    <mergeCell ref="D1532:D1533"/>
    <mergeCell ref="F1532:F1533"/>
    <mergeCell ref="G1532:G1533"/>
    <mergeCell ref="H1532:H1533"/>
    <mergeCell ref="I1532:I1533"/>
    <mergeCell ref="J1532:J1533"/>
    <mergeCell ref="L1538:L1540"/>
    <mergeCell ref="M1538:N1538"/>
    <mergeCell ref="R1538:T1538"/>
    <mergeCell ref="V1538:Y1538"/>
    <mergeCell ref="M1539:N1539"/>
    <mergeCell ref="R1539:U1539"/>
    <mergeCell ref="W1539:X1539"/>
    <mergeCell ref="M1540:N1540"/>
    <mergeCell ref="R1540:U1540"/>
    <mergeCell ref="A1536:C1540"/>
    <mergeCell ref="D1536:L1537"/>
    <mergeCell ref="M1536:N1536"/>
    <mergeCell ref="R1536:T1536"/>
    <mergeCell ref="V1536:Y1536"/>
    <mergeCell ref="M1537:N1537"/>
    <mergeCell ref="R1537:T1537"/>
    <mergeCell ref="V1537:Y1537"/>
    <mergeCell ref="D1538:D1540"/>
    <mergeCell ref="E1538:K1540"/>
    <mergeCell ref="D1527:L1528"/>
    <mergeCell ref="M1527:N1527"/>
    <mergeCell ref="R1527:T1527"/>
    <mergeCell ref="V1527:Y1527"/>
    <mergeCell ref="M1528:N1528"/>
    <mergeCell ref="R1528:T1528"/>
    <mergeCell ref="V1528:Y1528"/>
    <mergeCell ref="D1529:D1531"/>
    <mergeCell ref="E1529:K1531"/>
    <mergeCell ref="R1534:T1534"/>
    <mergeCell ref="V1534:Y1534"/>
    <mergeCell ref="Z1534:Z1542"/>
    <mergeCell ref="M1535:N1535"/>
    <mergeCell ref="R1535:T1535"/>
    <mergeCell ref="V1535:Y1535"/>
    <mergeCell ref="L1532:L1533"/>
    <mergeCell ref="M1532:N1532"/>
    <mergeCell ref="R1532:U1532"/>
    <mergeCell ref="W1532:X1532"/>
    <mergeCell ref="R1533:U1533"/>
    <mergeCell ref="R1525:T1525"/>
    <mergeCell ref="V1525:Y1525"/>
    <mergeCell ref="Z1525:Z1533"/>
    <mergeCell ref="M1526:N1526"/>
    <mergeCell ref="R1526:T1526"/>
    <mergeCell ref="V1526:Y1526"/>
    <mergeCell ref="L1523:L1524"/>
    <mergeCell ref="M1523:N1523"/>
    <mergeCell ref="R1523:U1523"/>
    <mergeCell ref="W1523:X1523"/>
    <mergeCell ref="R1524:U1524"/>
    <mergeCell ref="A1525:C1526"/>
    <mergeCell ref="D1525:E1525"/>
    <mergeCell ref="F1525:L1526"/>
    <mergeCell ref="M1525:N1525"/>
    <mergeCell ref="O1525:P1533"/>
    <mergeCell ref="D1523:D1524"/>
    <mergeCell ref="F1523:F1524"/>
    <mergeCell ref="G1523:G1524"/>
    <mergeCell ref="H1523:H1524"/>
    <mergeCell ref="I1523:I1524"/>
    <mergeCell ref="J1523:J1524"/>
    <mergeCell ref="L1529:L1531"/>
    <mergeCell ref="M1529:N1529"/>
    <mergeCell ref="R1529:T1529"/>
    <mergeCell ref="V1529:Y1529"/>
    <mergeCell ref="M1530:N1530"/>
    <mergeCell ref="R1530:U1530"/>
    <mergeCell ref="W1530:X1530"/>
    <mergeCell ref="M1531:N1531"/>
    <mergeCell ref="R1531:U1531"/>
    <mergeCell ref="A1527:C1531"/>
    <mergeCell ref="A1516:C1517"/>
    <mergeCell ref="D1516:E1516"/>
    <mergeCell ref="F1516:L1517"/>
    <mergeCell ref="M1516:N1516"/>
    <mergeCell ref="O1516:P1524"/>
    <mergeCell ref="D1514:D1515"/>
    <mergeCell ref="F1514:F1515"/>
    <mergeCell ref="G1514:G1515"/>
    <mergeCell ref="H1514:H1515"/>
    <mergeCell ref="I1514:I1515"/>
    <mergeCell ref="J1514:J1515"/>
    <mergeCell ref="L1520:L1522"/>
    <mergeCell ref="M1520:N1520"/>
    <mergeCell ref="R1520:T1520"/>
    <mergeCell ref="V1520:Y1520"/>
    <mergeCell ref="M1521:N1521"/>
    <mergeCell ref="R1521:U1521"/>
    <mergeCell ref="W1521:X1521"/>
    <mergeCell ref="M1522:N1522"/>
    <mergeCell ref="R1522:U1522"/>
    <mergeCell ref="A1518:C1522"/>
    <mergeCell ref="D1518:L1519"/>
    <mergeCell ref="M1518:N1518"/>
    <mergeCell ref="R1518:T1518"/>
    <mergeCell ref="V1518:Y1518"/>
    <mergeCell ref="M1519:N1519"/>
    <mergeCell ref="R1519:T1519"/>
    <mergeCell ref="V1519:Y1519"/>
    <mergeCell ref="D1520:D1522"/>
    <mergeCell ref="E1520:K1522"/>
    <mergeCell ref="D1509:L1510"/>
    <mergeCell ref="M1509:N1509"/>
    <mergeCell ref="R1509:T1509"/>
    <mergeCell ref="V1509:Y1509"/>
    <mergeCell ref="M1510:N1510"/>
    <mergeCell ref="R1510:T1510"/>
    <mergeCell ref="V1510:Y1510"/>
    <mergeCell ref="D1511:D1513"/>
    <mergeCell ref="E1511:K1513"/>
    <mergeCell ref="R1516:T1516"/>
    <mergeCell ref="V1516:Y1516"/>
    <mergeCell ref="Z1516:Z1524"/>
    <mergeCell ref="M1517:N1517"/>
    <mergeCell ref="R1517:T1517"/>
    <mergeCell ref="V1517:Y1517"/>
    <mergeCell ref="L1514:L1515"/>
    <mergeCell ref="M1514:N1514"/>
    <mergeCell ref="R1514:U1514"/>
    <mergeCell ref="W1514:X1514"/>
    <mergeCell ref="R1515:U1515"/>
    <mergeCell ref="R1507:T1507"/>
    <mergeCell ref="V1507:Y1507"/>
    <mergeCell ref="Z1507:Z1515"/>
    <mergeCell ref="M1508:N1508"/>
    <mergeCell ref="R1508:T1508"/>
    <mergeCell ref="V1508:Y1508"/>
    <mergeCell ref="L1505:L1506"/>
    <mergeCell ref="M1505:N1505"/>
    <mergeCell ref="R1505:U1505"/>
    <mergeCell ref="W1505:X1505"/>
    <mergeCell ref="R1506:U1506"/>
    <mergeCell ref="A1507:C1508"/>
    <mergeCell ref="D1507:E1507"/>
    <mergeCell ref="F1507:L1508"/>
    <mergeCell ref="M1507:N1507"/>
    <mergeCell ref="O1507:P1515"/>
    <mergeCell ref="D1505:D1506"/>
    <mergeCell ref="F1505:F1506"/>
    <mergeCell ref="G1505:G1506"/>
    <mergeCell ref="H1505:H1506"/>
    <mergeCell ref="I1505:I1506"/>
    <mergeCell ref="J1505:J1506"/>
    <mergeCell ref="L1511:L1513"/>
    <mergeCell ref="M1511:N1511"/>
    <mergeCell ref="R1511:T1511"/>
    <mergeCell ref="V1511:Y1511"/>
    <mergeCell ref="M1512:N1512"/>
    <mergeCell ref="R1512:U1512"/>
    <mergeCell ref="W1512:X1512"/>
    <mergeCell ref="M1513:N1513"/>
    <mergeCell ref="R1513:U1513"/>
    <mergeCell ref="A1509:C1513"/>
    <mergeCell ref="A1498:C1499"/>
    <mergeCell ref="D1498:E1498"/>
    <mergeCell ref="F1498:L1499"/>
    <mergeCell ref="M1498:N1498"/>
    <mergeCell ref="O1498:P1506"/>
    <mergeCell ref="D1496:D1497"/>
    <mergeCell ref="F1496:F1497"/>
    <mergeCell ref="G1496:G1497"/>
    <mergeCell ref="H1496:H1497"/>
    <mergeCell ref="I1496:I1497"/>
    <mergeCell ref="J1496:J1497"/>
    <mergeCell ref="L1502:L1504"/>
    <mergeCell ref="M1502:N1502"/>
    <mergeCell ref="R1502:T1502"/>
    <mergeCell ref="V1502:Y1502"/>
    <mergeCell ref="M1503:N1503"/>
    <mergeCell ref="R1503:U1503"/>
    <mergeCell ref="W1503:X1503"/>
    <mergeCell ref="M1504:N1504"/>
    <mergeCell ref="R1504:U1504"/>
    <mergeCell ref="A1500:C1504"/>
    <mergeCell ref="D1500:L1501"/>
    <mergeCell ref="M1500:N1500"/>
    <mergeCell ref="R1500:T1500"/>
    <mergeCell ref="V1500:Y1500"/>
    <mergeCell ref="M1501:N1501"/>
    <mergeCell ref="R1501:T1501"/>
    <mergeCell ref="V1501:Y1501"/>
    <mergeCell ref="D1502:D1504"/>
    <mergeCell ref="E1502:K1504"/>
    <mergeCell ref="D1491:L1492"/>
    <mergeCell ref="M1491:N1491"/>
    <mergeCell ref="R1491:T1491"/>
    <mergeCell ref="V1491:Y1491"/>
    <mergeCell ref="M1492:N1492"/>
    <mergeCell ref="R1492:T1492"/>
    <mergeCell ref="V1492:Y1492"/>
    <mergeCell ref="D1493:D1495"/>
    <mergeCell ref="E1493:K1495"/>
    <mergeCell ref="R1498:T1498"/>
    <mergeCell ref="V1498:Y1498"/>
    <mergeCell ref="Z1498:Z1506"/>
    <mergeCell ref="M1499:N1499"/>
    <mergeCell ref="R1499:T1499"/>
    <mergeCell ref="V1499:Y1499"/>
    <mergeCell ref="L1496:L1497"/>
    <mergeCell ref="M1496:N1496"/>
    <mergeCell ref="R1496:U1496"/>
    <mergeCell ref="W1496:X1496"/>
    <mergeCell ref="R1497:U1497"/>
    <mergeCell ref="R1489:T1489"/>
    <mergeCell ref="V1489:Y1489"/>
    <mergeCell ref="Z1489:Z1497"/>
    <mergeCell ref="M1490:N1490"/>
    <mergeCell ref="R1490:T1490"/>
    <mergeCell ref="V1490:Y1490"/>
    <mergeCell ref="L1487:L1488"/>
    <mergeCell ref="M1487:N1487"/>
    <mergeCell ref="R1487:U1487"/>
    <mergeCell ref="W1487:X1487"/>
    <mergeCell ref="R1488:U1488"/>
    <mergeCell ref="A1489:C1490"/>
    <mergeCell ref="D1489:E1489"/>
    <mergeCell ref="F1489:L1490"/>
    <mergeCell ref="M1489:N1489"/>
    <mergeCell ref="O1489:P1497"/>
    <mergeCell ref="D1487:D1488"/>
    <mergeCell ref="F1487:F1488"/>
    <mergeCell ref="G1487:G1488"/>
    <mergeCell ref="H1487:H1488"/>
    <mergeCell ref="I1487:I1488"/>
    <mergeCell ref="J1487:J1488"/>
    <mergeCell ref="L1493:L1495"/>
    <mergeCell ref="M1493:N1493"/>
    <mergeCell ref="R1493:T1493"/>
    <mergeCell ref="V1493:Y1493"/>
    <mergeCell ref="M1494:N1494"/>
    <mergeCell ref="R1494:U1494"/>
    <mergeCell ref="W1494:X1494"/>
    <mergeCell ref="M1495:N1495"/>
    <mergeCell ref="R1495:U1495"/>
    <mergeCell ref="A1491:C1495"/>
    <mergeCell ref="A1480:C1481"/>
    <mergeCell ref="D1480:E1480"/>
    <mergeCell ref="F1480:L1481"/>
    <mergeCell ref="M1480:N1480"/>
    <mergeCell ref="O1480:P1488"/>
    <mergeCell ref="D1478:D1479"/>
    <mergeCell ref="F1478:F1479"/>
    <mergeCell ref="G1478:G1479"/>
    <mergeCell ref="H1478:H1479"/>
    <mergeCell ref="I1478:I1479"/>
    <mergeCell ref="J1478:J1479"/>
    <mergeCell ref="L1484:L1486"/>
    <mergeCell ref="M1484:N1484"/>
    <mergeCell ref="R1484:T1484"/>
    <mergeCell ref="V1484:Y1484"/>
    <mergeCell ref="M1485:N1485"/>
    <mergeCell ref="R1485:U1485"/>
    <mergeCell ref="W1485:X1485"/>
    <mergeCell ref="M1486:N1486"/>
    <mergeCell ref="R1486:U1486"/>
    <mergeCell ref="A1482:C1486"/>
    <mergeCell ref="D1482:L1483"/>
    <mergeCell ref="M1482:N1482"/>
    <mergeCell ref="R1482:T1482"/>
    <mergeCell ref="V1482:Y1482"/>
    <mergeCell ref="M1483:N1483"/>
    <mergeCell ref="R1483:T1483"/>
    <mergeCell ref="V1483:Y1483"/>
    <mergeCell ref="D1484:D1486"/>
    <mergeCell ref="E1484:K1486"/>
    <mergeCell ref="D1473:L1474"/>
    <mergeCell ref="M1473:N1473"/>
    <mergeCell ref="R1473:T1473"/>
    <mergeCell ref="V1473:Y1473"/>
    <mergeCell ref="M1474:N1474"/>
    <mergeCell ref="R1474:T1474"/>
    <mergeCell ref="V1474:Y1474"/>
    <mergeCell ref="D1475:D1477"/>
    <mergeCell ref="E1475:K1477"/>
    <mergeCell ref="R1480:T1480"/>
    <mergeCell ref="V1480:Y1480"/>
    <mergeCell ref="Z1480:Z1488"/>
    <mergeCell ref="M1481:N1481"/>
    <mergeCell ref="R1481:T1481"/>
    <mergeCell ref="V1481:Y1481"/>
    <mergeCell ref="L1478:L1479"/>
    <mergeCell ref="M1478:N1478"/>
    <mergeCell ref="R1478:U1478"/>
    <mergeCell ref="W1478:X1478"/>
    <mergeCell ref="R1479:U1479"/>
    <mergeCell ref="R1471:T1471"/>
    <mergeCell ref="V1471:Y1471"/>
    <mergeCell ref="Z1471:Z1479"/>
    <mergeCell ref="M1472:N1472"/>
    <mergeCell ref="R1472:T1472"/>
    <mergeCell ref="V1472:Y1472"/>
    <mergeCell ref="L1469:L1470"/>
    <mergeCell ref="M1469:N1469"/>
    <mergeCell ref="R1469:U1469"/>
    <mergeCell ref="W1469:X1469"/>
    <mergeCell ref="R1470:U1470"/>
    <mergeCell ref="A1471:C1472"/>
    <mergeCell ref="D1471:E1471"/>
    <mergeCell ref="F1471:L1472"/>
    <mergeCell ref="M1471:N1471"/>
    <mergeCell ref="O1471:P1479"/>
    <mergeCell ref="D1469:D1470"/>
    <mergeCell ref="F1469:F1470"/>
    <mergeCell ref="G1469:G1470"/>
    <mergeCell ref="H1469:H1470"/>
    <mergeCell ref="I1469:I1470"/>
    <mergeCell ref="J1469:J1470"/>
    <mergeCell ref="L1475:L1477"/>
    <mergeCell ref="M1475:N1475"/>
    <mergeCell ref="R1475:T1475"/>
    <mergeCell ref="V1475:Y1475"/>
    <mergeCell ref="M1476:N1476"/>
    <mergeCell ref="R1476:U1476"/>
    <mergeCell ref="W1476:X1476"/>
    <mergeCell ref="M1477:N1477"/>
    <mergeCell ref="R1477:U1477"/>
    <mergeCell ref="A1473:C1477"/>
    <mergeCell ref="A1462:C1463"/>
    <mergeCell ref="D1462:E1462"/>
    <mergeCell ref="F1462:L1463"/>
    <mergeCell ref="M1462:N1462"/>
    <mergeCell ref="O1462:P1470"/>
    <mergeCell ref="D1460:D1461"/>
    <mergeCell ref="F1460:F1461"/>
    <mergeCell ref="G1460:G1461"/>
    <mergeCell ref="H1460:H1461"/>
    <mergeCell ref="I1460:I1461"/>
    <mergeCell ref="J1460:J1461"/>
    <mergeCell ref="L1466:L1468"/>
    <mergeCell ref="M1466:N1466"/>
    <mergeCell ref="R1466:T1466"/>
    <mergeCell ref="V1466:Y1466"/>
    <mergeCell ref="M1467:N1467"/>
    <mergeCell ref="R1467:U1467"/>
    <mergeCell ref="W1467:X1467"/>
    <mergeCell ref="M1468:N1468"/>
    <mergeCell ref="R1468:U1468"/>
    <mergeCell ref="A1464:C1468"/>
    <mergeCell ref="D1464:L1465"/>
    <mergeCell ref="M1464:N1464"/>
    <mergeCell ref="R1464:T1464"/>
    <mergeCell ref="V1464:Y1464"/>
    <mergeCell ref="M1465:N1465"/>
    <mergeCell ref="R1465:T1465"/>
    <mergeCell ref="V1465:Y1465"/>
    <mergeCell ref="D1466:D1468"/>
    <mergeCell ref="E1466:K1468"/>
    <mergeCell ref="D1455:L1456"/>
    <mergeCell ref="M1455:N1455"/>
    <mergeCell ref="R1455:T1455"/>
    <mergeCell ref="V1455:Y1455"/>
    <mergeCell ref="M1456:N1456"/>
    <mergeCell ref="R1456:T1456"/>
    <mergeCell ref="V1456:Y1456"/>
    <mergeCell ref="D1457:D1459"/>
    <mergeCell ref="E1457:K1459"/>
    <mergeCell ref="R1462:T1462"/>
    <mergeCell ref="V1462:Y1462"/>
    <mergeCell ref="Z1462:Z1470"/>
    <mergeCell ref="M1463:N1463"/>
    <mergeCell ref="R1463:T1463"/>
    <mergeCell ref="V1463:Y1463"/>
    <mergeCell ref="L1460:L1461"/>
    <mergeCell ref="M1460:N1460"/>
    <mergeCell ref="R1460:U1460"/>
    <mergeCell ref="W1460:X1460"/>
    <mergeCell ref="R1461:U1461"/>
    <mergeCell ref="R1453:T1453"/>
    <mergeCell ref="V1453:Y1453"/>
    <mergeCell ref="Z1453:Z1461"/>
    <mergeCell ref="M1454:N1454"/>
    <mergeCell ref="R1454:T1454"/>
    <mergeCell ref="V1454:Y1454"/>
    <mergeCell ref="L1451:L1452"/>
    <mergeCell ref="M1451:N1451"/>
    <mergeCell ref="R1451:U1451"/>
    <mergeCell ref="W1451:X1451"/>
    <mergeCell ref="R1452:U1452"/>
    <mergeCell ref="A1453:C1454"/>
    <mergeCell ref="D1453:E1453"/>
    <mergeCell ref="F1453:L1454"/>
    <mergeCell ref="M1453:N1453"/>
    <mergeCell ref="O1453:P1461"/>
    <mergeCell ref="D1451:D1452"/>
    <mergeCell ref="F1451:F1452"/>
    <mergeCell ref="G1451:G1452"/>
    <mergeCell ref="H1451:H1452"/>
    <mergeCell ref="I1451:I1452"/>
    <mergeCell ref="J1451:J1452"/>
    <mergeCell ref="L1457:L1459"/>
    <mergeCell ref="M1457:N1457"/>
    <mergeCell ref="R1457:T1457"/>
    <mergeCell ref="V1457:Y1457"/>
    <mergeCell ref="M1458:N1458"/>
    <mergeCell ref="R1458:U1458"/>
    <mergeCell ref="W1458:X1458"/>
    <mergeCell ref="M1459:N1459"/>
    <mergeCell ref="R1459:U1459"/>
    <mergeCell ref="A1455:C1459"/>
    <mergeCell ref="A1444:C1445"/>
    <mergeCell ref="D1444:E1444"/>
    <mergeCell ref="F1444:L1445"/>
    <mergeCell ref="M1444:N1444"/>
    <mergeCell ref="O1444:P1452"/>
    <mergeCell ref="D1442:D1443"/>
    <mergeCell ref="F1442:F1443"/>
    <mergeCell ref="G1442:G1443"/>
    <mergeCell ref="H1442:H1443"/>
    <mergeCell ref="I1442:I1443"/>
    <mergeCell ref="J1442:J1443"/>
    <mergeCell ref="L1448:L1450"/>
    <mergeCell ref="M1448:N1448"/>
    <mergeCell ref="R1448:T1448"/>
    <mergeCell ref="V1448:Y1448"/>
    <mergeCell ref="M1449:N1449"/>
    <mergeCell ref="R1449:U1449"/>
    <mergeCell ref="W1449:X1449"/>
    <mergeCell ref="M1450:N1450"/>
    <mergeCell ref="R1450:U1450"/>
    <mergeCell ref="A1446:C1450"/>
    <mergeCell ref="D1446:L1447"/>
    <mergeCell ref="M1446:N1446"/>
    <mergeCell ref="R1446:T1446"/>
    <mergeCell ref="V1446:Y1446"/>
    <mergeCell ref="M1447:N1447"/>
    <mergeCell ref="R1447:T1447"/>
    <mergeCell ref="V1447:Y1447"/>
    <mergeCell ref="D1448:D1450"/>
    <mergeCell ref="E1448:K1450"/>
    <mergeCell ref="D1437:L1438"/>
    <mergeCell ref="M1437:N1437"/>
    <mergeCell ref="R1437:T1437"/>
    <mergeCell ref="V1437:Y1437"/>
    <mergeCell ref="M1438:N1438"/>
    <mergeCell ref="R1438:T1438"/>
    <mergeCell ref="V1438:Y1438"/>
    <mergeCell ref="D1439:D1441"/>
    <mergeCell ref="E1439:K1441"/>
    <mergeCell ref="R1444:T1444"/>
    <mergeCell ref="V1444:Y1444"/>
    <mergeCell ref="Z1444:Z1452"/>
    <mergeCell ref="M1445:N1445"/>
    <mergeCell ref="R1445:T1445"/>
    <mergeCell ref="V1445:Y1445"/>
    <mergeCell ref="L1442:L1443"/>
    <mergeCell ref="M1442:N1442"/>
    <mergeCell ref="R1442:U1442"/>
    <mergeCell ref="W1442:X1442"/>
    <mergeCell ref="R1443:U1443"/>
    <mergeCell ref="R1435:T1435"/>
    <mergeCell ref="V1435:Y1435"/>
    <mergeCell ref="Z1435:Z1443"/>
    <mergeCell ref="M1436:N1436"/>
    <mergeCell ref="R1436:T1436"/>
    <mergeCell ref="V1436:Y1436"/>
    <mergeCell ref="L1433:L1434"/>
    <mergeCell ref="M1433:N1433"/>
    <mergeCell ref="R1433:U1433"/>
    <mergeCell ref="W1433:X1433"/>
    <mergeCell ref="R1434:U1434"/>
    <mergeCell ref="A1435:C1436"/>
    <mergeCell ref="D1435:E1435"/>
    <mergeCell ref="F1435:L1436"/>
    <mergeCell ref="M1435:N1435"/>
    <mergeCell ref="O1435:P1443"/>
    <mergeCell ref="D1433:D1434"/>
    <mergeCell ref="F1433:F1434"/>
    <mergeCell ref="G1433:G1434"/>
    <mergeCell ref="H1433:H1434"/>
    <mergeCell ref="I1433:I1434"/>
    <mergeCell ref="J1433:J1434"/>
    <mergeCell ref="L1439:L1441"/>
    <mergeCell ref="M1439:N1439"/>
    <mergeCell ref="R1439:T1439"/>
    <mergeCell ref="V1439:Y1439"/>
    <mergeCell ref="M1440:N1440"/>
    <mergeCell ref="R1440:U1440"/>
    <mergeCell ref="W1440:X1440"/>
    <mergeCell ref="M1441:N1441"/>
    <mergeCell ref="R1441:U1441"/>
    <mergeCell ref="A1437:C1441"/>
    <mergeCell ref="A1426:C1427"/>
    <mergeCell ref="D1426:E1426"/>
    <mergeCell ref="F1426:L1427"/>
    <mergeCell ref="M1426:N1426"/>
    <mergeCell ref="O1426:P1434"/>
    <mergeCell ref="D1424:D1425"/>
    <mergeCell ref="F1424:F1425"/>
    <mergeCell ref="G1424:G1425"/>
    <mergeCell ref="H1424:H1425"/>
    <mergeCell ref="I1424:I1425"/>
    <mergeCell ref="J1424:J1425"/>
    <mergeCell ref="L1430:L1432"/>
    <mergeCell ref="M1430:N1430"/>
    <mergeCell ref="R1430:T1430"/>
    <mergeCell ref="V1430:Y1430"/>
    <mergeCell ref="M1431:N1431"/>
    <mergeCell ref="R1431:U1431"/>
    <mergeCell ref="W1431:X1431"/>
    <mergeCell ref="M1432:N1432"/>
    <mergeCell ref="R1432:U1432"/>
    <mergeCell ref="A1428:C1432"/>
    <mergeCell ref="D1428:L1429"/>
    <mergeCell ref="M1428:N1428"/>
    <mergeCell ref="R1428:T1428"/>
    <mergeCell ref="V1428:Y1428"/>
    <mergeCell ref="M1429:N1429"/>
    <mergeCell ref="R1429:T1429"/>
    <mergeCell ref="V1429:Y1429"/>
    <mergeCell ref="D1430:D1432"/>
    <mergeCell ref="E1430:K1432"/>
    <mergeCell ref="D1419:L1420"/>
    <mergeCell ref="M1419:N1419"/>
    <mergeCell ref="R1419:T1419"/>
    <mergeCell ref="V1419:Y1419"/>
    <mergeCell ref="M1420:N1420"/>
    <mergeCell ref="R1420:T1420"/>
    <mergeCell ref="V1420:Y1420"/>
    <mergeCell ref="D1421:D1423"/>
    <mergeCell ref="E1421:K1423"/>
    <mergeCell ref="R1426:T1426"/>
    <mergeCell ref="V1426:Y1426"/>
    <mergeCell ref="Z1426:Z1434"/>
    <mergeCell ref="M1427:N1427"/>
    <mergeCell ref="R1427:T1427"/>
    <mergeCell ref="V1427:Y1427"/>
    <mergeCell ref="L1424:L1425"/>
    <mergeCell ref="M1424:N1424"/>
    <mergeCell ref="R1424:U1424"/>
    <mergeCell ref="W1424:X1424"/>
    <mergeCell ref="R1425:U1425"/>
    <mergeCell ref="R1417:T1417"/>
    <mergeCell ref="V1417:Y1417"/>
    <mergeCell ref="Z1417:Z1425"/>
    <mergeCell ref="M1418:N1418"/>
    <mergeCell ref="R1418:T1418"/>
    <mergeCell ref="V1418:Y1418"/>
    <mergeCell ref="L1415:L1416"/>
    <mergeCell ref="M1415:N1415"/>
    <mergeCell ref="R1415:U1415"/>
    <mergeCell ref="W1415:X1415"/>
    <mergeCell ref="R1416:U1416"/>
    <mergeCell ref="A1417:C1418"/>
    <mergeCell ref="D1417:E1417"/>
    <mergeCell ref="F1417:L1418"/>
    <mergeCell ref="M1417:N1417"/>
    <mergeCell ref="O1417:P1425"/>
    <mergeCell ref="D1415:D1416"/>
    <mergeCell ref="F1415:F1416"/>
    <mergeCell ref="G1415:G1416"/>
    <mergeCell ref="H1415:H1416"/>
    <mergeCell ref="I1415:I1416"/>
    <mergeCell ref="J1415:J1416"/>
    <mergeCell ref="L1421:L1423"/>
    <mergeCell ref="M1421:N1421"/>
    <mergeCell ref="R1421:T1421"/>
    <mergeCell ref="V1421:Y1421"/>
    <mergeCell ref="M1422:N1422"/>
    <mergeCell ref="R1422:U1422"/>
    <mergeCell ref="W1422:X1422"/>
    <mergeCell ref="M1423:N1423"/>
    <mergeCell ref="R1423:U1423"/>
    <mergeCell ref="A1419:C1423"/>
    <mergeCell ref="A1408:C1409"/>
    <mergeCell ref="D1408:E1408"/>
    <mergeCell ref="F1408:L1409"/>
    <mergeCell ref="M1408:N1408"/>
    <mergeCell ref="O1408:P1416"/>
    <mergeCell ref="D1406:D1407"/>
    <mergeCell ref="F1406:F1407"/>
    <mergeCell ref="G1406:G1407"/>
    <mergeCell ref="H1406:H1407"/>
    <mergeCell ref="I1406:I1407"/>
    <mergeCell ref="J1406:J1407"/>
    <mergeCell ref="L1412:L1414"/>
    <mergeCell ref="M1412:N1412"/>
    <mergeCell ref="R1412:T1412"/>
    <mergeCell ref="V1412:Y1412"/>
    <mergeCell ref="M1413:N1413"/>
    <mergeCell ref="R1413:U1413"/>
    <mergeCell ref="W1413:X1413"/>
    <mergeCell ref="M1414:N1414"/>
    <mergeCell ref="R1414:U1414"/>
    <mergeCell ref="A1410:C1414"/>
    <mergeCell ref="D1410:L1411"/>
    <mergeCell ref="M1410:N1410"/>
    <mergeCell ref="R1410:T1410"/>
    <mergeCell ref="V1410:Y1410"/>
    <mergeCell ref="M1411:N1411"/>
    <mergeCell ref="R1411:T1411"/>
    <mergeCell ref="V1411:Y1411"/>
    <mergeCell ref="D1412:D1414"/>
    <mergeCell ref="E1412:K1414"/>
    <mergeCell ref="D1401:L1402"/>
    <mergeCell ref="M1401:N1401"/>
    <mergeCell ref="R1401:T1401"/>
    <mergeCell ref="V1401:Y1401"/>
    <mergeCell ref="M1402:N1402"/>
    <mergeCell ref="R1402:T1402"/>
    <mergeCell ref="V1402:Y1402"/>
    <mergeCell ref="D1403:D1405"/>
    <mergeCell ref="E1403:K1405"/>
    <mergeCell ref="R1408:T1408"/>
    <mergeCell ref="V1408:Y1408"/>
    <mergeCell ref="Z1408:Z1416"/>
    <mergeCell ref="M1409:N1409"/>
    <mergeCell ref="R1409:T1409"/>
    <mergeCell ref="V1409:Y1409"/>
    <mergeCell ref="L1406:L1407"/>
    <mergeCell ref="M1406:N1406"/>
    <mergeCell ref="R1406:U1406"/>
    <mergeCell ref="W1406:X1406"/>
    <mergeCell ref="R1407:U1407"/>
    <mergeCell ref="R1399:T1399"/>
    <mergeCell ref="V1399:Y1399"/>
    <mergeCell ref="Z1399:Z1407"/>
    <mergeCell ref="M1400:N1400"/>
    <mergeCell ref="R1400:T1400"/>
    <mergeCell ref="V1400:Y1400"/>
    <mergeCell ref="L1397:L1398"/>
    <mergeCell ref="M1397:N1397"/>
    <mergeCell ref="R1397:U1397"/>
    <mergeCell ref="W1397:X1397"/>
    <mergeCell ref="R1398:U1398"/>
    <mergeCell ref="A1399:C1400"/>
    <mergeCell ref="D1399:E1399"/>
    <mergeCell ref="F1399:L1400"/>
    <mergeCell ref="M1399:N1399"/>
    <mergeCell ref="O1399:P1407"/>
    <mergeCell ref="D1397:D1398"/>
    <mergeCell ref="F1397:F1398"/>
    <mergeCell ref="G1397:G1398"/>
    <mergeCell ref="H1397:H1398"/>
    <mergeCell ref="I1397:I1398"/>
    <mergeCell ref="J1397:J1398"/>
    <mergeCell ref="L1403:L1405"/>
    <mergeCell ref="M1403:N1403"/>
    <mergeCell ref="R1403:T1403"/>
    <mergeCell ref="V1403:Y1403"/>
    <mergeCell ref="M1404:N1404"/>
    <mergeCell ref="R1404:U1404"/>
    <mergeCell ref="W1404:X1404"/>
    <mergeCell ref="M1405:N1405"/>
    <mergeCell ref="R1405:U1405"/>
    <mergeCell ref="A1401:C1405"/>
    <mergeCell ref="A1390:C1391"/>
    <mergeCell ref="D1390:E1390"/>
    <mergeCell ref="F1390:L1391"/>
    <mergeCell ref="M1390:N1390"/>
    <mergeCell ref="O1390:P1398"/>
    <mergeCell ref="D1388:D1389"/>
    <mergeCell ref="F1388:F1389"/>
    <mergeCell ref="G1388:G1389"/>
    <mergeCell ref="H1388:H1389"/>
    <mergeCell ref="I1388:I1389"/>
    <mergeCell ref="J1388:J1389"/>
    <mergeCell ref="L1394:L1396"/>
    <mergeCell ref="M1394:N1394"/>
    <mergeCell ref="R1394:T1394"/>
    <mergeCell ref="V1394:Y1394"/>
    <mergeCell ref="M1395:N1395"/>
    <mergeCell ref="R1395:U1395"/>
    <mergeCell ref="W1395:X1395"/>
    <mergeCell ref="M1396:N1396"/>
    <mergeCell ref="R1396:U1396"/>
    <mergeCell ref="A1392:C1396"/>
    <mergeCell ref="D1392:L1393"/>
    <mergeCell ref="M1392:N1392"/>
    <mergeCell ref="R1392:T1392"/>
    <mergeCell ref="V1392:Y1392"/>
    <mergeCell ref="M1393:N1393"/>
    <mergeCell ref="R1393:T1393"/>
    <mergeCell ref="V1393:Y1393"/>
    <mergeCell ref="D1394:D1396"/>
    <mergeCell ref="E1394:K1396"/>
    <mergeCell ref="D1383:L1384"/>
    <mergeCell ref="M1383:N1383"/>
    <mergeCell ref="R1383:T1383"/>
    <mergeCell ref="V1383:Y1383"/>
    <mergeCell ref="M1384:N1384"/>
    <mergeCell ref="R1384:T1384"/>
    <mergeCell ref="V1384:Y1384"/>
    <mergeCell ref="D1385:D1387"/>
    <mergeCell ref="E1385:K1387"/>
    <mergeCell ref="R1390:T1390"/>
    <mergeCell ref="V1390:Y1390"/>
    <mergeCell ref="Z1390:Z1398"/>
    <mergeCell ref="M1391:N1391"/>
    <mergeCell ref="R1391:T1391"/>
    <mergeCell ref="V1391:Y1391"/>
    <mergeCell ref="L1388:L1389"/>
    <mergeCell ref="M1388:N1388"/>
    <mergeCell ref="R1388:U1388"/>
    <mergeCell ref="W1388:X1388"/>
    <mergeCell ref="R1389:U1389"/>
    <mergeCell ref="R1381:T1381"/>
    <mergeCell ref="V1381:Y1381"/>
    <mergeCell ref="Z1381:Z1389"/>
    <mergeCell ref="M1382:N1382"/>
    <mergeCell ref="R1382:T1382"/>
    <mergeCell ref="V1382:Y1382"/>
    <mergeCell ref="L1379:L1380"/>
    <mergeCell ref="M1379:N1379"/>
    <mergeCell ref="R1379:U1379"/>
    <mergeCell ref="W1379:X1379"/>
    <mergeCell ref="R1380:U1380"/>
    <mergeCell ref="A1381:C1382"/>
    <mergeCell ref="D1381:E1381"/>
    <mergeCell ref="F1381:L1382"/>
    <mergeCell ref="M1381:N1381"/>
    <mergeCell ref="O1381:P1389"/>
    <mergeCell ref="D1379:D1380"/>
    <mergeCell ref="F1379:F1380"/>
    <mergeCell ref="G1379:G1380"/>
    <mergeCell ref="H1379:H1380"/>
    <mergeCell ref="I1379:I1380"/>
    <mergeCell ref="J1379:J1380"/>
    <mergeCell ref="L1385:L1387"/>
    <mergeCell ref="M1385:N1385"/>
    <mergeCell ref="R1385:T1385"/>
    <mergeCell ref="V1385:Y1385"/>
    <mergeCell ref="M1386:N1386"/>
    <mergeCell ref="R1386:U1386"/>
    <mergeCell ref="W1386:X1386"/>
    <mergeCell ref="M1387:N1387"/>
    <mergeCell ref="R1387:U1387"/>
    <mergeCell ref="A1383:C1387"/>
    <mergeCell ref="A1372:C1373"/>
    <mergeCell ref="D1372:E1372"/>
    <mergeCell ref="F1372:L1373"/>
    <mergeCell ref="M1372:N1372"/>
    <mergeCell ref="O1372:P1380"/>
    <mergeCell ref="D1370:D1371"/>
    <mergeCell ref="F1370:F1371"/>
    <mergeCell ref="G1370:G1371"/>
    <mergeCell ref="H1370:H1371"/>
    <mergeCell ref="I1370:I1371"/>
    <mergeCell ref="J1370:J1371"/>
    <mergeCell ref="L1376:L1378"/>
    <mergeCell ref="M1376:N1376"/>
    <mergeCell ref="R1376:T1376"/>
    <mergeCell ref="V1376:Y1376"/>
    <mergeCell ref="M1377:N1377"/>
    <mergeCell ref="R1377:U1377"/>
    <mergeCell ref="W1377:X1377"/>
    <mergeCell ref="M1378:N1378"/>
    <mergeCell ref="R1378:U1378"/>
    <mergeCell ref="A1374:C1378"/>
    <mergeCell ref="D1374:L1375"/>
    <mergeCell ref="M1374:N1374"/>
    <mergeCell ref="R1374:T1374"/>
    <mergeCell ref="V1374:Y1374"/>
    <mergeCell ref="M1375:N1375"/>
    <mergeCell ref="R1375:T1375"/>
    <mergeCell ref="V1375:Y1375"/>
    <mergeCell ref="D1376:D1378"/>
    <mergeCell ref="E1376:K1378"/>
    <mergeCell ref="D1365:L1366"/>
    <mergeCell ref="M1365:N1365"/>
    <mergeCell ref="R1365:T1365"/>
    <mergeCell ref="V1365:Y1365"/>
    <mergeCell ref="M1366:N1366"/>
    <mergeCell ref="R1366:T1366"/>
    <mergeCell ref="V1366:Y1366"/>
    <mergeCell ref="D1367:D1369"/>
    <mergeCell ref="E1367:K1369"/>
    <mergeCell ref="R1372:T1372"/>
    <mergeCell ref="V1372:Y1372"/>
    <mergeCell ref="Z1372:Z1380"/>
    <mergeCell ref="M1373:N1373"/>
    <mergeCell ref="R1373:T1373"/>
    <mergeCell ref="V1373:Y1373"/>
    <mergeCell ref="L1370:L1371"/>
    <mergeCell ref="M1370:N1370"/>
    <mergeCell ref="R1370:U1370"/>
    <mergeCell ref="W1370:X1370"/>
    <mergeCell ref="R1371:U1371"/>
    <mergeCell ref="R1363:T1363"/>
    <mergeCell ref="V1363:Y1363"/>
    <mergeCell ref="Z1363:Z1371"/>
    <mergeCell ref="M1364:N1364"/>
    <mergeCell ref="R1364:T1364"/>
    <mergeCell ref="V1364:Y1364"/>
    <mergeCell ref="L1361:L1362"/>
    <mergeCell ref="M1361:N1361"/>
    <mergeCell ref="R1361:U1361"/>
    <mergeCell ref="W1361:X1361"/>
    <mergeCell ref="R1362:U1362"/>
    <mergeCell ref="A1363:C1364"/>
    <mergeCell ref="D1363:E1363"/>
    <mergeCell ref="F1363:L1364"/>
    <mergeCell ref="M1363:N1363"/>
    <mergeCell ref="O1363:P1371"/>
    <mergeCell ref="D1361:D1362"/>
    <mergeCell ref="F1361:F1362"/>
    <mergeCell ref="G1361:G1362"/>
    <mergeCell ref="H1361:H1362"/>
    <mergeCell ref="I1361:I1362"/>
    <mergeCell ref="J1361:J1362"/>
    <mergeCell ref="L1367:L1369"/>
    <mergeCell ref="M1367:N1367"/>
    <mergeCell ref="R1367:T1367"/>
    <mergeCell ref="V1367:Y1367"/>
    <mergeCell ref="M1368:N1368"/>
    <mergeCell ref="R1368:U1368"/>
    <mergeCell ref="W1368:X1368"/>
    <mergeCell ref="M1369:N1369"/>
    <mergeCell ref="R1369:U1369"/>
    <mergeCell ref="A1365:C1369"/>
    <mergeCell ref="A1354:C1355"/>
    <mergeCell ref="D1354:E1354"/>
    <mergeCell ref="F1354:L1355"/>
    <mergeCell ref="M1354:N1354"/>
    <mergeCell ref="O1354:P1362"/>
    <mergeCell ref="D1352:D1353"/>
    <mergeCell ref="F1352:F1353"/>
    <mergeCell ref="G1352:G1353"/>
    <mergeCell ref="H1352:H1353"/>
    <mergeCell ref="I1352:I1353"/>
    <mergeCell ref="J1352:J1353"/>
    <mergeCell ref="L1358:L1360"/>
    <mergeCell ref="M1358:N1358"/>
    <mergeCell ref="R1358:T1358"/>
    <mergeCell ref="V1358:Y1358"/>
    <mergeCell ref="M1359:N1359"/>
    <mergeCell ref="R1359:U1359"/>
    <mergeCell ref="W1359:X1359"/>
    <mergeCell ref="M1360:N1360"/>
    <mergeCell ref="R1360:U1360"/>
    <mergeCell ref="A1356:C1360"/>
    <mergeCell ref="D1356:L1357"/>
    <mergeCell ref="M1356:N1356"/>
    <mergeCell ref="R1356:T1356"/>
    <mergeCell ref="V1356:Y1356"/>
    <mergeCell ref="M1357:N1357"/>
    <mergeCell ref="R1357:T1357"/>
    <mergeCell ref="V1357:Y1357"/>
    <mergeCell ref="D1358:D1360"/>
    <mergeCell ref="E1358:K1360"/>
    <mergeCell ref="D1347:L1348"/>
    <mergeCell ref="M1347:N1347"/>
    <mergeCell ref="R1347:T1347"/>
    <mergeCell ref="V1347:Y1347"/>
    <mergeCell ref="M1348:N1348"/>
    <mergeCell ref="R1348:T1348"/>
    <mergeCell ref="V1348:Y1348"/>
    <mergeCell ref="D1349:D1351"/>
    <mergeCell ref="E1349:K1351"/>
    <mergeCell ref="R1354:T1354"/>
    <mergeCell ref="V1354:Y1354"/>
    <mergeCell ref="Z1354:Z1362"/>
    <mergeCell ref="M1355:N1355"/>
    <mergeCell ref="R1355:T1355"/>
    <mergeCell ref="V1355:Y1355"/>
    <mergeCell ref="L1352:L1353"/>
    <mergeCell ref="M1352:N1352"/>
    <mergeCell ref="R1352:U1352"/>
    <mergeCell ref="W1352:X1352"/>
    <mergeCell ref="R1353:U1353"/>
    <mergeCell ref="R1345:T1345"/>
    <mergeCell ref="V1345:Y1345"/>
    <mergeCell ref="Z1345:Z1353"/>
    <mergeCell ref="M1346:N1346"/>
    <mergeCell ref="R1346:T1346"/>
    <mergeCell ref="V1346:Y1346"/>
    <mergeCell ref="L1343:L1344"/>
    <mergeCell ref="M1343:N1343"/>
    <mergeCell ref="R1343:U1343"/>
    <mergeCell ref="W1343:X1343"/>
    <mergeCell ref="R1344:U1344"/>
    <mergeCell ref="A1345:C1346"/>
    <mergeCell ref="D1345:E1345"/>
    <mergeCell ref="F1345:L1346"/>
    <mergeCell ref="M1345:N1345"/>
    <mergeCell ref="O1345:P1353"/>
    <mergeCell ref="D1343:D1344"/>
    <mergeCell ref="F1343:F1344"/>
    <mergeCell ref="G1343:G1344"/>
    <mergeCell ref="H1343:H1344"/>
    <mergeCell ref="I1343:I1344"/>
    <mergeCell ref="J1343:J1344"/>
    <mergeCell ref="L1349:L1351"/>
    <mergeCell ref="M1349:N1349"/>
    <mergeCell ref="R1349:T1349"/>
    <mergeCell ref="V1349:Y1349"/>
    <mergeCell ref="M1350:N1350"/>
    <mergeCell ref="R1350:U1350"/>
    <mergeCell ref="W1350:X1350"/>
    <mergeCell ref="M1351:N1351"/>
    <mergeCell ref="R1351:U1351"/>
    <mergeCell ref="A1347:C1351"/>
    <mergeCell ref="A1336:C1337"/>
    <mergeCell ref="D1336:E1336"/>
    <mergeCell ref="F1336:L1337"/>
    <mergeCell ref="M1336:N1336"/>
    <mergeCell ref="O1336:P1344"/>
    <mergeCell ref="D1334:D1335"/>
    <mergeCell ref="F1334:F1335"/>
    <mergeCell ref="G1334:G1335"/>
    <mergeCell ref="H1334:H1335"/>
    <mergeCell ref="I1334:I1335"/>
    <mergeCell ref="J1334:J1335"/>
    <mergeCell ref="L1340:L1342"/>
    <mergeCell ref="M1340:N1340"/>
    <mergeCell ref="R1340:T1340"/>
    <mergeCell ref="V1340:Y1340"/>
    <mergeCell ref="M1341:N1341"/>
    <mergeCell ref="R1341:U1341"/>
    <mergeCell ref="W1341:X1341"/>
    <mergeCell ref="M1342:N1342"/>
    <mergeCell ref="R1342:U1342"/>
    <mergeCell ref="A1338:C1342"/>
    <mergeCell ref="D1338:L1339"/>
    <mergeCell ref="M1338:N1338"/>
    <mergeCell ref="R1338:T1338"/>
    <mergeCell ref="V1338:Y1338"/>
    <mergeCell ref="M1339:N1339"/>
    <mergeCell ref="R1339:T1339"/>
    <mergeCell ref="V1339:Y1339"/>
    <mergeCell ref="D1340:D1342"/>
    <mergeCell ref="E1340:K1342"/>
    <mergeCell ref="D1329:L1330"/>
    <mergeCell ref="M1329:N1329"/>
    <mergeCell ref="R1329:T1329"/>
    <mergeCell ref="V1329:Y1329"/>
    <mergeCell ref="M1330:N1330"/>
    <mergeCell ref="R1330:T1330"/>
    <mergeCell ref="V1330:Y1330"/>
    <mergeCell ref="D1331:D1333"/>
    <mergeCell ref="E1331:K1333"/>
    <mergeCell ref="R1336:T1336"/>
    <mergeCell ref="V1336:Y1336"/>
    <mergeCell ref="Z1336:Z1344"/>
    <mergeCell ref="M1337:N1337"/>
    <mergeCell ref="R1337:T1337"/>
    <mergeCell ref="V1337:Y1337"/>
    <mergeCell ref="L1334:L1335"/>
    <mergeCell ref="M1334:N1334"/>
    <mergeCell ref="R1334:U1334"/>
    <mergeCell ref="W1334:X1334"/>
    <mergeCell ref="R1335:U1335"/>
    <mergeCell ref="R1327:T1327"/>
    <mergeCell ref="V1327:Y1327"/>
    <mergeCell ref="Z1327:Z1335"/>
    <mergeCell ref="M1328:N1328"/>
    <mergeCell ref="R1328:T1328"/>
    <mergeCell ref="V1328:Y1328"/>
    <mergeCell ref="L1325:L1326"/>
    <mergeCell ref="M1325:N1325"/>
    <mergeCell ref="R1325:U1325"/>
    <mergeCell ref="W1325:X1325"/>
    <mergeCell ref="R1326:U1326"/>
    <mergeCell ref="A1327:C1328"/>
    <mergeCell ref="D1327:E1327"/>
    <mergeCell ref="F1327:L1328"/>
    <mergeCell ref="M1327:N1327"/>
    <mergeCell ref="O1327:P1335"/>
    <mergeCell ref="D1325:D1326"/>
    <mergeCell ref="F1325:F1326"/>
    <mergeCell ref="G1325:G1326"/>
    <mergeCell ref="H1325:H1326"/>
    <mergeCell ref="I1325:I1326"/>
    <mergeCell ref="J1325:J1326"/>
    <mergeCell ref="L1331:L1333"/>
    <mergeCell ref="M1331:N1331"/>
    <mergeCell ref="R1331:T1331"/>
    <mergeCell ref="V1331:Y1331"/>
    <mergeCell ref="M1332:N1332"/>
    <mergeCell ref="R1332:U1332"/>
    <mergeCell ref="W1332:X1332"/>
    <mergeCell ref="M1333:N1333"/>
    <mergeCell ref="R1333:U1333"/>
    <mergeCell ref="A1329:C1333"/>
    <mergeCell ref="A1318:C1319"/>
    <mergeCell ref="D1318:E1318"/>
    <mergeCell ref="F1318:L1319"/>
    <mergeCell ref="M1318:N1318"/>
    <mergeCell ref="O1318:P1326"/>
    <mergeCell ref="D1316:D1317"/>
    <mergeCell ref="F1316:F1317"/>
    <mergeCell ref="G1316:G1317"/>
    <mergeCell ref="H1316:H1317"/>
    <mergeCell ref="I1316:I1317"/>
    <mergeCell ref="J1316:J1317"/>
    <mergeCell ref="L1322:L1324"/>
    <mergeCell ref="M1322:N1322"/>
    <mergeCell ref="R1322:T1322"/>
    <mergeCell ref="V1322:Y1322"/>
    <mergeCell ref="M1323:N1323"/>
    <mergeCell ref="R1323:U1323"/>
    <mergeCell ref="W1323:X1323"/>
    <mergeCell ref="M1324:N1324"/>
    <mergeCell ref="R1324:U1324"/>
    <mergeCell ref="A1320:C1324"/>
    <mergeCell ref="D1320:L1321"/>
    <mergeCell ref="M1320:N1320"/>
    <mergeCell ref="R1320:T1320"/>
    <mergeCell ref="V1320:Y1320"/>
    <mergeCell ref="M1321:N1321"/>
    <mergeCell ref="R1321:T1321"/>
    <mergeCell ref="V1321:Y1321"/>
    <mergeCell ref="D1322:D1324"/>
    <mergeCell ref="E1322:K1324"/>
    <mergeCell ref="D1311:L1312"/>
    <mergeCell ref="M1311:N1311"/>
    <mergeCell ref="R1311:T1311"/>
    <mergeCell ref="V1311:Y1311"/>
    <mergeCell ref="M1312:N1312"/>
    <mergeCell ref="R1312:T1312"/>
    <mergeCell ref="V1312:Y1312"/>
    <mergeCell ref="D1313:D1315"/>
    <mergeCell ref="E1313:K1315"/>
    <mergeCell ref="R1318:T1318"/>
    <mergeCell ref="V1318:Y1318"/>
    <mergeCell ref="Z1318:Z1326"/>
    <mergeCell ref="M1319:N1319"/>
    <mergeCell ref="R1319:T1319"/>
    <mergeCell ref="V1319:Y1319"/>
    <mergeCell ref="L1316:L1317"/>
    <mergeCell ref="M1316:N1316"/>
    <mergeCell ref="R1316:U1316"/>
    <mergeCell ref="W1316:X1316"/>
    <mergeCell ref="R1317:U1317"/>
    <mergeCell ref="R1309:T1309"/>
    <mergeCell ref="V1309:Y1309"/>
    <mergeCell ref="Z1309:Z1317"/>
    <mergeCell ref="M1310:N1310"/>
    <mergeCell ref="R1310:T1310"/>
    <mergeCell ref="V1310:Y1310"/>
    <mergeCell ref="L1307:L1308"/>
    <mergeCell ref="M1307:N1307"/>
    <mergeCell ref="R1307:U1307"/>
    <mergeCell ref="W1307:X1307"/>
    <mergeCell ref="R1308:U1308"/>
    <mergeCell ref="A1309:C1310"/>
    <mergeCell ref="D1309:E1309"/>
    <mergeCell ref="F1309:L1310"/>
    <mergeCell ref="M1309:N1309"/>
    <mergeCell ref="O1309:P1317"/>
    <mergeCell ref="D1307:D1308"/>
    <mergeCell ref="F1307:F1308"/>
    <mergeCell ref="G1307:G1308"/>
    <mergeCell ref="H1307:H1308"/>
    <mergeCell ref="I1307:I1308"/>
    <mergeCell ref="J1307:J1308"/>
    <mergeCell ref="L1313:L1315"/>
    <mergeCell ref="M1313:N1313"/>
    <mergeCell ref="R1313:T1313"/>
    <mergeCell ref="V1313:Y1313"/>
    <mergeCell ref="M1314:N1314"/>
    <mergeCell ref="R1314:U1314"/>
    <mergeCell ref="W1314:X1314"/>
    <mergeCell ref="M1315:N1315"/>
    <mergeCell ref="R1315:U1315"/>
    <mergeCell ref="A1311:C1315"/>
    <mergeCell ref="A1300:C1301"/>
    <mergeCell ref="D1300:E1300"/>
    <mergeCell ref="F1300:L1301"/>
    <mergeCell ref="M1300:N1300"/>
    <mergeCell ref="O1300:P1308"/>
    <mergeCell ref="D1298:D1299"/>
    <mergeCell ref="F1298:F1299"/>
    <mergeCell ref="G1298:G1299"/>
    <mergeCell ref="H1298:H1299"/>
    <mergeCell ref="I1298:I1299"/>
    <mergeCell ref="J1298:J1299"/>
    <mergeCell ref="L1304:L1306"/>
    <mergeCell ref="M1304:N1304"/>
    <mergeCell ref="R1304:T1304"/>
    <mergeCell ref="V1304:Y1304"/>
    <mergeCell ref="M1305:N1305"/>
    <mergeCell ref="R1305:U1305"/>
    <mergeCell ref="W1305:X1305"/>
    <mergeCell ref="M1306:N1306"/>
    <mergeCell ref="R1306:U1306"/>
    <mergeCell ref="A1302:C1306"/>
    <mergeCell ref="D1302:L1303"/>
    <mergeCell ref="M1302:N1302"/>
    <mergeCell ref="R1302:T1302"/>
    <mergeCell ref="V1302:Y1302"/>
    <mergeCell ref="M1303:N1303"/>
    <mergeCell ref="R1303:T1303"/>
    <mergeCell ref="V1303:Y1303"/>
    <mergeCell ref="D1304:D1306"/>
    <mergeCell ref="E1304:K1306"/>
    <mergeCell ref="D1293:L1294"/>
    <mergeCell ref="M1293:N1293"/>
    <mergeCell ref="R1293:T1293"/>
    <mergeCell ref="V1293:Y1293"/>
    <mergeCell ref="M1294:N1294"/>
    <mergeCell ref="R1294:T1294"/>
    <mergeCell ref="V1294:Y1294"/>
    <mergeCell ref="D1295:D1297"/>
    <mergeCell ref="E1295:K1297"/>
    <mergeCell ref="R1300:T1300"/>
    <mergeCell ref="V1300:Y1300"/>
    <mergeCell ref="Z1300:Z1308"/>
    <mergeCell ref="M1301:N1301"/>
    <mergeCell ref="R1301:T1301"/>
    <mergeCell ref="V1301:Y1301"/>
    <mergeCell ref="L1298:L1299"/>
    <mergeCell ref="M1298:N1298"/>
    <mergeCell ref="R1298:U1298"/>
    <mergeCell ref="W1298:X1298"/>
    <mergeCell ref="R1299:U1299"/>
    <mergeCell ref="R1291:T1291"/>
    <mergeCell ref="V1291:Y1291"/>
    <mergeCell ref="Z1291:Z1299"/>
    <mergeCell ref="M1292:N1292"/>
    <mergeCell ref="R1292:T1292"/>
    <mergeCell ref="V1292:Y1292"/>
    <mergeCell ref="L1289:L1290"/>
    <mergeCell ref="M1289:N1289"/>
    <mergeCell ref="R1289:U1289"/>
    <mergeCell ref="W1289:X1289"/>
    <mergeCell ref="R1290:U1290"/>
    <mergeCell ref="A1291:C1292"/>
    <mergeCell ref="D1291:E1291"/>
    <mergeCell ref="F1291:L1292"/>
    <mergeCell ref="M1291:N1291"/>
    <mergeCell ref="O1291:P1299"/>
    <mergeCell ref="D1289:D1290"/>
    <mergeCell ref="F1289:F1290"/>
    <mergeCell ref="G1289:G1290"/>
    <mergeCell ref="H1289:H1290"/>
    <mergeCell ref="I1289:I1290"/>
    <mergeCell ref="J1289:J1290"/>
    <mergeCell ref="L1295:L1297"/>
    <mergeCell ref="M1295:N1295"/>
    <mergeCell ref="R1295:T1295"/>
    <mergeCell ref="V1295:Y1295"/>
    <mergeCell ref="M1296:N1296"/>
    <mergeCell ref="R1296:U1296"/>
    <mergeCell ref="W1296:X1296"/>
    <mergeCell ref="M1297:N1297"/>
    <mergeCell ref="R1297:U1297"/>
    <mergeCell ref="A1293:C1297"/>
    <mergeCell ref="A1282:C1283"/>
    <mergeCell ref="D1282:E1282"/>
    <mergeCell ref="F1282:L1283"/>
    <mergeCell ref="M1282:N1282"/>
    <mergeCell ref="O1282:P1290"/>
    <mergeCell ref="D1280:D1281"/>
    <mergeCell ref="F1280:F1281"/>
    <mergeCell ref="G1280:G1281"/>
    <mergeCell ref="H1280:H1281"/>
    <mergeCell ref="I1280:I1281"/>
    <mergeCell ref="J1280:J1281"/>
    <mergeCell ref="L1286:L1288"/>
    <mergeCell ref="M1286:N1286"/>
    <mergeCell ref="R1286:T1286"/>
    <mergeCell ref="V1286:Y1286"/>
    <mergeCell ref="M1287:N1287"/>
    <mergeCell ref="R1287:U1287"/>
    <mergeCell ref="W1287:X1287"/>
    <mergeCell ref="M1288:N1288"/>
    <mergeCell ref="R1288:U1288"/>
    <mergeCell ref="A1284:C1288"/>
    <mergeCell ref="D1284:L1285"/>
    <mergeCell ref="M1284:N1284"/>
    <mergeCell ref="R1284:T1284"/>
    <mergeCell ref="V1284:Y1284"/>
    <mergeCell ref="M1285:N1285"/>
    <mergeCell ref="R1285:T1285"/>
    <mergeCell ref="V1285:Y1285"/>
    <mergeCell ref="D1286:D1288"/>
    <mergeCell ref="E1286:K1288"/>
    <mergeCell ref="D1275:L1276"/>
    <mergeCell ref="M1275:N1275"/>
    <mergeCell ref="R1275:T1275"/>
    <mergeCell ref="V1275:Y1275"/>
    <mergeCell ref="M1276:N1276"/>
    <mergeCell ref="R1276:T1276"/>
    <mergeCell ref="V1276:Y1276"/>
    <mergeCell ref="D1277:D1279"/>
    <mergeCell ref="E1277:K1279"/>
    <mergeCell ref="R1282:T1282"/>
    <mergeCell ref="V1282:Y1282"/>
    <mergeCell ref="Z1282:Z1290"/>
    <mergeCell ref="M1283:N1283"/>
    <mergeCell ref="R1283:T1283"/>
    <mergeCell ref="V1283:Y1283"/>
    <mergeCell ref="L1280:L1281"/>
    <mergeCell ref="M1280:N1280"/>
    <mergeCell ref="R1280:U1280"/>
    <mergeCell ref="W1280:X1280"/>
    <mergeCell ref="R1281:U1281"/>
    <mergeCell ref="R1273:T1273"/>
    <mergeCell ref="V1273:Y1273"/>
    <mergeCell ref="Z1273:Z1281"/>
    <mergeCell ref="M1274:N1274"/>
    <mergeCell ref="R1274:T1274"/>
    <mergeCell ref="V1274:Y1274"/>
    <mergeCell ref="L1271:L1272"/>
    <mergeCell ref="M1271:N1271"/>
    <mergeCell ref="R1271:U1271"/>
    <mergeCell ref="W1271:X1271"/>
    <mergeCell ref="R1272:U1272"/>
    <mergeCell ref="A1273:C1274"/>
    <mergeCell ref="D1273:E1273"/>
    <mergeCell ref="F1273:L1274"/>
    <mergeCell ref="M1273:N1273"/>
    <mergeCell ref="O1273:P1281"/>
    <mergeCell ref="D1271:D1272"/>
    <mergeCell ref="F1271:F1272"/>
    <mergeCell ref="G1271:G1272"/>
    <mergeCell ref="H1271:H1272"/>
    <mergeCell ref="I1271:I1272"/>
    <mergeCell ref="J1271:J1272"/>
    <mergeCell ref="L1277:L1279"/>
    <mergeCell ref="M1277:N1277"/>
    <mergeCell ref="R1277:T1277"/>
    <mergeCell ref="V1277:Y1277"/>
    <mergeCell ref="M1278:N1278"/>
    <mergeCell ref="R1278:U1278"/>
    <mergeCell ref="W1278:X1278"/>
    <mergeCell ref="M1279:N1279"/>
    <mergeCell ref="R1279:U1279"/>
    <mergeCell ref="A1275:C1279"/>
    <mergeCell ref="A1264:C1265"/>
    <mergeCell ref="D1264:E1264"/>
    <mergeCell ref="F1264:L1265"/>
    <mergeCell ref="M1264:N1264"/>
    <mergeCell ref="O1264:P1272"/>
    <mergeCell ref="D1262:D1263"/>
    <mergeCell ref="F1262:F1263"/>
    <mergeCell ref="G1262:G1263"/>
    <mergeCell ref="H1262:H1263"/>
    <mergeCell ref="I1262:I1263"/>
    <mergeCell ref="J1262:J1263"/>
    <mergeCell ref="L1268:L1270"/>
    <mergeCell ref="M1268:N1268"/>
    <mergeCell ref="R1268:T1268"/>
    <mergeCell ref="V1268:Y1268"/>
    <mergeCell ref="M1269:N1269"/>
    <mergeCell ref="R1269:U1269"/>
    <mergeCell ref="W1269:X1269"/>
    <mergeCell ref="M1270:N1270"/>
    <mergeCell ref="R1270:U1270"/>
    <mergeCell ref="A1266:C1270"/>
    <mergeCell ref="D1266:L1267"/>
    <mergeCell ref="M1266:N1266"/>
    <mergeCell ref="R1266:T1266"/>
    <mergeCell ref="V1266:Y1266"/>
    <mergeCell ref="M1267:N1267"/>
    <mergeCell ref="R1267:T1267"/>
    <mergeCell ref="V1267:Y1267"/>
    <mergeCell ref="D1268:D1270"/>
    <mergeCell ref="E1268:K1270"/>
    <mergeCell ref="D1257:L1258"/>
    <mergeCell ref="M1257:N1257"/>
    <mergeCell ref="R1257:T1257"/>
    <mergeCell ref="V1257:Y1257"/>
    <mergeCell ref="M1258:N1258"/>
    <mergeCell ref="R1258:T1258"/>
    <mergeCell ref="V1258:Y1258"/>
    <mergeCell ref="D1259:D1261"/>
    <mergeCell ref="E1259:K1261"/>
    <mergeCell ref="R1264:T1264"/>
    <mergeCell ref="V1264:Y1264"/>
    <mergeCell ref="Z1264:Z1272"/>
    <mergeCell ref="M1265:N1265"/>
    <mergeCell ref="R1265:T1265"/>
    <mergeCell ref="V1265:Y1265"/>
    <mergeCell ref="L1262:L1263"/>
    <mergeCell ref="M1262:N1262"/>
    <mergeCell ref="R1262:U1262"/>
    <mergeCell ref="W1262:X1262"/>
    <mergeCell ref="R1263:U1263"/>
    <mergeCell ref="R1255:T1255"/>
    <mergeCell ref="V1255:Y1255"/>
    <mergeCell ref="Z1255:Z1263"/>
    <mergeCell ref="M1256:N1256"/>
    <mergeCell ref="R1256:T1256"/>
    <mergeCell ref="V1256:Y1256"/>
    <mergeCell ref="L1253:L1254"/>
    <mergeCell ref="M1253:N1253"/>
    <mergeCell ref="R1253:U1253"/>
    <mergeCell ref="W1253:X1253"/>
    <mergeCell ref="R1254:U1254"/>
    <mergeCell ref="A1255:C1256"/>
    <mergeCell ref="D1255:E1255"/>
    <mergeCell ref="F1255:L1256"/>
    <mergeCell ref="M1255:N1255"/>
    <mergeCell ref="O1255:P1263"/>
    <mergeCell ref="D1253:D1254"/>
    <mergeCell ref="F1253:F1254"/>
    <mergeCell ref="G1253:G1254"/>
    <mergeCell ref="H1253:H1254"/>
    <mergeCell ref="I1253:I1254"/>
    <mergeCell ref="J1253:J1254"/>
    <mergeCell ref="L1259:L1261"/>
    <mergeCell ref="M1259:N1259"/>
    <mergeCell ref="R1259:T1259"/>
    <mergeCell ref="V1259:Y1259"/>
    <mergeCell ref="M1260:N1260"/>
    <mergeCell ref="R1260:U1260"/>
    <mergeCell ref="W1260:X1260"/>
    <mergeCell ref="M1261:N1261"/>
    <mergeCell ref="R1261:U1261"/>
    <mergeCell ref="A1257:C1261"/>
    <mergeCell ref="A1246:C1247"/>
    <mergeCell ref="D1246:E1246"/>
    <mergeCell ref="F1246:L1247"/>
    <mergeCell ref="M1246:N1246"/>
    <mergeCell ref="O1246:P1254"/>
    <mergeCell ref="D1244:D1245"/>
    <mergeCell ref="F1244:F1245"/>
    <mergeCell ref="G1244:G1245"/>
    <mergeCell ref="H1244:H1245"/>
    <mergeCell ref="I1244:I1245"/>
    <mergeCell ref="J1244:J1245"/>
    <mergeCell ref="L1250:L1252"/>
    <mergeCell ref="M1250:N1250"/>
    <mergeCell ref="R1250:T1250"/>
    <mergeCell ref="V1250:Y1250"/>
    <mergeCell ref="M1251:N1251"/>
    <mergeCell ref="R1251:U1251"/>
    <mergeCell ref="W1251:X1251"/>
    <mergeCell ref="M1252:N1252"/>
    <mergeCell ref="R1252:U1252"/>
    <mergeCell ref="A1248:C1252"/>
    <mergeCell ref="D1248:L1249"/>
    <mergeCell ref="M1248:N1248"/>
    <mergeCell ref="R1248:T1248"/>
    <mergeCell ref="V1248:Y1248"/>
    <mergeCell ref="M1249:N1249"/>
    <mergeCell ref="R1249:T1249"/>
    <mergeCell ref="V1249:Y1249"/>
    <mergeCell ref="D1250:D1252"/>
    <mergeCell ref="E1250:K1252"/>
    <mergeCell ref="D1239:L1240"/>
    <mergeCell ref="M1239:N1239"/>
    <mergeCell ref="R1239:T1239"/>
    <mergeCell ref="V1239:Y1239"/>
    <mergeCell ref="M1240:N1240"/>
    <mergeCell ref="R1240:T1240"/>
    <mergeCell ref="V1240:Y1240"/>
    <mergeCell ref="D1241:D1243"/>
    <mergeCell ref="E1241:K1243"/>
    <mergeCell ref="R1246:T1246"/>
    <mergeCell ref="V1246:Y1246"/>
    <mergeCell ref="Z1246:Z1254"/>
    <mergeCell ref="M1247:N1247"/>
    <mergeCell ref="R1247:T1247"/>
    <mergeCell ref="V1247:Y1247"/>
    <mergeCell ref="L1244:L1245"/>
    <mergeCell ref="M1244:N1244"/>
    <mergeCell ref="R1244:U1244"/>
    <mergeCell ref="W1244:X1244"/>
    <mergeCell ref="R1245:U1245"/>
    <mergeCell ref="R1237:T1237"/>
    <mergeCell ref="V1237:Y1237"/>
    <mergeCell ref="Z1237:Z1245"/>
    <mergeCell ref="M1238:N1238"/>
    <mergeCell ref="R1238:T1238"/>
    <mergeCell ref="V1238:Y1238"/>
    <mergeCell ref="L1235:L1236"/>
    <mergeCell ref="M1235:N1235"/>
    <mergeCell ref="R1235:U1235"/>
    <mergeCell ref="W1235:X1235"/>
    <mergeCell ref="R1236:U1236"/>
    <mergeCell ref="A1237:C1238"/>
    <mergeCell ref="D1237:E1237"/>
    <mergeCell ref="F1237:L1238"/>
    <mergeCell ref="M1237:N1237"/>
    <mergeCell ref="O1237:P1245"/>
    <mergeCell ref="D1235:D1236"/>
    <mergeCell ref="F1235:F1236"/>
    <mergeCell ref="G1235:G1236"/>
    <mergeCell ref="H1235:H1236"/>
    <mergeCell ref="I1235:I1236"/>
    <mergeCell ref="J1235:J1236"/>
    <mergeCell ref="L1241:L1243"/>
    <mergeCell ref="M1241:N1241"/>
    <mergeCell ref="R1241:T1241"/>
    <mergeCell ref="V1241:Y1241"/>
    <mergeCell ref="M1242:N1242"/>
    <mergeCell ref="R1242:U1242"/>
    <mergeCell ref="W1242:X1242"/>
    <mergeCell ref="M1243:N1243"/>
    <mergeCell ref="R1243:U1243"/>
    <mergeCell ref="A1239:C1243"/>
    <mergeCell ref="A1228:C1229"/>
    <mergeCell ref="D1228:E1228"/>
    <mergeCell ref="F1228:L1229"/>
    <mergeCell ref="M1228:N1228"/>
    <mergeCell ref="O1228:P1236"/>
    <mergeCell ref="D1226:D1227"/>
    <mergeCell ref="F1226:F1227"/>
    <mergeCell ref="G1226:G1227"/>
    <mergeCell ref="H1226:H1227"/>
    <mergeCell ref="I1226:I1227"/>
    <mergeCell ref="J1226:J1227"/>
    <mergeCell ref="L1232:L1234"/>
    <mergeCell ref="M1232:N1232"/>
    <mergeCell ref="R1232:T1232"/>
    <mergeCell ref="V1232:Y1232"/>
    <mergeCell ref="M1233:N1233"/>
    <mergeCell ref="R1233:U1233"/>
    <mergeCell ref="W1233:X1233"/>
    <mergeCell ref="M1234:N1234"/>
    <mergeCell ref="R1234:U1234"/>
    <mergeCell ref="A1230:C1234"/>
    <mergeCell ref="D1230:L1231"/>
    <mergeCell ref="M1230:N1230"/>
    <mergeCell ref="R1230:T1230"/>
    <mergeCell ref="V1230:Y1230"/>
    <mergeCell ref="M1231:N1231"/>
    <mergeCell ref="R1231:T1231"/>
    <mergeCell ref="V1231:Y1231"/>
    <mergeCell ref="D1232:D1234"/>
    <mergeCell ref="E1232:K1234"/>
    <mergeCell ref="D1221:L1222"/>
    <mergeCell ref="M1221:N1221"/>
    <mergeCell ref="R1221:T1221"/>
    <mergeCell ref="V1221:Y1221"/>
    <mergeCell ref="M1222:N1222"/>
    <mergeCell ref="R1222:T1222"/>
    <mergeCell ref="V1222:Y1222"/>
    <mergeCell ref="D1223:D1225"/>
    <mergeCell ref="E1223:K1225"/>
    <mergeCell ref="R1228:T1228"/>
    <mergeCell ref="V1228:Y1228"/>
    <mergeCell ref="Z1228:Z1236"/>
    <mergeCell ref="M1229:N1229"/>
    <mergeCell ref="R1229:T1229"/>
    <mergeCell ref="V1229:Y1229"/>
    <mergeCell ref="L1226:L1227"/>
    <mergeCell ref="M1226:N1226"/>
    <mergeCell ref="R1226:U1226"/>
    <mergeCell ref="W1226:X1226"/>
    <mergeCell ref="R1227:U1227"/>
    <mergeCell ref="R1219:T1219"/>
    <mergeCell ref="V1219:Y1219"/>
    <mergeCell ref="Z1219:Z1227"/>
    <mergeCell ref="M1220:N1220"/>
    <mergeCell ref="R1220:T1220"/>
    <mergeCell ref="V1220:Y1220"/>
    <mergeCell ref="L1217:L1218"/>
    <mergeCell ref="M1217:N1217"/>
    <mergeCell ref="R1217:U1217"/>
    <mergeCell ref="W1217:X1217"/>
    <mergeCell ref="R1218:U1218"/>
    <mergeCell ref="A1219:C1220"/>
    <mergeCell ref="D1219:E1219"/>
    <mergeCell ref="F1219:L1220"/>
    <mergeCell ref="M1219:N1219"/>
    <mergeCell ref="O1219:P1227"/>
    <mergeCell ref="D1217:D1218"/>
    <mergeCell ref="F1217:F1218"/>
    <mergeCell ref="G1217:G1218"/>
    <mergeCell ref="H1217:H1218"/>
    <mergeCell ref="I1217:I1218"/>
    <mergeCell ref="J1217:J1218"/>
    <mergeCell ref="L1223:L1225"/>
    <mergeCell ref="M1223:N1223"/>
    <mergeCell ref="R1223:T1223"/>
    <mergeCell ref="V1223:Y1223"/>
    <mergeCell ref="M1224:N1224"/>
    <mergeCell ref="R1224:U1224"/>
    <mergeCell ref="W1224:X1224"/>
    <mergeCell ref="M1225:N1225"/>
    <mergeCell ref="R1225:U1225"/>
    <mergeCell ref="A1221:C1225"/>
    <mergeCell ref="A1210:C1211"/>
    <mergeCell ref="D1210:E1210"/>
    <mergeCell ref="F1210:L1211"/>
    <mergeCell ref="M1210:N1210"/>
    <mergeCell ref="O1210:P1218"/>
    <mergeCell ref="D1208:D1209"/>
    <mergeCell ref="F1208:F1209"/>
    <mergeCell ref="G1208:G1209"/>
    <mergeCell ref="H1208:H1209"/>
    <mergeCell ref="I1208:I1209"/>
    <mergeCell ref="J1208:J1209"/>
    <mergeCell ref="L1214:L1216"/>
    <mergeCell ref="M1214:N1214"/>
    <mergeCell ref="R1214:T1214"/>
    <mergeCell ref="V1214:Y1214"/>
    <mergeCell ref="M1215:N1215"/>
    <mergeCell ref="R1215:U1215"/>
    <mergeCell ref="W1215:X1215"/>
    <mergeCell ref="M1216:N1216"/>
    <mergeCell ref="R1216:U1216"/>
    <mergeCell ref="A1212:C1216"/>
    <mergeCell ref="D1212:L1213"/>
    <mergeCell ref="M1212:N1212"/>
    <mergeCell ref="R1212:T1212"/>
    <mergeCell ref="V1212:Y1212"/>
    <mergeCell ref="M1213:N1213"/>
    <mergeCell ref="R1213:T1213"/>
    <mergeCell ref="V1213:Y1213"/>
    <mergeCell ref="D1214:D1216"/>
    <mergeCell ref="E1214:K1216"/>
    <mergeCell ref="D1203:L1204"/>
    <mergeCell ref="M1203:N1203"/>
    <mergeCell ref="R1203:T1203"/>
    <mergeCell ref="V1203:Y1203"/>
    <mergeCell ref="M1204:N1204"/>
    <mergeCell ref="R1204:T1204"/>
    <mergeCell ref="V1204:Y1204"/>
    <mergeCell ref="D1205:D1207"/>
    <mergeCell ref="E1205:K1207"/>
    <mergeCell ref="R1210:T1210"/>
    <mergeCell ref="V1210:Y1210"/>
    <mergeCell ref="Z1210:Z1218"/>
    <mergeCell ref="M1211:N1211"/>
    <mergeCell ref="R1211:T1211"/>
    <mergeCell ref="V1211:Y1211"/>
    <mergeCell ref="L1208:L1209"/>
    <mergeCell ref="M1208:N1208"/>
    <mergeCell ref="R1208:U1208"/>
    <mergeCell ref="W1208:X1208"/>
    <mergeCell ref="R1209:U1209"/>
    <mergeCell ref="R1201:T1201"/>
    <mergeCell ref="V1201:Y1201"/>
    <mergeCell ref="Z1201:Z1209"/>
    <mergeCell ref="M1202:N1202"/>
    <mergeCell ref="R1202:T1202"/>
    <mergeCell ref="V1202:Y1202"/>
    <mergeCell ref="L1199:L1200"/>
    <mergeCell ref="M1199:N1199"/>
    <mergeCell ref="R1199:U1199"/>
    <mergeCell ref="W1199:X1199"/>
    <mergeCell ref="R1200:U1200"/>
    <mergeCell ref="A1201:C1202"/>
    <mergeCell ref="D1201:E1201"/>
    <mergeCell ref="F1201:L1202"/>
    <mergeCell ref="M1201:N1201"/>
    <mergeCell ref="O1201:P1209"/>
    <mergeCell ref="D1199:D1200"/>
    <mergeCell ref="F1199:F1200"/>
    <mergeCell ref="G1199:G1200"/>
    <mergeCell ref="H1199:H1200"/>
    <mergeCell ref="I1199:I1200"/>
    <mergeCell ref="J1199:J1200"/>
    <mergeCell ref="L1205:L1207"/>
    <mergeCell ref="M1205:N1205"/>
    <mergeCell ref="R1205:T1205"/>
    <mergeCell ref="V1205:Y1205"/>
    <mergeCell ref="M1206:N1206"/>
    <mergeCell ref="R1206:U1206"/>
    <mergeCell ref="W1206:X1206"/>
    <mergeCell ref="M1207:N1207"/>
    <mergeCell ref="R1207:U1207"/>
    <mergeCell ref="A1203:C1207"/>
    <mergeCell ref="A1192:C1193"/>
    <mergeCell ref="D1192:E1192"/>
    <mergeCell ref="F1192:L1193"/>
    <mergeCell ref="M1192:N1192"/>
    <mergeCell ref="O1192:P1200"/>
    <mergeCell ref="D1190:D1191"/>
    <mergeCell ref="F1190:F1191"/>
    <mergeCell ref="G1190:G1191"/>
    <mergeCell ref="H1190:H1191"/>
    <mergeCell ref="I1190:I1191"/>
    <mergeCell ref="J1190:J1191"/>
    <mergeCell ref="L1196:L1198"/>
    <mergeCell ref="M1196:N1196"/>
    <mergeCell ref="R1196:T1196"/>
    <mergeCell ref="V1196:Y1196"/>
    <mergeCell ref="M1197:N1197"/>
    <mergeCell ref="R1197:U1197"/>
    <mergeCell ref="W1197:X1197"/>
    <mergeCell ref="M1198:N1198"/>
    <mergeCell ref="R1198:U1198"/>
    <mergeCell ref="A1194:C1198"/>
    <mergeCell ref="D1194:L1195"/>
    <mergeCell ref="M1194:N1194"/>
    <mergeCell ref="R1194:T1194"/>
    <mergeCell ref="V1194:Y1194"/>
    <mergeCell ref="M1195:N1195"/>
    <mergeCell ref="R1195:T1195"/>
    <mergeCell ref="V1195:Y1195"/>
    <mergeCell ref="D1196:D1198"/>
    <mergeCell ref="E1196:K1198"/>
    <mergeCell ref="D1185:L1186"/>
    <mergeCell ref="M1185:N1185"/>
    <mergeCell ref="R1185:T1185"/>
    <mergeCell ref="V1185:Y1185"/>
    <mergeCell ref="M1186:N1186"/>
    <mergeCell ref="R1186:T1186"/>
    <mergeCell ref="V1186:Y1186"/>
    <mergeCell ref="D1187:D1189"/>
    <mergeCell ref="E1187:K1189"/>
    <mergeCell ref="R1192:T1192"/>
    <mergeCell ref="V1192:Y1192"/>
    <mergeCell ref="Z1192:Z1200"/>
    <mergeCell ref="M1193:N1193"/>
    <mergeCell ref="R1193:T1193"/>
    <mergeCell ref="V1193:Y1193"/>
    <mergeCell ref="L1190:L1191"/>
    <mergeCell ref="M1190:N1190"/>
    <mergeCell ref="R1190:U1190"/>
    <mergeCell ref="W1190:X1190"/>
    <mergeCell ref="R1191:U1191"/>
    <mergeCell ref="R1183:T1183"/>
    <mergeCell ref="V1183:Y1183"/>
    <mergeCell ref="Z1183:Z1191"/>
    <mergeCell ref="M1184:N1184"/>
    <mergeCell ref="R1184:T1184"/>
    <mergeCell ref="V1184:Y1184"/>
    <mergeCell ref="L1181:L1182"/>
    <mergeCell ref="M1181:N1181"/>
    <mergeCell ref="R1181:U1181"/>
    <mergeCell ref="W1181:X1181"/>
    <mergeCell ref="R1182:U1182"/>
    <mergeCell ref="A1183:C1184"/>
    <mergeCell ref="D1183:E1183"/>
    <mergeCell ref="F1183:L1184"/>
    <mergeCell ref="M1183:N1183"/>
    <mergeCell ref="O1183:P1191"/>
    <mergeCell ref="D1181:D1182"/>
    <mergeCell ref="F1181:F1182"/>
    <mergeCell ref="G1181:G1182"/>
    <mergeCell ref="H1181:H1182"/>
    <mergeCell ref="I1181:I1182"/>
    <mergeCell ref="J1181:J1182"/>
    <mergeCell ref="L1187:L1189"/>
    <mergeCell ref="M1187:N1187"/>
    <mergeCell ref="R1187:T1187"/>
    <mergeCell ref="V1187:Y1187"/>
    <mergeCell ref="M1188:N1188"/>
    <mergeCell ref="R1188:U1188"/>
    <mergeCell ref="W1188:X1188"/>
    <mergeCell ref="M1189:N1189"/>
    <mergeCell ref="R1189:U1189"/>
    <mergeCell ref="A1185:C1189"/>
    <mergeCell ref="A1174:C1175"/>
    <mergeCell ref="D1174:E1174"/>
    <mergeCell ref="F1174:L1175"/>
    <mergeCell ref="M1174:N1174"/>
    <mergeCell ref="O1174:P1182"/>
    <mergeCell ref="D1172:D1173"/>
    <mergeCell ref="F1172:F1173"/>
    <mergeCell ref="G1172:G1173"/>
    <mergeCell ref="H1172:H1173"/>
    <mergeCell ref="I1172:I1173"/>
    <mergeCell ref="J1172:J1173"/>
    <mergeCell ref="L1178:L1180"/>
    <mergeCell ref="M1178:N1178"/>
    <mergeCell ref="R1178:T1178"/>
    <mergeCell ref="V1178:Y1178"/>
    <mergeCell ref="M1179:N1179"/>
    <mergeCell ref="R1179:U1179"/>
    <mergeCell ref="W1179:X1179"/>
    <mergeCell ref="M1180:N1180"/>
    <mergeCell ref="R1180:U1180"/>
    <mergeCell ref="A1176:C1180"/>
    <mergeCell ref="D1176:L1177"/>
    <mergeCell ref="M1176:N1176"/>
    <mergeCell ref="R1176:T1176"/>
    <mergeCell ref="V1176:Y1176"/>
    <mergeCell ref="M1177:N1177"/>
    <mergeCell ref="R1177:T1177"/>
    <mergeCell ref="V1177:Y1177"/>
    <mergeCell ref="D1178:D1180"/>
    <mergeCell ref="E1178:K1180"/>
    <mergeCell ref="D1167:L1168"/>
    <mergeCell ref="M1167:N1167"/>
    <mergeCell ref="R1167:T1167"/>
    <mergeCell ref="V1167:Y1167"/>
    <mergeCell ref="M1168:N1168"/>
    <mergeCell ref="R1168:T1168"/>
    <mergeCell ref="V1168:Y1168"/>
    <mergeCell ref="D1169:D1171"/>
    <mergeCell ref="E1169:K1171"/>
    <mergeCell ref="R1174:T1174"/>
    <mergeCell ref="V1174:Y1174"/>
    <mergeCell ref="Z1174:Z1182"/>
    <mergeCell ref="M1175:N1175"/>
    <mergeCell ref="R1175:T1175"/>
    <mergeCell ref="V1175:Y1175"/>
    <mergeCell ref="L1172:L1173"/>
    <mergeCell ref="M1172:N1172"/>
    <mergeCell ref="R1172:U1172"/>
    <mergeCell ref="W1172:X1172"/>
    <mergeCell ref="R1173:U1173"/>
    <mergeCell ref="R1165:T1165"/>
    <mergeCell ref="V1165:Y1165"/>
    <mergeCell ref="Z1165:Z1173"/>
    <mergeCell ref="M1166:N1166"/>
    <mergeCell ref="R1166:T1166"/>
    <mergeCell ref="V1166:Y1166"/>
    <mergeCell ref="L1163:L1164"/>
    <mergeCell ref="M1163:N1163"/>
    <mergeCell ref="R1163:U1163"/>
    <mergeCell ref="W1163:X1163"/>
    <mergeCell ref="R1164:U1164"/>
    <mergeCell ref="A1165:C1166"/>
    <mergeCell ref="D1165:E1165"/>
    <mergeCell ref="F1165:L1166"/>
    <mergeCell ref="M1165:N1165"/>
    <mergeCell ref="O1165:P1173"/>
    <mergeCell ref="D1163:D1164"/>
    <mergeCell ref="F1163:F1164"/>
    <mergeCell ref="G1163:G1164"/>
    <mergeCell ref="H1163:H1164"/>
    <mergeCell ref="I1163:I1164"/>
    <mergeCell ref="J1163:J1164"/>
    <mergeCell ref="L1169:L1171"/>
    <mergeCell ref="M1169:N1169"/>
    <mergeCell ref="R1169:T1169"/>
    <mergeCell ref="V1169:Y1169"/>
    <mergeCell ref="M1170:N1170"/>
    <mergeCell ref="R1170:U1170"/>
    <mergeCell ref="W1170:X1170"/>
    <mergeCell ref="M1171:N1171"/>
    <mergeCell ref="R1171:U1171"/>
    <mergeCell ref="A1167:C1171"/>
    <mergeCell ref="A1156:C1157"/>
    <mergeCell ref="D1156:E1156"/>
    <mergeCell ref="F1156:L1157"/>
    <mergeCell ref="M1156:N1156"/>
    <mergeCell ref="O1156:P1164"/>
    <mergeCell ref="D1154:D1155"/>
    <mergeCell ref="F1154:F1155"/>
    <mergeCell ref="G1154:G1155"/>
    <mergeCell ref="H1154:H1155"/>
    <mergeCell ref="I1154:I1155"/>
    <mergeCell ref="J1154:J1155"/>
    <mergeCell ref="L1160:L1162"/>
    <mergeCell ref="M1160:N1160"/>
    <mergeCell ref="R1160:T1160"/>
    <mergeCell ref="V1160:Y1160"/>
    <mergeCell ref="M1161:N1161"/>
    <mergeCell ref="R1161:U1161"/>
    <mergeCell ref="W1161:X1161"/>
    <mergeCell ref="M1162:N1162"/>
    <mergeCell ref="R1162:U1162"/>
    <mergeCell ref="A1158:C1162"/>
    <mergeCell ref="D1158:L1159"/>
    <mergeCell ref="M1158:N1158"/>
    <mergeCell ref="R1158:T1158"/>
    <mergeCell ref="V1158:Y1158"/>
    <mergeCell ref="M1159:N1159"/>
    <mergeCell ref="R1159:T1159"/>
    <mergeCell ref="V1159:Y1159"/>
    <mergeCell ref="D1160:D1162"/>
    <mergeCell ref="E1160:K1162"/>
    <mergeCell ref="D1149:L1150"/>
    <mergeCell ref="M1149:N1149"/>
    <mergeCell ref="R1149:T1149"/>
    <mergeCell ref="V1149:Y1149"/>
    <mergeCell ref="M1150:N1150"/>
    <mergeCell ref="R1150:T1150"/>
    <mergeCell ref="V1150:Y1150"/>
    <mergeCell ref="D1151:D1153"/>
    <mergeCell ref="E1151:K1153"/>
    <mergeCell ref="R1156:T1156"/>
    <mergeCell ref="V1156:Y1156"/>
    <mergeCell ref="Z1156:Z1164"/>
    <mergeCell ref="M1157:N1157"/>
    <mergeCell ref="R1157:T1157"/>
    <mergeCell ref="V1157:Y1157"/>
    <mergeCell ref="L1154:L1155"/>
    <mergeCell ref="M1154:N1154"/>
    <mergeCell ref="R1154:U1154"/>
    <mergeCell ref="W1154:X1154"/>
    <mergeCell ref="R1155:U1155"/>
    <mergeCell ref="R1147:T1147"/>
    <mergeCell ref="V1147:Y1147"/>
    <mergeCell ref="Z1147:Z1155"/>
    <mergeCell ref="M1148:N1148"/>
    <mergeCell ref="R1148:T1148"/>
    <mergeCell ref="V1148:Y1148"/>
    <mergeCell ref="L1145:L1146"/>
    <mergeCell ref="M1145:N1145"/>
    <mergeCell ref="R1145:U1145"/>
    <mergeCell ref="W1145:X1145"/>
    <mergeCell ref="R1146:U1146"/>
    <mergeCell ref="A1147:C1148"/>
    <mergeCell ref="D1147:E1147"/>
    <mergeCell ref="F1147:L1148"/>
    <mergeCell ref="M1147:N1147"/>
    <mergeCell ref="O1147:P1155"/>
    <mergeCell ref="D1145:D1146"/>
    <mergeCell ref="F1145:F1146"/>
    <mergeCell ref="G1145:G1146"/>
    <mergeCell ref="H1145:H1146"/>
    <mergeCell ref="I1145:I1146"/>
    <mergeCell ref="J1145:J1146"/>
    <mergeCell ref="L1151:L1153"/>
    <mergeCell ref="M1151:N1151"/>
    <mergeCell ref="R1151:T1151"/>
    <mergeCell ref="V1151:Y1151"/>
    <mergeCell ref="M1152:N1152"/>
    <mergeCell ref="R1152:U1152"/>
    <mergeCell ref="W1152:X1152"/>
    <mergeCell ref="M1153:N1153"/>
    <mergeCell ref="R1153:U1153"/>
    <mergeCell ref="A1149:C1153"/>
    <mergeCell ref="A1138:C1139"/>
    <mergeCell ref="D1138:E1138"/>
    <mergeCell ref="F1138:L1139"/>
    <mergeCell ref="M1138:N1138"/>
    <mergeCell ref="O1138:P1146"/>
    <mergeCell ref="D1136:D1137"/>
    <mergeCell ref="F1136:F1137"/>
    <mergeCell ref="G1136:G1137"/>
    <mergeCell ref="H1136:H1137"/>
    <mergeCell ref="I1136:I1137"/>
    <mergeCell ref="J1136:J1137"/>
    <mergeCell ref="L1142:L1144"/>
    <mergeCell ref="M1142:N1142"/>
    <mergeCell ref="R1142:T1142"/>
    <mergeCell ref="V1142:Y1142"/>
    <mergeCell ref="M1143:N1143"/>
    <mergeCell ref="R1143:U1143"/>
    <mergeCell ref="W1143:X1143"/>
    <mergeCell ref="M1144:N1144"/>
    <mergeCell ref="R1144:U1144"/>
    <mergeCell ref="A1140:C1144"/>
    <mergeCell ref="D1140:L1141"/>
    <mergeCell ref="M1140:N1140"/>
    <mergeCell ref="R1140:T1140"/>
    <mergeCell ref="V1140:Y1140"/>
    <mergeCell ref="M1141:N1141"/>
    <mergeCell ref="R1141:T1141"/>
    <mergeCell ref="V1141:Y1141"/>
    <mergeCell ref="D1142:D1144"/>
    <mergeCell ref="E1142:K1144"/>
    <mergeCell ref="D1131:L1132"/>
    <mergeCell ref="M1131:N1131"/>
    <mergeCell ref="R1131:T1131"/>
    <mergeCell ref="V1131:Y1131"/>
    <mergeCell ref="M1132:N1132"/>
    <mergeCell ref="R1132:T1132"/>
    <mergeCell ref="V1132:Y1132"/>
    <mergeCell ref="D1133:D1135"/>
    <mergeCell ref="E1133:K1135"/>
    <mergeCell ref="R1138:T1138"/>
    <mergeCell ref="V1138:Y1138"/>
    <mergeCell ref="Z1138:Z1146"/>
    <mergeCell ref="M1139:N1139"/>
    <mergeCell ref="R1139:T1139"/>
    <mergeCell ref="V1139:Y1139"/>
    <mergeCell ref="L1136:L1137"/>
    <mergeCell ref="M1136:N1136"/>
    <mergeCell ref="R1136:U1136"/>
    <mergeCell ref="W1136:X1136"/>
    <mergeCell ref="R1137:U1137"/>
    <mergeCell ref="R1129:T1129"/>
    <mergeCell ref="V1129:Y1129"/>
    <mergeCell ref="Z1129:Z1137"/>
    <mergeCell ref="M1130:N1130"/>
    <mergeCell ref="R1130:T1130"/>
    <mergeCell ref="V1130:Y1130"/>
    <mergeCell ref="L1127:L1128"/>
    <mergeCell ref="M1127:N1127"/>
    <mergeCell ref="R1127:U1127"/>
    <mergeCell ref="W1127:X1127"/>
    <mergeCell ref="R1128:U1128"/>
    <mergeCell ref="A1129:C1130"/>
    <mergeCell ref="D1129:E1129"/>
    <mergeCell ref="F1129:L1130"/>
    <mergeCell ref="M1129:N1129"/>
    <mergeCell ref="O1129:P1137"/>
    <mergeCell ref="D1127:D1128"/>
    <mergeCell ref="F1127:F1128"/>
    <mergeCell ref="G1127:G1128"/>
    <mergeCell ref="H1127:H1128"/>
    <mergeCell ref="I1127:I1128"/>
    <mergeCell ref="J1127:J1128"/>
    <mergeCell ref="L1133:L1135"/>
    <mergeCell ref="M1133:N1133"/>
    <mergeCell ref="R1133:T1133"/>
    <mergeCell ref="V1133:Y1133"/>
    <mergeCell ref="M1134:N1134"/>
    <mergeCell ref="R1134:U1134"/>
    <mergeCell ref="W1134:X1134"/>
    <mergeCell ref="M1135:N1135"/>
    <mergeCell ref="R1135:U1135"/>
    <mergeCell ref="A1131:C1135"/>
    <mergeCell ref="A1120:C1121"/>
    <mergeCell ref="D1120:E1120"/>
    <mergeCell ref="F1120:L1121"/>
    <mergeCell ref="M1120:N1120"/>
    <mergeCell ref="O1120:P1128"/>
    <mergeCell ref="D1118:D1119"/>
    <mergeCell ref="F1118:F1119"/>
    <mergeCell ref="G1118:G1119"/>
    <mergeCell ref="H1118:H1119"/>
    <mergeCell ref="I1118:I1119"/>
    <mergeCell ref="J1118:J1119"/>
    <mergeCell ref="L1124:L1126"/>
    <mergeCell ref="M1124:N1124"/>
    <mergeCell ref="R1124:T1124"/>
    <mergeCell ref="V1124:Y1124"/>
    <mergeCell ref="M1125:N1125"/>
    <mergeCell ref="R1125:U1125"/>
    <mergeCell ref="W1125:X1125"/>
    <mergeCell ref="M1126:N1126"/>
    <mergeCell ref="R1126:U1126"/>
    <mergeCell ref="A1122:C1126"/>
    <mergeCell ref="D1122:L1123"/>
    <mergeCell ref="M1122:N1122"/>
    <mergeCell ref="R1122:T1122"/>
    <mergeCell ref="V1122:Y1122"/>
    <mergeCell ref="M1123:N1123"/>
    <mergeCell ref="R1123:T1123"/>
    <mergeCell ref="V1123:Y1123"/>
    <mergeCell ref="D1124:D1126"/>
    <mergeCell ref="E1124:K1126"/>
    <mergeCell ref="D1113:L1114"/>
    <mergeCell ref="M1113:N1113"/>
    <mergeCell ref="R1113:T1113"/>
    <mergeCell ref="V1113:Y1113"/>
    <mergeCell ref="M1114:N1114"/>
    <mergeCell ref="R1114:T1114"/>
    <mergeCell ref="V1114:Y1114"/>
    <mergeCell ref="D1115:D1117"/>
    <mergeCell ref="E1115:K1117"/>
    <mergeCell ref="R1120:T1120"/>
    <mergeCell ref="V1120:Y1120"/>
    <mergeCell ref="Z1120:Z1128"/>
    <mergeCell ref="M1121:N1121"/>
    <mergeCell ref="R1121:T1121"/>
    <mergeCell ref="V1121:Y1121"/>
    <mergeCell ref="L1118:L1119"/>
    <mergeCell ref="M1118:N1118"/>
    <mergeCell ref="R1118:U1118"/>
    <mergeCell ref="W1118:X1118"/>
    <mergeCell ref="R1119:U1119"/>
    <mergeCell ref="R1111:T1111"/>
    <mergeCell ref="V1111:Y1111"/>
    <mergeCell ref="Z1111:Z1119"/>
    <mergeCell ref="M1112:N1112"/>
    <mergeCell ref="R1112:T1112"/>
    <mergeCell ref="V1112:Y1112"/>
    <mergeCell ref="L1109:L1110"/>
    <mergeCell ref="M1109:N1109"/>
    <mergeCell ref="R1109:U1109"/>
    <mergeCell ref="W1109:X1109"/>
    <mergeCell ref="R1110:U1110"/>
    <mergeCell ref="A1111:C1112"/>
    <mergeCell ref="D1111:E1111"/>
    <mergeCell ref="F1111:L1112"/>
    <mergeCell ref="M1111:N1111"/>
    <mergeCell ref="O1111:P1119"/>
    <mergeCell ref="D1109:D1110"/>
    <mergeCell ref="F1109:F1110"/>
    <mergeCell ref="G1109:G1110"/>
    <mergeCell ref="H1109:H1110"/>
    <mergeCell ref="I1109:I1110"/>
    <mergeCell ref="J1109:J1110"/>
    <mergeCell ref="L1115:L1117"/>
    <mergeCell ref="M1115:N1115"/>
    <mergeCell ref="R1115:T1115"/>
    <mergeCell ref="V1115:Y1115"/>
    <mergeCell ref="M1116:N1116"/>
    <mergeCell ref="R1116:U1116"/>
    <mergeCell ref="W1116:X1116"/>
    <mergeCell ref="M1117:N1117"/>
    <mergeCell ref="R1117:U1117"/>
    <mergeCell ref="A1113:C1117"/>
    <mergeCell ref="A1102:C1103"/>
    <mergeCell ref="D1102:E1102"/>
    <mergeCell ref="F1102:L1103"/>
    <mergeCell ref="M1102:N1102"/>
    <mergeCell ref="O1102:P1110"/>
    <mergeCell ref="D1100:D1101"/>
    <mergeCell ref="F1100:F1101"/>
    <mergeCell ref="G1100:G1101"/>
    <mergeCell ref="H1100:H1101"/>
    <mergeCell ref="I1100:I1101"/>
    <mergeCell ref="J1100:J1101"/>
    <mergeCell ref="L1106:L1108"/>
    <mergeCell ref="M1106:N1106"/>
    <mergeCell ref="R1106:T1106"/>
    <mergeCell ref="V1106:Y1106"/>
    <mergeCell ref="M1107:N1107"/>
    <mergeCell ref="R1107:U1107"/>
    <mergeCell ref="W1107:X1107"/>
    <mergeCell ref="M1108:N1108"/>
    <mergeCell ref="R1108:U1108"/>
    <mergeCell ref="A1104:C1108"/>
    <mergeCell ref="D1104:L1105"/>
    <mergeCell ref="M1104:N1104"/>
    <mergeCell ref="R1104:T1104"/>
    <mergeCell ref="V1104:Y1104"/>
    <mergeCell ref="M1105:N1105"/>
    <mergeCell ref="R1105:T1105"/>
    <mergeCell ref="V1105:Y1105"/>
    <mergeCell ref="D1106:D1108"/>
    <mergeCell ref="E1106:K1108"/>
    <mergeCell ref="D1095:L1096"/>
    <mergeCell ref="M1095:N1095"/>
    <mergeCell ref="R1095:T1095"/>
    <mergeCell ref="V1095:Y1095"/>
    <mergeCell ref="M1096:N1096"/>
    <mergeCell ref="R1096:T1096"/>
    <mergeCell ref="V1096:Y1096"/>
    <mergeCell ref="D1097:D1099"/>
    <mergeCell ref="E1097:K1099"/>
    <mergeCell ref="R1102:T1102"/>
    <mergeCell ref="V1102:Y1102"/>
    <mergeCell ref="Z1102:Z1110"/>
    <mergeCell ref="M1103:N1103"/>
    <mergeCell ref="R1103:T1103"/>
    <mergeCell ref="V1103:Y1103"/>
    <mergeCell ref="L1100:L1101"/>
    <mergeCell ref="M1100:N1100"/>
    <mergeCell ref="R1100:U1100"/>
    <mergeCell ref="W1100:X1100"/>
    <mergeCell ref="R1101:U1101"/>
    <mergeCell ref="R1093:T1093"/>
    <mergeCell ref="V1093:Y1093"/>
    <mergeCell ref="Z1093:Z1101"/>
    <mergeCell ref="M1094:N1094"/>
    <mergeCell ref="R1094:T1094"/>
    <mergeCell ref="V1094:Y1094"/>
    <mergeCell ref="L1091:L1092"/>
    <mergeCell ref="M1091:N1091"/>
    <mergeCell ref="R1091:U1091"/>
    <mergeCell ref="W1091:X1091"/>
    <mergeCell ref="R1092:U1092"/>
    <mergeCell ref="A1093:C1094"/>
    <mergeCell ref="D1093:E1093"/>
    <mergeCell ref="F1093:L1094"/>
    <mergeCell ref="M1093:N1093"/>
    <mergeCell ref="O1093:P1101"/>
    <mergeCell ref="D1091:D1092"/>
    <mergeCell ref="F1091:F1092"/>
    <mergeCell ref="G1091:G1092"/>
    <mergeCell ref="H1091:H1092"/>
    <mergeCell ref="I1091:I1092"/>
    <mergeCell ref="J1091:J1092"/>
    <mergeCell ref="L1097:L1099"/>
    <mergeCell ref="M1097:N1097"/>
    <mergeCell ref="R1097:T1097"/>
    <mergeCell ref="V1097:Y1097"/>
    <mergeCell ref="M1098:N1098"/>
    <mergeCell ref="R1098:U1098"/>
    <mergeCell ref="W1098:X1098"/>
    <mergeCell ref="M1099:N1099"/>
    <mergeCell ref="R1099:U1099"/>
    <mergeCell ref="A1095:C1099"/>
    <mergeCell ref="A1084:C1085"/>
    <mergeCell ref="D1084:E1084"/>
    <mergeCell ref="F1084:L1085"/>
    <mergeCell ref="M1084:N1084"/>
    <mergeCell ref="O1084:P1092"/>
    <mergeCell ref="D1082:D1083"/>
    <mergeCell ref="F1082:F1083"/>
    <mergeCell ref="G1082:G1083"/>
    <mergeCell ref="H1082:H1083"/>
    <mergeCell ref="I1082:I1083"/>
    <mergeCell ref="J1082:J1083"/>
    <mergeCell ref="L1088:L1090"/>
    <mergeCell ref="M1088:N1088"/>
    <mergeCell ref="R1088:T1088"/>
    <mergeCell ref="V1088:Y1088"/>
    <mergeCell ref="M1089:N1089"/>
    <mergeCell ref="R1089:U1089"/>
    <mergeCell ref="W1089:X1089"/>
    <mergeCell ref="M1090:N1090"/>
    <mergeCell ref="R1090:U1090"/>
    <mergeCell ref="A1086:C1090"/>
    <mergeCell ref="D1086:L1087"/>
    <mergeCell ref="M1086:N1086"/>
    <mergeCell ref="R1086:T1086"/>
    <mergeCell ref="V1086:Y1086"/>
    <mergeCell ref="M1087:N1087"/>
    <mergeCell ref="R1087:T1087"/>
    <mergeCell ref="V1087:Y1087"/>
    <mergeCell ref="D1088:D1090"/>
    <mergeCell ref="E1088:K1090"/>
    <mergeCell ref="D1077:L1078"/>
    <mergeCell ref="M1077:N1077"/>
    <mergeCell ref="R1077:T1077"/>
    <mergeCell ref="V1077:Y1077"/>
    <mergeCell ref="M1078:N1078"/>
    <mergeCell ref="R1078:T1078"/>
    <mergeCell ref="V1078:Y1078"/>
    <mergeCell ref="D1079:D1081"/>
    <mergeCell ref="E1079:K1081"/>
    <mergeCell ref="R1084:T1084"/>
    <mergeCell ref="V1084:Y1084"/>
    <mergeCell ref="Z1084:Z1092"/>
    <mergeCell ref="M1085:N1085"/>
    <mergeCell ref="R1085:T1085"/>
    <mergeCell ref="V1085:Y1085"/>
    <mergeCell ref="L1082:L1083"/>
    <mergeCell ref="M1082:N1082"/>
    <mergeCell ref="R1082:U1082"/>
    <mergeCell ref="W1082:X1082"/>
    <mergeCell ref="R1083:U1083"/>
    <mergeCell ref="R1075:T1075"/>
    <mergeCell ref="V1075:Y1075"/>
    <mergeCell ref="Z1075:Z1083"/>
    <mergeCell ref="M1076:N1076"/>
    <mergeCell ref="R1076:T1076"/>
    <mergeCell ref="V1076:Y1076"/>
    <mergeCell ref="L1073:L1074"/>
    <mergeCell ref="M1073:N1073"/>
    <mergeCell ref="R1073:U1073"/>
    <mergeCell ref="W1073:X1073"/>
    <mergeCell ref="R1074:U1074"/>
    <mergeCell ref="A1075:C1076"/>
    <mergeCell ref="D1075:E1075"/>
    <mergeCell ref="F1075:L1076"/>
    <mergeCell ref="M1075:N1075"/>
    <mergeCell ref="O1075:P1083"/>
    <mergeCell ref="D1073:D1074"/>
    <mergeCell ref="F1073:F1074"/>
    <mergeCell ref="G1073:G1074"/>
    <mergeCell ref="H1073:H1074"/>
    <mergeCell ref="I1073:I1074"/>
    <mergeCell ref="J1073:J1074"/>
    <mergeCell ref="L1079:L1081"/>
    <mergeCell ref="M1079:N1079"/>
    <mergeCell ref="R1079:T1079"/>
    <mergeCell ref="V1079:Y1079"/>
    <mergeCell ref="M1080:N1080"/>
    <mergeCell ref="R1080:U1080"/>
    <mergeCell ref="W1080:X1080"/>
    <mergeCell ref="M1081:N1081"/>
    <mergeCell ref="R1081:U1081"/>
    <mergeCell ref="A1077:C1081"/>
    <mergeCell ref="A1066:C1067"/>
    <mergeCell ref="D1066:E1066"/>
    <mergeCell ref="F1066:L1067"/>
    <mergeCell ref="M1066:N1066"/>
    <mergeCell ref="O1066:P1074"/>
    <mergeCell ref="D1064:D1065"/>
    <mergeCell ref="F1064:F1065"/>
    <mergeCell ref="G1064:G1065"/>
    <mergeCell ref="H1064:H1065"/>
    <mergeCell ref="I1064:I1065"/>
    <mergeCell ref="J1064:J1065"/>
    <mergeCell ref="L1070:L1072"/>
    <mergeCell ref="M1070:N1070"/>
    <mergeCell ref="R1070:T1070"/>
    <mergeCell ref="V1070:Y1070"/>
    <mergeCell ref="M1071:N1071"/>
    <mergeCell ref="R1071:U1071"/>
    <mergeCell ref="W1071:X1071"/>
    <mergeCell ref="M1072:N1072"/>
    <mergeCell ref="R1072:U1072"/>
    <mergeCell ref="A1068:C1072"/>
    <mergeCell ref="D1068:L1069"/>
    <mergeCell ref="M1068:N1068"/>
    <mergeCell ref="R1068:T1068"/>
    <mergeCell ref="V1068:Y1068"/>
    <mergeCell ref="M1069:N1069"/>
    <mergeCell ref="R1069:T1069"/>
    <mergeCell ref="V1069:Y1069"/>
    <mergeCell ref="D1070:D1072"/>
    <mergeCell ref="E1070:K1072"/>
    <mergeCell ref="D1059:L1060"/>
    <mergeCell ref="M1059:N1059"/>
    <mergeCell ref="R1059:T1059"/>
    <mergeCell ref="V1059:Y1059"/>
    <mergeCell ref="M1060:N1060"/>
    <mergeCell ref="R1060:T1060"/>
    <mergeCell ref="V1060:Y1060"/>
    <mergeCell ref="D1061:D1063"/>
    <mergeCell ref="E1061:K1063"/>
    <mergeCell ref="R1066:T1066"/>
    <mergeCell ref="V1066:Y1066"/>
    <mergeCell ref="Z1066:Z1074"/>
    <mergeCell ref="M1067:N1067"/>
    <mergeCell ref="R1067:T1067"/>
    <mergeCell ref="V1067:Y1067"/>
    <mergeCell ref="L1064:L1065"/>
    <mergeCell ref="M1064:N1064"/>
    <mergeCell ref="R1064:U1064"/>
    <mergeCell ref="W1064:X1064"/>
    <mergeCell ref="R1065:U1065"/>
    <mergeCell ref="R1057:T1057"/>
    <mergeCell ref="V1057:Y1057"/>
    <mergeCell ref="Z1057:Z1065"/>
    <mergeCell ref="M1058:N1058"/>
    <mergeCell ref="R1058:T1058"/>
    <mergeCell ref="V1058:Y1058"/>
    <mergeCell ref="L1055:L1056"/>
    <mergeCell ref="M1055:N1055"/>
    <mergeCell ref="R1055:U1055"/>
    <mergeCell ref="W1055:X1055"/>
    <mergeCell ref="R1056:U1056"/>
    <mergeCell ref="A1057:C1058"/>
    <mergeCell ref="D1057:E1057"/>
    <mergeCell ref="F1057:L1058"/>
    <mergeCell ref="M1057:N1057"/>
    <mergeCell ref="O1057:P1065"/>
    <mergeCell ref="D1055:D1056"/>
    <mergeCell ref="F1055:F1056"/>
    <mergeCell ref="G1055:G1056"/>
    <mergeCell ref="H1055:H1056"/>
    <mergeCell ref="I1055:I1056"/>
    <mergeCell ref="J1055:J1056"/>
    <mergeCell ref="L1061:L1063"/>
    <mergeCell ref="M1061:N1061"/>
    <mergeCell ref="R1061:T1061"/>
    <mergeCell ref="V1061:Y1061"/>
    <mergeCell ref="M1062:N1062"/>
    <mergeCell ref="R1062:U1062"/>
    <mergeCell ref="W1062:X1062"/>
    <mergeCell ref="M1063:N1063"/>
    <mergeCell ref="R1063:U1063"/>
    <mergeCell ref="A1059:C1063"/>
    <mergeCell ref="A1048:C1049"/>
    <mergeCell ref="D1048:E1048"/>
    <mergeCell ref="F1048:L1049"/>
    <mergeCell ref="M1048:N1048"/>
    <mergeCell ref="O1048:P1056"/>
    <mergeCell ref="D1046:D1047"/>
    <mergeCell ref="F1046:F1047"/>
    <mergeCell ref="G1046:G1047"/>
    <mergeCell ref="H1046:H1047"/>
    <mergeCell ref="I1046:I1047"/>
    <mergeCell ref="J1046:J1047"/>
    <mergeCell ref="L1052:L1054"/>
    <mergeCell ref="M1052:N1052"/>
    <mergeCell ref="R1052:T1052"/>
    <mergeCell ref="V1052:Y1052"/>
    <mergeCell ref="M1053:N1053"/>
    <mergeCell ref="R1053:U1053"/>
    <mergeCell ref="W1053:X1053"/>
    <mergeCell ref="M1054:N1054"/>
    <mergeCell ref="R1054:U1054"/>
    <mergeCell ref="A1050:C1054"/>
    <mergeCell ref="D1050:L1051"/>
    <mergeCell ref="M1050:N1050"/>
    <mergeCell ref="R1050:T1050"/>
    <mergeCell ref="V1050:Y1050"/>
    <mergeCell ref="M1051:N1051"/>
    <mergeCell ref="R1051:T1051"/>
    <mergeCell ref="V1051:Y1051"/>
    <mergeCell ref="D1052:D1054"/>
    <mergeCell ref="E1052:K1054"/>
    <mergeCell ref="D1041:L1042"/>
    <mergeCell ref="M1041:N1041"/>
    <mergeCell ref="R1041:T1041"/>
    <mergeCell ref="V1041:Y1041"/>
    <mergeCell ref="M1042:N1042"/>
    <mergeCell ref="R1042:T1042"/>
    <mergeCell ref="V1042:Y1042"/>
    <mergeCell ref="D1043:D1045"/>
    <mergeCell ref="E1043:K1045"/>
    <mergeCell ref="R1048:T1048"/>
    <mergeCell ref="V1048:Y1048"/>
    <mergeCell ref="Z1048:Z1056"/>
    <mergeCell ref="M1049:N1049"/>
    <mergeCell ref="R1049:T1049"/>
    <mergeCell ref="V1049:Y1049"/>
    <mergeCell ref="L1046:L1047"/>
    <mergeCell ref="M1046:N1046"/>
    <mergeCell ref="R1046:U1046"/>
    <mergeCell ref="W1046:X1046"/>
    <mergeCell ref="R1047:U1047"/>
    <mergeCell ref="R1039:T1039"/>
    <mergeCell ref="V1039:Y1039"/>
    <mergeCell ref="Z1039:Z1047"/>
    <mergeCell ref="M1040:N1040"/>
    <mergeCell ref="R1040:T1040"/>
    <mergeCell ref="V1040:Y1040"/>
    <mergeCell ref="L1037:L1038"/>
    <mergeCell ref="M1037:N1037"/>
    <mergeCell ref="R1037:U1037"/>
    <mergeCell ref="W1037:X1037"/>
    <mergeCell ref="R1038:U1038"/>
    <mergeCell ref="A1039:C1040"/>
    <mergeCell ref="D1039:E1039"/>
    <mergeCell ref="F1039:L1040"/>
    <mergeCell ref="M1039:N1039"/>
    <mergeCell ref="O1039:P1047"/>
    <mergeCell ref="D1037:D1038"/>
    <mergeCell ref="F1037:F1038"/>
    <mergeCell ref="G1037:G1038"/>
    <mergeCell ref="H1037:H1038"/>
    <mergeCell ref="I1037:I1038"/>
    <mergeCell ref="J1037:J1038"/>
    <mergeCell ref="L1043:L1045"/>
    <mergeCell ref="M1043:N1043"/>
    <mergeCell ref="R1043:T1043"/>
    <mergeCell ref="V1043:Y1043"/>
    <mergeCell ref="M1044:N1044"/>
    <mergeCell ref="R1044:U1044"/>
    <mergeCell ref="W1044:X1044"/>
    <mergeCell ref="M1045:N1045"/>
    <mergeCell ref="R1045:U1045"/>
    <mergeCell ref="A1041:C1045"/>
    <mergeCell ref="A1030:C1031"/>
    <mergeCell ref="D1030:E1030"/>
    <mergeCell ref="F1030:L1031"/>
    <mergeCell ref="M1030:N1030"/>
    <mergeCell ref="O1030:P1038"/>
    <mergeCell ref="D1028:D1029"/>
    <mergeCell ref="F1028:F1029"/>
    <mergeCell ref="G1028:G1029"/>
    <mergeCell ref="H1028:H1029"/>
    <mergeCell ref="I1028:I1029"/>
    <mergeCell ref="J1028:J1029"/>
    <mergeCell ref="L1034:L1036"/>
    <mergeCell ref="M1034:N1034"/>
    <mergeCell ref="R1034:T1034"/>
    <mergeCell ref="V1034:Y1034"/>
    <mergeCell ref="M1035:N1035"/>
    <mergeCell ref="R1035:U1035"/>
    <mergeCell ref="W1035:X1035"/>
    <mergeCell ref="M1036:N1036"/>
    <mergeCell ref="R1036:U1036"/>
    <mergeCell ref="A1032:C1036"/>
    <mergeCell ref="D1032:L1033"/>
    <mergeCell ref="M1032:N1032"/>
    <mergeCell ref="R1032:T1032"/>
    <mergeCell ref="V1032:Y1032"/>
    <mergeCell ref="M1033:N1033"/>
    <mergeCell ref="R1033:T1033"/>
    <mergeCell ref="V1033:Y1033"/>
    <mergeCell ref="D1034:D1036"/>
    <mergeCell ref="E1034:K1036"/>
    <mergeCell ref="D1023:L1024"/>
    <mergeCell ref="M1023:N1023"/>
    <mergeCell ref="R1023:T1023"/>
    <mergeCell ref="V1023:Y1023"/>
    <mergeCell ref="M1024:N1024"/>
    <mergeCell ref="R1024:T1024"/>
    <mergeCell ref="V1024:Y1024"/>
    <mergeCell ref="D1025:D1027"/>
    <mergeCell ref="E1025:K1027"/>
    <mergeCell ref="R1030:T1030"/>
    <mergeCell ref="V1030:Y1030"/>
    <mergeCell ref="Z1030:Z1038"/>
    <mergeCell ref="M1031:N1031"/>
    <mergeCell ref="R1031:T1031"/>
    <mergeCell ref="V1031:Y1031"/>
    <mergeCell ref="L1028:L1029"/>
    <mergeCell ref="M1028:N1028"/>
    <mergeCell ref="R1028:U1028"/>
    <mergeCell ref="W1028:X1028"/>
    <mergeCell ref="R1029:U1029"/>
    <mergeCell ref="R1021:T1021"/>
    <mergeCell ref="V1021:Y1021"/>
    <mergeCell ref="Z1021:Z1029"/>
    <mergeCell ref="M1022:N1022"/>
    <mergeCell ref="R1022:T1022"/>
    <mergeCell ref="V1022:Y1022"/>
    <mergeCell ref="L1019:L1020"/>
    <mergeCell ref="M1019:N1019"/>
    <mergeCell ref="R1019:U1019"/>
    <mergeCell ref="W1019:X1019"/>
    <mergeCell ref="R1020:U1020"/>
    <mergeCell ref="A1021:C1022"/>
    <mergeCell ref="D1021:E1021"/>
    <mergeCell ref="F1021:L1022"/>
    <mergeCell ref="M1021:N1021"/>
    <mergeCell ref="O1021:P1029"/>
    <mergeCell ref="D1019:D1020"/>
    <mergeCell ref="F1019:F1020"/>
    <mergeCell ref="G1019:G1020"/>
    <mergeCell ref="H1019:H1020"/>
    <mergeCell ref="I1019:I1020"/>
    <mergeCell ref="J1019:J1020"/>
    <mergeCell ref="L1025:L1027"/>
    <mergeCell ref="M1025:N1025"/>
    <mergeCell ref="R1025:T1025"/>
    <mergeCell ref="V1025:Y1025"/>
    <mergeCell ref="M1026:N1026"/>
    <mergeCell ref="R1026:U1026"/>
    <mergeCell ref="W1026:X1026"/>
    <mergeCell ref="M1027:N1027"/>
    <mergeCell ref="R1027:U1027"/>
    <mergeCell ref="A1023:C1027"/>
    <mergeCell ref="A1012:C1013"/>
    <mergeCell ref="D1012:E1012"/>
    <mergeCell ref="F1012:L1013"/>
    <mergeCell ref="M1012:N1012"/>
    <mergeCell ref="O1012:P1020"/>
    <mergeCell ref="D1010:D1011"/>
    <mergeCell ref="F1010:F1011"/>
    <mergeCell ref="G1010:G1011"/>
    <mergeCell ref="H1010:H1011"/>
    <mergeCell ref="I1010:I1011"/>
    <mergeCell ref="J1010:J1011"/>
    <mergeCell ref="L1016:L1018"/>
    <mergeCell ref="M1016:N1016"/>
    <mergeCell ref="R1016:T1016"/>
    <mergeCell ref="V1016:Y1016"/>
    <mergeCell ref="M1017:N1017"/>
    <mergeCell ref="R1017:U1017"/>
    <mergeCell ref="W1017:X1017"/>
    <mergeCell ref="M1018:N1018"/>
    <mergeCell ref="R1018:U1018"/>
    <mergeCell ref="A1014:C1018"/>
    <mergeCell ref="D1014:L1015"/>
    <mergeCell ref="M1014:N1014"/>
    <mergeCell ref="R1014:T1014"/>
    <mergeCell ref="V1014:Y1014"/>
    <mergeCell ref="M1015:N1015"/>
    <mergeCell ref="R1015:T1015"/>
    <mergeCell ref="V1015:Y1015"/>
    <mergeCell ref="D1016:D1018"/>
    <mergeCell ref="E1016:K1018"/>
    <mergeCell ref="D1005:L1006"/>
    <mergeCell ref="M1005:N1005"/>
    <mergeCell ref="R1005:T1005"/>
    <mergeCell ref="V1005:Y1005"/>
    <mergeCell ref="M1006:N1006"/>
    <mergeCell ref="R1006:T1006"/>
    <mergeCell ref="V1006:Y1006"/>
    <mergeCell ref="D1007:D1009"/>
    <mergeCell ref="E1007:K1009"/>
    <mergeCell ref="R1012:T1012"/>
    <mergeCell ref="V1012:Y1012"/>
    <mergeCell ref="Z1012:Z1020"/>
    <mergeCell ref="M1013:N1013"/>
    <mergeCell ref="R1013:T1013"/>
    <mergeCell ref="V1013:Y1013"/>
    <mergeCell ref="L1010:L1011"/>
    <mergeCell ref="M1010:N1010"/>
    <mergeCell ref="R1010:U1010"/>
    <mergeCell ref="W1010:X1010"/>
    <mergeCell ref="R1011:U1011"/>
    <mergeCell ref="R1003:T1003"/>
    <mergeCell ref="V1003:Y1003"/>
    <mergeCell ref="Z1003:Z1011"/>
    <mergeCell ref="M1004:N1004"/>
    <mergeCell ref="R1004:T1004"/>
    <mergeCell ref="V1004:Y1004"/>
    <mergeCell ref="L1001:L1002"/>
    <mergeCell ref="M1001:N1001"/>
    <mergeCell ref="R1001:U1001"/>
    <mergeCell ref="W1001:X1001"/>
    <mergeCell ref="R1002:U1002"/>
    <mergeCell ref="A1003:C1004"/>
    <mergeCell ref="D1003:E1003"/>
    <mergeCell ref="F1003:L1004"/>
    <mergeCell ref="M1003:N1003"/>
    <mergeCell ref="O1003:P1011"/>
    <mergeCell ref="D1001:D1002"/>
    <mergeCell ref="F1001:F1002"/>
    <mergeCell ref="G1001:G1002"/>
    <mergeCell ref="H1001:H1002"/>
    <mergeCell ref="I1001:I1002"/>
    <mergeCell ref="J1001:J1002"/>
    <mergeCell ref="L1007:L1009"/>
    <mergeCell ref="M1007:N1007"/>
    <mergeCell ref="R1007:T1007"/>
    <mergeCell ref="V1007:Y1007"/>
    <mergeCell ref="M1008:N1008"/>
    <mergeCell ref="R1008:U1008"/>
    <mergeCell ref="W1008:X1008"/>
    <mergeCell ref="M1009:N1009"/>
    <mergeCell ref="R1009:U1009"/>
    <mergeCell ref="A1005:C1009"/>
    <mergeCell ref="A994:C995"/>
    <mergeCell ref="D994:E994"/>
    <mergeCell ref="F994:L995"/>
    <mergeCell ref="M994:N994"/>
    <mergeCell ref="O994:P1002"/>
    <mergeCell ref="D992:D993"/>
    <mergeCell ref="F992:F993"/>
    <mergeCell ref="G992:G993"/>
    <mergeCell ref="H992:H993"/>
    <mergeCell ref="I992:I993"/>
    <mergeCell ref="J992:J993"/>
    <mergeCell ref="L998:L1000"/>
    <mergeCell ref="M998:N998"/>
    <mergeCell ref="R998:T998"/>
    <mergeCell ref="V998:Y998"/>
    <mergeCell ref="M999:N999"/>
    <mergeCell ref="R999:U999"/>
    <mergeCell ref="W999:X999"/>
    <mergeCell ref="M1000:N1000"/>
    <mergeCell ref="R1000:U1000"/>
    <mergeCell ref="A996:C1000"/>
    <mergeCell ref="D996:L997"/>
    <mergeCell ref="M996:N996"/>
    <mergeCell ref="R996:T996"/>
    <mergeCell ref="V996:Y996"/>
    <mergeCell ref="M997:N997"/>
    <mergeCell ref="R997:T997"/>
    <mergeCell ref="V997:Y997"/>
    <mergeCell ref="D998:D1000"/>
    <mergeCell ref="E998:K1000"/>
    <mergeCell ref="D987:L988"/>
    <mergeCell ref="M987:N987"/>
    <mergeCell ref="R987:T987"/>
    <mergeCell ref="V987:Y987"/>
    <mergeCell ref="M988:N988"/>
    <mergeCell ref="R988:T988"/>
    <mergeCell ref="V988:Y988"/>
    <mergeCell ref="D989:D991"/>
    <mergeCell ref="E989:K991"/>
    <mergeCell ref="R994:T994"/>
    <mergeCell ref="V994:Y994"/>
    <mergeCell ref="Z994:Z1002"/>
    <mergeCell ref="M995:N995"/>
    <mergeCell ref="R995:T995"/>
    <mergeCell ref="V995:Y995"/>
    <mergeCell ref="L992:L993"/>
    <mergeCell ref="M992:N992"/>
    <mergeCell ref="R992:U992"/>
    <mergeCell ref="W992:X992"/>
    <mergeCell ref="R993:U993"/>
    <mergeCell ref="R985:T985"/>
    <mergeCell ref="V985:Y985"/>
    <mergeCell ref="Z985:Z993"/>
    <mergeCell ref="M986:N986"/>
    <mergeCell ref="R986:T986"/>
    <mergeCell ref="V986:Y986"/>
    <mergeCell ref="L983:L984"/>
    <mergeCell ref="M983:N983"/>
    <mergeCell ref="R983:U983"/>
    <mergeCell ref="W983:X983"/>
    <mergeCell ref="R984:U984"/>
    <mergeCell ref="A985:C986"/>
    <mergeCell ref="D985:E985"/>
    <mergeCell ref="F985:L986"/>
    <mergeCell ref="M985:N985"/>
    <mergeCell ref="O985:P993"/>
    <mergeCell ref="D983:D984"/>
    <mergeCell ref="F983:F984"/>
    <mergeCell ref="G983:G984"/>
    <mergeCell ref="H983:H984"/>
    <mergeCell ref="I983:I984"/>
    <mergeCell ref="J983:J984"/>
    <mergeCell ref="L989:L991"/>
    <mergeCell ref="M989:N989"/>
    <mergeCell ref="R989:T989"/>
    <mergeCell ref="V989:Y989"/>
    <mergeCell ref="M990:N990"/>
    <mergeCell ref="R990:U990"/>
    <mergeCell ref="W990:X990"/>
    <mergeCell ref="M991:N991"/>
    <mergeCell ref="R991:U991"/>
    <mergeCell ref="A987:C991"/>
    <mergeCell ref="A976:C977"/>
    <mergeCell ref="D976:E976"/>
    <mergeCell ref="F976:L977"/>
    <mergeCell ref="M976:N976"/>
    <mergeCell ref="O976:P984"/>
    <mergeCell ref="D974:D975"/>
    <mergeCell ref="F974:F975"/>
    <mergeCell ref="G974:G975"/>
    <mergeCell ref="H974:H975"/>
    <mergeCell ref="I974:I975"/>
    <mergeCell ref="J974:J975"/>
    <mergeCell ref="L980:L982"/>
    <mergeCell ref="M980:N980"/>
    <mergeCell ref="R980:T980"/>
    <mergeCell ref="V980:Y980"/>
    <mergeCell ref="M981:N981"/>
    <mergeCell ref="R981:U981"/>
    <mergeCell ref="W981:X981"/>
    <mergeCell ref="M982:N982"/>
    <mergeCell ref="R982:U982"/>
    <mergeCell ref="A978:C982"/>
    <mergeCell ref="D978:L979"/>
    <mergeCell ref="M978:N978"/>
    <mergeCell ref="R978:T978"/>
    <mergeCell ref="V978:Y978"/>
    <mergeCell ref="M979:N979"/>
    <mergeCell ref="R979:T979"/>
    <mergeCell ref="V979:Y979"/>
    <mergeCell ref="D980:D982"/>
    <mergeCell ref="E980:K982"/>
    <mergeCell ref="D969:L970"/>
    <mergeCell ref="M969:N969"/>
    <mergeCell ref="R969:T969"/>
    <mergeCell ref="V969:Y969"/>
    <mergeCell ref="M970:N970"/>
    <mergeCell ref="R970:T970"/>
    <mergeCell ref="V970:Y970"/>
    <mergeCell ref="D971:D973"/>
    <mergeCell ref="E971:K973"/>
    <mergeCell ref="R976:T976"/>
    <mergeCell ref="V976:Y976"/>
    <mergeCell ref="Z976:Z984"/>
    <mergeCell ref="M977:N977"/>
    <mergeCell ref="R977:T977"/>
    <mergeCell ref="V977:Y977"/>
    <mergeCell ref="L974:L975"/>
    <mergeCell ref="M974:N974"/>
    <mergeCell ref="R974:U974"/>
    <mergeCell ref="W974:X974"/>
    <mergeCell ref="R975:U975"/>
    <mergeCell ref="R967:T967"/>
    <mergeCell ref="V967:Y967"/>
    <mergeCell ref="Z967:Z975"/>
    <mergeCell ref="M968:N968"/>
    <mergeCell ref="R968:T968"/>
    <mergeCell ref="V968:Y968"/>
    <mergeCell ref="L965:L966"/>
    <mergeCell ref="M965:N965"/>
    <mergeCell ref="R965:U965"/>
    <mergeCell ref="W965:X965"/>
    <mergeCell ref="R966:U966"/>
    <mergeCell ref="A967:C968"/>
    <mergeCell ref="D967:E967"/>
    <mergeCell ref="F967:L968"/>
    <mergeCell ref="M967:N967"/>
    <mergeCell ref="O967:P975"/>
    <mergeCell ref="D965:D966"/>
    <mergeCell ref="F965:F966"/>
    <mergeCell ref="G965:G966"/>
    <mergeCell ref="H965:H966"/>
    <mergeCell ref="I965:I966"/>
    <mergeCell ref="J965:J966"/>
    <mergeCell ref="L971:L973"/>
    <mergeCell ref="M971:N971"/>
    <mergeCell ref="R971:T971"/>
    <mergeCell ref="V971:Y971"/>
    <mergeCell ref="M972:N972"/>
    <mergeCell ref="R972:U972"/>
    <mergeCell ref="W972:X972"/>
    <mergeCell ref="M973:N973"/>
    <mergeCell ref="R973:U973"/>
    <mergeCell ref="A969:C973"/>
    <mergeCell ref="A958:C959"/>
    <mergeCell ref="D958:E958"/>
    <mergeCell ref="F958:L959"/>
    <mergeCell ref="M958:N958"/>
    <mergeCell ref="O958:P966"/>
    <mergeCell ref="D956:D957"/>
    <mergeCell ref="F956:F957"/>
    <mergeCell ref="G956:G957"/>
    <mergeCell ref="H956:H957"/>
    <mergeCell ref="I956:I957"/>
    <mergeCell ref="J956:J957"/>
    <mergeCell ref="L962:L964"/>
    <mergeCell ref="M962:N962"/>
    <mergeCell ref="R962:T962"/>
    <mergeCell ref="V962:Y962"/>
    <mergeCell ref="M963:N963"/>
    <mergeCell ref="R963:U963"/>
    <mergeCell ref="W963:X963"/>
    <mergeCell ref="M964:N964"/>
    <mergeCell ref="R964:U964"/>
    <mergeCell ref="A960:C964"/>
    <mergeCell ref="D960:L961"/>
    <mergeCell ref="M960:N960"/>
    <mergeCell ref="R960:T960"/>
    <mergeCell ref="V960:Y960"/>
    <mergeCell ref="M961:N961"/>
    <mergeCell ref="R961:T961"/>
    <mergeCell ref="V961:Y961"/>
    <mergeCell ref="D962:D964"/>
    <mergeCell ref="E962:K964"/>
    <mergeCell ref="D951:L952"/>
    <mergeCell ref="M951:N951"/>
    <mergeCell ref="R951:T951"/>
    <mergeCell ref="V951:Y951"/>
    <mergeCell ref="M952:N952"/>
    <mergeCell ref="R952:T952"/>
    <mergeCell ref="V952:Y952"/>
    <mergeCell ref="D953:D955"/>
    <mergeCell ref="E953:K955"/>
    <mergeCell ref="R958:T958"/>
    <mergeCell ref="V958:Y958"/>
    <mergeCell ref="Z958:Z966"/>
    <mergeCell ref="M959:N959"/>
    <mergeCell ref="R959:T959"/>
    <mergeCell ref="V959:Y959"/>
    <mergeCell ref="L956:L957"/>
    <mergeCell ref="M956:N956"/>
    <mergeCell ref="R956:U956"/>
    <mergeCell ref="W956:X956"/>
    <mergeCell ref="R957:U957"/>
    <mergeCell ref="R949:T949"/>
    <mergeCell ref="V949:Y949"/>
    <mergeCell ref="Z949:Z957"/>
    <mergeCell ref="M950:N950"/>
    <mergeCell ref="R950:T950"/>
    <mergeCell ref="V950:Y950"/>
    <mergeCell ref="L947:L948"/>
    <mergeCell ref="M947:N947"/>
    <mergeCell ref="R947:U947"/>
    <mergeCell ref="W947:X947"/>
    <mergeCell ref="R948:U948"/>
    <mergeCell ref="A949:C950"/>
    <mergeCell ref="D949:E949"/>
    <mergeCell ref="F949:L950"/>
    <mergeCell ref="M949:N949"/>
    <mergeCell ref="O949:P957"/>
    <mergeCell ref="D947:D948"/>
    <mergeCell ref="F947:F948"/>
    <mergeCell ref="G947:G948"/>
    <mergeCell ref="H947:H948"/>
    <mergeCell ref="I947:I948"/>
    <mergeCell ref="J947:J948"/>
    <mergeCell ref="L953:L955"/>
    <mergeCell ref="M953:N953"/>
    <mergeCell ref="R953:T953"/>
    <mergeCell ref="V953:Y953"/>
    <mergeCell ref="M954:N954"/>
    <mergeCell ref="R954:U954"/>
    <mergeCell ref="W954:X954"/>
    <mergeCell ref="M955:N955"/>
    <mergeCell ref="R955:U955"/>
    <mergeCell ref="A951:C955"/>
    <mergeCell ref="A940:C941"/>
    <mergeCell ref="D940:E940"/>
    <mergeCell ref="F940:L941"/>
    <mergeCell ref="M940:N940"/>
    <mergeCell ref="O940:P948"/>
    <mergeCell ref="D938:D939"/>
    <mergeCell ref="F938:F939"/>
    <mergeCell ref="G938:G939"/>
    <mergeCell ref="H938:H939"/>
    <mergeCell ref="I938:I939"/>
    <mergeCell ref="J938:J939"/>
    <mergeCell ref="L944:L946"/>
    <mergeCell ref="M944:N944"/>
    <mergeCell ref="R944:T944"/>
    <mergeCell ref="V944:Y944"/>
    <mergeCell ref="M945:N945"/>
    <mergeCell ref="R945:U945"/>
    <mergeCell ref="W945:X945"/>
    <mergeCell ref="M946:N946"/>
    <mergeCell ref="R946:U946"/>
    <mergeCell ref="A942:C946"/>
    <mergeCell ref="D942:L943"/>
    <mergeCell ref="M942:N942"/>
    <mergeCell ref="R942:T942"/>
    <mergeCell ref="V942:Y942"/>
    <mergeCell ref="M943:N943"/>
    <mergeCell ref="R943:T943"/>
    <mergeCell ref="V943:Y943"/>
    <mergeCell ref="D944:D946"/>
    <mergeCell ref="E944:K946"/>
    <mergeCell ref="D933:L934"/>
    <mergeCell ref="M933:N933"/>
    <mergeCell ref="R933:T933"/>
    <mergeCell ref="V933:Y933"/>
    <mergeCell ref="M934:N934"/>
    <mergeCell ref="R934:T934"/>
    <mergeCell ref="V934:Y934"/>
    <mergeCell ref="D935:D937"/>
    <mergeCell ref="E935:K937"/>
    <mergeCell ref="R940:T940"/>
    <mergeCell ref="V940:Y940"/>
    <mergeCell ref="Z940:Z948"/>
    <mergeCell ref="M941:N941"/>
    <mergeCell ref="R941:T941"/>
    <mergeCell ref="V941:Y941"/>
    <mergeCell ref="L938:L939"/>
    <mergeCell ref="M938:N938"/>
    <mergeCell ref="R938:U938"/>
    <mergeCell ref="W938:X938"/>
    <mergeCell ref="R939:U939"/>
    <mergeCell ref="R931:T931"/>
    <mergeCell ref="V931:Y931"/>
    <mergeCell ref="Z931:Z939"/>
    <mergeCell ref="M932:N932"/>
    <mergeCell ref="R932:T932"/>
    <mergeCell ref="V932:Y932"/>
    <mergeCell ref="L929:L930"/>
    <mergeCell ref="M929:N929"/>
    <mergeCell ref="R929:U929"/>
    <mergeCell ref="W929:X929"/>
    <mergeCell ref="R930:U930"/>
    <mergeCell ref="A931:C932"/>
    <mergeCell ref="D931:E931"/>
    <mergeCell ref="F931:L932"/>
    <mergeCell ref="M931:N931"/>
    <mergeCell ref="O931:P939"/>
    <mergeCell ref="D929:D930"/>
    <mergeCell ref="F929:F930"/>
    <mergeCell ref="G929:G930"/>
    <mergeCell ref="H929:H930"/>
    <mergeCell ref="I929:I930"/>
    <mergeCell ref="J929:J930"/>
    <mergeCell ref="L935:L937"/>
    <mergeCell ref="M935:N935"/>
    <mergeCell ref="R935:T935"/>
    <mergeCell ref="V935:Y935"/>
    <mergeCell ref="M936:N936"/>
    <mergeCell ref="R936:U936"/>
    <mergeCell ref="W936:X936"/>
    <mergeCell ref="M937:N937"/>
    <mergeCell ref="R937:U937"/>
    <mergeCell ref="A933:C937"/>
    <mergeCell ref="A922:C923"/>
    <mergeCell ref="D922:E922"/>
    <mergeCell ref="F922:L923"/>
    <mergeCell ref="M922:N922"/>
    <mergeCell ref="O922:P930"/>
    <mergeCell ref="D920:D921"/>
    <mergeCell ref="F920:F921"/>
    <mergeCell ref="G920:G921"/>
    <mergeCell ref="H920:H921"/>
    <mergeCell ref="I920:I921"/>
    <mergeCell ref="J920:J921"/>
    <mergeCell ref="L926:L928"/>
    <mergeCell ref="M926:N926"/>
    <mergeCell ref="R926:T926"/>
    <mergeCell ref="V926:Y926"/>
    <mergeCell ref="M927:N927"/>
    <mergeCell ref="R927:U927"/>
    <mergeCell ref="W927:X927"/>
    <mergeCell ref="M928:N928"/>
    <mergeCell ref="R928:U928"/>
    <mergeCell ref="A924:C928"/>
    <mergeCell ref="D924:L925"/>
    <mergeCell ref="M924:N924"/>
    <mergeCell ref="R924:T924"/>
    <mergeCell ref="V924:Y924"/>
    <mergeCell ref="M925:N925"/>
    <mergeCell ref="R925:T925"/>
    <mergeCell ref="V925:Y925"/>
    <mergeCell ref="D926:D928"/>
    <mergeCell ref="E926:K928"/>
    <mergeCell ref="D915:L916"/>
    <mergeCell ref="M915:N915"/>
    <mergeCell ref="R915:T915"/>
    <mergeCell ref="V915:Y915"/>
    <mergeCell ref="M916:N916"/>
    <mergeCell ref="R916:T916"/>
    <mergeCell ref="V916:Y916"/>
    <mergeCell ref="D917:D919"/>
    <mergeCell ref="E917:K919"/>
    <mergeCell ref="R922:T922"/>
    <mergeCell ref="V922:Y922"/>
    <mergeCell ref="Z922:Z930"/>
    <mergeCell ref="M923:N923"/>
    <mergeCell ref="R923:T923"/>
    <mergeCell ref="V923:Y923"/>
    <mergeCell ref="L920:L921"/>
    <mergeCell ref="M920:N920"/>
    <mergeCell ref="R920:U920"/>
    <mergeCell ref="W920:X920"/>
    <mergeCell ref="R921:U921"/>
    <mergeCell ref="R913:T913"/>
    <mergeCell ref="V913:Y913"/>
    <mergeCell ref="Z913:Z921"/>
    <mergeCell ref="M914:N914"/>
    <mergeCell ref="R914:T914"/>
    <mergeCell ref="V914:Y914"/>
    <mergeCell ref="L911:L912"/>
    <mergeCell ref="M911:N911"/>
    <mergeCell ref="R911:U911"/>
    <mergeCell ref="W911:X911"/>
    <mergeCell ref="R912:U912"/>
    <mergeCell ref="A913:C914"/>
    <mergeCell ref="D913:E913"/>
    <mergeCell ref="F913:L914"/>
    <mergeCell ref="M913:N913"/>
    <mergeCell ref="O913:P921"/>
    <mergeCell ref="D911:D912"/>
    <mergeCell ref="F911:F912"/>
    <mergeCell ref="G911:G912"/>
    <mergeCell ref="H911:H912"/>
    <mergeCell ref="I911:I912"/>
    <mergeCell ref="J911:J912"/>
    <mergeCell ref="L917:L919"/>
    <mergeCell ref="M917:N917"/>
    <mergeCell ref="R917:T917"/>
    <mergeCell ref="V917:Y917"/>
    <mergeCell ref="M918:N918"/>
    <mergeCell ref="R918:U918"/>
    <mergeCell ref="W918:X918"/>
    <mergeCell ref="M919:N919"/>
    <mergeCell ref="R919:U919"/>
    <mergeCell ref="A915:C919"/>
    <mergeCell ref="A904:C905"/>
    <mergeCell ref="D904:E904"/>
    <mergeCell ref="F904:L905"/>
    <mergeCell ref="M904:N904"/>
    <mergeCell ref="O904:P912"/>
    <mergeCell ref="D902:D903"/>
    <mergeCell ref="F902:F903"/>
    <mergeCell ref="G902:G903"/>
    <mergeCell ref="H902:H903"/>
    <mergeCell ref="I902:I903"/>
    <mergeCell ref="J902:J903"/>
    <mergeCell ref="L908:L910"/>
    <mergeCell ref="M908:N908"/>
    <mergeCell ref="R908:T908"/>
    <mergeCell ref="V908:Y908"/>
    <mergeCell ref="M909:N909"/>
    <mergeCell ref="R909:U909"/>
    <mergeCell ref="W909:X909"/>
    <mergeCell ref="M910:N910"/>
    <mergeCell ref="R910:U910"/>
    <mergeCell ref="A906:C910"/>
    <mergeCell ref="D906:L907"/>
    <mergeCell ref="M906:N906"/>
    <mergeCell ref="R906:T906"/>
    <mergeCell ref="V906:Y906"/>
    <mergeCell ref="M907:N907"/>
    <mergeCell ref="R907:T907"/>
    <mergeCell ref="V907:Y907"/>
    <mergeCell ref="D908:D910"/>
    <mergeCell ref="E908:K910"/>
    <mergeCell ref="D897:L898"/>
    <mergeCell ref="M897:N897"/>
    <mergeCell ref="R897:T897"/>
    <mergeCell ref="V897:Y897"/>
    <mergeCell ref="M898:N898"/>
    <mergeCell ref="R898:T898"/>
    <mergeCell ref="V898:Y898"/>
    <mergeCell ref="D899:D901"/>
    <mergeCell ref="E899:K901"/>
    <mergeCell ref="R904:T904"/>
    <mergeCell ref="V904:Y904"/>
    <mergeCell ref="Z904:Z912"/>
    <mergeCell ref="M905:N905"/>
    <mergeCell ref="R905:T905"/>
    <mergeCell ref="V905:Y905"/>
    <mergeCell ref="L902:L903"/>
    <mergeCell ref="M902:N902"/>
    <mergeCell ref="R902:U902"/>
    <mergeCell ref="W902:X902"/>
    <mergeCell ref="R903:U903"/>
    <mergeCell ref="R895:T895"/>
    <mergeCell ref="V895:Y895"/>
    <mergeCell ref="Z895:Z903"/>
    <mergeCell ref="M896:N896"/>
    <mergeCell ref="R896:T896"/>
    <mergeCell ref="V896:Y896"/>
    <mergeCell ref="L893:L894"/>
    <mergeCell ref="M893:N893"/>
    <mergeCell ref="R893:U893"/>
    <mergeCell ref="W893:X893"/>
    <mergeCell ref="R894:U894"/>
    <mergeCell ref="A895:C896"/>
    <mergeCell ref="D895:E895"/>
    <mergeCell ref="F895:L896"/>
    <mergeCell ref="M895:N895"/>
    <mergeCell ref="O895:P903"/>
    <mergeCell ref="D893:D894"/>
    <mergeCell ref="F893:F894"/>
    <mergeCell ref="G893:G894"/>
    <mergeCell ref="H893:H894"/>
    <mergeCell ref="I893:I894"/>
    <mergeCell ref="J893:J894"/>
    <mergeCell ref="L899:L901"/>
    <mergeCell ref="M899:N899"/>
    <mergeCell ref="R899:T899"/>
    <mergeCell ref="V899:Y899"/>
    <mergeCell ref="M900:N900"/>
    <mergeCell ref="R900:U900"/>
    <mergeCell ref="W900:X900"/>
    <mergeCell ref="M901:N901"/>
    <mergeCell ref="R901:U901"/>
    <mergeCell ref="A897:C901"/>
    <mergeCell ref="A886:C887"/>
    <mergeCell ref="D886:E886"/>
    <mergeCell ref="F886:L887"/>
    <mergeCell ref="M886:N886"/>
    <mergeCell ref="O886:P894"/>
    <mergeCell ref="D884:D885"/>
    <mergeCell ref="F884:F885"/>
    <mergeCell ref="G884:G885"/>
    <mergeCell ref="H884:H885"/>
    <mergeCell ref="I884:I885"/>
    <mergeCell ref="J884:J885"/>
    <mergeCell ref="L890:L892"/>
    <mergeCell ref="M890:N890"/>
    <mergeCell ref="R890:T890"/>
    <mergeCell ref="V890:Y890"/>
    <mergeCell ref="M891:N891"/>
    <mergeCell ref="R891:U891"/>
    <mergeCell ref="W891:X891"/>
    <mergeCell ref="M892:N892"/>
    <mergeCell ref="R892:U892"/>
    <mergeCell ref="A888:C892"/>
    <mergeCell ref="D888:L889"/>
    <mergeCell ref="M888:N888"/>
    <mergeCell ref="R888:T888"/>
    <mergeCell ref="V888:Y888"/>
    <mergeCell ref="M889:N889"/>
    <mergeCell ref="R889:T889"/>
    <mergeCell ref="V889:Y889"/>
    <mergeCell ref="D890:D892"/>
    <mergeCell ref="E890:K892"/>
    <mergeCell ref="D879:L880"/>
    <mergeCell ref="M879:N879"/>
    <mergeCell ref="R879:T879"/>
    <mergeCell ref="V879:Y879"/>
    <mergeCell ref="M880:N880"/>
    <mergeCell ref="R880:T880"/>
    <mergeCell ref="V880:Y880"/>
    <mergeCell ref="D881:D883"/>
    <mergeCell ref="E881:K883"/>
    <mergeCell ref="R886:T886"/>
    <mergeCell ref="V886:Y886"/>
    <mergeCell ref="Z886:Z894"/>
    <mergeCell ref="M887:N887"/>
    <mergeCell ref="R887:T887"/>
    <mergeCell ref="V887:Y887"/>
    <mergeCell ref="L884:L885"/>
    <mergeCell ref="M884:N884"/>
    <mergeCell ref="R884:U884"/>
    <mergeCell ref="W884:X884"/>
    <mergeCell ref="R885:U885"/>
    <mergeCell ref="R877:T877"/>
    <mergeCell ref="V877:Y877"/>
    <mergeCell ref="Z877:Z885"/>
    <mergeCell ref="M878:N878"/>
    <mergeCell ref="R878:T878"/>
    <mergeCell ref="V878:Y878"/>
    <mergeCell ref="L875:L876"/>
    <mergeCell ref="M875:N875"/>
    <mergeCell ref="R875:U875"/>
    <mergeCell ref="W875:X875"/>
    <mergeCell ref="R876:U876"/>
    <mergeCell ref="A877:C878"/>
    <mergeCell ref="D877:E877"/>
    <mergeCell ref="F877:L878"/>
    <mergeCell ref="M877:N877"/>
    <mergeCell ref="O877:P885"/>
    <mergeCell ref="D875:D876"/>
    <mergeCell ref="F875:F876"/>
    <mergeCell ref="G875:G876"/>
    <mergeCell ref="H875:H876"/>
    <mergeCell ref="I875:I876"/>
    <mergeCell ref="J875:J876"/>
    <mergeCell ref="L881:L883"/>
    <mergeCell ref="M881:N881"/>
    <mergeCell ref="R881:T881"/>
    <mergeCell ref="V881:Y881"/>
    <mergeCell ref="M882:N882"/>
    <mergeCell ref="R882:U882"/>
    <mergeCell ref="W882:X882"/>
    <mergeCell ref="M883:N883"/>
    <mergeCell ref="R883:U883"/>
    <mergeCell ref="A879:C883"/>
    <mergeCell ref="A868:C869"/>
    <mergeCell ref="D868:E868"/>
    <mergeCell ref="F868:L869"/>
    <mergeCell ref="M868:N868"/>
    <mergeCell ref="O868:P876"/>
    <mergeCell ref="D866:D867"/>
    <mergeCell ref="F866:F867"/>
    <mergeCell ref="G866:G867"/>
    <mergeCell ref="H866:H867"/>
    <mergeCell ref="I866:I867"/>
    <mergeCell ref="J866:J867"/>
    <mergeCell ref="L872:L874"/>
    <mergeCell ref="M872:N872"/>
    <mergeCell ref="R872:T872"/>
    <mergeCell ref="V872:Y872"/>
    <mergeCell ref="M873:N873"/>
    <mergeCell ref="R873:U873"/>
    <mergeCell ref="W873:X873"/>
    <mergeCell ref="M874:N874"/>
    <mergeCell ref="R874:U874"/>
    <mergeCell ref="A870:C874"/>
    <mergeCell ref="D870:L871"/>
    <mergeCell ref="M870:N870"/>
    <mergeCell ref="R870:T870"/>
    <mergeCell ref="V870:Y870"/>
    <mergeCell ref="M871:N871"/>
    <mergeCell ref="R871:T871"/>
    <mergeCell ref="V871:Y871"/>
    <mergeCell ref="D872:D874"/>
    <mergeCell ref="E872:K874"/>
    <mergeCell ref="D861:L862"/>
    <mergeCell ref="M861:N861"/>
    <mergeCell ref="R861:T861"/>
    <mergeCell ref="V861:Y861"/>
    <mergeCell ref="M862:N862"/>
    <mergeCell ref="R862:T862"/>
    <mergeCell ref="V862:Y862"/>
    <mergeCell ref="D863:D865"/>
    <mergeCell ref="E863:K865"/>
    <mergeCell ref="R868:T868"/>
    <mergeCell ref="V868:Y868"/>
    <mergeCell ref="Z868:Z876"/>
    <mergeCell ref="M869:N869"/>
    <mergeCell ref="R869:T869"/>
    <mergeCell ref="V869:Y869"/>
    <mergeCell ref="L866:L867"/>
    <mergeCell ref="M866:N866"/>
    <mergeCell ref="R866:U866"/>
    <mergeCell ref="W866:X866"/>
    <mergeCell ref="R867:U867"/>
    <mergeCell ref="R859:T859"/>
    <mergeCell ref="V859:Y859"/>
    <mergeCell ref="Z859:Z867"/>
    <mergeCell ref="M860:N860"/>
    <mergeCell ref="R860:T860"/>
    <mergeCell ref="V860:Y860"/>
    <mergeCell ref="L857:L858"/>
    <mergeCell ref="M857:N857"/>
    <mergeCell ref="R857:U857"/>
    <mergeCell ref="W857:X857"/>
    <mergeCell ref="R858:U858"/>
    <mergeCell ref="A859:C860"/>
    <mergeCell ref="D859:E859"/>
    <mergeCell ref="F859:L860"/>
    <mergeCell ref="M859:N859"/>
    <mergeCell ref="O859:P867"/>
    <mergeCell ref="D857:D858"/>
    <mergeCell ref="F857:F858"/>
    <mergeCell ref="G857:G858"/>
    <mergeCell ref="H857:H858"/>
    <mergeCell ref="I857:I858"/>
    <mergeCell ref="J857:J858"/>
    <mergeCell ref="L863:L865"/>
    <mergeCell ref="M863:N863"/>
    <mergeCell ref="R863:T863"/>
    <mergeCell ref="V863:Y863"/>
    <mergeCell ref="M864:N864"/>
    <mergeCell ref="R864:U864"/>
    <mergeCell ref="W864:X864"/>
    <mergeCell ref="M865:N865"/>
    <mergeCell ref="R865:U865"/>
    <mergeCell ref="A861:C865"/>
    <mergeCell ref="A850:C851"/>
    <mergeCell ref="D850:E850"/>
    <mergeCell ref="F850:L851"/>
    <mergeCell ref="M850:N850"/>
    <mergeCell ref="O850:P858"/>
    <mergeCell ref="D848:D849"/>
    <mergeCell ref="F848:F849"/>
    <mergeCell ref="G848:G849"/>
    <mergeCell ref="H848:H849"/>
    <mergeCell ref="I848:I849"/>
    <mergeCell ref="J848:J849"/>
    <mergeCell ref="L854:L856"/>
    <mergeCell ref="M854:N854"/>
    <mergeCell ref="R854:T854"/>
    <mergeCell ref="V854:Y854"/>
    <mergeCell ref="M855:N855"/>
    <mergeCell ref="R855:U855"/>
    <mergeCell ref="W855:X855"/>
    <mergeCell ref="M856:N856"/>
    <mergeCell ref="R856:U856"/>
    <mergeCell ref="A852:C856"/>
    <mergeCell ref="D852:L853"/>
    <mergeCell ref="M852:N852"/>
    <mergeCell ref="R852:T852"/>
    <mergeCell ref="V852:Y852"/>
    <mergeCell ref="M853:N853"/>
    <mergeCell ref="R853:T853"/>
    <mergeCell ref="V853:Y853"/>
    <mergeCell ref="D854:D856"/>
    <mergeCell ref="E854:K856"/>
    <mergeCell ref="D843:L844"/>
    <mergeCell ref="M843:N843"/>
    <mergeCell ref="R843:T843"/>
    <mergeCell ref="V843:Y843"/>
    <mergeCell ref="M844:N844"/>
    <mergeCell ref="R844:T844"/>
    <mergeCell ref="V844:Y844"/>
    <mergeCell ref="D845:D847"/>
    <mergeCell ref="E845:K847"/>
    <mergeCell ref="R850:T850"/>
    <mergeCell ref="V850:Y850"/>
    <mergeCell ref="Z850:Z858"/>
    <mergeCell ref="M851:N851"/>
    <mergeCell ref="R851:T851"/>
    <mergeCell ref="V851:Y851"/>
    <mergeCell ref="L848:L849"/>
    <mergeCell ref="M848:N848"/>
    <mergeCell ref="R848:U848"/>
    <mergeCell ref="W848:X848"/>
    <mergeCell ref="R849:U849"/>
    <mergeCell ref="R841:T841"/>
    <mergeCell ref="V841:Y841"/>
    <mergeCell ref="Z841:Z849"/>
    <mergeCell ref="M842:N842"/>
    <mergeCell ref="R842:T842"/>
    <mergeCell ref="V842:Y842"/>
    <mergeCell ref="L839:L840"/>
    <mergeCell ref="M839:N839"/>
    <mergeCell ref="R839:U839"/>
    <mergeCell ref="W839:X839"/>
    <mergeCell ref="R840:U840"/>
    <mergeCell ref="A841:C842"/>
    <mergeCell ref="D841:E841"/>
    <mergeCell ref="F841:L842"/>
    <mergeCell ref="M841:N841"/>
    <mergeCell ref="O841:P849"/>
    <mergeCell ref="D839:D840"/>
    <mergeCell ref="F839:F840"/>
    <mergeCell ref="G839:G840"/>
    <mergeCell ref="H839:H840"/>
    <mergeCell ref="I839:I840"/>
    <mergeCell ref="J839:J840"/>
    <mergeCell ref="L845:L847"/>
    <mergeCell ref="M845:N845"/>
    <mergeCell ref="R845:T845"/>
    <mergeCell ref="V845:Y845"/>
    <mergeCell ref="M846:N846"/>
    <mergeCell ref="R846:U846"/>
    <mergeCell ref="W846:X846"/>
    <mergeCell ref="M847:N847"/>
    <mergeCell ref="R847:U847"/>
    <mergeCell ref="A843:C847"/>
    <mergeCell ref="A832:C833"/>
    <mergeCell ref="D832:E832"/>
    <mergeCell ref="F832:L833"/>
    <mergeCell ref="M832:N832"/>
    <mergeCell ref="O832:P840"/>
    <mergeCell ref="D830:D831"/>
    <mergeCell ref="F830:F831"/>
    <mergeCell ref="G830:G831"/>
    <mergeCell ref="H830:H831"/>
    <mergeCell ref="I830:I831"/>
    <mergeCell ref="J830:J831"/>
    <mergeCell ref="L836:L838"/>
    <mergeCell ref="M836:N836"/>
    <mergeCell ref="R836:T836"/>
    <mergeCell ref="V836:Y836"/>
    <mergeCell ref="M837:N837"/>
    <mergeCell ref="R837:U837"/>
    <mergeCell ref="W837:X837"/>
    <mergeCell ref="M838:N838"/>
    <mergeCell ref="R838:U838"/>
    <mergeCell ref="A834:C838"/>
    <mergeCell ref="D834:L835"/>
    <mergeCell ref="M834:N834"/>
    <mergeCell ref="R834:T834"/>
    <mergeCell ref="V834:Y834"/>
    <mergeCell ref="M835:N835"/>
    <mergeCell ref="R835:T835"/>
    <mergeCell ref="V835:Y835"/>
    <mergeCell ref="D836:D838"/>
    <mergeCell ref="E836:K838"/>
    <mergeCell ref="D825:L826"/>
    <mergeCell ref="M825:N825"/>
    <mergeCell ref="R825:T825"/>
    <mergeCell ref="V825:Y825"/>
    <mergeCell ref="M826:N826"/>
    <mergeCell ref="R826:T826"/>
    <mergeCell ref="V826:Y826"/>
    <mergeCell ref="D827:D829"/>
    <mergeCell ref="E827:K829"/>
    <mergeCell ref="R832:T832"/>
    <mergeCell ref="V832:Y832"/>
    <mergeCell ref="Z832:Z840"/>
    <mergeCell ref="M833:N833"/>
    <mergeCell ref="R833:T833"/>
    <mergeCell ref="V833:Y833"/>
    <mergeCell ref="L830:L831"/>
    <mergeCell ref="M830:N830"/>
    <mergeCell ref="R830:U830"/>
    <mergeCell ref="W830:X830"/>
    <mergeCell ref="R831:U831"/>
    <mergeCell ref="R823:T823"/>
    <mergeCell ref="V823:Y823"/>
    <mergeCell ref="Z823:Z831"/>
    <mergeCell ref="M824:N824"/>
    <mergeCell ref="R824:T824"/>
    <mergeCell ref="V824:Y824"/>
    <mergeCell ref="L821:L822"/>
    <mergeCell ref="M821:N821"/>
    <mergeCell ref="R821:U821"/>
    <mergeCell ref="W821:X821"/>
    <mergeCell ref="R822:U822"/>
    <mergeCell ref="A823:C824"/>
    <mergeCell ref="D823:E823"/>
    <mergeCell ref="F823:L824"/>
    <mergeCell ref="M823:N823"/>
    <mergeCell ref="O823:P831"/>
    <mergeCell ref="D821:D822"/>
    <mergeCell ref="F821:F822"/>
    <mergeCell ref="G821:G822"/>
    <mergeCell ref="H821:H822"/>
    <mergeCell ref="I821:I822"/>
    <mergeCell ref="J821:J822"/>
    <mergeCell ref="L827:L829"/>
    <mergeCell ref="M827:N827"/>
    <mergeCell ref="R827:T827"/>
    <mergeCell ref="V827:Y827"/>
    <mergeCell ref="M828:N828"/>
    <mergeCell ref="R828:U828"/>
    <mergeCell ref="W828:X828"/>
    <mergeCell ref="M829:N829"/>
    <mergeCell ref="R829:U829"/>
    <mergeCell ref="A825:C829"/>
    <mergeCell ref="A814:C815"/>
    <mergeCell ref="D814:E814"/>
    <mergeCell ref="F814:L815"/>
    <mergeCell ref="M814:N814"/>
    <mergeCell ref="O814:P822"/>
    <mergeCell ref="D812:D813"/>
    <mergeCell ref="F812:F813"/>
    <mergeCell ref="G812:G813"/>
    <mergeCell ref="H812:H813"/>
    <mergeCell ref="I812:I813"/>
    <mergeCell ref="J812:J813"/>
    <mergeCell ref="L818:L820"/>
    <mergeCell ref="M818:N818"/>
    <mergeCell ref="R818:T818"/>
    <mergeCell ref="V818:Y818"/>
    <mergeCell ref="M819:N819"/>
    <mergeCell ref="R819:U819"/>
    <mergeCell ref="W819:X819"/>
    <mergeCell ref="M820:N820"/>
    <mergeCell ref="R820:U820"/>
    <mergeCell ref="A816:C820"/>
    <mergeCell ref="D816:L817"/>
    <mergeCell ref="M816:N816"/>
    <mergeCell ref="R816:T816"/>
    <mergeCell ref="V816:Y816"/>
    <mergeCell ref="M817:N817"/>
    <mergeCell ref="R817:T817"/>
    <mergeCell ref="V817:Y817"/>
    <mergeCell ref="D818:D820"/>
    <mergeCell ref="E818:K820"/>
    <mergeCell ref="D807:L808"/>
    <mergeCell ref="M807:N807"/>
    <mergeCell ref="R807:T807"/>
    <mergeCell ref="V807:Y807"/>
    <mergeCell ref="M808:N808"/>
    <mergeCell ref="R808:T808"/>
    <mergeCell ref="V808:Y808"/>
    <mergeCell ref="D809:D811"/>
    <mergeCell ref="E809:K811"/>
    <mergeCell ref="R814:T814"/>
    <mergeCell ref="V814:Y814"/>
    <mergeCell ref="Z814:Z822"/>
    <mergeCell ref="M815:N815"/>
    <mergeCell ref="R815:T815"/>
    <mergeCell ref="V815:Y815"/>
    <mergeCell ref="L812:L813"/>
    <mergeCell ref="M812:N812"/>
    <mergeCell ref="R812:U812"/>
    <mergeCell ref="W812:X812"/>
    <mergeCell ref="R813:U813"/>
    <mergeCell ref="R805:T805"/>
    <mergeCell ref="V805:Y805"/>
    <mergeCell ref="Z805:Z813"/>
    <mergeCell ref="M806:N806"/>
    <mergeCell ref="R806:T806"/>
    <mergeCell ref="V806:Y806"/>
    <mergeCell ref="L803:L804"/>
    <mergeCell ref="M803:N803"/>
    <mergeCell ref="R803:U803"/>
    <mergeCell ref="W803:X803"/>
    <mergeCell ref="R804:U804"/>
    <mergeCell ref="A805:C806"/>
    <mergeCell ref="D805:E805"/>
    <mergeCell ref="F805:L806"/>
    <mergeCell ref="M805:N805"/>
    <mergeCell ref="O805:P813"/>
    <mergeCell ref="D803:D804"/>
    <mergeCell ref="F803:F804"/>
    <mergeCell ref="G803:G804"/>
    <mergeCell ref="H803:H804"/>
    <mergeCell ref="I803:I804"/>
    <mergeCell ref="J803:J804"/>
    <mergeCell ref="L809:L811"/>
    <mergeCell ref="M809:N809"/>
    <mergeCell ref="R809:T809"/>
    <mergeCell ref="V809:Y809"/>
    <mergeCell ref="M810:N810"/>
    <mergeCell ref="R810:U810"/>
    <mergeCell ref="W810:X810"/>
    <mergeCell ref="M811:N811"/>
    <mergeCell ref="R811:U811"/>
    <mergeCell ref="A807:C811"/>
    <mergeCell ref="A796:C797"/>
    <mergeCell ref="D796:E796"/>
    <mergeCell ref="F796:L797"/>
    <mergeCell ref="M796:N796"/>
    <mergeCell ref="O796:P804"/>
    <mergeCell ref="D794:D795"/>
    <mergeCell ref="F794:F795"/>
    <mergeCell ref="G794:G795"/>
    <mergeCell ref="H794:H795"/>
    <mergeCell ref="I794:I795"/>
    <mergeCell ref="J794:J795"/>
    <mergeCell ref="L800:L802"/>
    <mergeCell ref="M800:N800"/>
    <mergeCell ref="R800:T800"/>
    <mergeCell ref="V800:Y800"/>
    <mergeCell ref="M801:N801"/>
    <mergeCell ref="R801:U801"/>
    <mergeCell ref="W801:X801"/>
    <mergeCell ref="M802:N802"/>
    <mergeCell ref="R802:U802"/>
    <mergeCell ref="A798:C802"/>
    <mergeCell ref="D798:L799"/>
    <mergeCell ref="M798:N798"/>
    <mergeCell ref="R798:T798"/>
    <mergeCell ref="V798:Y798"/>
    <mergeCell ref="M799:N799"/>
    <mergeCell ref="R799:T799"/>
    <mergeCell ref="V799:Y799"/>
    <mergeCell ref="D800:D802"/>
    <mergeCell ref="E800:K802"/>
    <mergeCell ref="D789:L790"/>
    <mergeCell ref="M789:N789"/>
    <mergeCell ref="R789:T789"/>
    <mergeCell ref="V789:Y789"/>
    <mergeCell ref="M790:N790"/>
    <mergeCell ref="R790:T790"/>
    <mergeCell ref="V790:Y790"/>
    <mergeCell ref="D791:D793"/>
    <mergeCell ref="E791:K793"/>
    <mergeCell ref="R796:T796"/>
    <mergeCell ref="V796:Y796"/>
    <mergeCell ref="Z796:Z804"/>
    <mergeCell ref="M797:N797"/>
    <mergeCell ref="R797:T797"/>
    <mergeCell ref="V797:Y797"/>
    <mergeCell ref="L794:L795"/>
    <mergeCell ref="M794:N794"/>
    <mergeCell ref="R794:U794"/>
    <mergeCell ref="W794:X794"/>
    <mergeCell ref="R795:U795"/>
    <mergeCell ref="R787:T787"/>
    <mergeCell ref="V787:Y787"/>
    <mergeCell ref="Z787:Z795"/>
    <mergeCell ref="M788:N788"/>
    <mergeCell ref="R788:T788"/>
    <mergeCell ref="V788:Y788"/>
    <mergeCell ref="L785:L786"/>
    <mergeCell ref="M785:N785"/>
    <mergeCell ref="R785:U785"/>
    <mergeCell ref="W785:X785"/>
    <mergeCell ref="R786:U786"/>
    <mergeCell ref="A787:C788"/>
    <mergeCell ref="D787:E787"/>
    <mergeCell ref="F787:L788"/>
    <mergeCell ref="M787:N787"/>
    <mergeCell ref="O787:P795"/>
    <mergeCell ref="D785:D786"/>
    <mergeCell ref="F785:F786"/>
    <mergeCell ref="G785:G786"/>
    <mergeCell ref="H785:H786"/>
    <mergeCell ref="I785:I786"/>
    <mergeCell ref="J785:J786"/>
    <mergeCell ref="L791:L793"/>
    <mergeCell ref="M791:N791"/>
    <mergeCell ref="R791:T791"/>
    <mergeCell ref="V791:Y791"/>
    <mergeCell ref="M792:N792"/>
    <mergeCell ref="R792:U792"/>
    <mergeCell ref="W792:X792"/>
    <mergeCell ref="M793:N793"/>
    <mergeCell ref="R793:U793"/>
    <mergeCell ref="A789:C793"/>
    <mergeCell ref="A778:C779"/>
    <mergeCell ref="D778:E778"/>
    <mergeCell ref="F778:L779"/>
    <mergeCell ref="M778:N778"/>
    <mergeCell ref="O778:P786"/>
    <mergeCell ref="D776:D777"/>
    <mergeCell ref="F776:F777"/>
    <mergeCell ref="G776:G777"/>
    <mergeCell ref="H776:H777"/>
    <mergeCell ref="I776:I777"/>
    <mergeCell ref="J776:J777"/>
    <mergeCell ref="L782:L784"/>
    <mergeCell ref="M782:N782"/>
    <mergeCell ref="R782:T782"/>
    <mergeCell ref="V782:Y782"/>
    <mergeCell ref="M783:N783"/>
    <mergeCell ref="R783:U783"/>
    <mergeCell ref="W783:X783"/>
    <mergeCell ref="M784:N784"/>
    <mergeCell ref="R784:U784"/>
    <mergeCell ref="A780:C784"/>
    <mergeCell ref="D780:L781"/>
    <mergeCell ref="M780:N780"/>
    <mergeCell ref="R780:T780"/>
    <mergeCell ref="V780:Y780"/>
    <mergeCell ref="M781:N781"/>
    <mergeCell ref="R781:T781"/>
    <mergeCell ref="V781:Y781"/>
    <mergeCell ref="D782:D784"/>
    <mergeCell ref="E782:K784"/>
    <mergeCell ref="D771:L772"/>
    <mergeCell ref="M771:N771"/>
    <mergeCell ref="R771:T771"/>
    <mergeCell ref="V771:Y771"/>
    <mergeCell ref="M772:N772"/>
    <mergeCell ref="R772:T772"/>
    <mergeCell ref="V772:Y772"/>
    <mergeCell ref="D773:D775"/>
    <mergeCell ref="E773:K775"/>
    <mergeCell ref="R778:T778"/>
    <mergeCell ref="V778:Y778"/>
    <mergeCell ref="Z778:Z786"/>
    <mergeCell ref="M779:N779"/>
    <mergeCell ref="R779:T779"/>
    <mergeCell ref="V779:Y779"/>
    <mergeCell ref="L776:L777"/>
    <mergeCell ref="M776:N776"/>
    <mergeCell ref="R776:U776"/>
    <mergeCell ref="W776:X776"/>
    <mergeCell ref="R777:U777"/>
    <mergeCell ref="R769:T769"/>
    <mergeCell ref="V769:Y769"/>
    <mergeCell ref="Z769:Z777"/>
    <mergeCell ref="M770:N770"/>
    <mergeCell ref="R770:T770"/>
    <mergeCell ref="V770:Y770"/>
    <mergeCell ref="L767:L768"/>
    <mergeCell ref="M767:N767"/>
    <mergeCell ref="R767:U767"/>
    <mergeCell ref="W767:X767"/>
    <mergeCell ref="R768:U768"/>
    <mergeCell ref="A769:C770"/>
    <mergeCell ref="D769:E769"/>
    <mergeCell ref="F769:L770"/>
    <mergeCell ref="M769:N769"/>
    <mergeCell ref="O769:P777"/>
    <mergeCell ref="D767:D768"/>
    <mergeCell ref="F767:F768"/>
    <mergeCell ref="G767:G768"/>
    <mergeCell ref="H767:H768"/>
    <mergeCell ref="I767:I768"/>
    <mergeCell ref="J767:J768"/>
    <mergeCell ref="L773:L775"/>
    <mergeCell ref="M773:N773"/>
    <mergeCell ref="R773:T773"/>
    <mergeCell ref="V773:Y773"/>
    <mergeCell ref="M774:N774"/>
    <mergeCell ref="R774:U774"/>
    <mergeCell ref="W774:X774"/>
    <mergeCell ref="M775:N775"/>
    <mergeCell ref="R775:U775"/>
    <mergeCell ref="A771:C775"/>
    <mergeCell ref="A760:C761"/>
    <mergeCell ref="D760:E760"/>
    <mergeCell ref="F760:L761"/>
    <mergeCell ref="M760:N760"/>
    <mergeCell ref="O760:P768"/>
    <mergeCell ref="D758:D759"/>
    <mergeCell ref="F758:F759"/>
    <mergeCell ref="G758:G759"/>
    <mergeCell ref="H758:H759"/>
    <mergeCell ref="I758:I759"/>
    <mergeCell ref="J758:J759"/>
    <mergeCell ref="L764:L766"/>
    <mergeCell ref="M764:N764"/>
    <mergeCell ref="R764:T764"/>
    <mergeCell ref="V764:Y764"/>
    <mergeCell ref="M765:N765"/>
    <mergeCell ref="R765:U765"/>
    <mergeCell ref="W765:X765"/>
    <mergeCell ref="M766:N766"/>
    <mergeCell ref="R766:U766"/>
    <mergeCell ref="A762:C766"/>
    <mergeCell ref="D762:L763"/>
    <mergeCell ref="M762:N762"/>
    <mergeCell ref="R762:T762"/>
    <mergeCell ref="V762:Y762"/>
    <mergeCell ref="M763:N763"/>
    <mergeCell ref="R763:T763"/>
    <mergeCell ref="V763:Y763"/>
    <mergeCell ref="D764:D766"/>
    <mergeCell ref="E764:K766"/>
    <mergeCell ref="D753:L754"/>
    <mergeCell ref="M753:N753"/>
    <mergeCell ref="R753:T753"/>
    <mergeCell ref="V753:Y753"/>
    <mergeCell ref="M754:N754"/>
    <mergeCell ref="R754:T754"/>
    <mergeCell ref="V754:Y754"/>
    <mergeCell ref="D755:D757"/>
    <mergeCell ref="E755:K757"/>
    <mergeCell ref="R760:T760"/>
    <mergeCell ref="V760:Y760"/>
    <mergeCell ref="Z760:Z768"/>
    <mergeCell ref="M761:N761"/>
    <mergeCell ref="R761:T761"/>
    <mergeCell ref="V761:Y761"/>
    <mergeCell ref="L758:L759"/>
    <mergeCell ref="M758:N758"/>
    <mergeCell ref="R758:U758"/>
    <mergeCell ref="W758:X758"/>
    <mergeCell ref="R759:U759"/>
    <mergeCell ref="R751:T751"/>
    <mergeCell ref="V751:Y751"/>
    <mergeCell ref="Z751:Z759"/>
    <mergeCell ref="M752:N752"/>
    <mergeCell ref="R752:T752"/>
    <mergeCell ref="V752:Y752"/>
    <mergeCell ref="L749:L750"/>
    <mergeCell ref="M749:N749"/>
    <mergeCell ref="R749:U749"/>
    <mergeCell ref="W749:X749"/>
    <mergeCell ref="R750:U750"/>
    <mergeCell ref="A751:C752"/>
    <mergeCell ref="D751:E751"/>
    <mergeCell ref="F751:L752"/>
    <mergeCell ref="M751:N751"/>
    <mergeCell ref="O751:P759"/>
    <mergeCell ref="D749:D750"/>
    <mergeCell ref="F749:F750"/>
    <mergeCell ref="G749:G750"/>
    <mergeCell ref="H749:H750"/>
    <mergeCell ref="I749:I750"/>
    <mergeCell ref="J749:J750"/>
    <mergeCell ref="L755:L757"/>
    <mergeCell ref="M755:N755"/>
    <mergeCell ref="R755:T755"/>
    <mergeCell ref="V755:Y755"/>
    <mergeCell ref="M756:N756"/>
    <mergeCell ref="R756:U756"/>
    <mergeCell ref="W756:X756"/>
    <mergeCell ref="M757:N757"/>
    <mergeCell ref="R757:U757"/>
    <mergeCell ref="A753:C757"/>
    <mergeCell ref="A742:C743"/>
    <mergeCell ref="D742:E742"/>
    <mergeCell ref="F742:L743"/>
    <mergeCell ref="M742:N742"/>
    <mergeCell ref="O742:P750"/>
    <mergeCell ref="D740:D741"/>
    <mergeCell ref="F740:F741"/>
    <mergeCell ref="G740:G741"/>
    <mergeCell ref="H740:H741"/>
    <mergeCell ref="I740:I741"/>
    <mergeCell ref="J740:J741"/>
    <mergeCell ref="L746:L748"/>
    <mergeCell ref="M746:N746"/>
    <mergeCell ref="R746:T746"/>
    <mergeCell ref="V746:Y746"/>
    <mergeCell ref="M747:N747"/>
    <mergeCell ref="R747:U747"/>
    <mergeCell ref="W747:X747"/>
    <mergeCell ref="M748:N748"/>
    <mergeCell ref="R748:U748"/>
    <mergeCell ref="A744:C748"/>
    <mergeCell ref="D744:L745"/>
    <mergeCell ref="M744:N744"/>
    <mergeCell ref="R744:T744"/>
    <mergeCell ref="V744:Y744"/>
    <mergeCell ref="M745:N745"/>
    <mergeCell ref="R745:T745"/>
    <mergeCell ref="V745:Y745"/>
    <mergeCell ref="D746:D748"/>
    <mergeCell ref="E746:K748"/>
    <mergeCell ref="D735:L736"/>
    <mergeCell ref="M735:N735"/>
    <mergeCell ref="R735:T735"/>
    <mergeCell ref="V735:Y735"/>
    <mergeCell ref="M736:N736"/>
    <mergeCell ref="R736:T736"/>
    <mergeCell ref="V736:Y736"/>
    <mergeCell ref="D737:D739"/>
    <mergeCell ref="E737:K739"/>
    <mergeCell ref="R742:T742"/>
    <mergeCell ref="V742:Y742"/>
    <mergeCell ref="Z742:Z750"/>
    <mergeCell ref="M743:N743"/>
    <mergeCell ref="R743:T743"/>
    <mergeCell ref="V743:Y743"/>
    <mergeCell ref="L740:L741"/>
    <mergeCell ref="M740:N740"/>
    <mergeCell ref="R740:U740"/>
    <mergeCell ref="W740:X740"/>
    <mergeCell ref="R741:U741"/>
    <mergeCell ref="R733:T733"/>
    <mergeCell ref="V733:Y733"/>
    <mergeCell ref="Z733:Z741"/>
    <mergeCell ref="M734:N734"/>
    <mergeCell ref="R734:T734"/>
    <mergeCell ref="V734:Y734"/>
    <mergeCell ref="L731:L732"/>
    <mergeCell ref="M731:N731"/>
    <mergeCell ref="R731:U731"/>
    <mergeCell ref="W731:X731"/>
    <mergeCell ref="R732:U732"/>
    <mergeCell ref="A733:C734"/>
    <mergeCell ref="D733:E733"/>
    <mergeCell ref="F733:L734"/>
    <mergeCell ref="M733:N733"/>
    <mergeCell ref="O733:P741"/>
    <mergeCell ref="D731:D732"/>
    <mergeCell ref="F731:F732"/>
    <mergeCell ref="G731:G732"/>
    <mergeCell ref="H731:H732"/>
    <mergeCell ref="I731:I732"/>
    <mergeCell ref="J731:J732"/>
    <mergeCell ref="L737:L739"/>
    <mergeCell ref="M737:N737"/>
    <mergeCell ref="R737:T737"/>
    <mergeCell ref="V737:Y737"/>
    <mergeCell ref="M738:N738"/>
    <mergeCell ref="R738:U738"/>
    <mergeCell ref="W738:X738"/>
    <mergeCell ref="M739:N739"/>
    <mergeCell ref="R739:U739"/>
    <mergeCell ref="A735:C739"/>
    <mergeCell ref="A724:C725"/>
    <mergeCell ref="D724:E724"/>
    <mergeCell ref="F724:L725"/>
    <mergeCell ref="M724:N724"/>
    <mergeCell ref="O724:P732"/>
    <mergeCell ref="D722:D723"/>
    <mergeCell ref="F722:F723"/>
    <mergeCell ref="G722:G723"/>
    <mergeCell ref="H722:H723"/>
    <mergeCell ref="I722:I723"/>
    <mergeCell ref="J722:J723"/>
    <mergeCell ref="L728:L730"/>
    <mergeCell ref="M728:N728"/>
    <mergeCell ref="R728:T728"/>
    <mergeCell ref="V728:Y728"/>
    <mergeCell ref="M729:N729"/>
    <mergeCell ref="R729:U729"/>
    <mergeCell ref="W729:X729"/>
    <mergeCell ref="M730:N730"/>
    <mergeCell ref="R730:U730"/>
    <mergeCell ref="A726:C730"/>
    <mergeCell ref="D726:L727"/>
    <mergeCell ref="M726:N726"/>
    <mergeCell ref="R726:T726"/>
    <mergeCell ref="V726:Y726"/>
    <mergeCell ref="M727:N727"/>
    <mergeCell ref="R727:T727"/>
    <mergeCell ref="V727:Y727"/>
    <mergeCell ref="D728:D730"/>
    <mergeCell ref="E728:K730"/>
    <mergeCell ref="D717:L718"/>
    <mergeCell ref="M717:N717"/>
    <mergeCell ref="R717:T717"/>
    <mergeCell ref="V717:Y717"/>
    <mergeCell ref="M718:N718"/>
    <mergeCell ref="R718:T718"/>
    <mergeCell ref="V718:Y718"/>
    <mergeCell ref="D719:D721"/>
    <mergeCell ref="E719:K721"/>
    <mergeCell ref="R724:T724"/>
    <mergeCell ref="V724:Y724"/>
    <mergeCell ref="Z724:Z732"/>
    <mergeCell ref="M725:N725"/>
    <mergeCell ref="R725:T725"/>
    <mergeCell ref="V725:Y725"/>
    <mergeCell ref="L722:L723"/>
    <mergeCell ref="M722:N722"/>
    <mergeCell ref="R722:U722"/>
    <mergeCell ref="W722:X722"/>
    <mergeCell ref="R723:U723"/>
    <mergeCell ref="R715:T715"/>
    <mergeCell ref="V715:Y715"/>
    <mergeCell ref="Z715:Z723"/>
    <mergeCell ref="M716:N716"/>
    <mergeCell ref="R716:T716"/>
    <mergeCell ref="V716:Y716"/>
    <mergeCell ref="L713:L714"/>
    <mergeCell ref="M713:N713"/>
    <mergeCell ref="R713:U713"/>
    <mergeCell ref="W713:X713"/>
    <mergeCell ref="R714:U714"/>
    <mergeCell ref="A715:C716"/>
    <mergeCell ref="D715:E715"/>
    <mergeCell ref="F715:L716"/>
    <mergeCell ref="M715:N715"/>
    <mergeCell ref="O715:P723"/>
    <mergeCell ref="D713:D714"/>
    <mergeCell ref="F713:F714"/>
    <mergeCell ref="G713:G714"/>
    <mergeCell ref="H713:H714"/>
    <mergeCell ref="I713:I714"/>
    <mergeCell ref="J713:J714"/>
    <mergeCell ref="L719:L721"/>
    <mergeCell ref="M719:N719"/>
    <mergeCell ref="R719:T719"/>
    <mergeCell ref="V719:Y719"/>
    <mergeCell ref="M720:N720"/>
    <mergeCell ref="R720:U720"/>
    <mergeCell ref="W720:X720"/>
    <mergeCell ref="M721:N721"/>
    <mergeCell ref="R721:U721"/>
    <mergeCell ref="A717:C721"/>
    <mergeCell ref="A706:C707"/>
    <mergeCell ref="D706:E706"/>
    <mergeCell ref="F706:L707"/>
    <mergeCell ref="M706:N706"/>
    <mergeCell ref="O706:P714"/>
    <mergeCell ref="D704:D705"/>
    <mergeCell ref="F704:F705"/>
    <mergeCell ref="G704:G705"/>
    <mergeCell ref="H704:H705"/>
    <mergeCell ref="I704:I705"/>
    <mergeCell ref="J704:J705"/>
    <mergeCell ref="L710:L712"/>
    <mergeCell ref="M710:N710"/>
    <mergeCell ref="R710:T710"/>
    <mergeCell ref="V710:Y710"/>
    <mergeCell ref="M711:N711"/>
    <mergeCell ref="R711:U711"/>
    <mergeCell ref="W711:X711"/>
    <mergeCell ref="M712:N712"/>
    <mergeCell ref="R712:U712"/>
    <mergeCell ref="A708:C712"/>
    <mergeCell ref="D708:L709"/>
    <mergeCell ref="M708:N708"/>
    <mergeCell ref="R708:T708"/>
    <mergeCell ref="V708:Y708"/>
    <mergeCell ref="M709:N709"/>
    <mergeCell ref="R709:T709"/>
    <mergeCell ref="V709:Y709"/>
    <mergeCell ref="D710:D712"/>
    <mergeCell ref="E710:K712"/>
    <mergeCell ref="D699:L700"/>
    <mergeCell ref="M699:N699"/>
    <mergeCell ref="R699:T699"/>
    <mergeCell ref="V699:Y699"/>
    <mergeCell ref="M700:N700"/>
    <mergeCell ref="R700:T700"/>
    <mergeCell ref="V700:Y700"/>
    <mergeCell ref="D701:D703"/>
    <mergeCell ref="E701:K703"/>
    <mergeCell ref="R706:T706"/>
    <mergeCell ref="V706:Y706"/>
    <mergeCell ref="Z706:Z714"/>
    <mergeCell ref="M707:N707"/>
    <mergeCell ref="R707:T707"/>
    <mergeCell ref="V707:Y707"/>
    <mergeCell ref="L704:L705"/>
    <mergeCell ref="M704:N704"/>
    <mergeCell ref="R704:U704"/>
    <mergeCell ref="W704:X704"/>
    <mergeCell ref="R705:U705"/>
    <mergeCell ref="R697:T697"/>
    <mergeCell ref="V697:Y697"/>
    <mergeCell ref="Z697:Z705"/>
    <mergeCell ref="M698:N698"/>
    <mergeCell ref="R698:T698"/>
    <mergeCell ref="V698:Y698"/>
    <mergeCell ref="L695:L696"/>
    <mergeCell ref="M695:N695"/>
    <mergeCell ref="R695:U695"/>
    <mergeCell ref="W695:X695"/>
    <mergeCell ref="R696:U696"/>
    <mergeCell ref="A697:C698"/>
    <mergeCell ref="D697:E697"/>
    <mergeCell ref="F697:L698"/>
    <mergeCell ref="M697:N697"/>
    <mergeCell ref="O697:P705"/>
    <mergeCell ref="D695:D696"/>
    <mergeCell ref="F695:F696"/>
    <mergeCell ref="G695:G696"/>
    <mergeCell ref="H695:H696"/>
    <mergeCell ref="I695:I696"/>
    <mergeCell ref="J695:J696"/>
    <mergeCell ref="L701:L703"/>
    <mergeCell ref="M701:N701"/>
    <mergeCell ref="R701:T701"/>
    <mergeCell ref="V701:Y701"/>
    <mergeCell ref="M702:N702"/>
    <mergeCell ref="R702:U702"/>
    <mergeCell ref="W702:X702"/>
    <mergeCell ref="M703:N703"/>
    <mergeCell ref="R703:U703"/>
    <mergeCell ref="A699:C703"/>
    <mergeCell ref="A688:C689"/>
    <mergeCell ref="D688:E688"/>
    <mergeCell ref="F688:L689"/>
    <mergeCell ref="M688:N688"/>
    <mergeCell ref="O688:P696"/>
    <mergeCell ref="D686:D687"/>
    <mergeCell ref="F686:F687"/>
    <mergeCell ref="G686:G687"/>
    <mergeCell ref="H686:H687"/>
    <mergeCell ref="I686:I687"/>
    <mergeCell ref="J686:J687"/>
    <mergeCell ref="L692:L694"/>
    <mergeCell ref="M692:N692"/>
    <mergeCell ref="R692:T692"/>
    <mergeCell ref="V692:Y692"/>
    <mergeCell ref="M693:N693"/>
    <mergeCell ref="R693:U693"/>
    <mergeCell ref="W693:X693"/>
    <mergeCell ref="M694:N694"/>
    <mergeCell ref="R694:U694"/>
    <mergeCell ref="A690:C694"/>
    <mergeCell ref="D690:L691"/>
    <mergeCell ref="M690:N690"/>
    <mergeCell ref="R690:T690"/>
    <mergeCell ref="V690:Y690"/>
    <mergeCell ref="M691:N691"/>
    <mergeCell ref="R691:T691"/>
    <mergeCell ref="V691:Y691"/>
    <mergeCell ref="D692:D694"/>
    <mergeCell ref="E692:K694"/>
    <mergeCell ref="D681:L682"/>
    <mergeCell ref="M681:N681"/>
    <mergeCell ref="R681:T681"/>
    <mergeCell ref="V681:Y681"/>
    <mergeCell ref="M682:N682"/>
    <mergeCell ref="R682:T682"/>
    <mergeCell ref="V682:Y682"/>
    <mergeCell ref="D683:D685"/>
    <mergeCell ref="E683:K685"/>
    <mergeCell ref="R688:T688"/>
    <mergeCell ref="V688:Y688"/>
    <mergeCell ref="Z688:Z696"/>
    <mergeCell ref="M689:N689"/>
    <mergeCell ref="R689:T689"/>
    <mergeCell ref="V689:Y689"/>
    <mergeCell ref="L686:L687"/>
    <mergeCell ref="M686:N686"/>
    <mergeCell ref="R686:U686"/>
    <mergeCell ref="W686:X686"/>
    <mergeCell ref="R687:U687"/>
    <mergeCell ref="R679:T679"/>
    <mergeCell ref="V679:Y679"/>
    <mergeCell ref="Z679:Z687"/>
    <mergeCell ref="M680:N680"/>
    <mergeCell ref="R680:T680"/>
    <mergeCell ref="V680:Y680"/>
    <mergeCell ref="L677:L678"/>
    <mergeCell ref="M677:N677"/>
    <mergeCell ref="R677:U677"/>
    <mergeCell ref="W677:X677"/>
    <mergeCell ref="R678:U678"/>
    <mergeCell ref="A679:C680"/>
    <mergeCell ref="D679:E679"/>
    <mergeCell ref="F679:L680"/>
    <mergeCell ref="M679:N679"/>
    <mergeCell ref="O679:P687"/>
    <mergeCell ref="D677:D678"/>
    <mergeCell ref="F677:F678"/>
    <mergeCell ref="G677:G678"/>
    <mergeCell ref="H677:H678"/>
    <mergeCell ref="I677:I678"/>
    <mergeCell ref="J677:J678"/>
    <mergeCell ref="L683:L685"/>
    <mergeCell ref="M683:N683"/>
    <mergeCell ref="R683:T683"/>
    <mergeCell ref="V683:Y683"/>
    <mergeCell ref="M684:N684"/>
    <mergeCell ref="R684:U684"/>
    <mergeCell ref="W684:X684"/>
    <mergeCell ref="M685:N685"/>
    <mergeCell ref="R685:U685"/>
    <mergeCell ref="A681:C685"/>
    <mergeCell ref="A670:C671"/>
    <mergeCell ref="D670:E670"/>
    <mergeCell ref="F670:L671"/>
    <mergeCell ref="M670:N670"/>
    <mergeCell ref="O670:P678"/>
    <mergeCell ref="D668:D669"/>
    <mergeCell ref="F668:F669"/>
    <mergeCell ref="G668:G669"/>
    <mergeCell ref="H668:H669"/>
    <mergeCell ref="I668:I669"/>
    <mergeCell ref="J668:J669"/>
    <mergeCell ref="L674:L676"/>
    <mergeCell ref="M674:N674"/>
    <mergeCell ref="R674:T674"/>
    <mergeCell ref="V674:Y674"/>
    <mergeCell ref="M675:N675"/>
    <mergeCell ref="R675:U675"/>
    <mergeCell ref="W675:X675"/>
    <mergeCell ref="M676:N676"/>
    <mergeCell ref="R676:U676"/>
    <mergeCell ref="A672:C676"/>
    <mergeCell ref="D672:L673"/>
    <mergeCell ref="M672:N672"/>
    <mergeCell ref="R672:T672"/>
    <mergeCell ref="V672:Y672"/>
    <mergeCell ref="M673:N673"/>
    <mergeCell ref="R673:T673"/>
    <mergeCell ref="V673:Y673"/>
    <mergeCell ref="D674:D676"/>
    <mergeCell ref="E674:K676"/>
    <mergeCell ref="D663:L664"/>
    <mergeCell ref="M663:N663"/>
    <mergeCell ref="R663:T663"/>
    <mergeCell ref="V663:Y663"/>
    <mergeCell ref="M664:N664"/>
    <mergeCell ref="R664:T664"/>
    <mergeCell ref="V664:Y664"/>
    <mergeCell ref="D665:D667"/>
    <mergeCell ref="E665:K667"/>
    <mergeCell ref="R670:T670"/>
    <mergeCell ref="V670:Y670"/>
    <mergeCell ref="Z670:Z678"/>
    <mergeCell ref="M671:N671"/>
    <mergeCell ref="R671:T671"/>
    <mergeCell ref="V671:Y671"/>
    <mergeCell ref="L668:L669"/>
    <mergeCell ref="M668:N668"/>
    <mergeCell ref="R668:U668"/>
    <mergeCell ref="W668:X668"/>
    <mergeCell ref="R669:U669"/>
    <mergeCell ref="R661:T661"/>
    <mergeCell ref="V661:Y661"/>
    <mergeCell ref="Z661:Z669"/>
    <mergeCell ref="M662:N662"/>
    <mergeCell ref="R662:T662"/>
    <mergeCell ref="V662:Y662"/>
    <mergeCell ref="L659:L660"/>
    <mergeCell ref="M659:N659"/>
    <mergeCell ref="R659:U659"/>
    <mergeCell ref="W659:X659"/>
    <mergeCell ref="R660:U660"/>
    <mergeCell ref="A661:C662"/>
    <mergeCell ref="D661:E661"/>
    <mergeCell ref="F661:L662"/>
    <mergeCell ref="M661:N661"/>
    <mergeCell ref="O661:P669"/>
    <mergeCell ref="D659:D660"/>
    <mergeCell ref="F659:F660"/>
    <mergeCell ref="G659:G660"/>
    <mergeCell ref="H659:H660"/>
    <mergeCell ref="I659:I660"/>
    <mergeCell ref="J659:J660"/>
    <mergeCell ref="L665:L667"/>
    <mergeCell ref="M665:N665"/>
    <mergeCell ref="R665:T665"/>
    <mergeCell ref="V665:Y665"/>
    <mergeCell ref="M666:N666"/>
    <mergeCell ref="R666:U666"/>
    <mergeCell ref="W666:X666"/>
    <mergeCell ref="M667:N667"/>
    <mergeCell ref="R667:U667"/>
    <mergeCell ref="A663:C667"/>
    <mergeCell ref="A652:C653"/>
    <mergeCell ref="D652:E652"/>
    <mergeCell ref="F652:L653"/>
    <mergeCell ref="M652:N652"/>
    <mergeCell ref="O652:P660"/>
    <mergeCell ref="D650:D651"/>
    <mergeCell ref="F650:F651"/>
    <mergeCell ref="G650:G651"/>
    <mergeCell ref="H650:H651"/>
    <mergeCell ref="I650:I651"/>
    <mergeCell ref="J650:J651"/>
    <mergeCell ref="L656:L658"/>
    <mergeCell ref="M656:N656"/>
    <mergeCell ref="R656:T656"/>
    <mergeCell ref="V656:Y656"/>
    <mergeCell ref="M657:N657"/>
    <mergeCell ref="R657:U657"/>
    <mergeCell ref="W657:X657"/>
    <mergeCell ref="M658:N658"/>
    <mergeCell ref="R658:U658"/>
    <mergeCell ref="A654:C658"/>
    <mergeCell ref="D654:L655"/>
    <mergeCell ref="M654:N654"/>
    <mergeCell ref="R654:T654"/>
    <mergeCell ref="V654:Y654"/>
    <mergeCell ref="M655:N655"/>
    <mergeCell ref="R655:T655"/>
    <mergeCell ref="V655:Y655"/>
    <mergeCell ref="D656:D658"/>
    <mergeCell ref="E656:K658"/>
    <mergeCell ref="D645:L646"/>
    <mergeCell ref="M645:N645"/>
    <mergeCell ref="R645:T645"/>
    <mergeCell ref="V645:Y645"/>
    <mergeCell ref="M646:N646"/>
    <mergeCell ref="R646:T646"/>
    <mergeCell ref="V646:Y646"/>
    <mergeCell ref="D647:D649"/>
    <mergeCell ref="E647:K649"/>
    <mergeCell ref="R652:T652"/>
    <mergeCell ref="V652:Y652"/>
    <mergeCell ref="Z652:Z660"/>
    <mergeCell ref="M653:N653"/>
    <mergeCell ref="R653:T653"/>
    <mergeCell ref="V653:Y653"/>
    <mergeCell ref="L650:L651"/>
    <mergeCell ref="M650:N650"/>
    <mergeCell ref="R650:U650"/>
    <mergeCell ref="W650:X650"/>
    <mergeCell ref="R651:U651"/>
    <mergeCell ref="R643:T643"/>
    <mergeCell ref="V643:Y643"/>
    <mergeCell ref="Z643:Z651"/>
    <mergeCell ref="M644:N644"/>
    <mergeCell ref="R644:T644"/>
    <mergeCell ref="V644:Y644"/>
    <mergeCell ref="L641:L642"/>
    <mergeCell ref="M641:N641"/>
    <mergeCell ref="R641:U641"/>
    <mergeCell ref="W641:X641"/>
    <mergeCell ref="R642:U642"/>
    <mergeCell ref="A643:C644"/>
    <mergeCell ref="D643:E643"/>
    <mergeCell ref="F643:L644"/>
    <mergeCell ref="M643:N643"/>
    <mergeCell ref="O643:P651"/>
    <mergeCell ref="D641:D642"/>
    <mergeCell ref="F641:F642"/>
    <mergeCell ref="G641:G642"/>
    <mergeCell ref="H641:H642"/>
    <mergeCell ref="I641:I642"/>
    <mergeCell ref="J641:J642"/>
    <mergeCell ref="L647:L649"/>
    <mergeCell ref="M647:N647"/>
    <mergeCell ref="R647:T647"/>
    <mergeCell ref="V647:Y647"/>
    <mergeCell ref="M648:N648"/>
    <mergeCell ref="R648:U648"/>
    <mergeCell ref="W648:X648"/>
    <mergeCell ref="M649:N649"/>
    <mergeCell ref="R649:U649"/>
    <mergeCell ref="A645:C649"/>
    <mergeCell ref="A634:C635"/>
    <mergeCell ref="D634:E634"/>
    <mergeCell ref="F634:L635"/>
    <mergeCell ref="M634:N634"/>
    <mergeCell ref="O634:P642"/>
    <mergeCell ref="D632:D633"/>
    <mergeCell ref="F632:F633"/>
    <mergeCell ref="G632:G633"/>
    <mergeCell ref="H632:H633"/>
    <mergeCell ref="I632:I633"/>
    <mergeCell ref="J632:J633"/>
    <mergeCell ref="L638:L640"/>
    <mergeCell ref="M638:N638"/>
    <mergeCell ref="R638:T638"/>
    <mergeCell ref="V638:Y638"/>
    <mergeCell ref="M639:N639"/>
    <mergeCell ref="R639:U639"/>
    <mergeCell ref="W639:X639"/>
    <mergeCell ref="M640:N640"/>
    <mergeCell ref="R640:U640"/>
    <mergeCell ref="A636:C640"/>
    <mergeCell ref="D636:L637"/>
    <mergeCell ref="M636:N636"/>
    <mergeCell ref="R636:T636"/>
    <mergeCell ref="V636:Y636"/>
    <mergeCell ref="M637:N637"/>
    <mergeCell ref="R637:T637"/>
    <mergeCell ref="V637:Y637"/>
    <mergeCell ref="D638:D640"/>
    <mergeCell ref="E638:K640"/>
    <mergeCell ref="D627:L628"/>
    <mergeCell ref="M627:N627"/>
    <mergeCell ref="R627:T627"/>
    <mergeCell ref="V627:Y627"/>
    <mergeCell ref="M628:N628"/>
    <mergeCell ref="R628:T628"/>
    <mergeCell ref="V628:Y628"/>
    <mergeCell ref="D629:D631"/>
    <mergeCell ref="E629:K631"/>
    <mergeCell ref="R634:T634"/>
    <mergeCell ref="V634:Y634"/>
    <mergeCell ref="Z634:Z642"/>
    <mergeCell ref="M635:N635"/>
    <mergeCell ref="R635:T635"/>
    <mergeCell ref="V635:Y635"/>
    <mergeCell ref="L632:L633"/>
    <mergeCell ref="M632:N632"/>
    <mergeCell ref="R632:U632"/>
    <mergeCell ref="W632:X632"/>
    <mergeCell ref="R633:U633"/>
    <mergeCell ref="R625:T625"/>
    <mergeCell ref="V625:Y625"/>
    <mergeCell ref="Z625:Z633"/>
    <mergeCell ref="M626:N626"/>
    <mergeCell ref="R626:T626"/>
    <mergeCell ref="V626:Y626"/>
    <mergeCell ref="L623:L624"/>
    <mergeCell ref="M623:N623"/>
    <mergeCell ref="R623:U623"/>
    <mergeCell ref="W623:X623"/>
    <mergeCell ref="R624:U624"/>
    <mergeCell ref="A625:C626"/>
    <mergeCell ref="D625:E625"/>
    <mergeCell ref="F625:L626"/>
    <mergeCell ref="M625:N625"/>
    <mergeCell ref="O625:P633"/>
    <mergeCell ref="D623:D624"/>
    <mergeCell ref="F623:F624"/>
    <mergeCell ref="G623:G624"/>
    <mergeCell ref="H623:H624"/>
    <mergeCell ref="I623:I624"/>
    <mergeCell ref="J623:J624"/>
    <mergeCell ref="L629:L631"/>
    <mergeCell ref="M629:N629"/>
    <mergeCell ref="R629:T629"/>
    <mergeCell ref="V629:Y629"/>
    <mergeCell ref="M630:N630"/>
    <mergeCell ref="R630:U630"/>
    <mergeCell ref="W630:X630"/>
    <mergeCell ref="M631:N631"/>
    <mergeCell ref="R631:U631"/>
    <mergeCell ref="A627:C631"/>
    <mergeCell ref="A616:C617"/>
    <mergeCell ref="D616:E616"/>
    <mergeCell ref="F616:L617"/>
    <mergeCell ref="M616:N616"/>
    <mergeCell ref="O616:P624"/>
    <mergeCell ref="D614:D615"/>
    <mergeCell ref="F614:F615"/>
    <mergeCell ref="G614:G615"/>
    <mergeCell ref="H614:H615"/>
    <mergeCell ref="I614:I615"/>
    <mergeCell ref="J614:J615"/>
    <mergeCell ref="L620:L622"/>
    <mergeCell ref="M620:N620"/>
    <mergeCell ref="R620:T620"/>
    <mergeCell ref="V620:Y620"/>
    <mergeCell ref="M621:N621"/>
    <mergeCell ref="R621:U621"/>
    <mergeCell ref="W621:X621"/>
    <mergeCell ref="M622:N622"/>
    <mergeCell ref="R622:U622"/>
    <mergeCell ref="A618:C622"/>
    <mergeCell ref="D618:L619"/>
    <mergeCell ref="M618:N618"/>
    <mergeCell ref="R618:T618"/>
    <mergeCell ref="V618:Y618"/>
    <mergeCell ref="M619:N619"/>
    <mergeCell ref="R619:T619"/>
    <mergeCell ref="V619:Y619"/>
    <mergeCell ref="D620:D622"/>
    <mergeCell ref="E620:K622"/>
    <mergeCell ref="D609:L610"/>
    <mergeCell ref="M609:N609"/>
    <mergeCell ref="R609:T609"/>
    <mergeCell ref="V609:Y609"/>
    <mergeCell ref="M610:N610"/>
    <mergeCell ref="R610:T610"/>
    <mergeCell ref="V610:Y610"/>
    <mergeCell ref="D611:D613"/>
    <mergeCell ref="E611:K613"/>
    <mergeCell ref="R616:T616"/>
    <mergeCell ref="V616:Y616"/>
    <mergeCell ref="Z616:Z624"/>
    <mergeCell ref="M617:N617"/>
    <mergeCell ref="R617:T617"/>
    <mergeCell ref="V617:Y617"/>
    <mergeCell ref="L614:L615"/>
    <mergeCell ref="M614:N614"/>
    <mergeCell ref="R614:U614"/>
    <mergeCell ref="W614:X614"/>
    <mergeCell ref="R615:U615"/>
    <mergeCell ref="R607:T607"/>
    <mergeCell ref="V607:Y607"/>
    <mergeCell ref="Z607:Z615"/>
    <mergeCell ref="M608:N608"/>
    <mergeCell ref="R608:T608"/>
    <mergeCell ref="V608:Y608"/>
    <mergeCell ref="L605:L606"/>
    <mergeCell ref="M605:N605"/>
    <mergeCell ref="R605:U605"/>
    <mergeCell ref="W605:X605"/>
    <mergeCell ref="R606:U606"/>
    <mergeCell ref="A607:C608"/>
    <mergeCell ref="D607:E607"/>
    <mergeCell ref="F607:L608"/>
    <mergeCell ref="M607:N607"/>
    <mergeCell ref="O607:P615"/>
    <mergeCell ref="D605:D606"/>
    <mergeCell ref="F605:F606"/>
    <mergeCell ref="G605:G606"/>
    <mergeCell ref="H605:H606"/>
    <mergeCell ref="I605:I606"/>
    <mergeCell ref="J605:J606"/>
    <mergeCell ref="L611:L613"/>
    <mergeCell ref="M611:N611"/>
    <mergeCell ref="R611:T611"/>
    <mergeCell ref="V611:Y611"/>
    <mergeCell ref="M612:N612"/>
    <mergeCell ref="R612:U612"/>
    <mergeCell ref="W612:X612"/>
    <mergeCell ref="M613:N613"/>
    <mergeCell ref="R613:U613"/>
    <mergeCell ref="A609:C613"/>
    <mergeCell ref="A598:C599"/>
    <mergeCell ref="D598:E598"/>
    <mergeCell ref="F598:L599"/>
    <mergeCell ref="M598:N598"/>
    <mergeCell ref="O598:P606"/>
    <mergeCell ref="D596:D597"/>
    <mergeCell ref="F596:F597"/>
    <mergeCell ref="G596:G597"/>
    <mergeCell ref="H596:H597"/>
    <mergeCell ref="I596:I597"/>
    <mergeCell ref="J596:J597"/>
    <mergeCell ref="L602:L604"/>
    <mergeCell ref="M602:N602"/>
    <mergeCell ref="R602:T602"/>
    <mergeCell ref="V602:Y602"/>
    <mergeCell ref="M603:N603"/>
    <mergeCell ref="R603:U603"/>
    <mergeCell ref="W603:X603"/>
    <mergeCell ref="M604:N604"/>
    <mergeCell ref="R604:U604"/>
    <mergeCell ref="A600:C604"/>
    <mergeCell ref="D600:L601"/>
    <mergeCell ref="M600:N600"/>
    <mergeCell ref="R600:T600"/>
    <mergeCell ref="V600:Y600"/>
    <mergeCell ref="M601:N601"/>
    <mergeCell ref="R601:T601"/>
    <mergeCell ref="V601:Y601"/>
    <mergeCell ref="D602:D604"/>
    <mergeCell ref="E602:K604"/>
    <mergeCell ref="D591:L592"/>
    <mergeCell ref="M591:N591"/>
    <mergeCell ref="R591:T591"/>
    <mergeCell ref="V591:Y591"/>
    <mergeCell ref="M592:N592"/>
    <mergeCell ref="R592:T592"/>
    <mergeCell ref="V592:Y592"/>
    <mergeCell ref="D593:D595"/>
    <mergeCell ref="E593:K595"/>
    <mergeCell ref="R598:T598"/>
    <mergeCell ref="V598:Y598"/>
    <mergeCell ref="Z598:Z606"/>
    <mergeCell ref="M599:N599"/>
    <mergeCell ref="R599:T599"/>
    <mergeCell ref="V599:Y599"/>
    <mergeCell ref="L596:L597"/>
    <mergeCell ref="M596:N596"/>
    <mergeCell ref="R596:U596"/>
    <mergeCell ref="W596:X596"/>
    <mergeCell ref="R597:U597"/>
    <mergeCell ref="R589:T589"/>
    <mergeCell ref="V589:Y589"/>
    <mergeCell ref="Z589:Z597"/>
    <mergeCell ref="M590:N590"/>
    <mergeCell ref="R590:T590"/>
    <mergeCell ref="V590:Y590"/>
    <mergeCell ref="L587:L588"/>
    <mergeCell ref="M587:N587"/>
    <mergeCell ref="R587:U587"/>
    <mergeCell ref="W587:X587"/>
    <mergeCell ref="R588:U588"/>
    <mergeCell ref="A589:C590"/>
    <mergeCell ref="D589:E589"/>
    <mergeCell ref="F589:L590"/>
    <mergeCell ref="M589:N589"/>
    <mergeCell ref="O589:P597"/>
    <mergeCell ref="D587:D588"/>
    <mergeCell ref="F587:F588"/>
    <mergeCell ref="G587:G588"/>
    <mergeCell ref="H587:H588"/>
    <mergeCell ref="I587:I588"/>
    <mergeCell ref="J587:J588"/>
    <mergeCell ref="L593:L595"/>
    <mergeCell ref="M593:N593"/>
    <mergeCell ref="R593:T593"/>
    <mergeCell ref="V593:Y593"/>
    <mergeCell ref="M594:N594"/>
    <mergeCell ref="R594:U594"/>
    <mergeCell ref="W594:X594"/>
    <mergeCell ref="M595:N595"/>
    <mergeCell ref="R595:U595"/>
    <mergeCell ref="A591:C595"/>
    <mergeCell ref="A580:C581"/>
    <mergeCell ref="D580:E580"/>
    <mergeCell ref="F580:L581"/>
    <mergeCell ref="M580:N580"/>
    <mergeCell ref="O580:P588"/>
    <mergeCell ref="D578:D579"/>
    <mergeCell ref="F578:F579"/>
    <mergeCell ref="G578:G579"/>
    <mergeCell ref="H578:H579"/>
    <mergeCell ref="I578:I579"/>
    <mergeCell ref="J578:J579"/>
    <mergeCell ref="L584:L586"/>
    <mergeCell ref="M584:N584"/>
    <mergeCell ref="R584:T584"/>
    <mergeCell ref="V584:Y584"/>
    <mergeCell ref="M585:N585"/>
    <mergeCell ref="R585:U585"/>
    <mergeCell ref="W585:X585"/>
    <mergeCell ref="M586:N586"/>
    <mergeCell ref="R586:U586"/>
    <mergeCell ref="A582:C586"/>
    <mergeCell ref="D582:L583"/>
    <mergeCell ref="M582:N582"/>
    <mergeCell ref="R582:T582"/>
    <mergeCell ref="V582:Y582"/>
    <mergeCell ref="M583:N583"/>
    <mergeCell ref="R583:T583"/>
    <mergeCell ref="V583:Y583"/>
    <mergeCell ref="D584:D586"/>
    <mergeCell ref="E584:K586"/>
    <mergeCell ref="D573:L574"/>
    <mergeCell ref="M573:N573"/>
    <mergeCell ref="R573:T573"/>
    <mergeCell ref="V573:Y573"/>
    <mergeCell ref="M574:N574"/>
    <mergeCell ref="R574:T574"/>
    <mergeCell ref="V574:Y574"/>
    <mergeCell ref="D575:D577"/>
    <mergeCell ref="E575:K577"/>
    <mergeCell ref="R580:T580"/>
    <mergeCell ref="V580:Y580"/>
    <mergeCell ref="Z580:Z588"/>
    <mergeCell ref="M581:N581"/>
    <mergeCell ref="R581:T581"/>
    <mergeCell ref="V581:Y581"/>
    <mergeCell ref="L578:L579"/>
    <mergeCell ref="M578:N578"/>
    <mergeCell ref="R578:U578"/>
    <mergeCell ref="W578:X578"/>
    <mergeCell ref="R579:U579"/>
    <mergeCell ref="R571:T571"/>
    <mergeCell ref="V571:Y571"/>
    <mergeCell ref="Z571:Z579"/>
    <mergeCell ref="M572:N572"/>
    <mergeCell ref="R572:T572"/>
    <mergeCell ref="V572:Y572"/>
    <mergeCell ref="L569:L570"/>
    <mergeCell ref="M569:N569"/>
    <mergeCell ref="R569:U569"/>
    <mergeCell ref="W569:X569"/>
    <mergeCell ref="R570:U570"/>
    <mergeCell ref="A571:C572"/>
    <mergeCell ref="D571:E571"/>
    <mergeCell ref="F571:L572"/>
    <mergeCell ref="M571:N571"/>
    <mergeCell ref="O571:P579"/>
    <mergeCell ref="D569:D570"/>
    <mergeCell ref="F569:F570"/>
    <mergeCell ref="G569:G570"/>
    <mergeCell ref="H569:H570"/>
    <mergeCell ref="I569:I570"/>
    <mergeCell ref="J569:J570"/>
    <mergeCell ref="L575:L577"/>
    <mergeCell ref="M575:N575"/>
    <mergeCell ref="R575:T575"/>
    <mergeCell ref="V575:Y575"/>
    <mergeCell ref="M576:N576"/>
    <mergeCell ref="R576:U576"/>
    <mergeCell ref="W576:X576"/>
    <mergeCell ref="M577:N577"/>
    <mergeCell ref="R577:U577"/>
    <mergeCell ref="A573:C577"/>
    <mergeCell ref="A562:C563"/>
    <mergeCell ref="D562:E562"/>
    <mergeCell ref="F562:L563"/>
    <mergeCell ref="M562:N562"/>
    <mergeCell ref="O562:P570"/>
    <mergeCell ref="D560:D561"/>
    <mergeCell ref="F560:F561"/>
    <mergeCell ref="G560:G561"/>
    <mergeCell ref="H560:H561"/>
    <mergeCell ref="I560:I561"/>
    <mergeCell ref="J560:J561"/>
    <mergeCell ref="L566:L568"/>
    <mergeCell ref="M566:N566"/>
    <mergeCell ref="R566:T566"/>
    <mergeCell ref="V566:Y566"/>
    <mergeCell ref="M567:N567"/>
    <mergeCell ref="R567:U567"/>
    <mergeCell ref="W567:X567"/>
    <mergeCell ref="M568:N568"/>
    <mergeCell ref="R568:U568"/>
    <mergeCell ref="A564:C568"/>
    <mergeCell ref="D564:L565"/>
    <mergeCell ref="M564:N564"/>
    <mergeCell ref="R564:T564"/>
    <mergeCell ref="V564:Y564"/>
    <mergeCell ref="M565:N565"/>
    <mergeCell ref="R565:T565"/>
    <mergeCell ref="V565:Y565"/>
    <mergeCell ref="D566:D568"/>
    <mergeCell ref="E566:K568"/>
    <mergeCell ref="D555:L556"/>
    <mergeCell ref="M555:N555"/>
    <mergeCell ref="R555:T555"/>
    <mergeCell ref="V555:Y555"/>
    <mergeCell ref="M556:N556"/>
    <mergeCell ref="R556:T556"/>
    <mergeCell ref="V556:Y556"/>
    <mergeCell ref="D557:D559"/>
    <mergeCell ref="E557:K559"/>
    <mergeCell ref="R562:T562"/>
    <mergeCell ref="V562:Y562"/>
    <mergeCell ref="Z562:Z570"/>
    <mergeCell ref="M563:N563"/>
    <mergeCell ref="R563:T563"/>
    <mergeCell ref="V563:Y563"/>
    <mergeCell ref="L560:L561"/>
    <mergeCell ref="M560:N560"/>
    <mergeCell ref="R560:U560"/>
    <mergeCell ref="W560:X560"/>
    <mergeCell ref="R561:U561"/>
    <mergeCell ref="R553:T553"/>
    <mergeCell ref="V553:Y553"/>
    <mergeCell ref="Z553:Z561"/>
    <mergeCell ref="M554:N554"/>
    <mergeCell ref="R554:T554"/>
    <mergeCell ref="V554:Y554"/>
    <mergeCell ref="L551:L552"/>
    <mergeCell ref="M551:N551"/>
    <mergeCell ref="R551:U551"/>
    <mergeCell ref="W551:X551"/>
    <mergeCell ref="R552:U552"/>
    <mergeCell ref="A553:C554"/>
    <mergeCell ref="D553:E553"/>
    <mergeCell ref="F553:L554"/>
    <mergeCell ref="M553:N553"/>
    <mergeCell ref="O553:P561"/>
    <mergeCell ref="D551:D552"/>
    <mergeCell ref="F551:F552"/>
    <mergeCell ref="G551:G552"/>
    <mergeCell ref="H551:H552"/>
    <mergeCell ref="I551:I552"/>
    <mergeCell ref="J551:J552"/>
    <mergeCell ref="L557:L559"/>
    <mergeCell ref="M557:N557"/>
    <mergeCell ref="R557:T557"/>
    <mergeCell ref="V557:Y557"/>
    <mergeCell ref="M558:N558"/>
    <mergeCell ref="R558:U558"/>
    <mergeCell ref="W558:X558"/>
    <mergeCell ref="M559:N559"/>
    <mergeCell ref="R559:U559"/>
    <mergeCell ref="A555:C559"/>
    <mergeCell ref="A544:C545"/>
    <mergeCell ref="D544:E544"/>
    <mergeCell ref="F544:L545"/>
    <mergeCell ref="M544:N544"/>
    <mergeCell ref="O544:P552"/>
    <mergeCell ref="D542:D543"/>
    <mergeCell ref="F542:F543"/>
    <mergeCell ref="G542:G543"/>
    <mergeCell ref="H542:H543"/>
    <mergeCell ref="I542:I543"/>
    <mergeCell ref="J542:J543"/>
    <mergeCell ref="L548:L550"/>
    <mergeCell ref="M548:N548"/>
    <mergeCell ref="R548:T548"/>
    <mergeCell ref="V548:Y548"/>
    <mergeCell ref="M549:N549"/>
    <mergeCell ref="R549:U549"/>
    <mergeCell ref="W549:X549"/>
    <mergeCell ref="M550:N550"/>
    <mergeCell ref="R550:U550"/>
    <mergeCell ref="A546:C550"/>
    <mergeCell ref="D546:L547"/>
    <mergeCell ref="M546:N546"/>
    <mergeCell ref="R546:T546"/>
    <mergeCell ref="V546:Y546"/>
    <mergeCell ref="M547:N547"/>
    <mergeCell ref="R547:T547"/>
    <mergeCell ref="V547:Y547"/>
    <mergeCell ref="D548:D550"/>
    <mergeCell ref="E548:K550"/>
    <mergeCell ref="D537:L538"/>
    <mergeCell ref="M537:N537"/>
    <mergeCell ref="R537:T537"/>
    <mergeCell ref="V537:Y537"/>
    <mergeCell ref="M538:N538"/>
    <mergeCell ref="R538:T538"/>
    <mergeCell ref="V538:Y538"/>
    <mergeCell ref="D539:D541"/>
    <mergeCell ref="E539:K541"/>
    <mergeCell ref="R544:T544"/>
    <mergeCell ref="V544:Y544"/>
    <mergeCell ref="Z544:Z552"/>
    <mergeCell ref="M545:N545"/>
    <mergeCell ref="R545:T545"/>
    <mergeCell ref="V545:Y545"/>
    <mergeCell ref="L542:L543"/>
    <mergeCell ref="M542:N542"/>
    <mergeCell ref="R542:U542"/>
    <mergeCell ref="W542:X542"/>
    <mergeCell ref="R543:U543"/>
    <mergeCell ref="R535:T535"/>
    <mergeCell ref="V535:Y535"/>
    <mergeCell ref="Z535:Z543"/>
    <mergeCell ref="M536:N536"/>
    <mergeCell ref="R536:T536"/>
    <mergeCell ref="V536:Y536"/>
    <mergeCell ref="L533:L534"/>
    <mergeCell ref="M533:N533"/>
    <mergeCell ref="R533:U533"/>
    <mergeCell ref="W533:X533"/>
    <mergeCell ref="R534:U534"/>
    <mergeCell ref="A535:C536"/>
    <mergeCell ref="D535:E535"/>
    <mergeCell ref="F535:L536"/>
    <mergeCell ref="M535:N535"/>
    <mergeCell ref="O535:P543"/>
    <mergeCell ref="D533:D534"/>
    <mergeCell ref="F533:F534"/>
    <mergeCell ref="G533:G534"/>
    <mergeCell ref="H533:H534"/>
    <mergeCell ref="I533:I534"/>
    <mergeCell ref="J533:J534"/>
    <mergeCell ref="L539:L541"/>
    <mergeCell ref="M539:N539"/>
    <mergeCell ref="R539:T539"/>
    <mergeCell ref="V539:Y539"/>
    <mergeCell ref="M540:N540"/>
    <mergeCell ref="R540:U540"/>
    <mergeCell ref="W540:X540"/>
    <mergeCell ref="M541:N541"/>
    <mergeCell ref="R541:U541"/>
    <mergeCell ref="A537:C541"/>
    <mergeCell ref="A526:C527"/>
    <mergeCell ref="D526:E526"/>
    <mergeCell ref="F526:L527"/>
    <mergeCell ref="M526:N526"/>
    <mergeCell ref="O526:P534"/>
    <mergeCell ref="D524:D525"/>
    <mergeCell ref="F524:F525"/>
    <mergeCell ref="G524:G525"/>
    <mergeCell ref="H524:H525"/>
    <mergeCell ref="I524:I525"/>
    <mergeCell ref="J524:J525"/>
    <mergeCell ref="L530:L532"/>
    <mergeCell ref="M530:N530"/>
    <mergeCell ref="R530:T530"/>
    <mergeCell ref="V530:Y530"/>
    <mergeCell ref="M531:N531"/>
    <mergeCell ref="R531:U531"/>
    <mergeCell ref="W531:X531"/>
    <mergeCell ref="M532:N532"/>
    <mergeCell ref="R532:U532"/>
    <mergeCell ref="A528:C532"/>
    <mergeCell ref="D528:L529"/>
    <mergeCell ref="M528:N528"/>
    <mergeCell ref="R528:T528"/>
    <mergeCell ref="V528:Y528"/>
    <mergeCell ref="M529:N529"/>
    <mergeCell ref="R529:T529"/>
    <mergeCell ref="V529:Y529"/>
    <mergeCell ref="D530:D532"/>
    <mergeCell ref="E530:K532"/>
    <mergeCell ref="D519:L520"/>
    <mergeCell ref="M519:N519"/>
    <mergeCell ref="R519:T519"/>
    <mergeCell ref="V519:Y519"/>
    <mergeCell ref="M520:N520"/>
    <mergeCell ref="R520:T520"/>
    <mergeCell ref="V520:Y520"/>
    <mergeCell ref="D521:D523"/>
    <mergeCell ref="E521:K523"/>
    <mergeCell ref="R526:T526"/>
    <mergeCell ref="V526:Y526"/>
    <mergeCell ref="Z526:Z534"/>
    <mergeCell ref="M527:N527"/>
    <mergeCell ref="R527:T527"/>
    <mergeCell ref="V527:Y527"/>
    <mergeCell ref="L524:L525"/>
    <mergeCell ref="M524:N524"/>
    <mergeCell ref="R524:U524"/>
    <mergeCell ref="W524:X524"/>
    <mergeCell ref="R525:U525"/>
    <mergeCell ref="R517:T517"/>
    <mergeCell ref="V517:Y517"/>
    <mergeCell ref="Z517:Z525"/>
    <mergeCell ref="M518:N518"/>
    <mergeCell ref="R518:T518"/>
    <mergeCell ref="V518:Y518"/>
    <mergeCell ref="L515:L516"/>
    <mergeCell ref="M515:N515"/>
    <mergeCell ref="R515:U515"/>
    <mergeCell ref="W515:X515"/>
    <mergeCell ref="R516:U516"/>
    <mergeCell ref="A517:C518"/>
    <mergeCell ref="D517:E517"/>
    <mergeCell ref="F517:L518"/>
    <mergeCell ref="M517:N517"/>
    <mergeCell ref="O517:P525"/>
    <mergeCell ref="D515:D516"/>
    <mergeCell ref="F515:F516"/>
    <mergeCell ref="G515:G516"/>
    <mergeCell ref="H515:H516"/>
    <mergeCell ref="I515:I516"/>
    <mergeCell ref="J515:J516"/>
    <mergeCell ref="L521:L523"/>
    <mergeCell ref="M521:N521"/>
    <mergeCell ref="R521:T521"/>
    <mergeCell ref="V521:Y521"/>
    <mergeCell ref="M522:N522"/>
    <mergeCell ref="R522:U522"/>
    <mergeCell ref="W522:X522"/>
    <mergeCell ref="M523:N523"/>
    <mergeCell ref="R523:U523"/>
    <mergeCell ref="A519:C523"/>
    <mergeCell ref="A508:C509"/>
    <mergeCell ref="D508:E508"/>
    <mergeCell ref="F508:L509"/>
    <mergeCell ref="M508:N508"/>
    <mergeCell ref="O508:P516"/>
    <mergeCell ref="D506:D507"/>
    <mergeCell ref="F506:F507"/>
    <mergeCell ref="G506:G507"/>
    <mergeCell ref="H506:H507"/>
    <mergeCell ref="I506:I507"/>
    <mergeCell ref="J506:J507"/>
    <mergeCell ref="L512:L514"/>
    <mergeCell ref="M512:N512"/>
    <mergeCell ref="R512:T512"/>
    <mergeCell ref="V512:Y512"/>
    <mergeCell ref="M513:N513"/>
    <mergeCell ref="R513:U513"/>
    <mergeCell ref="W513:X513"/>
    <mergeCell ref="M514:N514"/>
    <mergeCell ref="R514:U514"/>
    <mergeCell ref="A510:C514"/>
    <mergeCell ref="D510:L511"/>
    <mergeCell ref="M510:N510"/>
    <mergeCell ref="R510:T510"/>
    <mergeCell ref="V510:Y510"/>
    <mergeCell ref="M511:N511"/>
    <mergeCell ref="R511:T511"/>
    <mergeCell ref="V511:Y511"/>
    <mergeCell ref="D512:D514"/>
    <mergeCell ref="E512:K514"/>
    <mergeCell ref="D501:L502"/>
    <mergeCell ref="M501:N501"/>
    <mergeCell ref="R501:T501"/>
    <mergeCell ref="V501:Y501"/>
    <mergeCell ref="M502:N502"/>
    <mergeCell ref="R502:T502"/>
    <mergeCell ref="V502:Y502"/>
    <mergeCell ref="D503:D505"/>
    <mergeCell ref="E503:K505"/>
    <mergeCell ref="R508:T508"/>
    <mergeCell ref="V508:Y508"/>
    <mergeCell ref="Z508:Z516"/>
    <mergeCell ref="M509:N509"/>
    <mergeCell ref="R509:T509"/>
    <mergeCell ref="V509:Y509"/>
    <mergeCell ref="L506:L507"/>
    <mergeCell ref="M506:N506"/>
    <mergeCell ref="R506:U506"/>
    <mergeCell ref="W506:X506"/>
    <mergeCell ref="R507:U507"/>
    <mergeCell ref="R499:T499"/>
    <mergeCell ref="V499:Y499"/>
    <mergeCell ref="Z499:Z507"/>
    <mergeCell ref="M500:N500"/>
    <mergeCell ref="R500:T500"/>
    <mergeCell ref="V500:Y500"/>
    <mergeCell ref="L497:L498"/>
    <mergeCell ref="M497:N497"/>
    <mergeCell ref="R497:U497"/>
    <mergeCell ref="W497:X497"/>
    <mergeCell ref="R498:U498"/>
    <mergeCell ref="A499:C500"/>
    <mergeCell ref="D499:E499"/>
    <mergeCell ref="F499:L500"/>
    <mergeCell ref="M499:N499"/>
    <mergeCell ref="O499:P507"/>
    <mergeCell ref="D497:D498"/>
    <mergeCell ref="F497:F498"/>
    <mergeCell ref="G497:G498"/>
    <mergeCell ref="H497:H498"/>
    <mergeCell ref="I497:I498"/>
    <mergeCell ref="J497:J498"/>
    <mergeCell ref="L503:L505"/>
    <mergeCell ref="M503:N503"/>
    <mergeCell ref="R503:T503"/>
    <mergeCell ref="V503:Y503"/>
    <mergeCell ref="M504:N504"/>
    <mergeCell ref="R504:U504"/>
    <mergeCell ref="W504:X504"/>
    <mergeCell ref="M505:N505"/>
    <mergeCell ref="R505:U505"/>
    <mergeCell ref="A501:C505"/>
    <mergeCell ref="A490:C491"/>
    <mergeCell ref="D490:E490"/>
    <mergeCell ref="F490:L491"/>
    <mergeCell ref="M490:N490"/>
    <mergeCell ref="O490:P498"/>
    <mergeCell ref="D488:D489"/>
    <mergeCell ref="F488:F489"/>
    <mergeCell ref="G488:G489"/>
    <mergeCell ref="H488:H489"/>
    <mergeCell ref="I488:I489"/>
    <mergeCell ref="J488:J489"/>
    <mergeCell ref="L494:L496"/>
    <mergeCell ref="M494:N494"/>
    <mergeCell ref="R494:T494"/>
    <mergeCell ref="V494:Y494"/>
    <mergeCell ref="M495:N495"/>
    <mergeCell ref="R495:U495"/>
    <mergeCell ref="W495:X495"/>
    <mergeCell ref="M496:N496"/>
    <mergeCell ref="R496:U496"/>
    <mergeCell ref="A492:C496"/>
    <mergeCell ref="D492:L493"/>
    <mergeCell ref="M492:N492"/>
    <mergeCell ref="R492:T492"/>
    <mergeCell ref="V492:Y492"/>
    <mergeCell ref="M493:N493"/>
    <mergeCell ref="R493:T493"/>
    <mergeCell ref="V493:Y493"/>
    <mergeCell ref="D494:D496"/>
    <mergeCell ref="E494:K496"/>
    <mergeCell ref="D483:L484"/>
    <mergeCell ref="M483:N483"/>
    <mergeCell ref="R483:T483"/>
    <mergeCell ref="V483:Y483"/>
    <mergeCell ref="M484:N484"/>
    <mergeCell ref="R484:T484"/>
    <mergeCell ref="V484:Y484"/>
    <mergeCell ref="D485:D487"/>
    <mergeCell ref="E485:K487"/>
    <mergeCell ref="R490:T490"/>
    <mergeCell ref="V490:Y490"/>
    <mergeCell ref="Z490:Z498"/>
    <mergeCell ref="M491:N491"/>
    <mergeCell ref="R491:T491"/>
    <mergeCell ref="V491:Y491"/>
    <mergeCell ref="L488:L489"/>
    <mergeCell ref="M488:N488"/>
    <mergeCell ref="R488:U488"/>
    <mergeCell ref="W488:X488"/>
    <mergeCell ref="R489:U489"/>
    <mergeCell ref="R481:T481"/>
    <mergeCell ref="V481:Y481"/>
    <mergeCell ref="Z481:Z489"/>
    <mergeCell ref="M482:N482"/>
    <mergeCell ref="R482:T482"/>
    <mergeCell ref="V482:Y482"/>
    <mergeCell ref="L479:L480"/>
    <mergeCell ref="M479:N479"/>
    <mergeCell ref="R479:U479"/>
    <mergeCell ref="W479:X479"/>
    <mergeCell ref="R480:U480"/>
    <mergeCell ref="A481:C482"/>
    <mergeCell ref="D481:E481"/>
    <mergeCell ref="F481:L482"/>
    <mergeCell ref="M481:N481"/>
    <mergeCell ref="O481:P489"/>
    <mergeCell ref="D479:D480"/>
    <mergeCell ref="F479:F480"/>
    <mergeCell ref="G479:G480"/>
    <mergeCell ref="H479:H480"/>
    <mergeCell ref="I479:I480"/>
    <mergeCell ref="J479:J480"/>
    <mergeCell ref="L485:L487"/>
    <mergeCell ref="M485:N485"/>
    <mergeCell ref="R485:T485"/>
    <mergeCell ref="V485:Y485"/>
    <mergeCell ref="M486:N486"/>
    <mergeCell ref="R486:U486"/>
    <mergeCell ref="W486:X486"/>
    <mergeCell ref="M487:N487"/>
    <mergeCell ref="R487:U487"/>
    <mergeCell ref="A483:C487"/>
    <mergeCell ref="A472:C473"/>
    <mergeCell ref="D472:E472"/>
    <mergeCell ref="F472:L473"/>
    <mergeCell ref="M472:N472"/>
    <mergeCell ref="O472:P480"/>
    <mergeCell ref="D470:D471"/>
    <mergeCell ref="F470:F471"/>
    <mergeCell ref="G470:G471"/>
    <mergeCell ref="H470:H471"/>
    <mergeCell ref="I470:I471"/>
    <mergeCell ref="J470:J471"/>
    <mergeCell ref="L476:L478"/>
    <mergeCell ref="M476:N476"/>
    <mergeCell ref="R476:T476"/>
    <mergeCell ref="V476:Y476"/>
    <mergeCell ref="M477:N477"/>
    <mergeCell ref="R477:U477"/>
    <mergeCell ref="W477:X477"/>
    <mergeCell ref="M478:N478"/>
    <mergeCell ref="R478:U478"/>
    <mergeCell ref="A474:C478"/>
    <mergeCell ref="D474:L475"/>
    <mergeCell ref="M474:N474"/>
    <mergeCell ref="R474:T474"/>
    <mergeCell ref="V474:Y474"/>
    <mergeCell ref="M475:N475"/>
    <mergeCell ref="R475:T475"/>
    <mergeCell ref="V475:Y475"/>
    <mergeCell ref="D476:D478"/>
    <mergeCell ref="E476:K478"/>
    <mergeCell ref="D465:L466"/>
    <mergeCell ref="M465:N465"/>
    <mergeCell ref="R465:T465"/>
    <mergeCell ref="V465:Y465"/>
    <mergeCell ref="M466:N466"/>
    <mergeCell ref="R466:T466"/>
    <mergeCell ref="V466:Y466"/>
    <mergeCell ref="D467:D469"/>
    <mergeCell ref="E467:K469"/>
    <mergeCell ref="R472:T472"/>
    <mergeCell ref="V472:Y472"/>
    <mergeCell ref="Z472:Z480"/>
    <mergeCell ref="M473:N473"/>
    <mergeCell ref="R473:T473"/>
    <mergeCell ref="V473:Y473"/>
    <mergeCell ref="L470:L471"/>
    <mergeCell ref="M470:N470"/>
    <mergeCell ref="R470:U470"/>
    <mergeCell ref="W470:X470"/>
    <mergeCell ref="R471:U471"/>
    <mergeCell ref="R463:T463"/>
    <mergeCell ref="V463:Y463"/>
    <mergeCell ref="Z463:Z471"/>
    <mergeCell ref="M464:N464"/>
    <mergeCell ref="R464:T464"/>
    <mergeCell ref="V464:Y464"/>
    <mergeCell ref="L461:L462"/>
    <mergeCell ref="M461:N461"/>
    <mergeCell ref="R461:U461"/>
    <mergeCell ref="W461:X461"/>
    <mergeCell ref="R462:U462"/>
    <mergeCell ref="A463:C464"/>
    <mergeCell ref="D463:E463"/>
    <mergeCell ref="F463:L464"/>
    <mergeCell ref="M463:N463"/>
    <mergeCell ref="O463:P471"/>
    <mergeCell ref="D461:D462"/>
    <mergeCell ref="F461:F462"/>
    <mergeCell ref="G461:G462"/>
    <mergeCell ref="H461:H462"/>
    <mergeCell ref="I461:I462"/>
    <mergeCell ref="J461:J462"/>
    <mergeCell ref="L467:L469"/>
    <mergeCell ref="M467:N467"/>
    <mergeCell ref="R467:T467"/>
    <mergeCell ref="V467:Y467"/>
    <mergeCell ref="M468:N468"/>
    <mergeCell ref="R468:U468"/>
    <mergeCell ref="W468:X468"/>
    <mergeCell ref="M469:N469"/>
    <mergeCell ref="R469:U469"/>
    <mergeCell ref="A465:C469"/>
    <mergeCell ref="A454:C455"/>
    <mergeCell ref="D454:E454"/>
    <mergeCell ref="F454:L455"/>
    <mergeCell ref="M454:N454"/>
    <mergeCell ref="O454:P462"/>
    <mergeCell ref="D452:D453"/>
    <mergeCell ref="F452:F453"/>
    <mergeCell ref="G452:G453"/>
    <mergeCell ref="H452:H453"/>
    <mergeCell ref="I452:I453"/>
    <mergeCell ref="J452:J453"/>
    <mergeCell ref="L458:L460"/>
    <mergeCell ref="M458:N458"/>
    <mergeCell ref="R458:T458"/>
    <mergeCell ref="V458:Y458"/>
    <mergeCell ref="M459:N459"/>
    <mergeCell ref="R459:U459"/>
    <mergeCell ref="W459:X459"/>
    <mergeCell ref="M460:N460"/>
    <mergeCell ref="R460:U460"/>
    <mergeCell ref="A456:C460"/>
    <mergeCell ref="D456:L457"/>
    <mergeCell ref="M456:N456"/>
    <mergeCell ref="R456:T456"/>
    <mergeCell ref="V456:Y456"/>
    <mergeCell ref="M457:N457"/>
    <mergeCell ref="R457:T457"/>
    <mergeCell ref="V457:Y457"/>
    <mergeCell ref="D458:D460"/>
    <mergeCell ref="E458:K460"/>
    <mergeCell ref="D447:L448"/>
    <mergeCell ref="M447:N447"/>
    <mergeCell ref="R447:T447"/>
    <mergeCell ref="V447:Y447"/>
    <mergeCell ref="M448:N448"/>
    <mergeCell ref="R448:T448"/>
    <mergeCell ref="V448:Y448"/>
    <mergeCell ref="D449:D451"/>
    <mergeCell ref="E449:K451"/>
    <mergeCell ref="R454:T454"/>
    <mergeCell ref="V454:Y454"/>
    <mergeCell ref="Z454:Z462"/>
    <mergeCell ref="M455:N455"/>
    <mergeCell ref="R455:T455"/>
    <mergeCell ref="V455:Y455"/>
    <mergeCell ref="L452:L453"/>
    <mergeCell ref="M452:N452"/>
    <mergeCell ref="R452:U452"/>
    <mergeCell ref="W452:X452"/>
    <mergeCell ref="R453:U453"/>
    <mergeCell ref="R445:T445"/>
    <mergeCell ref="V445:Y445"/>
    <mergeCell ref="Z445:Z453"/>
    <mergeCell ref="M446:N446"/>
    <mergeCell ref="R446:T446"/>
    <mergeCell ref="V446:Y446"/>
    <mergeCell ref="L443:L444"/>
    <mergeCell ref="M443:N443"/>
    <mergeCell ref="R443:U443"/>
    <mergeCell ref="W443:X443"/>
    <mergeCell ref="R444:U444"/>
    <mergeCell ref="A445:C446"/>
    <mergeCell ref="D445:E445"/>
    <mergeCell ref="F445:L446"/>
    <mergeCell ref="M445:N445"/>
    <mergeCell ref="O445:P453"/>
    <mergeCell ref="D443:D444"/>
    <mergeCell ref="F443:F444"/>
    <mergeCell ref="G443:G444"/>
    <mergeCell ref="H443:H444"/>
    <mergeCell ref="I443:I444"/>
    <mergeCell ref="J443:J444"/>
    <mergeCell ref="L449:L451"/>
    <mergeCell ref="M449:N449"/>
    <mergeCell ref="R449:T449"/>
    <mergeCell ref="V449:Y449"/>
    <mergeCell ref="M450:N450"/>
    <mergeCell ref="R450:U450"/>
    <mergeCell ref="W450:X450"/>
    <mergeCell ref="M451:N451"/>
    <mergeCell ref="R451:U451"/>
    <mergeCell ref="A447:C451"/>
    <mergeCell ref="A436:C437"/>
    <mergeCell ref="D436:E436"/>
    <mergeCell ref="F436:L437"/>
    <mergeCell ref="M436:N436"/>
    <mergeCell ref="O436:P444"/>
    <mergeCell ref="D434:D435"/>
    <mergeCell ref="F434:F435"/>
    <mergeCell ref="G434:G435"/>
    <mergeCell ref="H434:H435"/>
    <mergeCell ref="I434:I435"/>
    <mergeCell ref="J434:J435"/>
    <mergeCell ref="L440:L442"/>
    <mergeCell ref="M440:N440"/>
    <mergeCell ref="R440:T440"/>
    <mergeCell ref="V440:Y440"/>
    <mergeCell ref="M441:N441"/>
    <mergeCell ref="R441:U441"/>
    <mergeCell ref="W441:X441"/>
    <mergeCell ref="M442:N442"/>
    <mergeCell ref="R442:U442"/>
    <mergeCell ref="A438:C442"/>
    <mergeCell ref="D438:L439"/>
    <mergeCell ref="M438:N438"/>
    <mergeCell ref="R438:T438"/>
    <mergeCell ref="V438:Y438"/>
    <mergeCell ref="M439:N439"/>
    <mergeCell ref="R439:T439"/>
    <mergeCell ref="V439:Y439"/>
    <mergeCell ref="D440:D442"/>
    <mergeCell ref="E440:K442"/>
    <mergeCell ref="D429:L430"/>
    <mergeCell ref="M429:N429"/>
    <mergeCell ref="R429:T429"/>
    <mergeCell ref="V429:Y429"/>
    <mergeCell ref="M430:N430"/>
    <mergeCell ref="R430:T430"/>
    <mergeCell ref="V430:Y430"/>
    <mergeCell ref="D431:D433"/>
    <mergeCell ref="E431:K433"/>
    <mergeCell ref="R436:T436"/>
    <mergeCell ref="V436:Y436"/>
    <mergeCell ref="Z436:Z444"/>
    <mergeCell ref="M437:N437"/>
    <mergeCell ref="R437:T437"/>
    <mergeCell ref="V437:Y437"/>
    <mergeCell ref="L434:L435"/>
    <mergeCell ref="M434:N434"/>
    <mergeCell ref="R434:U434"/>
    <mergeCell ref="W434:X434"/>
    <mergeCell ref="R435:U435"/>
    <mergeCell ref="R427:T427"/>
    <mergeCell ref="V427:Y427"/>
    <mergeCell ref="Z427:Z435"/>
    <mergeCell ref="M428:N428"/>
    <mergeCell ref="R428:T428"/>
    <mergeCell ref="V428:Y428"/>
    <mergeCell ref="L425:L426"/>
    <mergeCell ref="M425:N425"/>
    <mergeCell ref="R425:U425"/>
    <mergeCell ref="W425:X425"/>
    <mergeCell ref="R426:U426"/>
    <mergeCell ref="A427:C428"/>
    <mergeCell ref="D427:E427"/>
    <mergeCell ref="F427:L428"/>
    <mergeCell ref="M427:N427"/>
    <mergeCell ref="O427:P435"/>
    <mergeCell ref="D425:D426"/>
    <mergeCell ref="F425:F426"/>
    <mergeCell ref="G425:G426"/>
    <mergeCell ref="H425:H426"/>
    <mergeCell ref="I425:I426"/>
    <mergeCell ref="J425:J426"/>
    <mergeCell ref="L431:L433"/>
    <mergeCell ref="M431:N431"/>
    <mergeCell ref="R431:T431"/>
    <mergeCell ref="V431:Y431"/>
    <mergeCell ref="M432:N432"/>
    <mergeCell ref="R432:U432"/>
    <mergeCell ref="W432:X432"/>
    <mergeCell ref="M433:N433"/>
    <mergeCell ref="R433:U433"/>
    <mergeCell ref="A429:C433"/>
    <mergeCell ref="A418:C419"/>
    <mergeCell ref="D418:E418"/>
    <mergeCell ref="F418:L419"/>
    <mergeCell ref="M418:N418"/>
    <mergeCell ref="O418:P426"/>
    <mergeCell ref="D416:D417"/>
    <mergeCell ref="F416:F417"/>
    <mergeCell ref="G416:G417"/>
    <mergeCell ref="H416:H417"/>
    <mergeCell ref="I416:I417"/>
    <mergeCell ref="J416:J417"/>
    <mergeCell ref="L422:L424"/>
    <mergeCell ref="M422:N422"/>
    <mergeCell ref="R422:T422"/>
    <mergeCell ref="V422:Y422"/>
    <mergeCell ref="M423:N423"/>
    <mergeCell ref="R423:U423"/>
    <mergeCell ref="W423:X423"/>
    <mergeCell ref="M424:N424"/>
    <mergeCell ref="R424:U424"/>
    <mergeCell ref="A420:C424"/>
    <mergeCell ref="D420:L421"/>
    <mergeCell ref="M420:N420"/>
    <mergeCell ref="R420:T420"/>
    <mergeCell ref="V420:Y420"/>
    <mergeCell ref="M421:N421"/>
    <mergeCell ref="R421:T421"/>
    <mergeCell ref="V421:Y421"/>
    <mergeCell ref="D422:D424"/>
    <mergeCell ref="E422:K424"/>
    <mergeCell ref="D411:L412"/>
    <mergeCell ref="M411:N411"/>
    <mergeCell ref="R411:T411"/>
    <mergeCell ref="V411:Y411"/>
    <mergeCell ref="M412:N412"/>
    <mergeCell ref="R412:T412"/>
    <mergeCell ref="V412:Y412"/>
    <mergeCell ref="D413:D415"/>
    <mergeCell ref="E413:K415"/>
    <mergeCell ref="R418:T418"/>
    <mergeCell ref="V418:Y418"/>
    <mergeCell ref="Z418:Z426"/>
    <mergeCell ref="M419:N419"/>
    <mergeCell ref="R419:T419"/>
    <mergeCell ref="V419:Y419"/>
    <mergeCell ref="L416:L417"/>
    <mergeCell ref="M416:N416"/>
    <mergeCell ref="R416:U416"/>
    <mergeCell ref="W416:X416"/>
    <mergeCell ref="R417:U417"/>
    <mergeCell ref="R409:T409"/>
    <mergeCell ref="V409:Y409"/>
    <mergeCell ref="Z409:Z417"/>
    <mergeCell ref="M410:N410"/>
    <mergeCell ref="R410:T410"/>
    <mergeCell ref="V410:Y410"/>
    <mergeCell ref="L407:L408"/>
    <mergeCell ref="M407:N407"/>
    <mergeCell ref="R407:U407"/>
    <mergeCell ref="W407:X407"/>
    <mergeCell ref="R408:U408"/>
    <mergeCell ref="A409:C410"/>
    <mergeCell ref="D409:E409"/>
    <mergeCell ref="F409:L410"/>
    <mergeCell ref="M409:N409"/>
    <mergeCell ref="O409:P417"/>
    <mergeCell ref="D407:D408"/>
    <mergeCell ref="F407:F408"/>
    <mergeCell ref="G407:G408"/>
    <mergeCell ref="H407:H408"/>
    <mergeCell ref="I407:I408"/>
    <mergeCell ref="J407:J408"/>
    <mergeCell ref="L413:L415"/>
    <mergeCell ref="M413:N413"/>
    <mergeCell ref="R413:T413"/>
    <mergeCell ref="V413:Y413"/>
    <mergeCell ref="M414:N414"/>
    <mergeCell ref="R414:U414"/>
    <mergeCell ref="W414:X414"/>
    <mergeCell ref="M415:N415"/>
    <mergeCell ref="R415:U415"/>
    <mergeCell ref="A411:C415"/>
    <mergeCell ref="A400:C401"/>
    <mergeCell ref="D400:E400"/>
    <mergeCell ref="F400:L401"/>
    <mergeCell ref="M400:N400"/>
    <mergeCell ref="O400:P408"/>
    <mergeCell ref="D398:D399"/>
    <mergeCell ref="F398:F399"/>
    <mergeCell ref="G398:G399"/>
    <mergeCell ref="H398:H399"/>
    <mergeCell ref="I398:I399"/>
    <mergeCell ref="J398:J399"/>
    <mergeCell ref="L404:L406"/>
    <mergeCell ref="M404:N404"/>
    <mergeCell ref="R404:T404"/>
    <mergeCell ref="V404:Y404"/>
    <mergeCell ref="M405:N405"/>
    <mergeCell ref="R405:U405"/>
    <mergeCell ref="W405:X405"/>
    <mergeCell ref="M406:N406"/>
    <mergeCell ref="R406:U406"/>
    <mergeCell ref="A402:C406"/>
    <mergeCell ref="D402:L403"/>
    <mergeCell ref="M402:N402"/>
    <mergeCell ref="R402:T402"/>
    <mergeCell ref="V402:Y402"/>
    <mergeCell ref="M403:N403"/>
    <mergeCell ref="R403:T403"/>
    <mergeCell ref="V403:Y403"/>
    <mergeCell ref="D404:D406"/>
    <mergeCell ref="E404:K406"/>
    <mergeCell ref="D393:L394"/>
    <mergeCell ref="M393:N393"/>
    <mergeCell ref="R393:T393"/>
    <mergeCell ref="V393:Y393"/>
    <mergeCell ref="M394:N394"/>
    <mergeCell ref="R394:T394"/>
    <mergeCell ref="V394:Y394"/>
    <mergeCell ref="D395:D397"/>
    <mergeCell ref="E395:K397"/>
    <mergeCell ref="R400:T400"/>
    <mergeCell ref="V400:Y400"/>
    <mergeCell ref="Z400:Z408"/>
    <mergeCell ref="M401:N401"/>
    <mergeCell ref="R401:T401"/>
    <mergeCell ref="V401:Y401"/>
    <mergeCell ref="L398:L399"/>
    <mergeCell ref="M398:N398"/>
    <mergeCell ref="R398:U398"/>
    <mergeCell ref="W398:X398"/>
    <mergeCell ref="R399:U399"/>
    <mergeCell ref="R391:T391"/>
    <mergeCell ref="V391:Y391"/>
    <mergeCell ref="Z391:Z399"/>
    <mergeCell ref="M392:N392"/>
    <mergeCell ref="R392:T392"/>
    <mergeCell ref="V392:Y392"/>
    <mergeCell ref="L389:L390"/>
    <mergeCell ref="M389:N389"/>
    <mergeCell ref="R389:U389"/>
    <mergeCell ref="W389:X389"/>
    <mergeCell ref="R390:U390"/>
    <mergeCell ref="A391:C392"/>
    <mergeCell ref="D391:E391"/>
    <mergeCell ref="F391:L392"/>
    <mergeCell ref="M391:N391"/>
    <mergeCell ref="O391:P399"/>
    <mergeCell ref="D389:D390"/>
    <mergeCell ref="F389:F390"/>
    <mergeCell ref="G389:G390"/>
    <mergeCell ref="H389:H390"/>
    <mergeCell ref="I389:I390"/>
    <mergeCell ref="J389:J390"/>
    <mergeCell ref="L395:L397"/>
    <mergeCell ref="M395:N395"/>
    <mergeCell ref="R395:T395"/>
    <mergeCell ref="V395:Y395"/>
    <mergeCell ref="M396:N396"/>
    <mergeCell ref="R396:U396"/>
    <mergeCell ref="W396:X396"/>
    <mergeCell ref="M397:N397"/>
    <mergeCell ref="R397:U397"/>
    <mergeCell ref="A393:C397"/>
    <mergeCell ref="A382:C383"/>
    <mergeCell ref="D382:E382"/>
    <mergeCell ref="F382:L383"/>
    <mergeCell ref="M382:N382"/>
    <mergeCell ref="O382:P390"/>
    <mergeCell ref="D380:D381"/>
    <mergeCell ref="F380:F381"/>
    <mergeCell ref="G380:G381"/>
    <mergeCell ref="H380:H381"/>
    <mergeCell ref="I380:I381"/>
    <mergeCell ref="J380:J381"/>
    <mergeCell ref="L386:L388"/>
    <mergeCell ref="M386:N386"/>
    <mergeCell ref="R386:T386"/>
    <mergeCell ref="V386:Y386"/>
    <mergeCell ref="M387:N387"/>
    <mergeCell ref="R387:U387"/>
    <mergeCell ref="W387:X387"/>
    <mergeCell ref="M388:N388"/>
    <mergeCell ref="R388:U388"/>
    <mergeCell ref="A384:C388"/>
    <mergeCell ref="D384:L385"/>
    <mergeCell ref="M384:N384"/>
    <mergeCell ref="R384:T384"/>
    <mergeCell ref="V384:Y384"/>
    <mergeCell ref="M385:N385"/>
    <mergeCell ref="R385:T385"/>
    <mergeCell ref="V385:Y385"/>
    <mergeCell ref="D386:D388"/>
    <mergeCell ref="E386:K388"/>
    <mergeCell ref="D375:L376"/>
    <mergeCell ref="M375:N375"/>
    <mergeCell ref="R375:T375"/>
    <mergeCell ref="V375:Y375"/>
    <mergeCell ref="M376:N376"/>
    <mergeCell ref="R376:T376"/>
    <mergeCell ref="V376:Y376"/>
    <mergeCell ref="D377:D379"/>
    <mergeCell ref="E377:K379"/>
    <mergeCell ref="R382:T382"/>
    <mergeCell ref="V382:Y382"/>
    <mergeCell ref="Z382:Z390"/>
    <mergeCell ref="M383:N383"/>
    <mergeCell ref="R383:T383"/>
    <mergeCell ref="V383:Y383"/>
    <mergeCell ref="L380:L381"/>
    <mergeCell ref="M380:N380"/>
    <mergeCell ref="R380:U380"/>
    <mergeCell ref="W380:X380"/>
    <mergeCell ref="R381:U381"/>
    <mergeCell ref="R373:T373"/>
    <mergeCell ref="V373:Y373"/>
    <mergeCell ref="Z373:Z381"/>
    <mergeCell ref="M374:N374"/>
    <mergeCell ref="R374:T374"/>
    <mergeCell ref="V374:Y374"/>
    <mergeCell ref="L371:L372"/>
    <mergeCell ref="M371:N371"/>
    <mergeCell ref="R371:U371"/>
    <mergeCell ref="W371:X371"/>
    <mergeCell ref="R372:U372"/>
    <mergeCell ref="A373:C374"/>
    <mergeCell ref="D373:E373"/>
    <mergeCell ref="F373:L374"/>
    <mergeCell ref="M373:N373"/>
    <mergeCell ref="O373:P381"/>
    <mergeCell ref="D371:D372"/>
    <mergeCell ref="F371:F372"/>
    <mergeCell ref="G371:G372"/>
    <mergeCell ref="H371:H372"/>
    <mergeCell ref="I371:I372"/>
    <mergeCell ref="J371:J372"/>
    <mergeCell ref="L377:L379"/>
    <mergeCell ref="M377:N377"/>
    <mergeCell ref="R377:T377"/>
    <mergeCell ref="V377:Y377"/>
    <mergeCell ref="M378:N378"/>
    <mergeCell ref="R378:U378"/>
    <mergeCell ref="W378:X378"/>
    <mergeCell ref="M379:N379"/>
    <mergeCell ref="R379:U379"/>
    <mergeCell ref="A375:C379"/>
    <mergeCell ref="A364:C365"/>
    <mergeCell ref="D364:E364"/>
    <mergeCell ref="F364:L365"/>
    <mergeCell ref="M364:N364"/>
    <mergeCell ref="O364:P372"/>
    <mergeCell ref="D362:D363"/>
    <mergeCell ref="F362:F363"/>
    <mergeCell ref="G362:G363"/>
    <mergeCell ref="H362:H363"/>
    <mergeCell ref="I362:I363"/>
    <mergeCell ref="J362:J363"/>
    <mergeCell ref="L368:L370"/>
    <mergeCell ref="M368:N368"/>
    <mergeCell ref="R368:T368"/>
    <mergeCell ref="V368:Y368"/>
    <mergeCell ref="M369:N369"/>
    <mergeCell ref="R369:U369"/>
    <mergeCell ref="W369:X369"/>
    <mergeCell ref="M370:N370"/>
    <mergeCell ref="R370:U370"/>
    <mergeCell ref="A366:C370"/>
    <mergeCell ref="D366:L367"/>
    <mergeCell ref="M366:N366"/>
    <mergeCell ref="R366:T366"/>
    <mergeCell ref="V366:Y366"/>
    <mergeCell ref="M367:N367"/>
    <mergeCell ref="R367:T367"/>
    <mergeCell ref="V367:Y367"/>
    <mergeCell ref="D368:D370"/>
    <mergeCell ref="E368:K370"/>
    <mergeCell ref="D357:L358"/>
    <mergeCell ref="M357:N357"/>
    <mergeCell ref="R357:T357"/>
    <mergeCell ref="V357:Y357"/>
    <mergeCell ref="M358:N358"/>
    <mergeCell ref="R358:T358"/>
    <mergeCell ref="V358:Y358"/>
    <mergeCell ref="D359:D361"/>
    <mergeCell ref="E359:K361"/>
    <mergeCell ref="R364:T364"/>
    <mergeCell ref="V364:Y364"/>
    <mergeCell ref="Z364:Z372"/>
    <mergeCell ref="M365:N365"/>
    <mergeCell ref="R365:T365"/>
    <mergeCell ref="V365:Y365"/>
    <mergeCell ref="L362:L363"/>
    <mergeCell ref="M362:N362"/>
    <mergeCell ref="R362:U362"/>
    <mergeCell ref="W362:X362"/>
    <mergeCell ref="R363:U363"/>
    <mergeCell ref="R355:T355"/>
    <mergeCell ref="V355:Y355"/>
    <mergeCell ref="Z355:Z363"/>
    <mergeCell ref="M356:N356"/>
    <mergeCell ref="R356:T356"/>
    <mergeCell ref="V356:Y356"/>
    <mergeCell ref="L353:L354"/>
    <mergeCell ref="M353:N353"/>
    <mergeCell ref="R353:U353"/>
    <mergeCell ref="W353:X353"/>
    <mergeCell ref="R354:U354"/>
    <mergeCell ref="A355:C356"/>
    <mergeCell ref="D355:E355"/>
    <mergeCell ref="F355:L356"/>
    <mergeCell ref="M355:N355"/>
    <mergeCell ref="O355:P363"/>
    <mergeCell ref="D353:D354"/>
    <mergeCell ref="F353:F354"/>
    <mergeCell ref="G353:G354"/>
    <mergeCell ref="H353:H354"/>
    <mergeCell ref="I353:I354"/>
    <mergeCell ref="J353:J354"/>
    <mergeCell ref="L359:L361"/>
    <mergeCell ref="M359:N359"/>
    <mergeCell ref="R359:T359"/>
    <mergeCell ref="V359:Y359"/>
    <mergeCell ref="M360:N360"/>
    <mergeCell ref="R360:U360"/>
    <mergeCell ref="W360:X360"/>
    <mergeCell ref="M361:N361"/>
    <mergeCell ref="R361:U361"/>
    <mergeCell ref="A357:C361"/>
    <mergeCell ref="A346:C347"/>
    <mergeCell ref="D346:E346"/>
    <mergeCell ref="F346:L347"/>
    <mergeCell ref="M346:N346"/>
    <mergeCell ref="O346:P354"/>
    <mergeCell ref="D344:D345"/>
    <mergeCell ref="F344:F345"/>
    <mergeCell ref="G344:G345"/>
    <mergeCell ref="H344:H345"/>
    <mergeCell ref="I344:I345"/>
    <mergeCell ref="J344:J345"/>
    <mergeCell ref="L350:L352"/>
    <mergeCell ref="M350:N350"/>
    <mergeCell ref="R350:T350"/>
    <mergeCell ref="V350:Y350"/>
    <mergeCell ref="M351:N351"/>
    <mergeCell ref="R351:U351"/>
    <mergeCell ref="W351:X351"/>
    <mergeCell ref="M352:N352"/>
    <mergeCell ref="R352:U352"/>
    <mergeCell ref="A348:C352"/>
    <mergeCell ref="D348:L349"/>
    <mergeCell ref="M348:N348"/>
    <mergeCell ref="R348:T348"/>
    <mergeCell ref="V348:Y348"/>
    <mergeCell ref="M349:N349"/>
    <mergeCell ref="R349:T349"/>
    <mergeCell ref="V349:Y349"/>
    <mergeCell ref="D350:D352"/>
    <mergeCell ref="E350:K352"/>
    <mergeCell ref="D339:L340"/>
    <mergeCell ref="M339:N339"/>
    <mergeCell ref="R339:T339"/>
    <mergeCell ref="V339:Y339"/>
    <mergeCell ref="M340:N340"/>
    <mergeCell ref="R340:T340"/>
    <mergeCell ref="V340:Y340"/>
    <mergeCell ref="D341:D343"/>
    <mergeCell ref="E341:K343"/>
    <mergeCell ref="R346:T346"/>
    <mergeCell ref="V346:Y346"/>
    <mergeCell ref="Z346:Z354"/>
    <mergeCell ref="M347:N347"/>
    <mergeCell ref="R347:T347"/>
    <mergeCell ref="V347:Y347"/>
    <mergeCell ref="L344:L345"/>
    <mergeCell ref="M344:N344"/>
    <mergeCell ref="R344:U344"/>
    <mergeCell ref="W344:X344"/>
    <mergeCell ref="R345:U345"/>
    <mergeCell ref="R337:T337"/>
    <mergeCell ref="V337:Y337"/>
    <mergeCell ref="Z337:Z345"/>
    <mergeCell ref="M338:N338"/>
    <mergeCell ref="R338:T338"/>
    <mergeCell ref="V338:Y338"/>
    <mergeCell ref="L335:L336"/>
    <mergeCell ref="M335:N335"/>
    <mergeCell ref="R335:U335"/>
    <mergeCell ref="W335:X335"/>
    <mergeCell ref="R336:U336"/>
    <mergeCell ref="A337:C338"/>
    <mergeCell ref="D337:E337"/>
    <mergeCell ref="F337:L338"/>
    <mergeCell ref="M337:N337"/>
    <mergeCell ref="O337:P345"/>
    <mergeCell ref="D335:D336"/>
    <mergeCell ref="F335:F336"/>
    <mergeCell ref="G335:G336"/>
    <mergeCell ref="H335:H336"/>
    <mergeCell ref="I335:I336"/>
    <mergeCell ref="J335:J336"/>
    <mergeCell ref="L341:L343"/>
    <mergeCell ref="M341:N341"/>
    <mergeCell ref="R341:T341"/>
    <mergeCell ref="V341:Y341"/>
    <mergeCell ref="M342:N342"/>
    <mergeCell ref="R342:U342"/>
    <mergeCell ref="W342:X342"/>
    <mergeCell ref="M343:N343"/>
    <mergeCell ref="R343:U343"/>
    <mergeCell ref="A339:C343"/>
    <mergeCell ref="A328:C329"/>
    <mergeCell ref="D328:E328"/>
    <mergeCell ref="F328:L329"/>
    <mergeCell ref="M328:N328"/>
    <mergeCell ref="O328:P336"/>
    <mergeCell ref="D326:D327"/>
    <mergeCell ref="F326:F327"/>
    <mergeCell ref="G326:G327"/>
    <mergeCell ref="H326:H327"/>
    <mergeCell ref="I326:I327"/>
    <mergeCell ref="J326:J327"/>
    <mergeCell ref="L332:L334"/>
    <mergeCell ref="M332:N332"/>
    <mergeCell ref="R332:T332"/>
    <mergeCell ref="V332:Y332"/>
    <mergeCell ref="M333:N333"/>
    <mergeCell ref="R333:U333"/>
    <mergeCell ref="W333:X333"/>
    <mergeCell ref="M334:N334"/>
    <mergeCell ref="R334:U334"/>
    <mergeCell ref="A330:C334"/>
    <mergeCell ref="D330:L331"/>
    <mergeCell ref="M330:N330"/>
    <mergeCell ref="R330:T330"/>
    <mergeCell ref="V330:Y330"/>
    <mergeCell ref="M331:N331"/>
    <mergeCell ref="R331:T331"/>
    <mergeCell ref="V331:Y331"/>
    <mergeCell ref="D332:D334"/>
    <mergeCell ref="E332:K334"/>
    <mergeCell ref="D321:L322"/>
    <mergeCell ref="M321:N321"/>
    <mergeCell ref="R321:T321"/>
    <mergeCell ref="V321:Y321"/>
    <mergeCell ref="M322:N322"/>
    <mergeCell ref="R322:T322"/>
    <mergeCell ref="V322:Y322"/>
    <mergeCell ref="D323:D325"/>
    <mergeCell ref="E323:K325"/>
    <mergeCell ref="R328:T328"/>
    <mergeCell ref="V328:Y328"/>
    <mergeCell ref="Z328:Z336"/>
    <mergeCell ref="M329:N329"/>
    <mergeCell ref="R329:T329"/>
    <mergeCell ref="V329:Y329"/>
    <mergeCell ref="L326:L327"/>
    <mergeCell ref="M326:N326"/>
    <mergeCell ref="R326:U326"/>
    <mergeCell ref="W326:X326"/>
    <mergeCell ref="R327:U327"/>
    <mergeCell ref="R319:T319"/>
    <mergeCell ref="V319:Y319"/>
    <mergeCell ref="Z319:Z327"/>
    <mergeCell ref="M320:N320"/>
    <mergeCell ref="R320:T320"/>
    <mergeCell ref="V320:Y320"/>
    <mergeCell ref="L317:L318"/>
    <mergeCell ref="M317:N317"/>
    <mergeCell ref="R317:U317"/>
    <mergeCell ref="W317:X317"/>
    <mergeCell ref="R318:U318"/>
    <mergeCell ref="A319:C320"/>
    <mergeCell ref="D319:E319"/>
    <mergeCell ref="F319:L320"/>
    <mergeCell ref="M319:N319"/>
    <mergeCell ref="O319:P327"/>
    <mergeCell ref="D317:D318"/>
    <mergeCell ref="F317:F318"/>
    <mergeCell ref="G317:G318"/>
    <mergeCell ref="H317:H318"/>
    <mergeCell ref="I317:I318"/>
    <mergeCell ref="J317:J318"/>
    <mergeCell ref="L323:L325"/>
    <mergeCell ref="M323:N323"/>
    <mergeCell ref="R323:T323"/>
    <mergeCell ref="V323:Y323"/>
    <mergeCell ref="M324:N324"/>
    <mergeCell ref="R324:U324"/>
    <mergeCell ref="W324:X324"/>
    <mergeCell ref="M325:N325"/>
    <mergeCell ref="R325:U325"/>
    <mergeCell ref="A321:C325"/>
    <mergeCell ref="A310:C311"/>
    <mergeCell ref="D310:E310"/>
    <mergeCell ref="F310:L311"/>
    <mergeCell ref="M310:N310"/>
    <mergeCell ref="O310:P318"/>
    <mergeCell ref="D308:D309"/>
    <mergeCell ref="F308:F309"/>
    <mergeCell ref="G308:G309"/>
    <mergeCell ref="H308:H309"/>
    <mergeCell ref="I308:I309"/>
    <mergeCell ref="J308:J309"/>
    <mergeCell ref="L314:L316"/>
    <mergeCell ref="M314:N314"/>
    <mergeCell ref="R314:T314"/>
    <mergeCell ref="V314:Y314"/>
    <mergeCell ref="M315:N315"/>
    <mergeCell ref="R315:U315"/>
    <mergeCell ref="W315:X315"/>
    <mergeCell ref="M316:N316"/>
    <mergeCell ref="R316:U316"/>
    <mergeCell ref="A312:C316"/>
    <mergeCell ref="D312:L313"/>
    <mergeCell ref="M312:N312"/>
    <mergeCell ref="R312:T312"/>
    <mergeCell ref="V312:Y312"/>
    <mergeCell ref="M313:N313"/>
    <mergeCell ref="R313:T313"/>
    <mergeCell ref="V313:Y313"/>
    <mergeCell ref="D314:D316"/>
    <mergeCell ref="E314:K316"/>
    <mergeCell ref="D303:L304"/>
    <mergeCell ref="M303:N303"/>
    <mergeCell ref="R303:T303"/>
    <mergeCell ref="V303:Y303"/>
    <mergeCell ref="M304:N304"/>
    <mergeCell ref="R304:T304"/>
    <mergeCell ref="V304:Y304"/>
    <mergeCell ref="D305:D307"/>
    <mergeCell ref="E305:K307"/>
    <mergeCell ref="R310:T310"/>
    <mergeCell ref="V310:Y310"/>
    <mergeCell ref="Z310:Z318"/>
    <mergeCell ref="M311:N311"/>
    <mergeCell ref="R311:T311"/>
    <mergeCell ref="V311:Y311"/>
    <mergeCell ref="L308:L309"/>
    <mergeCell ref="M308:N308"/>
    <mergeCell ref="R308:U308"/>
    <mergeCell ref="W308:X308"/>
    <mergeCell ref="R309:U309"/>
    <mergeCell ref="R301:T301"/>
    <mergeCell ref="V301:Y301"/>
    <mergeCell ref="Z301:Z309"/>
    <mergeCell ref="M302:N302"/>
    <mergeCell ref="R302:T302"/>
    <mergeCell ref="V302:Y302"/>
    <mergeCell ref="L299:L300"/>
    <mergeCell ref="M299:N299"/>
    <mergeCell ref="R299:U299"/>
    <mergeCell ref="W299:X299"/>
    <mergeCell ref="R300:U300"/>
    <mergeCell ref="A301:C302"/>
    <mergeCell ref="D301:E301"/>
    <mergeCell ref="F301:L302"/>
    <mergeCell ref="M301:N301"/>
    <mergeCell ref="O301:P309"/>
    <mergeCell ref="D299:D300"/>
    <mergeCell ref="F299:F300"/>
    <mergeCell ref="G299:G300"/>
    <mergeCell ref="H299:H300"/>
    <mergeCell ref="I299:I300"/>
    <mergeCell ref="J299:J300"/>
    <mergeCell ref="L305:L307"/>
    <mergeCell ref="M305:N305"/>
    <mergeCell ref="R305:T305"/>
    <mergeCell ref="V305:Y305"/>
    <mergeCell ref="M306:N306"/>
    <mergeCell ref="R306:U306"/>
    <mergeCell ref="W306:X306"/>
    <mergeCell ref="M307:N307"/>
    <mergeCell ref="R307:U307"/>
    <mergeCell ref="A303:C307"/>
    <mergeCell ref="A292:C293"/>
    <mergeCell ref="D292:E292"/>
    <mergeCell ref="F292:L293"/>
    <mergeCell ref="M292:N292"/>
    <mergeCell ref="O292:P300"/>
    <mergeCell ref="D290:D291"/>
    <mergeCell ref="F290:F291"/>
    <mergeCell ref="G290:G291"/>
    <mergeCell ref="H290:H291"/>
    <mergeCell ref="I290:I291"/>
    <mergeCell ref="J290:J291"/>
    <mergeCell ref="L296:L298"/>
    <mergeCell ref="M296:N296"/>
    <mergeCell ref="R296:T296"/>
    <mergeCell ref="V296:Y296"/>
    <mergeCell ref="M297:N297"/>
    <mergeCell ref="R297:U297"/>
    <mergeCell ref="W297:X297"/>
    <mergeCell ref="M298:N298"/>
    <mergeCell ref="R298:U298"/>
    <mergeCell ref="A294:C298"/>
    <mergeCell ref="D294:L295"/>
    <mergeCell ref="M294:N294"/>
    <mergeCell ref="R294:T294"/>
    <mergeCell ref="V294:Y294"/>
    <mergeCell ref="M295:N295"/>
    <mergeCell ref="R295:T295"/>
    <mergeCell ref="V295:Y295"/>
    <mergeCell ref="D296:D298"/>
    <mergeCell ref="E296:K298"/>
    <mergeCell ref="D285:L286"/>
    <mergeCell ref="M285:N285"/>
    <mergeCell ref="R285:T285"/>
    <mergeCell ref="V285:Y285"/>
    <mergeCell ref="M286:N286"/>
    <mergeCell ref="R286:T286"/>
    <mergeCell ref="V286:Y286"/>
    <mergeCell ref="D287:D289"/>
    <mergeCell ref="E287:K289"/>
    <mergeCell ref="R292:T292"/>
    <mergeCell ref="V292:Y292"/>
    <mergeCell ref="Z292:Z300"/>
    <mergeCell ref="M293:N293"/>
    <mergeCell ref="R293:T293"/>
    <mergeCell ref="V293:Y293"/>
    <mergeCell ref="L290:L291"/>
    <mergeCell ref="M290:N290"/>
    <mergeCell ref="R290:U290"/>
    <mergeCell ref="W290:X290"/>
    <mergeCell ref="R291:U291"/>
    <mergeCell ref="R283:T283"/>
    <mergeCell ref="V283:Y283"/>
    <mergeCell ref="Z283:Z291"/>
    <mergeCell ref="M284:N284"/>
    <mergeCell ref="R284:T284"/>
    <mergeCell ref="V284:Y284"/>
    <mergeCell ref="L281:L282"/>
    <mergeCell ref="M281:N281"/>
    <mergeCell ref="R281:U281"/>
    <mergeCell ref="W281:X281"/>
    <mergeCell ref="R282:U282"/>
    <mergeCell ref="A283:C284"/>
    <mergeCell ref="D283:E283"/>
    <mergeCell ref="F283:L284"/>
    <mergeCell ref="M283:N283"/>
    <mergeCell ref="O283:P291"/>
    <mergeCell ref="D281:D282"/>
    <mergeCell ref="F281:F282"/>
    <mergeCell ref="G281:G282"/>
    <mergeCell ref="H281:H282"/>
    <mergeCell ref="I281:I282"/>
    <mergeCell ref="J281:J282"/>
    <mergeCell ref="L287:L289"/>
    <mergeCell ref="M287:N287"/>
    <mergeCell ref="R287:T287"/>
    <mergeCell ref="V287:Y287"/>
    <mergeCell ref="M288:N288"/>
    <mergeCell ref="R288:U288"/>
    <mergeCell ref="W288:X288"/>
    <mergeCell ref="M289:N289"/>
    <mergeCell ref="R289:U289"/>
    <mergeCell ref="A285:C289"/>
    <mergeCell ref="A274:C275"/>
    <mergeCell ref="D274:E274"/>
    <mergeCell ref="F274:L275"/>
    <mergeCell ref="M274:N274"/>
    <mergeCell ref="O274:P282"/>
    <mergeCell ref="D272:D273"/>
    <mergeCell ref="F272:F273"/>
    <mergeCell ref="G272:G273"/>
    <mergeCell ref="H272:H273"/>
    <mergeCell ref="I272:I273"/>
    <mergeCell ref="J272:J273"/>
    <mergeCell ref="L278:L280"/>
    <mergeCell ref="M278:N278"/>
    <mergeCell ref="R278:T278"/>
    <mergeCell ref="V278:Y278"/>
    <mergeCell ref="M279:N279"/>
    <mergeCell ref="R279:U279"/>
    <mergeCell ref="W279:X279"/>
    <mergeCell ref="M280:N280"/>
    <mergeCell ref="R280:U280"/>
    <mergeCell ref="A276:C280"/>
    <mergeCell ref="D276:L277"/>
    <mergeCell ref="M276:N276"/>
    <mergeCell ref="R276:T276"/>
    <mergeCell ref="V276:Y276"/>
    <mergeCell ref="M277:N277"/>
    <mergeCell ref="R277:T277"/>
    <mergeCell ref="V277:Y277"/>
    <mergeCell ref="D278:D280"/>
    <mergeCell ref="E278:K280"/>
    <mergeCell ref="D267:L268"/>
    <mergeCell ref="M267:N267"/>
    <mergeCell ref="R267:T267"/>
    <mergeCell ref="V267:Y267"/>
    <mergeCell ref="M268:N268"/>
    <mergeCell ref="R268:T268"/>
    <mergeCell ref="V268:Y268"/>
    <mergeCell ref="D269:D271"/>
    <mergeCell ref="E269:K271"/>
    <mergeCell ref="R274:T274"/>
    <mergeCell ref="V274:Y274"/>
    <mergeCell ref="Z274:Z282"/>
    <mergeCell ref="M275:N275"/>
    <mergeCell ref="R275:T275"/>
    <mergeCell ref="V275:Y275"/>
    <mergeCell ref="L272:L273"/>
    <mergeCell ref="M272:N272"/>
    <mergeCell ref="R272:U272"/>
    <mergeCell ref="W272:X272"/>
    <mergeCell ref="R273:U273"/>
    <mergeCell ref="R265:T265"/>
    <mergeCell ref="V265:Y265"/>
    <mergeCell ref="Z265:Z273"/>
    <mergeCell ref="M266:N266"/>
    <mergeCell ref="R266:T266"/>
    <mergeCell ref="V266:Y266"/>
    <mergeCell ref="L263:L264"/>
    <mergeCell ref="M263:N263"/>
    <mergeCell ref="R263:U263"/>
    <mergeCell ref="W263:X263"/>
    <mergeCell ref="R264:U264"/>
    <mergeCell ref="A265:C266"/>
    <mergeCell ref="D265:E265"/>
    <mergeCell ref="F265:L266"/>
    <mergeCell ref="M265:N265"/>
    <mergeCell ref="O265:P273"/>
    <mergeCell ref="D263:D264"/>
    <mergeCell ref="F263:F264"/>
    <mergeCell ref="G263:G264"/>
    <mergeCell ref="H263:H264"/>
    <mergeCell ref="I263:I264"/>
    <mergeCell ref="J263:J264"/>
    <mergeCell ref="L269:L271"/>
    <mergeCell ref="M269:N269"/>
    <mergeCell ref="R269:T269"/>
    <mergeCell ref="V269:Y269"/>
    <mergeCell ref="M270:N270"/>
    <mergeCell ref="R270:U270"/>
    <mergeCell ref="W270:X270"/>
    <mergeCell ref="M271:N271"/>
    <mergeCell ref="R271:U271"/>
    <mergeCell ref="A267:C271"/>
    <mergeCell ref="A256:C257"/>
    <mergeCell ref="D256:E256"/>
    <mergeCell ref="F256:L257"/>
    <mergeCell ref="M256:N256"/>
    <mergeCell ref="O256:P264"/>
    <mergeCell ref="D254:D255"/>
    <mergeCell ref="F254:F255"/>
    <mergeCell ref="G254:G255"/>
    <mergeCell ref="H254:H255"/>
    <mergeCell ref="I254:I255"/>
    <mergeCell ref="J254:J255"/>
    <mergeCell ref="L260:L262"/>
    <mergeCell ref="M260:N260"/>
    <mergeCell ref="R260:T260"/>
    <mergeCell ref="V260:Y260"/>
    <mergeCell ref="M261:N261"/>
    <mergeCell ref="R261:U261"/>
    <mergeCell ref="W261:X261"/>
    <mergeCell ref="M262:N262"/>
    <mergeCell ref="R262:U262"/>
    <mergeCell ref="A258:C262"/>
    <mergeCell ref="D258:L259"/>
    <mergeCell ref="M258:N258"/>
    <mergeCell ref="R258:T258"/>
    <mergeCell ref="V258:Y258"/>
    <mergeCell ref="M259:N259"/>
    <mergeCell ref="R259:T259"/>
    <mergeCell ref="V259:Y259"/>
    <mergeCell ref="D260:D262"/>
    <mergeCell ref="E260:K262"/>
    <mergeCell ref="D249:L250"/>
    <mergeCell ref="M249:N249"/>
    <mergeCell ref="R249:T249"/>
    <mergeCell ref="V249:Y249"/>
    <mergeCell ref="M250:N250"/>
    <mergeCell ref="R250:T250"/>
    <mergeCell ref="V250:Y250"/>
    <mergeCell ref="D251:D253"/>
    <mergeCell ref="E251:K253"/>
    <mergeCell ref="R256:T256"/>
    <mergeCell ref="V256:Y256"/>
    <mergeCell ref="Z256:Z264"/>
    <mergeCell ref="M257:N257"/>
    <mergeCell ref="R257:T257"/>
    <mergeCell ref="V257:Y257"/>
    <mergeCell ref="L254:L255"/>
    <mergeCell ref="M254:N254"/>
    <mergeCell ref="R254:U254"/>
    <mergeCell ref="W254:X254"/>
    <mergeCell ref="R255:U255"/>
    <mergeCell ref="R247:T247"/>
    <mergeCell ref="V247:Y247"/>
    <mergeCell ref="Z247:Z255"/>
    <mergeCell ref="M248:N248"/>
    <mergeCell ref="R248:T248"/>
    <mergeCell ref="V248:Y248"/>
    <mergeCell ref="L245:L246"/>
    <mergeCell ref="M245:N245"/>
    <mergeCell ref="R245:U245"/>
    <mergeCell ref="W245:X245"/>
    <mergeCell ref="R246:U246"/>
    <mergeCell ref="A247:C248"/>
    <mergeCell ref="D247:E247"/>
    <mergeCell ref="F247:L248"/>
    <mergeCell ref="M247:N247"/>
    <mergeCell ref="O247:P255"/>
    <mergeCell ref="D245:D246"/>
    <mergeCell ref="F245:F246"/>
    <mergeCell ref="G245:G246"/>
    <mergeCell ref="H245:H246"/>
    <mergeCell ref="I245:I246"/>
    <mergeCell ref="J245:J246"/>
    <mergeCell ref="L251:L253"/>
    <mergeCell ref="M251:N251"/>
    <mergeCell ref="R251:T251"/>
    <mergeCell ref="V251:Y251"/>
    <mergeCell ref="M252:N252"/>
    <mergeCell ref="R252:U252"/>
    <mergeCell ref="W252:X252"/>
    <mergeCell ref="M253:N253"/>
    <mergeCell ref="R253:U253"/>
    <mergeCell ref="A249:C253"/>
    <mergeCell ref="A238:C239"/>
    <mergeCell ref="D238:E238"/>
    <mergeCell ref="F238:L239"/>
    <mergeCell ref="M238:N238"/>
    <mergeCell ref="O238:P246"/>
    <mergeCell ref="D236:D237"/>
    <mergeCell ref="F236:F237"/>
    <mergeCell ref="G236:G237"/>
    <mergeCell ref="H236:H237"/>
    <mergeCell ref="I236:I237"/>
    <mergeCell ref="J236:J237"/>
    <mergeCell ref="L242:L244"/>
    <mergeCell ref="M242:N242"/>
    <mergeCell ref="R242:T242"/>
    <mergeCell ref="V242:Y242"/>
    <mergeCell ref="M243:N243"/>
    <mergeCell ref="R243:U243"/>
    <mergeCell ref="W243:X243"/>
    <mergeCell ref="M244:N244"/>
    <mergeCell ref="R244:U244"/>
    <mergeCell ref="A240:C244"/>
    <mergeCell ref="D240:L241"/>
    <mergeCell ref="M240:N240"/>
    <mergeCell ref="R240:T240"/>
    <mergeCell ref="V240:Y240"/>
    <mergeCell ref="M241:N241"/>
    <mergeCell ref="R241:T241"/>
    <mergeCell ref="V241:Y241"/>
    <mergeCell ref="D242:D244"/>
    <mergeCell ref="E242:K244"/>
    <mergeCell ref="D231:L232"/>
    <mergeCell ref="M231:N231"/>
    <mergeCell ref="R231:T231"/>
    <mergeCell ref="V231:Y231"/>
    <mergeCell ref="M232:N232"/>
    <mergeCell ref="R232:T232"/>
    <mergeCell ref="V232:Y232"/>
    <mergeCell ref="D233:D235"/>
    <mergeCell ref="E233:K235"/>
    <mergeCell ref="R238:T238"/>
    <mergeCell ref="V238:Y238"/>
    <mergeCell ref="Z238:Z246"/>
    <mergeCell ref="M239:N239"/>
    <mergeCell ref="R239:T239"/>
    <mergeCell ref="V239:Y239"/>
    <mergeCell ref="L236:L237"/>
    <mergeCell ref="M236:N236"/>
    <mergeCell ref="R236:U236"/>
    <mergeCell ref="W236:X236"/>
    <mergeCell ref="R237:U237"/>
    <mergeCell ref="R229:T229"/>
    <mergeCell ref="V229:Y229"/>
    <mergeCell ref="Z229:Z237"/>
    <mergeCell ref="M230:N230"/>
    <mergeCell ref="R230:T230"/>
    <mergeCell ref="V230:Y230"/>
    <mergeCell ref="L227:L228"/>
    <mergeCell ref="M227:N227"/>
    <mergeCell ref="R227:U227"/>
    <mergeCell ref="W227:X227"/>
    <mergeCell ref="R228:U228"/>
    <mergeCell ref="A229:C230"/>
    <mergeCell ref="D229:E229"/>
    <mergeCell ref="F229:L230"/>
    <mergeCell ref="M229:N229"/>
    <mergeCell ref="O229:P237"/>
    <mergeCell ref="D227:D228"/>
    <mergeCell ref="F227:F228"/>
    <mergeCell ref="G227:G228"/>
    <mergeCell ref="H227:H228"/>
    <mergeCell ref="I227:I228"/>
    <mergeCell ref="J227:J228"/>
    <mergeCell ref="L233:L235"/>
    <mergeCell ref="M233:N233"/>
    <mergeCell ref="R233:T233"/>
    <mergeCell ref="V233:Y233"/>
    <mergeCell ref="M234:N234"/>
    <mergeCell ref="R234:U234"/>
    <mergeCell ref="W234:X234"/>
    <mergeCell ref="M235:N235"/>
    <mergeCell ref="R235:U235"/>
    <mergeCell ref="A231:C235"/>
    <mergeCell ref="A220:C221"/>
    <mergeCell ref="D220:E220"/>
    <mergeCell ref="F220:L221"/>
    <mergeCell ref="M220:N220"/>
    <mergeCell ref="O220:P228"/>
    <mergeCell ref="D218:D219"/>
    <mergeCell ref="F218:F219"/>
    <mergeCell ref="G218:G219"/>
    <mergeCell ref="H218:H219"/>
    <mergeCell ref="I218:I219"/>
    <mergeCell ref="J218:J219"/>
    <mergeCell ref="L224:L226"/>
    <mergeCell ref="M224:N224"/>
    <mergeCell ref="R224:T224"/>
    <mergeCell ref="V224:Y224"/>
    <mergeCell ref="M225:N225"/>
    <mergeCell ref="R225:U225"/>
    <mergeCell ref="W225:X225"/>
    <mergeCell ref="M226:N226"/>
    <mergeCell ref="R226:U226"/>
    <mergeCell ref="A222:C226"/>
    <mergeCell ref="D222:L223"/>
    <mergeCell ref="M222:N222"/>
    <mergeCell ref="R222:T222"/>
    <mergeCell ref="V222:Y222"/>
    <mergeCell ref="M223:N223"/>
    <mergeCell ref="R223:T223"/>
    <mergeCell ref="V223:Y223"/>
    <mergeCell ref="D224:D226"/>
    <mergeCell ref="E224:K226"/>
    <mergeCell ref="D213:L214"/>
    <mergeCell ref="M213:N213"/>
    <mergeCell ref="R213:T213"/>
    <mergeCell ref="V213:Y213"/>
    <mergeCell ref="M214:N214"/>
    <mergeCell ref="R214:T214"/>
    <mergeCell ref="V214:Y214"/>
    <mergeCell ref="D215:D217"/>
    <mergeCell ref="E215:K217"/>
    <mergeCell ref="R220:T220"/>
    <mergeCell ref="V220:Y220"/>
    <mergeCell ref="Z220:Z228"/>
    <mergeCell ref="M221:N221"/>
    <mergeCell ref="R221:T221"/>
    <mergeCell ref="V221:Y221"/>
    <mergeCell ref="L218:L219"/>
    <mergeCell ref="M218:N218"/>
    <mergeCell ref="R218:U218"/>
    <mergeCell ref="W218:X218"/>
    <mergeCell ref="R219:U219"/>
    <mergeCell ref="R211:T211"/>
    <mergeCell ref="V211:Y211"/>
    <mergeCell ref="Z211:Z219"/>
    <mergeCell ref="M212:N212"/>
    <mergeCell ref="R212:T212"/>
    <mergeCell ref="V212:Y212"/>
    <mergeCell ref="L209:L210"/>
    <mergeCell ref="M209:N209"/>
    <mergeCell ref="R209:U209"/>
    <mergeCell ref="W209:X209"/>
    <mergeCell ref="R210:U210"/>
    <mergeCell ref="A211:C212"/>
    <mergeCell ref="D211:E211"/>
    <mergeCell ref="F211:L212"/>
    <mergeCell ref="M211:N211"/>
    <mergeCell ref="O211:P219"/>
    <mergeCell ref="D209:D210"/>
    <mergeCell ref="F209:F210"/>
    <mergeCell ref="G209:G210"/>
    <mergeCell ref="H209:H210"/>
    <mergeCell ref="I209:I210"/>
    <mergeCell ref="J209:J210"/>
    <mergeCell ref="L215:L217"/>
    <mergeCell ref="M215:N215"/>
    <mergeCell ref="R215:T215"/>
    <mergeCell ref="V215:Y215"/>
    <mergeCell ref="M216:N216"/>
    <mergeCell ref="R216:U216"/>
    <mergeCell ref="W216:X216"/>
    <mergeCell ref="M217:N217"/>
    <mergeCell ref="R217:U217"/>
    <mergeCell ref="A213:C217"/>
    <mergeCell ref="A202:C203"/>
    <mergeCell ref="D202:E202"/>
    <mergeCell ref="F202:L203"/>
    <mergeCell ref="M202:N202"/>
    <mergeCell ref="O202:P210"/>
    <mergeCell ref="D200:D201"/>
    <mergeCell ref="F200:F201"/>
    <mergeCell ref="G200:G201"/>
    <mergeCell ref="H200:H201"/>
    <mergeCell ref="I200:I201"/>
    <mergeCell ref="J200:J201"/>
    <mergeCell ref="L206:L208"/>
    <mergeCell ref="M206:N206"/>
    <mergeCell ref="R206:T206"/>
    <mergeCell ref="V206:Y206"/>
    <mergeCell ref="M207:N207"/>
    <mergeCell ref="R207:U207"/>
    <mergeCell ref="W207:X207"/>
    <mergeCell ref="M208:N208"/>
    <mergeCell ref="R208:U208"/>
    <mergeCell ref="A204:C208"/>
    <mergeCell ref="D204:L205"/>
    <mergeCell ref="M204:N204"/>
    <mergeCell ref="R204:T204"/>
    <mergeCell ref="V204:Y204"/>
    <mergeCell ref="M205:N205"/>
    <mergeCell ref="R205:T205"/>
    <mergeCell ref="V205:Y205"/>
    <mergeCell ref="D206:D208"/>
    <mergeCell ref="E206:K208"/>
    <mergeCell ref="D195:L196"/>
    <mergeCell ref="M195:N195"/>
    <mergeCell ref="R195:T195"/>
    <mergeCell ref="V195:Y195"/>
    <mergeCell ref="M196:N196"/>
    <mergeCell ref="R196:T196"/>
    <mergeCell ref="V196:Y196"/>
    <mergeCell ref="D197:D199"/>
    <mergeCell ref="E197:K199"/>
    <mergeCell ref="R202:T202"/>
    <mergeCell ref="V202:Y202"/>
    <mergeCell ref="Z202:Z210"/>
    <mergeCell ref="M203:N203"/>
    <mergeCell ref="R203:T203"/>
    <mergeCell ref="V203:Y203"/>
    <mergeCell ref="L200:L201"/>
    <mergeCell ref="M200:N200"/>
    <mergeCell ref="R200:U200"/>
    <mergeCell ref="W200:X200"/>
    <mergeCell ref="R201:U201"/>
    <mergeCell ref="R193:T193"/>
    <mergeCell ref="V193:Y193"/>
    <mergeCell ref="Z193:Z201"/>
    <mergeCell ref="M194:N194"/>
    <mergeCell ref="R194:T194"/>
    <mergeCell ref="V194:Y194"/>
    <mergeCell ref="L191:L192"/>
    <mergeCell ref="M191:N191"/>
    <mergeCell ref="R191:U191"/>
    <mergeCell ref="W191:X191"/>
    <mergeCell ref="R192:U192"/>
    <mergeCell ref="A193:C194"/>
    <mergeCell ref="D193:E193"/>
    <mergeCell ref="F193:L194"/>
    <mergeCell ref="M193:N193"/>
    <mergeCell ref="O193:P201"/>
    <mergeCell ref="D191:D192"/>
    <mergeCell ref="F191:F192"/>
    <mergeCell ref="G191:G192"/>
    <mergeCell ref="H191:H192"/>
    <mergeCell ref="I191:I192"/>
    <mergeCell ref="J191:J192"/>
    <mergeCell ref="L197:L199"/>
    <mergeCell ref="M197:N197"/>
    <mergeCell ref="R197:T197"/>
    <mergeCell ref="V197:Y197"/>
    <mergeCell ref="M198:N198"/>
    <mergeCell ref="R198:U198"/>
    <mergeCell ref="W198:X198"/>
    <mergeCell ref="M199:N199"/>
    <mergeCell ref="R199:U199"/>
    <mergeCell ref="A195:C199"/>
    <mergeCell ref="A184:C185"/>
    <mergeCell ref="D184:E184"/>
    <mergeCell ref="F184:L185"/>
    <mergeCell ref="M184:N184"/>
    <mergeCell ref="O184:P192"/>
    <mergeCell ref="D182:D183"/>
    <mergeCell ref="F182:F183"/>
    <mergeCell ref="G182:G183"/>
    <mergeCell ref="H182:H183"/>
    <mergeCell ref="I182:I183"/>
    <mergeCell ref="J182:J183"/>
    <mergeCell ref="L188:L190"/>
    <mergeCell ref="M188:N188"/>
    <mergeCell ref="R188:T188"/>
    <mergeCell ref="V188:Y188"/>
    <mergeCell ref="M189:N189"/>
    <mergeCell ref="R189:U189"/>
    <mergeCell ref="W189:X189"/>
    <mergeCell ref="M190:N190"/>
    <mergeCell ref="R190:U190"/>
    <mergeCell ref="A186:C190"/>
    <mergeCell ref="D186:L187"/>
    <mergeCell ref="M186:N186"/>
    <mergeCell ref="R186:T186"/>
    <mergeCell ref="V186:Y186"/>
    <mergeCell ref="M187:N187"/>
    <mergeCell ref="R187:T187"/>
    <mergeCell ref="V187:Y187"/>
    <mergeCell ref="D188:D190"/>
    <mergeCell ref="E188:K190"/>
    <mergeCell ref="D177:L178"/>
    <mergeCell ref="M177:N177"/>
    <mergeCell ref="R177:T177"/>
    <mergeCell ref="V177:Y177"/>
    <mergeCell ref="M178:N178"/>
    <mergeCell ref="R178:T178"/>
    <mergeCell ref="V178:Y178"/>
    <mergeCell ref="D179:D181"/>
    <mergeCell ref="E179:K181"/>
    <mergeCell ref="R184:T184"/>
    <mergeCell ref="V184:Y184"/>
    <mergeCell ref="Z184:Z192"/>
    <mergeCell ref="M185:N185"/>
    <mergeCell ref="R185:T185"/>
    <mergeCell ref="V185:Y185"/>
    <mergeCell ref="L182:L183"/>
    <mergeCell ref="M182:N182"/>
    <mergeCell ref="R182:U182"/>
    <mergeCell ref="W182:X182"/>
    <mergeCell ref="R183:U183"/>
    <mergeCell ref="R175:T175"/>
    <mergeCell ref="V175:Y175"/>
    <mergeCell ref="Z175:Z183"/>
    <mergeCell ref="M176:N176"/>
    <mergeCell ref="R176:T176"/>
    <mergeCell ref="V176:Y176"/>
    <mergeCell ref="L173:L174"/>
    <mergeCell ref="M173:N173"/>
    <mergeCell ref="R173:U173"/>
    <mergeCell ref="W173:X173"/>
    <mergeCell ref="R174:U174"/>
    <mergeCell ref="A175:C176"/>
    <mergeCell ref="D175:E175"/>
    <mergeCell ref="F175:L176"/>
    <mergeCell ref="M175:N175"/>
    <mergeCell ref="O175:P183"/>
    <mergeCell ref="D173:D174"/>
    <mergeCell ref="F173:F174"/>
    <mergeCell ref="G173:G174"/>
    <mergeCell ref="H173:H174"/>
    <mergeCell ref="I173:I174"/>
    <mergeCell ref="J173:J174"/>
    <mergeCell ref="L179:L181"/>
    <mergeCell ref="M179:N179"/>
    <mergeCell ref="R179:T179"/>
    <mergeCell ref="V179:Y179"/>
    <mergeCell ref="M180:N180"/>
    <mergeCell ref="R180:U180"/>
    <mergeCell ref="W180:X180"/>
    <mergeCell ref="M181:N181"/>
    <mergeCell ref="R181:U181"/>
    <mergeCell ref="A177:C181"/>
    <mergeCell ref="A166:C167"/>
    <mergeCell ref="D166:E166"/>
    <mergeCell ref="F166:L167"/>
    <mergeCell ref="M166:N166"/>
    <mergeCell ref="O166:P174"/>
    <mergeCell ref="D164:D165"/>
    <mergeCell ref="F164:F165"/>
    <mergeCell ref="G164:G165"/>
    <mergeCell ref="H164:H165"/>
    <mergeCell ref="I164:I165"/>
    <mergeCell ref="J164:J165"/>
    <mergeCell ref="L170:L172"/>
    <mergeCell ref="M170:N170"/>
    <mergeCell ref="R170:T170"/>
    <mergeCell ref="V170:Y170"/>
    <mergeCell ref="M171:N171"/>
    <mergeCell ref="R171:U171"/>
    <mergeCell ref="W171:X171"/>
    <mergeCell ref="M172:N172"/>
    <mergeCell ref="R172:U172"/>
    <mergeCell ref="A168:C172"/>
    <mergeCell ref="D168:L169"/>
    <mergeCell ref="M168:N168"/>
    <mergeCell ref="R168:T168"/>
    <mergeCell ref="V168:Y168"/>
    <mergeCell ref="M169:N169"/>
    <mergeCell ref="R169:T169"/>
    <mergeCell ref="V169:Y169"/>
    <mergeCell ref="D170:D172"/>
    <mergeCell ref="E170:K172"/>
    <mergeCell ref="D159:L160"/>
    <mergeCell ref="M159:N159"/>
    <mergeCell ref="R159:T159"/>
    <mergeCell ref="V159:Y159"/>
    <mergeCell ref="M160:N160"/>
    <mergeCell ref="R160:T160"/>
    <mergeCell ref="V160:Y160"/>
    <mergeCell ref="D161:D163"/>
    <mergeCell ref="E161:K163"/>
    <mergeCell ref="R166:T166"/>
    <mergeCell ref="V166:Y166"/>
    <mergeCell ref="Z166:Z174"/>
    <mergeCell ref="M167:N167"/>
    <mergeCell ref="R167:T167"/>
    <mergeCell ref="V167:Y167"/>
    <mergeCell ref="L164:L165"/>
    <mergeCell ref="M164:N164"/>
    <mergeCell ref="R164:U164"/>
    <mergeCell ref="W164:X164"/>
    <mergeCell ref="R165:U165"/>
    <mergeCell ref="R157:T157"/>
    <mergeCell ref="V157:Y157"/>
    <mergeCell ref="Z157:Z165"/>
    <mergeCell ref="M158:N158"/>
    <mergeCell ref="R158:T158"/>
    <mergeCell ref="V158:Y158"/>
    <mergeCell ref="L155:L156"/>
    <mergeCell ref="M155:N155"/>
    <mergeCell ref="R155:U155"/>
    <mergeCell ref="W155:X155"/>
    <mergeCell ref="R156:U156"/>
    <mergeCell ref="A157:C158"/>
    <mergeCell ref="D157:E157"/>
    <mergeCell ref="F157:L158"/>
    <mergeCell ref="M157:N157"/>
    <mergeCell ref="O157:P165"/>
    <mergeCell ref="D155:D156"/>
    <mergeCell ref="F155:F156"/>
    <mergeCell ref="G155:G156"/>
    <mergeCell ref="H155:H156"/>
    <mergeCell ref="I155:I156"/>
    <mergeCell ref="J155:J156"/>
    <mergeCell ref="L161:L163"/>
    <mergeCell ref="M161:N161"/>
    <mergeCell ref="R161:T161"/>
    <mergeCell ref="V161:Y161"/>
    <mergeCell ref="M162:N162"/>
    <mergeCell ref="R162:U162"/>
    <mergeCell ref="W162:X162"/>
    <mergeCell ref="M163:N163"/>
    <mergeCell ref="R163:U163"/>
    <mergeCell ref="A159:C163"/>
    <mergeCell ref="A148:C149"/>
    <mergeCell ref="D148:E148"/>
    <mergeCell ref="F148:L149"/>
    <mergeCell ref="M148:N148"/>
    <mergeCell ref="O148:P156"/>
    <mergeCell ref="D146:D147"/>
    <mergeCell ref="F146:F147"/>
    <mergeCell ref="G146:G147"/>
    <mergeCell ref="H146:H147"/>
    <mergeCell ref="I146:I147"/>
    <mergeCell ref="J146:J147"/>
    <mergeCell ref="L152:L154"/>
    <mergeCell ref="M152:N152"/>
    <mergeCell ref="R152:T152"/>
    <mergeCell ref="V152:Y152"/>
    <mergeCell ref="M153:N153"/>
    <mergeCell ref="R153:U153"/>
    <mergeCell ref="W153:X153"/>
    <mergeCell ref="M154:N154"/>
    <mergeCell ref="R154:U154"/>
    <mergeCell ref="A150:C154"/>
    <mergeCell ref="D150:L151"/>
    <mergeCell ref="M150:N150"/>
    <mergeCell ref="R150:T150"/>
    <mergeCell ref="V150:Y150"/>
    <mergeCell ref="M151:N151"/>
    <mergeCell ref="R151:T151"/>
    <mergeCell ref="V151:Y151"/>
    <mergeCell ref="D152:D154"/>
    <mergeCell ref="E152:K154"/>
    <mergeCell ref="D141:L142"/>
    <mergeCell ref="M141:N141"/>
    <mergeCell ref="R141:T141"/>
    <mergeCell ref="V141:Y141"/>
    <mergeCell ref="M142:N142"/>
    <mergeCell ref="R142:T142"/>
    <mergeCell ref="V142:Y142"/>
    <mergeCell ref="D143:D145"/>
    <mergeCell ref="E143:K145"/>
    <mergeCell ref="R148:T148"/>
    <mergeCell ref="V148:Y148"/>
    <mergeCell ref="Z148:Z156"/>
    <mergeCell ref="M149:N149"/>
    <mergeCell ref="R149:T149"/>
    <mergeCell ref="V149:Y149"/>
    <mergeCell ref="L146:L147"/>
    <mergeCell ref="M146:N146"/>
    <mergeCell ref="R146:U146"/>
    <mergeCell ref="W146:X146"/>
    <mergeCell ref="R147:U147"/>
    <mergeCell ref="R139:T139"/>
    <mergeCell ref="V139:Y139"/>
    <mergeCell ref="Z139:Z147"/>
    <mergeCell ref="M140:N140"/>
    <mergeCell ref="R140:T140"/>
    <mergeCell ref="V140:Y140"/>
    <mergeCell ref="L137:L138"/>
    <mergeCell ref="M137:N137"/>
    <mergeCell ref="R137:U137"/>
    <mergeCell ref="W137:X137"/>
    <mergeCell ref="R138:U138"/>
    <mergeCell ref="A139:C140"/>
    <mergeCell ref="D139:E139"/>
    <mergeCell ref="F139:L140"/>
    <mergeCell ref="M139:N139"/>
    <mergeCell ref="O139:P147"/>
    <mergeCell ref="D137:D138"/>
    <mergeCell ref="F137:F138"/>
    <mergeCell ref="G137:G138"/>
    <mergeCell ref="H137:H138"/>
    <mergeCell ref="I137:I138"/>
    <mergeCell ref="J137:J138"/>
    <mergeCell ref="L143:L145"/>
    <mergeCell ref="M143:N143"/>
    <mergeCell ref="R143:T143"/>
    <mergeCell ref="V143:Y143"/>
    <mergeCell ref="M144:N144"/>
    <mergeCell ref="R144:U144"/>
    <mergeCell ref="W144:X144"/>
    <mergeCell ref="M145:N145"/>
    <mergeCell ref="R145:U145"/>
    <mergeCell ref="A141:C145"/>
    <mergeCell ref="A130:C131"/>
    <mergeCell ref="D130:E130"/>
    <mergeCell ref="F130:L131"/>
    <mergeCell ref="M130:N130"/>
    <mergeCell ref="O130:P138"/>
    <mergeCell ref="D128:D129"/>
    <mergeCell ref="F128:F129"/>
    <mergeCell ref="G128:G129"/>
    <mergeCell ref="H128:H129"/>
    <mergeCell ref="I128:I129"/>
    <mergeCell ref="J128:J129"/>
    <mergeCell ref="L134:L136"/>
    <mergeCell ref="M134:N134"/>
    <mergeCell ref="R134:T134"/>
    <mergeCell ref="V134:Y134"/>
    <mergeCell ref="M135:N135"/>
    <mergeCell ref="R135:U135"/>
    <mergeCell ref="W135:X135"/>
    <mergeCell ref="M136:N136"/>
    <mergeCell ref="R136:U136"/>
    <mergeCell ref="A132:C136"/>
    <mergeCell ref="D132:L133"/>
    <mergeCell ref="M132:N132"/>
    <mergeCell ref="R132:T132"/>
    <mergeCell ref="V132:Y132"/>
    <mergeCell ref="M133:N133"/>
    <mergeCell ref="R133:T133"/>
    <mergeCell ref="V133:Y133"/>
    <mergeCell ref="D134:D136"/>
    <mergeCell ref="E134:K136"/>
    <mergeCell ref="D123:L124"/>
    <mergeCell ref="M123:N123"/>
    <mergeCell ref="R123:T123"/>
    <mergeCell ref="V123:Y123"/>
    <mergeCell ref="M124:N124"/>
    <mergeCell ref="R124:T124"/>
    <mergeCell ref="V124:Y124"/>
    <mergeCell ref="D125:D127"/>
    <mergeCell ref="E125:K127"/>
    <mergeCell ref="R130:T130"/>
    <mergeCell ref="V130:Y130"/>
    <mergeCell ref="Z130:Z138"/>
    <mergeCell ref="M131:N131"/>
    <mergeCell ref="R131:T131"/>
    <mergeCell ref="V131:Y131"/>
    <mergeCell ref="L128:L129"/>
    <mergeCell ref="M128:N128"/>
    <mergeCell ref="R128:U128"/>
    <mergeCell ref="W128:X128"/>
    <mergeCell ref="R129:U129"/>
    <mergeCell ref="R121:T121"/>
    <mergeCell ref="V121:Y121"/>
    <mergeCell ref="Z121:Z129"/>
    <mergeCell ref="M122:N122"/>
    <mergeCell ref="R122:T122"/>
    <mergeCell ref="V122:Y122"/>
    <mergeCell ref="L119:L120"/>
    <mergeCell ref="M119:N119"/>
    <mergeCell ref="R119:U119"/>
    <mergeCell ref="W119:X119"/>
    <mergeCell ref="R120:U120"/>
    <mergeCell ref="A121:C122"/>
    <mergeCell ref="D121:E121"/>
    <mergeCell ref="F121:L122"/>
    <mergeCell ref="M121:N121"/>
    <mergeCell ref="O121:P129"/>
    <mergeCell ref="D119:D120"/>
    <mergeCell ref="F119:F120"/>
    <mergeCell ref="G119:G120"/>
    <mergeCell ref="H119:H120"/>
    <mergeCell ref="I119:I120"/>
    <mergeCell ref="J119:J120"/>
    <mergeCell ref="L125:L127"/>
    <mergeCell ref="M125:N125"/>
    <mergeCell ref="R125:T125"/>
    <mergeCell ref="V125:Y125"/>
    <mergeCell ref="M126:N126"/>
    <mergeCell ref="R126:U126"/>
    <mergeCell ref="W126:X126"/>
    <mergeCell ref="M127:N127"/>
    <mergeCell ref="R127:U127"/>
    <mergeCell ref="A123:C127"/>
    <mergeCell ref="A112:C113"/>
    <mergeCell ref="D112:E112"/>
    <mergeCell ref="F112:L113"/>
    <mergeCell ref="M112:N112"/>
    <mergeCell ref="O112:P120"/>
    <mergeCell ref="D110:D111"/>
    <mergeCell ref="F110:F111"/>
    <mergeCell ref="G110:G111"/>
    <mergeCell ref="H110:H111"/>
    <mergeCell ref="I110:I111"/>
    <mergeCell ref="J110:J111"/>
    <mergeCell ref="L116:L118"/>
    <mergeCell ref="M116:N116"/>
    <mergeCell ref="R116:T116"/>
    <mergeCell ref="V116:Y116"/>
    <mergeCell ref="M117:N117"/>
    <mergeCell ref="R117:U117"/>
    <mergeCell ref="W117:X117"/>
    <mergeCell ref="M118:N118"/>
    <mergeCell ref="R118:U118"/>
    <mergeCell ref="A114:C118"/>
    <mergeCell ref="D114:L115"/>
    <mergeCell ref="M114:N114"/>
    <mergeCell ref="R114:T114"/>
    <mergeCell ref="V114:Y114"/>
    <mergeCell ref="M115:N115"/>
    <mergeCell ref="R115:T115"/>
    <mergeCell ref="V115:Y115"/>
    <mergeCell ref="D116:D118"/>
    <mergeCell ref="E116:K118"/>
    <mergeCell ref="D105:L106"/>
    <mergeCell ref="M105:N105"/>
    <mergeCell ref="R105:T105"/>
    <mergeCell ref="V105:Y105"/>
    <mergeCell ref="M106:N106"/>
    <mergeCell ref="R106:T106"/>
    <mergeCell ref="V106:Y106"/>
    <mergeCell ref="D107:D109"/>
    <mergeCell ref="E107:K109"/>
    <mergeCell ref="R112:T112"/>
    <mergeCell ref="V112:Y112"/>
    <mergeCell ref="Z112:Z120"/>
    <mergeCell ref="M113:N113"/>
    <mergeCell ref="R113:T113"/>
    <mergeCell ref="V113:Y113"/>
    <mergeCell ref="L110:L111"/>
    <mergeCell ref="M110:N110"/>
    <mergeCell ref="R110:U110"/>
    <mergeCell ref="W110:X110"/>
    <mergeCell ref="R111:U111"/>
    <mergeCell ref="R103:T103"/>
    <mergeCell ref="V103:Y103"/>
    <mergeCell ref="Z103:Z111"/>
    <mergeCell ref="M104:N104"/>
    <mergeCell ref="R104:T104"/>
    <mergeCell ref="V104:Y104"/>
    <mergeCell ref="L101:L102"/>
    <mergeCell ref="M101:N101"/>
    <mergeCell ref="R101:U101"/>
    <mergeCell ref="W101:X101"/>
    <mergeCell ref="R102:U102"/>
    <mergeCell ref="A103:C104"/>
    <mergeCell ref="D103:E103"/>
    <mergeCell ref="F103:L104"/>
    <mergeCell ref="M103:N103"/>
    <mergeCell ref="O103:P111"/>
    <mergeCell ref="D101:D102"/>
    <mergeCell ref="F101:F102"/>
    <mergeCell ref="G101:G102"/>
    <mergeCell ref="H101:H102"/>
    <mergeCell ref="I101:I102"/>
    <mergeCell ref="J101:J102"/>
    <mergeCell ref="L107:L109"/>
    <mergeCell ref="M107:N107"/>
    <mergeCell ref="R107:T107"/>
    <mergeCell ref="V107:Y107"/>
    <mergeCell ref="M108:N108"/>
    <mergeCell ref="R108:U108"/>
    <mergeCell ref="W108:X108"/>
    <mergeCell ref="M109:N109"/>
    <mergeCell ref="R109:U109"/>
    <mergeCell ref="A105:C109"/>
    <mergeCell ref="A94:C95"/>
    <mergeCell ref="D94:E94"/>
    <mergeCell ref="F94:L95"/>
    <mergeCell ref="M94:N94"/>
    <mergeCell ref="O94:P102"/>
    <mergeCell ref="D92:D93"/>
    <mergeCell ref="F92:F93"/>
    <mergeCell ref="G92:G93"/>
    <mergeCell ref="H92:H93"/>
    <mergeCell ref="I92:I93"/>
    <mergeCell ref="J92:J93"/>
    <mergeCell ref="L98:L100"/>
    <mergeCell ref="M98:N98"/>
    <mergeCell ref="R98:T98"/>
    <mergeCell ref="V98:Y98"/>
    <mergeCell ref="M99:N99"/>
    <mergeCell ref="R99:U99"/>
    <mergeCell ref="W99:X99"/>
    <mergeCell ref="M100:N100"/>
    <mergeCell ref="R100:U100"/>
    <mergeCell ref="A96:C100"/>
    <mergeCell ref="D96:L97"/>
    <mergeCell ref="M96:N96"/>
    <mergeCell ref="R96:T96"/>
    <mergeCell ref="V96:Y96"/>
    <mergeCell ref="M97:N97"/>
    <mergeCell ref="R97:T97"/>
    <mergeCell ref="V97:Y97"/>
    <mergeCell ref="D98:D100"/>
    <mergeCell ref="E98:K100"/>
    <mergeCell ref="D87:L88"/>
    <mergeCell ref="M87:N87"/>
    <mergeCell ref="R87:T87"/>
    <mergeCell ref="V87:Y87"/>
    <mergeCell ref="M88:N88"/>
    <mergeCell ref="R88:T88"/>
    <mergeCell ref="V88:Y88"/>
    <mergeCell ref="D89:D91"/>
    <mergeCell ref="E89:K91"/>
    <mergeCell ref="R94:T94"/>
    <mergeCell ref="V94:Y94"/>
    <mergeCell ref="Z94:Z102"/>
    <mergeCell ref="M95:N95"/>
    <mergeCell ref="R95:T95"/>
    <mergeCell ref="V95:Y95"/>
    <mergeCell ref="L92:L93"/>
    <mergeCell ref="M92:N92"/>
    <mergeCell ref="R92:U92"/>
    <mergeCell ref="W92:X92"/>
    <mergeCell ref="R93:U93"/>
    <mergeCell ref="R85:T85"/>
    <mergeCell ref="V85:Y85"/>
    <mergeCell ref="Z85:Z93"/>
    <mergeCell ref="M86:N86"/>
    <mergeCell ref="R86:T86"/>
    <mergeCell ref="V86:Y86"/>
    <mergeCell ref="L83:L84"/>
    <mergeCell ref="M83:N83"/>
    <mergeCell ref="R83:U83"/>
    <mergeCell ref="W83:X83"/>
    <mergeCell ref="R84:U84"/>
    <mergeCell ref="A85:C86"/>
    <mergeCell ref="D85:E85"/>
    <mergeCell ref="F85:L86"/>
    <mergeCell ref="M85:N85"/>
    <mergeCell ref="O85:P93"/>
    <mergeCell ref="D83:D84"/>
    <mergeCell ref="F83:F84"/>
    <mergeCell ref="G83:G84"/>
    <mergeCell ref="H83:H84"/>
    <mergeCell ref="I83:I84"/>
    <mergeCell ref="J83:J84"/>
    <mergeCell ref="L89:L91"/>
    <mergeCell ref="M89:N89"/>
    <mergeCell ref="R89:T89"/>
    <mergeCell ref="V89:Y89"/>
    <mergeCell ref="M90:N90"/>
    <mergeCell ref="R90:U90"/>
    <mergeCell ref="W90:X90"/>
    <mergeCell ref="M91:N91"/>
    <mergeCell ref="R91:U91"/>
    <mergeCell ref="A87:C91"/>
    <mergeCell ref="A76:C77"/>
    <mergeCell ref="D76:E76"/>
    <mergeCell ref="F76:L77"/>
    <mergeCell ref="M76:N76"/>
    <mergeCell ref="O76:P84"/>
    <mergeCell ref="D74:D75"/>
    <mergeCell ref="F74:F75"/>
    <mergeCell ref="G74:G75"/>
    <mergeCell ref="H74:H75"/>
    <mergeCell ref="I74:I75"/>
    <mergeCell ref="J74:J75"/>
    <mergeCell ref="L80:L82"/>
    <mergeCell ref="M80:N80"/>
    <mergeCell ref="R80:T80"/>
    <mergeCell ref="V80:Y80"/>
    <mergeCell ref="M81:N81"/>
    <mergeCell ref="R81:U81"/>
    <mergeCell ref="W81:X81"/>
    <mergeCell ref="M82:N82"/>
    <mergeCell ref="R82:U82"/>
    <mergeCell ref="A78:C82"/>
    <mergeCell ref="D78:L79"/>
    <mergeCell ref="M78:N78"/>
    <mergeCell ref="R78:T78"/>
    <mergeCell ref="V78:Y78"/>
    <mergeCell ref="M79:N79"/>
    <mergeCell ref="R79:T79"/>
    <mergeCell ref="V79:Y79"/>
    <mergeCell ref="D80:D82"/>
    <mergeCell ref="E80:K82"/>
    <mergeCell ref="D69:L70"/>
    <mergeCell ref="M69:N69"/>
    <mergeCell ref="R69:T69"/>
    <mergeCell ref="V69:Y69"/>
    <mergeCell ref="M70:N70"/>
    <mergeCell ref="R70:T70"/>
    <mergeCell ref="V70:Y70"/>
    <mergeCell ref="D71:D73"/>
    <mergeCell ref="E71:K73"/>
    <mergeCell ref="R76:T76"/>
    <mergeCell ref="V76:Y76"/>
    <mergeCell ref="Z76:Z84"/>
    <mergeCell ref="M77:N77"/>
    <mergeCell ref="R77:T77"/>
    <mergeCell ref="V77:Y77"/>
    <mergeCell ref="L74:L75"/>
    <mergeCell ref="M74:N74"/>
    <mergeCell ref="R74:U74"/>
    <mergeCell ref="W74:X74"/>
    <mergeCell ref="R75:U75"/>
    <mergeCell ref="R67:T67"/>
    <mergeCell ref="V67:Y67"/>
    <mergeCell ref="Z67:Z75"/>
    <mergeCell ref="M68:N68"/>
    <mergeCell ref="R68:T68"/>
    <mergeCell ref="V68:Y68"/>
    <mergeCell ref="L65:L66"/>
    <mergeCell ref="M65:N65"/>
    <mergeCell ref="R65:U65"/>
    <mergeCell ref="W65:X65"/>
    <mergeCell ref="R66:U66"/>
    <mergeCell ref="A67:C68"/>
    <mergeCell ref="D67:E67"/>
    <mergeCell ref="F67:L68"/>
    <mergeCell ref="M67:N67"/>
    <mergeCell ref="O67:P75"/>
    <mergeCell ref="D65:D66"/>
    <mergeCell ref="F65:F66"/>
    <mergeCell ref="G65:G66"/>
    <mergeCell ref="H65:H66"/>
    <mergeCell ref="I65:I66"/>
    <mergeCell ref="J65:J66"/>
    <mergeCell ref="L71:L73"/>
    <mergeCell ref="M71:N71"/>
    <mergeCell ref="R71:T71"/>
    <mergeCell ref="V71:Y71"/>
    <mergeCell ref="M72:N72"/>
    <mergeCell ref="R72:U72"/>
    <mergeCell ref="W72:X72"/>
    <mergeCell ref="M73:N73"/>
    <mergeCell ref="R73:U73"/>
    <mergeCell ref="A69:C73"/>
    <mergeCell ref="A58:C59"/>
    <mergeCell ref="D58:E58"/>
    <mergeCell ref="F58:L59"/>
    <mergeCell ref="M58:N58"/>
    <mergeCell ref="O58:P66"/>
    <mergeCell ref="D56:D57"/>
    <mergeCell ref="F56:F57"/>
    <mergeCell ref="G56:G57"/>
    <mergeCell ref="H56:H57"/>
    <mergeCell ref="I56:I57"/>
    <mergeCell ref="J56:J57"/>
    <mergeCell ref="L62:L64"/>
    <mergeCell ref="M62:N62"/>
    <mergeCell ref="R62:T62"/>
    <mergeCell ref="V62:Y62"/>
    <mergeCell ref="M63:N63"/>
    <mergeCell ref="R63:U63"/>
    <mergeCell ref="W63:X63"/>
    <mergeCell ref="M64:N64"/>
    <mergeCell ref="R64:U64"/>
    <mergeCell ref="A60:C64"/>
    <mergeCell ref="D60:L61"/>
    <mergeCell ref="M60:N60"/>
    <mergeCell ref="R60:T60"/>
    <mergeCell ref="V60:Y60"/>
    <mergeCell ref="M61:N61"/>
    <mergeCell ref="R61:T61"/>
    <mergeCell ref="V61:Y61"/>
    <mergeCell ref="D62:D64"/>
    <mergeCell ref="E62:K64"/>
    <mergeCell ref="D51:L52"/>
    <mergeCell ref="M51:N51"/>
    <mergeCell ref="R51:T51"/>
    <mergeCell ref="V51:Y51"/>
    <mergeCell ref="M52:N52"/>
    <mergeCell ref="R52:T52"/>
    <mergeCell ref="V52:Y52"/>
    <mergeCell ref="D53:D55"/>
    <mergeCell ref="E53:K55"/>
    <mergeCell ref="R58:T58"/>
    <mergeCell ref="V58:Y58"/>
    <mergeCell ref="Z58:Z66"/>
    <mergeCell ref="M59:N59"/>
    <mergeCell ref="R59:T59"/>
    <mergeCell ref="V59:Y59"/>
    <mergeCell ref="L56:L57"/>
    <mergeCell ref="M56:N56"/>
    <mergeCell ref="R56:U56"/>
    <mergeCell ref="W56:X56"/>
    <mergeCell ref="R57:U57"/>
    <mergeCell ref="R49:T49"/>
    <mergeCell ref="V49:Y49"/>
    <mergeCell ref="Z49:Z57"/>
    <mergeCell ref="M50:N50"/>
    <mergeCell ref="R50:T50"/>
    <mergeCell ref="V50:Y50"/>
    <mergeCell ref="L47:L48"/>
    <mergeCell ref="M47:N47"/>
    <mergeCell ref="R47:U47"/>
    <mergeCell ref="W47:X47"/>
    <mergeCell ref="R48:U48"/>
    <mergeCell ref="A49:C50"/>
    <mergeCell ref="D49:E49"/>
    <mergeCell ref="F49:L50"/>
    <mergeCell ref="M49:N49"/>
    <mergeCell ref="O49:P57"/>
    <mergeCell ref="D47:D48"/>
    <mergeCell ref="F47:F48"/>
    <mergeCell ref="G47:G48"/>
    <mergeCell ref="H47:H48"/>
    <mergeCell ref="I47:I48"/>
    <mergeCell ref="J47:J48"/>
    <mergeCell ref="L53:L55"/>
    <mergeCell ref="M53:N53"/>
    <mergeCell ref="R53:T53"/>
    <mergeCell ref="V53:Y53"/>
    <mergeCell ref="M54:N54"/>
    <mergeCell ref="R54:U54"/>
    <mergeCell ref="W54:X54"/>
    <mergeCell ref="M55:N55"/>
    <mergeCell ref="R55:U55"/>
    <mergeCell ref="A51:C55"/>
    <mergeCell ref="A40:C41"/>
    <mergeCell ref="D40:E40"/>
    <mergeCell ref="F40:L41"/>
    <mergeCell ref="M40:N40"/>
    <mergeCell ref="O40:P48"/>
    <mergeCell ref="D38:D39"/>
    <mergeCell ref="F38:F39"/>
    <mergeCell ref="G38:G39"/>
    <mergeCell ref="H38:H39"/>
    <mergeCell ref="I38:I39"/>
    <mergeCell ref="J38:J39"/>
    <mergeCell ref="L44:L46"/>
    <mergeCell ref="M44:N44"/>
    <mergeCell ref="R44:T44"/>
    <mergeCell ref="V44:Y44"/>
    <mergeCell ref="M45:N45"/>
    <mergeCell ref="R45:U45"/>
    <mergeCell ref="W45:X45"/>
    <mergeCell ref="M46:N46"/>
    <mergeCell ref="R46:U46"/>
    <mergeCell ref="A42:C46"/>
    <mergeCell ref="D42:L43"/>
    <mergeCell ref="M42:N42"/>
    <mergeCell ref="R42:T42"/>
    <mergeCell ref="V42:Y42"/>
    <mergeCell ref="M43:N43"/>
    <mergeCell ref="R43:T43"/>
    <mergeCell ref="V43:Y43"/>
    <mergeCell ref="D44:D46"/>
    <mergeCell ref="E44:K46"/>
    <mergeCell ref="D33:L34"/>
    <mergeCell ref="M33:N33"/>
    <mergeCell ref="R33:T33"/>
    <mergeCell ref="V33:Y33"/>
    <mergeCell ref="M34:N34"/>
    <mergeCell ref="R34:T34"/>
    <mergeCell ref="V34:Y34"/>
    <mergeCell ref="D35:D37"/>
    <mergeCell ref="E35:K37"/>
    <mergeCell ref="R40:T40"/>
    <mergeCell ref="V40:Y40"/>
    <mergeCell ref="Z40:Z48"/>
    <mergeCell ref="M41:N41"/>
    <mergeCell ref="R41:T41"/>
    <mergeCell ref="V41:Y41"/>
    <mergeCell ref="L38:L39"/>
    <mergeCell ref="M38:N38"/>
    <mergeCell ref="R38:U38"/>
    <mergeCell ref="W38:X38"/>
    <mergeCell ref="R39:U39"/>
    <mergeCell ref="R31:T31"/>
    <mergeCell ref="V31:Y31"/>
    <mergeCell ref="Z31:Z39"/>
    <mergeCell ref="M32:N32"/>
    <mergeCell ref="R32:T32"/>
    <mergeCell ref="V32:Y32"/>
    <mergeCell ref="L29:L30"/>
    <mergeCell ref="M29:N29"/>
    <mergeCell ref="R29:U29"/>
    <mergeCell ref="W29:X29"/>
    <mergeCell ref="R30:U30"/>
    <mergeCell ref="A31:C32"/>
    <mergeCell ref="D31:E31"/>
    <mergeCell ref="F31:L32"/>
    <mergeCell ref="M31:N31"/>
    <mergeCell ref="O31:P39"/>
    <mergeCell ref="D29:D30"/>
    <mergeCell ref="F29:F30"/>
    <mergeCell ref="G29:G30"/>
    <mergeCell ref="H29:H30"/>
    <mergeCell ref="I29:I30"/>
    <mergeCell ref="J29:J30"/>
    <mergeCell ref="L35:L37"/>
    <mergeCell ref="M35:N35"/>
    <mergeCell ref="R35:T35"/>
    <mergeCell ref="V35:Y35"/>
    <mergeCell ref="M36:N36"/>
    <mergeCell ref="R36:U36"/>
    <mergeCell ref="W36:X36"/>
    <mergeCell ref="M37:N37"/>
    <mergeCell ref="R37:U37"/>
    <mergeCell ref="A33:C37"/>
    <mergeCell ref="H20:H21"/>
    <mergeCell ref="I20:I21"/>
    <mergeCell ref="J20:J21"/>
    <mergeCell ref="L26:L28"/>
    <mergeCell ref="M26:N26"/>
    <mergeCell ref="R26:T26"/>
    <mergeCell ref="V26:Y26"/>
    <mergeCell ref="M27:N27"/>
    <mergeCell ref="R27:U27"/>
    <mergeCell ref="W27:X27"/>
    <mergeCell ref="M28:N28"/>
    <mergeCell ref="R28:U28"/>
    <mergeCell ref="A24:C28"/>
    <mergeCell ref="D24:L25"/>
    <mergeCell ref="M24:N24"/>
    <mergeCell ref="R24:T24"/>
    <mergeCell ref="V24:Y24"/>
    <mergeCell ref="M25:N25"/>
    <mergeCell ref="R25:T25"/>
    <mergeCell ref="V25:Y25"/>
    <mergeCell ref="D26:D28"/>
    <mergeCell ref="E26:K28"/>
    <mergeCell ref="W18:X18"/>
    <mergeCell ref="M19:N19"/>
    <mergeCell ref="R19:U19"/>
    <mergeCell ref="A15:C19"/>
    <mergeCell ref="D15:L16"/>
    <mergeCell ref="M15:N15"/>
    <mergeCell ref="R15:T15"/>
    <mergeCell ref="V15:Y15"/>
    <mergeCell ref="M16:N16"/>
    <mergeCell ref="R16:T16"/>
    <mergeCell ref="V16:Y16"/>
    <mergeCell ref="D17:D19"/>
    <mergeCell ref="E17:K19"/>
    <mergeCell ref="R22:T22"/>
    <mergeCell ref="V22:Y22"/>
    <mergeCell ref="Z22:Z30"/>
    <mergeCell ref="M23:N23"/>
    <mergeCell ref="R23:T23"/>
    <mergeCell ref="V23:Y23"/>
    <mergeCell ref="L20:L21"/>
    <mergeCell ref="M20:N20"/>
    <mergeCell ref="R20:U20"/>
    <mergeCell ref="W20:X20"/>
    <mergeCell ref="R21:U21"/>
    <mergeCell ref="A22:C23"/>
    <mergeCell ref="D22:E22"/>
    <mergeCell ref="F22:L23"/>
    <mergeCell ref="M22:N22"/>
    <mergeCell ref="O22:P30"/>
    <mergeCell ref="D20:D21"/>
    <mergeCell ref="F20:F21"/>
    <mergeCell ref="G20:G21"/>
    <mergeCell ref="R7:T7"/>
    <mergeCell ref="V7:Y7"/>
    <mergeCell ref="D8:D10"/>
    <mergeCell ref="E8:K10"/>
    <mergeCell ref="R13:T13"/>
    <mergeCell ref="V13:Y13"/>
    <mergeCell ref="Z13:Z21"/>
    <mergeCell ref="M14:N14"/>
    <mergeCell ref="R14:T14"/>
    <mergeCell ref="V14:Y14"/>
    <mergeCell ref="L11:L12"/>
    <mergeCell ref="M11:N11"/>
    <mergeCell ref="R11:U11"/>
    <mergeCell ref="W11:X11"/>
    <mergeCell ref="R12:U12"/>
    <mergeCell ref="A13:C14"/>
    <mergeCell ref="D13:E13"/>
    <mergeCell ref="F13:L14"/>
    <mergeCell ref="M13:N13"/>
    <mergeCell ref="O13:P21"/>
    <mergeCell ref="D11:D12"/>
    <mergeCell ref="F11:F12"/>
    <mergeCell ref="G11:G12"/>
    <mergeCell ref="H11:H12"/>
    <mergeCell ref="I11:I12"/>
    <mergeCell ref="J11:J12"/>
    <mergeCell ref="L17:L19"/>
    <mergeCell ref="M17:N17"/>
    <mergeCell ref="R17:T17"/>
    <mergeCell ref="V17:Y17"/>
    <mergeCell ref="M18:N18"/>
    <mergeCell ref="R18:U18"/>
    <mergeCell ref="R4:T4"/>
    <mergeCell ref="V4:Y4"/>
    <mergeCell ref="Z4:Z12"/>
    <mergeCell ref="M5:N5"/>
    <mergeCell ref="R5:T5"/>
    <mergeCell ref="V5:Y5"/>
    <mergeCell ref="A4:C5"/>
    <mergeCell ref="D4:E4"/>
    <mergeCell ref="F4:L5"/>
    <mergeCell ref="M4:N4"/>
    <mergeCell ref="O4:P12"/>
    <mergeCell ref="A3:C3"/>
    <mergeCell ref="D3:L3"/>
    <mergeCell ref="M3:N3"/>
    <mergeCell ref="O3:P3"/>
    <mergeCell ref="Q3:T3"/>
    <mergeCell ref="W3:X3"/>
    <mergeCell ref="L8:L10"/>
    <mergeCell ref="M8:N8"/>
    <mergeCell ref="R8:T8"/>
    <mergeCell ref="V8:Y8"/>
    <mergeCell ref="M9:N9"/>
    <mergeCell ref="R9:U9"/>
    <mergeCell ref="W9:X9"/>
    <mergeCell ref="M10:N10"/>
    <mergeCell ref="R10:U10"/>
    <mergeCell ref="A6:C10"/>
    <mergeCell ref="D6:L7"/>
    <mergeCell ref="M6:N6"/>
    <mergeCell ref="R6:T6"/>
    <mergeCell ref="V6:Y6"/>
    <mergeCell ref="M7:N7"/>
  </mergeCells>
  <phoneticPr fontId="2"/>
  <dataValidations count="1">
    <dataValidation imeMode="off" allowBlank="1" showInputMessage="1" showErrorMessage="1" sqref="Z1:Z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dataValidations>
  <printOptions horizontalCentered="1"/>
  <pageMargins left="0.6692913385826772" right="0.6692913385826772" top="0.86614173228346458" bottom="0.86614173228346458" header="0.51181102362204722" footer="0.51181102362204722"/>
  <pageSetup paperSize="8" fitToHeight="0" pageOrder="overThenDown" orientation="landscape" r:id="rId1"/>
  <headerFooter alignWithMargins="0"/>
  <rowBreaks count="44" manualBreakCount="44">
    <brk id="48" max="25" man="1"/>
    <brk id="93" max="25" man="1"/>
    <brk id="138" max="25" man="1"/>
    <brk id="183" max="25" man="1"/>
    <brk id="228" max="25" man="1"/>
    <brk id="273" max="25" man="1"/>
    <brk id="318" max="25" man="1"/>
    <brk id="363" max="25" man="1"/>
    <brk id="408" max="25" man="1"/>
    <brk id="453" max="25" man="1"/>
    <brk id="498" max="25" man="1"/>
    <brk id="543" max="25" man="1"/>
    <brk id="588" max="25" man="1"/>
    <brk id="633" max="25" man="1"/>
    <brk id="678" max="25" man="1"/>
    <brk id="723" max="25" man="1"/>
    <brk id="768" max="25" man="1"/>
    <brk id="813" max="25" man="1"/>
    <brk id="858" max="25" man="1"/>
    <brk id="903" max="25" man="1"/>
    <brk id="948" max="25" man="1"/>
    <brk id="993" max="25" man="1"/>
    <brk id="1038" max="25" man="1"/>
    <brk id="1083" max="25" man="1"/>
    <brk id="1128" max="25" man="1"/>
    <brk id="1173" max="25" man="1"/>
    <brk id="1218" max="25" man="1"/>
    <brk id="1263" max="25" man="1"/>
    <brk id="1308" max="25" man="1"/>
    <brk id="1353" max="25" man="1"/>
    <brk id="1398" max="25" man="1"/>
    <brk id="1443" max="25" man="1"/>
    <brk id="1488" max="25" man="1"/>
    <brk id="1533" max="25" man="1"/>
    <brk id="1578" max="25" man="1"/>
    <brk id="1623" max="25" man="1"/>
    <brk id="1668" max="25" man="1"/>
    <brk id="1713" max="25" man="1"/>
    <brk id="1758" max="25" man="1"/>
    <brk id="1803" max="25" man="1"/>
    <brk id="1848" max="25" man="1"/>
    <brk id="1893" max="25" man="1"/>
    <brk id="1938" max="25" man="1"/>
    <brk id="1983"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B1:L38"/>
  <sheetViews>
    <sheetView zoomScaleNormal="100" zoomScaleSheetLayoutView="90" workbookViewId="0">
      <selection activeCell="B1" sqref="B1"/>
    </sheetView>
  </sheetViews>
  <sheetFormatPr defaultRowHeight="13.5" x14ac:dyDescent="0.15"/>
  <cols>
    <col min="1" max="2" width="0.625" style="247" customWidth="1"/>
    <col min="3" max="3" width="3.375" style="247" customWidth="1"/>
    <col min="4" max="4" width="9.25" style="247" customWidth="1"/>
    <col min="5" max="5" width="13.75" style="247" customWidth="1"/>
    <col min="6" max="8" width="12.625" style="247" customWidth="1"/>
    <col min="9" max="9" width="7.5" style="247" customWidth="1"/>
    <col min="10" max="10" width="12.625" style="247" customWidth="1"/>
    <col min="11" max="11" width="6.875" style="247" customWidth="1"/>
    <col min="12" max="12" width="6" style="247" customWidth="1"/>
    <col min="13" max="254" width="9" style="247"/>
    <col min="255" max="255" width="0.625" style="247" customWidth="1"/>
    <col min="256" max="256" width="3.375" style="247" customWidth="1"/>
    <col min="257" max="257" width="9.25" style="247" customWidth="1"/>
    <col min="258" max="258" width="13.75" style="247" customWidth="1"/>
    <col min="259" max="261" width="12.625" style="247" customWidth="1"/>
    <col min="262" max="262" width="7.5" style="247" customWidth="1"/>
    <col min="263" max="263" width="12.625" style="247" customWidth="1"/>
    <col min="264" max="264" width="6.875" style="247" customWidth="1"/>
    <col min="265" max="265" width="6" style="247" customWidth="1"/>
    <col min="266" max="267" width="9" style="247"/>
    <col min="268" max="268" width="12.875" style="247" bestFit="1" customWidth="1"/>
    <col min="269" max="510" width="9" style="247"/>
    <col min="511" max="511" width="0.625" style="247" customWidth="1"/>
    <col min="512" max="512" width="3.375" style="247" customWidth="1"/>
    <col min="513" max="513" width="9.25" style="247" customWidth="1"/>
    <col min="514" max="514" width="13.75" style="247" customWidth="1"/>
    <col min="515" max="517" width="12.625" style="247" customWidth="1"/>
    <col min="518" max="518" width="7.5" style="247" customWidth="1"/>
    <col min="519" max="519" width="12.625" style="247" customWidth="1"/>
    <col min="520" max="520" width="6.875" style="247" customWidth="1"/>
    <col min="521" max="521" width="6" style="247" customWidth="1"/>
    <col min="522" max="523" width="9" style="247"/>
    <col min="524" max="524" width="12.875" style="247" bestFit="1" customWidth="1"/>
    <col min="525" max="766" width="9" style="247"/>
    <col min="767" max="767" width="0.625" style="247" customWidth="1"/>
    <col min="768" max="768" width="3.375" style="247" customWidth="1"/>
    <col min="769" max="769" width="9.25" style="247" customWidth="1"/>
    <col min="770" max="770" width="13.75" style="247" customWidth="1"/>
    <col min="771" max="773" width="12.625" style="247" customWidth="1"/>
    <col min="774" max="774" width="7.5" style="247" customWidth="1"/>
    <col min="775" max="775" width="12.625" style="247" customWidth="1"/>
    <col min="776" max="776" width="6.875" style="247" customWidth="1"/>
    <col min="777" max="777" width="6" style="247" customWidth="1"/>
    <col min="778" max="779" width="9" style="247"/>
    <col min="780" max="780" width="12.875" style="247" bestFit="1" customWidth="1"/>
    <col min="781" max="1022" width="9" style="247"/>
    <col min="1023" max="1023" width="0.625" style="247" customWidth="1"/>
    <col min="1024" max="1024" width="3.375" style="247" customWidth="1"/>
    <col min="1025" max="1025" width="9.25" style="247" customWidth="1"/>
    <col min="1026" max="1026" width="13.75" style="247" customWidth="1"/>
    <col min="1027" max="1029" width="12.625" style="247" customWidth="1"/>
    <col min="1030" max="1030" width="7.5" style="247" customWidth="1"/>
    <col min="1031" max="1031" width="12.625" style="247" customWidth="1"/>
    <col min="1032" max="1032" width="6.875" style="247" customWidth="1"/>
    <col min="1033" max="1033" width="6" style="247" customWidth="1"/>
    <col min="1034" max="1035" width="9" style="247"/>
    <col min="1036" max="1036" width="12.875" style="247" bestFit="1" customWidth="1"/>
    <col min="1037" max="1278" width="9" style="247"/>
    <col min="1279" max="1279" width="0.625" style="247" customWidth="1"/>
    <col min="1280" max="1280" width="3.375" style="247" customWidth="1"/>
    <col min="1281" max="1281" width="9.25" style="247" customWidth="1"/>
    <col min="1282" max="1282" width="13.75" style="247" customWidth="1"/>
    <col min="1283" max="1285" width="12.625" style="247" customWidth="1"/>
    <col min="1286" max="1286" width="7.5" style="247" customWidth="1"/>
    <col min="1287" max="1287" width="12.625" style="247" customWidth="1"/>
    <col min="1288" max="1288" width="6.875" style="247" customWidth="1"/>
    <col min="1289" max="1289" width="6" style="247" customWidth="1"/>
    <col min="1290" max="1291" width="9" style="247"/>
    <col min="1292" max="1292" width="12.875" style="247" bestFit="1" customWidth="1"/>
    <col min="1293" max="1534" width="9" style="247"/>
    <col min="1535" max="1535" width="0.625" style="247" customWidth="1"/>
    <col min="1536" max="1536" width="3.375" style="247" customWidth="1"/>
    <col min="1537" max="1537" width="9.25" style="247" customWidth="1"/>
    <col min="1538" max="1538" width="13.75" style="247" customWidth="1"/>
    <col min="1539" max="1541" width="12.625" style="247" customWidth="1"/>
    <col min="1542" max="1542" width="7.5" style="247" customWidth="1"/>
    <col min="1543" max="1543" width="12.625" style="247" customWidth="1"/>
    <col min="1544" max="1544" width="6.875" style="247" customWidth="1"/>
    <col min="1545" max="1545" width="6" style="247" customWidth="1"/>
    <col min="1546" max="1547" width="9" style="247"/>
    <col min="1548" max="1548" width="12.875" style="247" bestFit="1" customWidth="1"/>
    <col min="1549" max="1790" width="9" style="247"/>
    <col min="1791" max="1791" width="0.625" style="247" customWidth="1"/>
    <col min="1792" max="1792" width="3.375" style="247" customWidth="1"/>
    <col min="1793" max="1793" width="9.25" style="247" customWidth="1"/>
    <col min="1794" max="1794" width="13.75" style="247" customWidth="1"/>
    <col min="1795" max="1797" width="12.625" style="247" customWidth="1"/>
    <col min="1798" max="1798" width="7.5" style="247" customWidth="1"/>
    <col min="1799" max="1799" width="12.625" style="247" customWidth="1"/>
    <col min="1800" max="1800" width="6.875" style="247" customWidth="1"/>
    <col min="1801" max="1801" width="6" style="247" customWidth="1"/>
    <col min="1802" max="1803" width="9" style="247"/>
    <col min="1804" max="1804" width="12.875" style="247" bestFit="1" customWidth="1"/>
    <col min="1805" max="2046" width="9" style="247"/>
    <col min="2047" max="2047" width="0.625" style="247" customWidth="1"/>
    <col min="2048" max="2048" width="3.375" style="247" customWidth="1"/>
    <col min="2049" max="2049" width="9.25" style="247" customWidth="1"/>
    <col min="2050" max="2050" width="13.75" style="247" customWidth="1"/>
    <col min="2051" max="2053" width="12.625" style="247" customWidth="1"/>
    <col min="2054" max="2054" width="7.5" style="247" customWidth="1"/>
    <col min="2055" max="2055" width="12.625" style="247" customWidth="1"/>
    <col min="2056" max="2056" width="6.875" style="247" customWidth="1"/>
    <col min="2057" max="2057" width="6" style="247" customWidth="1"/>
    <col min="2058" max="2059" width="9" style="247"/>
    <col min="2060" max="2060" width="12.875" style="247" bestFit="1" customWidth="1"/>
    <col min="2061" max="2302" width="9" style="247"/>
    <col min="2303" max="2303" width="0.625" style="247" customWidth="1"/>
    <col min="2304" max="2304" width="3.375" style="247" customWidth="1"/>
    <col min="2305" max="2305" width="9.25" style="247" customWidth="1"/>
    <col min="2306" max="2306" width="13.75" style="247" customWidth="1"/>
    <col min="2307" max="2309" width="12.625" style="247" customWidth="1"/>
    <col min="2310" max="2310" width="7.5" style="247" customWidth="1"/>
    <col min="2311" max="2311" width="12.625" style="247" customWidth="1"/>
    <col min="2312" max="2312" width="6.875" style="247" customWidth="1"/>
    <col min="2313" max="2313" width="6" style="247" customWidth="1"/>
    <col min="2314" max="2315" width="9" style="247"/>
    <col min="2316" max="2316" width="12.875" style="247" bestFit="1" customWidth="1"/>
    <col min="2317" max="2558" width="9" style="247"/>
    <col min="2559" max="2559" width="0.625" style="247" customWidth="1"/>
    <col min="2560" max="2560" width="3.375" style="247" customWidth="1"/>
    <col min="2561" max="2561" width="9.25" style="247" customWidth="1"/>
    <col min="2562" max="2562" width="13.75" style="247" customWidth="1"/>
    <col min="2563" max="2565" width="12.625" style="247" customWidth="1"/>
    <col min="2566" max="2566" width="7.5" style="247" customWidth="1"/>
    <col min="2567" max="2567" width="12.625" style="247" customWidth="1"/>
    <col min="2568" max="2568" width="6.875" style="247" customWidth="1"/>
    <col min="2569" max="2569" width="6" style="247" customWidth="1"/>
    <col min="2570" max="2571" width="9" style="247"/>
    <col min="2572" max="2572" width="12.875" style="247" bestFit="1" customWidth="1"/>
    <col min="2573" max="2814" width="9" style="247"/>
    <col min="2815" max="2815" width="0.625" style="247" customWidth="1"/>
    <col min="2816" max="2816" width="3.375" style="247" customWidth="1"/>
    <col min="2817" max="2817" width="9.25" style="247" customWidth="1"/>
    <col min="2818" max="2818" width="13.75" style="247" customWidth="1"/>
    <col min="2819" max="2821" width="12.625" style="247" customWidth="1"/>
    <col min="2822" max="2822" width="7.5" style="247" customWidth="1"/>
    <col min="2823" max="2823" width="12.625" style="247" customWidth="1"/>
    <col min="2824" max="2824" width="6.875" style="247" customWidth="1"/>
    <col min="2825" max="2825" width="6" style="247" customWidth="1"/>
    <col min="2826" max="2827" width="9" style="247"/>
    <col min="2828" max="2828" width="12.875" style="247" bestFit="1" customWidth="1"/>
    <col min="2829" max="3070" width="9" style="247"/>
    <col min="3071" max="3071" width="0.625" style="247" customWidth="1"/>
    <col min="3072" max="3072" width="3.375" style="247" customWidth="1"/>
    <col min="3073" max="3073" width="9.25" style="247" customWidth="1"/>
    <col min="3074" max="3074" width="13.75" style="247" customWidth="1"/>
    <col min="3075" max="3077" width="12.625" style="247" customWidth="1"/>
    <col min="3078" max="3078" width="7.5" style="247" customWidth="1"/>
    <col min="3079" max="3079" width="12.625" style="247" customWidth="1"/>
    <col min="3080" max="3080" width="6.875" style="247" customWidth="1"/>
    <col min="3081" max="3081" width="6" style="247" customWidth="1"/>
    <col min="3082" max="3083" width="9" style="247"/>
    <col min="3084" max="3084" width="12.875" style="247" bestFit="1" customWidth="1"/>
    <col min="3085" max="3326" width="9" style="247"/>
    <col min="3327" max="3327" width="0.625" style="247" customWidth="1"/>
    <col min="3328" max="3328" width="3.375" style="247" customWidth="1"/>
    <col min="3329" max="3329" width="9.25" style="247" customWidth="1"/>
    <col min="3330" max="3330" width="13.75" style="247" customWidth="1"/>
    <col min="3331" max="3333" width="12.625" style="247" customWidth="1"/>
    <col min="3334" max="3334" width="7.5" style="247" customWidth="1"/>
    <col min="3335" max="3335" width="12.625" style="247" customWidth="1"/>
    <col min="3336" max="3336" width="6.875" style="247" customWidth="1"/>
    <col min="3337" max="3337" width="6" style="247" customWidth="1"/>
    <col min="3338" max="3339" width="9" style="247"/>
    <col min="3340" max="3340" width="12.875" style="247" bestFit="1" customWidth="1"/>
    <col min="3341" max="3582" width="9" style="247"/>
    <col min="3583" max="3583" width="0.625" style="247" customWidth="1"/>
    <col min="3584" max="3584" width="3.375" style="247" customWidth="1"/>
    <col min="3585" max="3585" width="9.25" style="247" customWidth="1"/>
    <col min="3586" max="3586" width="13.75" style="247" customWidth="1"/>
    <col min="3587" max="3589" width="12.625" style="247" customWidth="1"/>
    <col min="3590" max="3590" width="7.5" style="247" customWidth="1"/>
    <col min="3591" max="3591" width="12.625" style="247" customWidth="1"/>
    <col min="3592" max="3592" width="6.875" style="247" customWidth="1"/>
    <col min="3593" max="3593" width="6" style="247" customWidth="1"/>
    <col min="3594" max="3595" width="9" style="247"/>
    <col min="3596" max="3596" width="12.875" style="247" bestFit="1" customWidth="1"/>
    <col min="3597" max="3838" width="9" style="247"/>
    <col min="3839" max="3839" width="0.625" style="247" customWidth="1"/>
    <col min="3840" max="3840" width="3.375" style="247" customWidth="1"/>
    <col min="3841" max="3841" width="9.25" style="247" customWidth="1"/>
    <col min="3842" max="3842" width="13.75" style="247" customWidth="1"/>
    <col min="3843" max="3845" width="12.625" style="247" customWidth="1"/>
    <col min="3846" max="3846" width="7.5" style="247" customWidth="1"/>
    <col min="3847" max="3847" width="12.625" style="247" customWidth="1"/>
    <col min="3848" max="3848" width="6.875" style="247" customWidth="1"/>
    <col min="3849" max="3849" width="6" style="247" customWidth="1"/>
    <col min="3850" max="3851" width="9" style="247"/>
    <col min="3852" max="3852" width="12.875" style="247" bestFit="1" customWidth="1"/>
    <col min="3853" max="4094" width="9" style="247"/>
    <col min="4095" max="4095" width="0.625" style="247" customWidth="1"/>
    <col min="4096" max="4096" width="3.375" style="247" customWidth="1"/>
    <col min="4097" max="4097" width="9.25" style="247" customWidth="1"/>
    <col min="4098" max="4098" width="13.75" style="247" customWidth="1"/>
    <col min="4099" max="4101" width="12.625" style="247" customWidth="1"/>
    <col min="4102" max="4102" width="7.5" style="247" customWidth="1"/>
    <col min="4103" max="4103" width="12.625" style="247" customWidth="1"/>
    <col min="4104" max="4104" width="6.875" style="247" customWidth="1"/>
    <col min="4105" max="4105" width="6" style="247" customWidth="1"/>
    <col min="4106" max="4107" width="9" style="247"/>
    <col min="4108" max="4108" width="12.875" style="247" bestFit="1" customWidth="1"/>
    <col min="4109" max="4350" width="9" style="247"/>
    <col min="4351" max="4351" width="0.625" style="247" customWidth="1"/>
    <col min="4352" max="4352" width="3.375" style="247" customWidth="1"/>
    <col min="4353" max="4353" width="9.25" style="247" customWidth="1"/>
    <col min="4354" max="4354" width="13.75" style="247" customWidth="1"/>
    <col min="4355" max="4357" width="12.625" style="247" customWidth="1"/>
    <col min="4358" max="4358" width="7.5" style="247" customWidth="1"/>
    <col min="4359" max="4359" width="12.625" style="247" customWidth="1"/>
    <col min="4360" max="4360" width="6.875" style="247" customWidth="1"/>
    <col min="4361" max="4361" width="6" style="247" customWidth="1"/>
    <col min="4362" max="4363" width="9" style="247"/>
    <col min="4364" max="4364" width="12.875" style="247" bestFit="1" customWidth="1"/>
    <col min="4365" max="4606" width="9" style="247"/>
    <col min="4607" max="4607" width="0.625" style="247" customWidth="1"/>
    <col min="4608" max="4608" width="3.375" style="247" customWidth="1"/>
    <col min="4609" max="4609" width="9.25" style="247" customWidth="1"/>
    <col min="4610" max="4610" width="13.75" style="247" customWidth="1"/>
    <col min="4611" max="4613" width="12.625" style="247" customWidth="1"/>
    <col min="4614" max="4614" width="7.5" style="247" customWidth="1"/>
    <col min="4615" max="4615" width="12.625" style="247" customWidth="1"/>
    <col min="4616" max="4616" width="6.875" style="247" customWidth="1"/>
    <col min="4617" max="4617" width="6" style="247" customWidth="1"/>
    <col min="4618" max="4619" width="9" style="247"/>
    <col min="4620" max="4620" width="12.875" style="247" bestFit="1" customWidth="1"/>
    <col min="4621" max="4862" width="9" style="247"/>
    <col min="4863" max="4863" width="0.625" style="247" customWidth="1"/>
    <col min="4864" max="4864" width="3.375" style="247" customWidth="1"/>
    <col min="4865" max="4865" width="9.25" style="247" customWidth="1"/>
    <col min="4866" max="4866" width="13.75" style="247" customWidth="1"/>
    <col min="4867" max="4869" width="12.625" style="247" customWidth="1"/>
    <col min="4870" max="4870" width="7.5" style="247" customWidth="1"/>
    <col min="4871" max="4871" width="12.625" style="247" customWidth="1"/>
    <col min="4872" max="4872" width="6.875" style="247" customWidth="1"/>
    <col min="4873" max="4873" width="6" style="247" customWidth="1"/>
    <col min="4874" max="4875" width="9" style="247"/>
    <col min="4876" max="4876" width="12.875" style="247" bestFit="1" customWidth="1"/>
    <col min="4877" max="5118" width="9" style="247"/>
    <col min="5119" max="5119" width="0.625" style="247" customWidth="1"/>
    <col min="5120" max="5120" width="3.375" style="247" customWidth="1"/>
    <col min="5121" max="5121" width="9.25" style="247" customWidth="1"/>
    <col min="5122" max="5122" width="13.75" style="247" customWidth="1"/>
    <col min="5123" max="5125" width="12.625" style="247" customWidth="1"/>
    <col min="5126" max="5126" width="7.5" style="247" customWidth="1"/>
    <col min="5127" max="5127" width="12.625" style="247" customWidth="1"/>
    <col min="5128" max="5128" width="6.875" style="247" customWidth="1"/>
    <col min="5129" max="5129" width="6" style="247" customWidth="1"/>
    <col min="5130" max="5131" width="9" style="247"/>
    <col min="5132" max="5132" width="12.875" style="247" bestFit="1" customWidth="1"/>
    <col min="5133" max="5374" width="9" style="247"/>
    <col min="5375" max="5375" width="0.625" style="247" customWidth="1"/>
    <col min="5376" max="5376" width="3.375" style="247" customWidth="1"/>
    <col min="5377" max="5377" width="9.25" style="247" customWidth="1"/>
    <col min="5378" max="5378" width="13.75" style="247" customWidth="1"/>
    <col min="5379" max="5381" width="12.625" style="247" customWidth="1"/>
    <col min="5382" max="5382" width="7.5" style="247" customWidth="1"/>
    <col min="5383" max="5383" width="12.625" style="247" customWidth="1"/>
    <col min="5384" max="5384" width="6.875" style="247" customWidth="1"/>
    <col min="5385" max="5385" width="6" style="247" customWidth="1"/>
    <col min="5386" max="5387" width="9" style="247"/>
    <col min="5388" max="5388" width="12.875" style="247" bestFit="1" customWidth="1"/>
    <col min="5389" max="5630" width="9" style="247"/>
    <col min="5631" max="5631" width="0.625" style="247" customWidth="1"/>
    <col min="5632" max="5632" width="3.375" style="247" customWidth="1"/>
    <col min="5633" max="5633" width="9.25" style="247" customWidth="1"/>
    <col min="5634" max="5634" width="13.75" style="247" customWidth="1"/>
    <col min="5635" max="5637" width="12.625" style="247" customWidth="1"/>
    <col min="5638" max="5638" width="7.5" style="247" customWidth="1"/>
    <col min="5639" max="5639" width="12.625" style="247" customWidth="1"/>
    <col min="5640" max="5640" width="6.875" style="247" customWidth="1"/>
    <col min="5641" max="5641" width="6" style="247" customWidth="1"/>
    <col min="5642" max="5643" width="9" style="247"/>
    <col min="5644" max="5644" width="12.875" style="247" bestFit="1" customWidth="1"/>
    <col min="5645" max="5886" width="9" style="247"/>
    <col min="5887" max="5887" width="0.625" style="247" customWidth="1"/>
    <col min="5888" max="5888" width="3.375" style="247" customWidth="1"/>
    <col min="5889" max="5889" width="9.25" style="247" customWidth="1"/>
    <col min="5890" max="5890" width="13.75" style="247" customWidth="1"/>
    <col min="5891" max="5893" width="12.625" style="247" customWidth="1"/>
    <col min="5894" max="5894" width="7.5" style="247" customWidth="1"/>
    <col min="5895" max="5895" width="12.625" style="247" customWidth="1"/>
    <col min="5896" max="5896" width="6.875" style="247" customWidth="1"/>
    <col min="5897" max="5897" width="6" style="247" customWidth="1"/>
    <col min="5898" max="5899" width="9" style="247"/>
    <col min="5900" max="5900" width="12.875" style="247" bestFit="1" customWidth="1"/>
    <col min="5901" max="6142" width="9" style="247"/>
    <col min="6143" max="6143" width="0.625" style="247" customWidth="1"/>
    <col min="6144" max="6144" width="3.375" style="247" customWidth="1"/>
    <col min="6145" max="6145" width="9.25" style="247" customWidth="1"/>
    <col min="6146" max="6146" width="13.75" style="247" customWidth="1"/>
    <col min="6147" max="6149" width="12.625" style="247" customWidth="1"/>
    <col min="6150" max="6150" width="7.5" style="247" customWidth="1"/>
    <col min="6151" max="6151" width="12.625" style="247" customWidth="1"/>
    <col min="6152" max="6152" width="6.875" style="247" customWidth="1"/>
    <col min="6153" max="6153" width="6" style="247" customWidth="1"/>
    <col min="6154" max="6155" width="9" style="247"/>
    <col min="6156" max="6156" width="12.875" style="247" bestFit="1" customWidth="1"/>
    <col min="6157" max="6398" width="9" style="247"/>
    <col min="6399" max="6399" width="0.625" style="247" customWidth="1"/>
    <col min="6400" max="6400" width="3.375" style="247" customWidth="1"/>
    <col min="6401" max="6401" width="9.25" style="247" customWidth="1"/>
    <col min="6402" max="6402" width="13.75" style="247" customWidth="1"/>
    <col min="6403" max="6405" width="12.625" style="247" customWidth="1"/>
    <col min="6406" max="6406" width="7.5" style="247" customWidth="1"/>
    <col min="6407" max="6407" width="12.625" style="247" customWidth="1"/>
    <col min="6408" max="6408" width="6.875" style="247" customWidth="1"/>
    <col min="6409" max="6409" width="6" style="247" customWidth="1"/>
    <col min="6410" max="6411" width="9" style="247"/>
    <col min="6412" max="6412" width="12.875" style="247" bestFit="1" customWidth="1"/>
    <col min="6413" max="6654" width="9" style="247"/>
    <col min="6655" max="6655" width="0.625" style="247" customWidth="1"/>
    <col min="6656" max="6656" width="3.375" style="247" customWidth="1"/>
    <col min="6657" max="6657" width="9.25" style="247" customWidth="1"/>
    <col min="6658" max="6658" width="13.75" style="247" customWidth="1"/>
    <col min="6659" max="6661" width="12.625" style="247" customWidth="1"/>
    <col min="6662" max="6662" width="7.5" style="247" customWidth="1"/>
    <col min="6663" max="6663" width="12.625" style="247" customWidth="1"/>
    <col min="6664" max="6664" width="6.875" style="247" customWidth="1"/>
    <col min="6665" max="6665" width="6" style="247" customWidth="1"/>
    <col min="6666" max="6667" width="9" style="247"/>
    <col min="6668" max="6668" width="12.875" style="247" bestFit="1" customWidth="1"/>
    <col min="6669" max="6910" width="9" style="247"/>
    <col min="6911" max="6911" width="0.625" style="247" customWidth="1"/>
    <col min="6912" max="6912" width="3.375" style="247" customWidth="1"/>
    <col min="6913" max="6913" width="9.25" style="247" customWidth="1"/>
    <col min="6914" max="6914" width="13.75" style="247" customWidth="1"/>
    <col min="6915" max="6917" width="12.625" style="247" customWidth="1"/>
    <col min="6918" max="6918" width="7.5" style="247" customWidth="1"/>
    <col min="6919" max="6919" width="12.625" style="247" customWidth="1"/>
    <col min="6920" max="6920" width="6.875" style="247" customWidth="1"/>
    <col min="6921" max="6921" width="6" style="247" customWidth="1"/>
    <col min="6922" max="6923" width="9" style="247"/>
    <col min="6924" max="6924" width="12.875" style="247" bestFit="1" customWidth="1"/>
    <col min="6925" max="7166" width="9" style="247"/>
    <col min="7167" max="7167" width="0.625" style="247" customWidth="1"/>
    <col min="7168" max="7168" width="3.375" style="247" customWidth="1"/>
    <col min="7169" max="7169" width="9.25" style="247" customWidth="1"/>
    <col min="7170" max="7170" width="13.75" style="247" customWidth="1"/>
    <col min="7171" max="7173" width="12.625" style="247" customWidth="1"/>
    <col min="7174" max="7174" width="7.5" style="247" customWidth="1"/>
    <col min="7175" max="7175" width="12.625" style="247" customWidth="1"/>
    <col min="7176" max="7176" width="6.875" style="247" customWidth="1"/>
    <col min="7177" max="7177" width="6" style="247" customWidth="1"/>
    <col min="7178" max="7179" width="9" style="247"/>
    <col min="7180" max="7180" width="12.875" style="247" bestFit="1" customWidth="1"/>
    <col min="7181" max="7422" width="9" style="247"/>
    <col min="7423" max="7423" width="0.625" style="247" customWidth="1"/>
    <col min="7424" max="7424" width="3.375" style="247" customWidth="1"/>
    <col min="7425" max="7425" width="9.25" style="247" customWidth="1"/>
    <col min="7426" max="7426" width="13.75" style="247" customWidth="1"/>
    <col min="7427" max="7429" width="12.625" style="247" customWidth="1"/>
    <col min="7430" max="7430" width="7.5" style="247" customWidth="1"/>
    <col min="7431" max="7431" width="12.625" style="247" customWidth="1"/>
    <col min="7432" max="7432" width="6.875" style="247" customWidth="1"/>
    <col min="7433" max="7433" width="6" style="247" customWidth="1"/>
    <col min="7434" max="7435" width="9" style="247"/>
    <col min="7436" max="7436" width="12.875" style="247" bestFit="1" customWidth="1"/>
    <col min="7437" max="7678" width="9" style="247"/>
    <col min="7679" max="7679" width="0.625" style="247" customWidth="1"/>
    <col min="7680" max="7680" width="3.375" style="247" customWidth="1"/>
    <col min="7681" max="7681" width="9.25" style="247" customWidth="1"/>
    <col min="7682" max="7682" width="13.75" style="247" customWidth="1"/>
    <col min="7683" max="7685" width="12.625" style="247" customWidth="1"/>
    <col min="7686" max="7686" width="7.5" style="247" customWidth="1"/>
    <col min="7687" max="7687" width="12.625" style="247" customWidth="1"/>
    <col min="7688" max="7688" width="6.875" style="247" customWidth="1"/>
    <col min="7689" max="7689" width="6" style="247" customWidth="1"/>
    <col min="7690" max="7691" width="9" style="247"/>
    <col min="7692" max="7692" width="12.875" style="247" bestFit="1" customWidth="1"/>
    <col min="7693" max="7934" width="9" style="247"/>
    <col min="7935" max="7935" width="0.625" style="247" customWidth="1"/>
    <col min="7936" max="7936" width="3.375" style="247" customWidth="1"/>
    <col min="7937" max="7937" width="9.25" style="247" customWidth="1"/>
    <col min="7938" max="7938" width="13.75" style="247" customWidth="1"/>
    <col min="7939" max="7941" width="12.625" style="247" customWidth="1"/>
    <col min="7942" max="7942" width="7.5" style="247" customWidth="1"/>
    <col min="7943" max="7943" width="12.625" style="247" customWidth="1"/>
    <col min="7944" max="7944" width="6.875" style="247" customWidth="1"/>
    <col min="7945" max="7945" width="6" style="247" customWidth="1"/>
    <col min="7946" max="7947" width="9" style="247"/>
    <col min="7948" max="7948" width="12.875" style="247" bestFit="1" customWidth="1"/>
    <col min="7949" max="8190" width="9" style="247"/>
    <col min="8191" max="8191" width="0.625" style="247" customWidth="1"/>
    <col min="8192" max="8192" width="3.375" style="247" customWidth="1"/>
    <col min="8193" max="8193" width="9.25" style="247" customWidth="1"/>
    <col min="8194" max="8194" width="13.75" style="247" customWidth="1"/>
    <col min="8195" max="8197" width="12.625" style="247" customWidth="1"/>
    <col min="8198" max="8198" width="7.5" style="247" customWidth="1"/>
    <col min="8199" max="8199" width="12.625" style="247" customWidth="1"/>
    <col min="8200" max="8200" width="6.875" style="247" customWidth="1"/>
    <col min="8201" max="8201" width="6" style="247" customWidth="1"/>
    <col min="8202" max="8203" width="9" style="247"/>
    <col min="8204" max="8204" width="12.875" style="247" bestFit="1" customWidth="1"/>
    <col min="8205" max="8446" width="9" style="247"/>
    <col min="8447" max="8447" width="0.625" style="247" customWidth="1"/>
    <col min="8448" max="8448" width="3.375" style="247" customWidth="1"/>
    <col min="8449" max="8449" width="9.25" style="247" customWidth="1"/>
    <col min="8450" max="8450" width="13.75" style="247" customWidth="1"/>
    <col min="8451" max="8453" width="12.625" style="247" customWidth="1"/>
    <col min="8454" max="8454" width="7.5" style="247" customWidth="1"/>
    <col min="8455" max="8455" width="12.625" style="247" customWidth="1"/>
    <col min="8456" max="8456" width="6.875" style="247" customWidth="1"/>
    <col min="8457" max="8457" width="6" style="247" customWidth="1"/>
    <col min="8458" max="8459" width="9" style="247"/>
    <col min="8460" max="8460" width="12.875" style="247" bestFit="1" customWidth="1"/>
    <col min="8461" max="8702" width="9" style="247"/>
    <col min="8703" max="8703" width="0.625" style="247" customWidth="1"/>
    <col min="8704" max="8704" width="3.375" style="247" customWidth="1"/>
    <col min="8705" max="8705" width="9.25" style="247" customWidth="1"/>
    <col min="8706" max="8706" width="13.75" style="247" customWidth="1"/>
    <col min="8707" max="8709" width="12.625" style="247" customWidth="1"/>
    <col min="8710" max="8710" width="7.5" style="247" customWidth="1"/>
    <col min="8711" max="8711" width="12.625" style="247" customWidth="1"/>
    <col min="8712" max="8712" width="6.875" style="247" customWidth="1"/>
    <col min="8713" max="8713" width="6" style="247" customWidth="1"/>
    <col min="8714" max="8715" width="9" style="247"/>
    <col min="8716" max="8716" width="12.875" style="247" bestFit="1" customWidth="1"/>
    <col min="8717" max="8958" width="9" style="247"/>
    <col min="8959" max="8959" width="0.625" style="247" customWidth="1"/>
    <col min="8960" max="8960" width="3.375" style="247" customWidth="1"/>
    <col min="8961" max="8961" width="9.25" style="247" customWidth="1"/>
    <col min="8962" max="8962" width="13.75" style="247" customWidth="1"/>
    <col min="8963" max="8965" width="12.625" style="247" customWidth="1"/>
    <col min="8966" max="8966" width="7.5" style="247" customWidth="1"/>
    <col min="8967" max="8967" width="12.625" style="247" customWidth="1"/>
    <col min="8968" max="8968" width="6.875" style="247" customWidth="1"/>
    <col min="8969" max="8969" width="6" style="247" customWidth="1"/>
    <col min="8970" max="8971" width="9" style="247"/>
    <col min="8972" max="8972" width="12.875" style="247" bestFit="1" customWidth="1"/>
    <col min="8973" max="9214" width="9" style="247"/>
    <col min="9215" max="9215" width="0.625" style="247" customWidth="1"/>
    <col min="9216" max="9216" width="3.375" style="247" customWidth="1"/>
    <col min="9217" max="9217" width="9.25" style="247" customWidth="1"/>
    <col min="9218" max="9218" width="13.75" style="247" customWidth="1"/>
    <col min="9219" max="9221" width="12.625" style="247" customWidth="1"/>
    <col min="9222" max="9222" width="7.5" style="247" customWidth="1"/>
    <col min="9223" max="9223" width="12.625" style="247" customWidth="1"/>
    <col min="9224" max="9224" width="6.875" style="247" customWidth="1"/>
    <col min="9225" max="9225" width="6" style="247" customWidth="1"/>
    <col min="9226" max="9227" width="9" style="247"/>
    <col min="9228" max="9228" width="12.875" style="247" bestFit="1" customWidth="1"/>
    <col min="9229" max="9470" width="9" style="247"/>
    <col min="9471" max="9471" width="0.625" style="247" customWidth="1"/>
    <col min="9472" max="9472" width="3.375" style="247" customWidth="1"/>
    <col min="9473" max="9473" width="9.25" style="247" customWidth="1"/>
    <col min="9474" max="9474" width="13.75" style="247" customWidth="1"/>
    <col min="9475" max="9477" width="12.625" style="247" customWidth="1"/>
    <col min="9478" max="9478" width="7.5" style="247" customWidth="1"/>
    <col min="9479" max="9479" width="12.625" style="247" customWidth="1"/>
    <col min="9480" max="9480" width="6.875" style="247" customWidth="1"/>
    <col min="9481" max="9481" width="6" style="247" customWidth="1"/>
    <col min="9482" max="9483" width="9" style="247"/>
    <col min="9484" max="9484" width="12.875" style="247" bestFit="1" customWidth="1"/>
    <col min="9485" max="9726" width="9" style="247"/>
    <col min="9727" max="9727" width="0.625" style="247" customWidth="1"/>
    <col min="9728" max="9728" width="3.375" style="247" customWidth="1"/>
    <col min="9729" max="9729" width="9.25" style="247" customWidth="1"/>
    <col min="9730" max="9730" width="13.75" style="247" customWidth="1"/>
    <col min="9731" max="9733" width="12.625" style="247" customWidth="1"/>
    <col min="9734" max="9734" width="7.5" style="247" customWidth="1"/>
    <col min="9735" max="9735" width="12.625" style="247" customWidth="1"/>
    <col min="9736" max="9736" width="6.875" style="247" customWidth="1"/>
    <col min="9737" max="9737" width="6" style="247" customWidth="1"/>
    <col min="9738" max="9739" width="9" style="247"/>
    <col min="9740" max="9740" width="12.875" style="247" bestFit="1" customWidth="1"/>
    <col min="9741" max="9982" width="9" style="247"/>
    <col min="9983" max="9983" width="0.625" style="247" customWidth="1"/>
    <col min="9984" max="9984" width="3.375" style="247" customWidth="1"/>
    <col min="9985" max="9985" width="9.25" style="247" customWidth="1"/>
    <col min="9986" max="9986" width="13.75" style="247" customWidth="1"/>
    <col min="9987" max="9989" width="12.625" style="247" customWidth="1"/>
    <col min="9990" max="9990" width="7.5" style="247" customWidth="1"/>
    <col min="9991" max="9991" width="12.625" style="247" customWidth="1"/>
    <col min="9992" max="9992" width="6.875" style="247" customWidth="1"/>
    <col min="9993" max="9993" width="6" style="247" customWidth="1"/>
    <col min="9994" max="9995" width="9" style="247"/>
    <col min="9996" max="9996" width="12.875" style="247" bestFit="1" customWidth="1"/>
    <col min="9997" max="10238" width="9" style="247"/>
    <col min="10239" max="10239" width="0.625" style="247" customWidth="1"/>
    <col min="10240" max="10240" width="3.375" style="247" customWidth="1"/>
    <col min="10241" max="10241" width="9.25" style="247" customWidth="1"/>
    <col min="10242" max="10242" width="13.75" style="247" customWidth="1"/>
    <col min="10243" max="10245" width="12.625" style="247" customWidth="1"/>
    <col min="10246" max="10246" width="7.5" style="247" customWidth="1"/>
    <col min="10247" max="10247" width="12.625" style="247" customWidth="1"/>
    <col min="10248" max="10248" width="6.875" style="247" customWidth="1"/>
    <col min="10249" max="10249" width="6" style="247" customWidth="1"/>
    <col min="10250" max="10251" width="9" style="247"/>
    <col min="10252" max="10252" width="12.875" style="247" bestFit="1" customWidth="1"/>
    <col min="10253" max="10494" width="9" style="247"/>
    <col min="10495" max="10495" width="0.625" style="247" customWidth="1"/>
    <col min="10496" max="10496" width="3.375" style="247" customWidth="1"/>
    <col min="10497" max="10497" width="9.25" style="247" customWidth="1"/>
    <col min="10498" max="10498" width="13.75" style="247" customWidth="1"/>
    <col min="10499" max="10501" width="12.625" style="247" customWidth="1"/>
    <col min="10502" max="10502" width="7.5" style="247" customWidth="1"/>
    <col min="10503" max="10503" width="12.625" style="247" customWidth="1"/>
    <col min="10504" max="10504" width="6.875" style="247" customWidth="1"/>
    <col min="10505" max="10505" width="6" style="247" customWidth="1"/>
    <col min="10506" max="10507" width="9" style="247"/>
    <col min="10508" max="10508" width="12.875" style="247" bestFit="1" customWidth="1"/>
    <col min="10509" max="10750" width="9" style="247"/>
    <col min="10751" max="10751" width="0.625" style="247" customWidth="1"/>
    <col min="10752" max="10752" width="3.375" style="247" customWidth="1"/>
    <col min="10753" max="10753" width="9.25" style="247" customWidth="1"/>
    <col min="10754" max="10754" width="13.75" style="247" customWidth="1"/>
    <col min="10755" max="10757" width="12.625" style="247" customWidth="1"/>
    <col min="10758" max="10758" width="7.5" style="247" customWidth="1"/>
    <col min="10759" max="10759" width="12.625" style="247" customWidth="1"/>
    <col min="10760" max="10760" width="6.875" style="247" customWidth="1"/>
    <col min="10761" max="10761" width="6" style="247" customWidth="1"/>
    <col min="10762" max="10763" width="9" style="247"/>
    <col min="10764" max="10764" width="12.875" style="247" bestFit="1" customWidth="1"/>
    <col min="10765" max="11006" width="9" style="247"/>
    <col min="11007" max="11007" width="0.625" style="247" customWidth="1"/>
    <col min="11008" max="11008" width="3.375" style="247" customWidth="1"/>
    <col min="11009" max="11009" width="9.25" style="247" customWidth="1"/>
    <col min="11010" max="11010" width="13.75" style="247" customWidth="1"/>
    <col min="11011" max="11013" width="12.625" style="247" customWidth="1"/>
    <col min="11014" max="11014" width="7.5" style="247" customWidth="1"/>
    <col min="11015" max="11015" width="12.625" style="247" customWidth="1"/>
    <col min="11016" max="11016" width="6.875" style="247" customWidth="1"/>
    <col min="11017" max="11017" width="6" style="247" customWidth="1"/>
    <col min="11018" max="11019" width="9" style="247"/>
    <col min="11020" max="11020" width="12.875" style="247" bestFit="1" customWidth="1"/>
    <col min="11021" max="11262" width="9" style="247"/>
    <col min="11263" max="11263" width="0.625" style="247" customWidth="1"/>
    <col min="11264" max="11264" width="3.375" style="247" customWidth="1"/>
    <col min="11265" max="11265" width="9.25" style="247" customWidth="1"/>
    <col min="11266" max="11266" width="13.75" style="247" customWidth="1"/>
    <col min="11267" max="11269" width="12.625" style="247" customWidth="1"/>
    <col min="11270" max="11270" width="7.5" style="247" customWidth="1"/>
    <col min="11271" max="11271" width="12.625" style="247" customWidth="1"/>
    <col min="11272" max="11272" width="6.875" style="247" customWidth="1"/>
    <col min="11273" max="11273" width="6" style="247" customWidth="1"/>
    <col min="11274" max="11275" width="9" style="247"/>
    <col min="11276" max="11276" width="12.875" style="247" bestFit="1" customWidth="1"/>
    <col min="11277" max="11518" width="9" style="247"/>
    <col min="11519" max="11519" width="0.625" style="247" customWidth="1"/>
    <col min="11520" max="11520" width="3.375" style="247" customWidth="1"/>
    <col min="11521" max="11521" width="9.25" style="247" customWidth="1"/>
    <col min="11522" max="11522" width="13.75" style="247" customWidth="1"/>
    <col min="11523" max="11525" width="12.625" style="247" customWidth="1"/>
    <col min="11526" max="11526" width="7.5" style="247" customWidth="1"/>
    <col min="11527" max="11527" width="12.625" style="247" customWidth="1"/>
    <col min="11528" max="11528" width="6.875" style="247" customWidth="1"/>
    <col min="11529" max="11529" width="6" style="247" customWidth="1"/>
    <col min="11530" max="11531" width="9" style="247"/>
    <col min="11532" max="11532" width="12.875" style="247" bestFit="1" customWidth="1"/>
    <col min="11533" max="11774" width="9" style="247"/>
    <col min="11775" max="11775" width="0.625" style="247" customWidth="1"/>
    <col min="11776" max="11776" width="3.375" style="247" customWidth="1"/>
    <col min="11777" max="11777" width="9.25" style="247" customWidth="1"/>
    <col min="11778" max="11778" width="13.75" style="247" customWidth="1"/>
    <col min="11779" max="11781" width="12.625" style="247" customWidth="1"/>
    <col min="11782" max="11782" width="7.5" style="247" customWidth="1"/>
    <col min="11783" max="11783" width="12.625" style="247" customWidth="1"/>
    <col min="11784" max="11784" width="6.875" style="247" customWidth="1"/>
    <col min="11785" max="11785" width="6" style="247" customWidth="1"/>
    <col min="11786" max="11787" width="9" style="247"/>
    <col min="11788" max="11788" width="12.875" style="247" bestFit="1" customWidth="1"/>
    <col min="11789" max="12030" width="9" style="247"/>
    <col min="12031" max="12031" width="0.625" style="247" customWidth="1"/>
    <col min="12032" max="12032" width="3.375" style="247" customWidth="1"/>
    <col min="12033" max="12033" width="9.25" style="247" customWidth="1"/>
    <col min="12034" max="12034" width="13.75" style="247" customWidth="1"/>
    <col min="12035" max="12037" width="12.625" style="247" customWidth="1"/>
    <col min="12038" max="12038" width="7.5" style="247" customWidth="1"/>
    <col min="12039" max="12039" width="12.625" style="247" customWidth="1"/>
    <col min="12040" max="12040" width="6.875" style="247" customWidth="1"/>
    <col min="12041" max="12041" width="6" style="247" customWidth="1"/>
    <col min="12042" max="12043" width="9" style="247"/>
    <col min="12044" max="12044" width="12.875" style="247" bestFit="1" customWidth="1"/>
    <col min="12045" max="12286" width="9" style="247"/>
    <col min="12287" max="12287" width="0.625" style="247" customWidth="1"/>
    <col min="12288" max="12288" width="3.375" style="247" customWidth="1"/>
    <col min="12289" max="12289" width="9.25" style="247" customWidth="1"/>
    <col min="12290" max="12290" width="13.75" style="247" customWidth="1"/>
    <col min="12291" max="12293" width="12.625" style="247" customWidth="1"/>
    <col min="12294" max="12294" width="7.5" style="247" customWidth="1"/>
    <col min="12295" max="12295" width="12.625" style="247" customWidth="1"/>
    <col min="12296" max="12296" width="6.875" style="247" customWidth="1"/>
    <col min="12297" max="12297" width="6" style="247" customWidth="1"/>
    <col min="12298" max="12299" width="9" style="247"/>
    <col min="12300" max="12300" width="12.875" style="247" bestFit="1" customWidth="1"/>
    <col min="12301" max="12542" width="9" style="247"/>
    <col min="12543" max="12543" width="0.625" style="247" customWidth="1"/>
    <col min="12544" max="12544" width="3.375" style="247" customWidth="1"/>
    <col min="12545" max="12545" width="9.25" style="247" customWidth="1"/>
    <col min="12546" max="12546" width="13.75" style="247" customWidth="1"/>
    <col min="12547" max="12549" width="12.625" style="247" customWidth="1"/>
    <col min="12550" max="12550" width="7.5" style="247" customWidth="1"/>
    <col min="12551" max="12551" width="12.625" style="247" customWidth="1"/>
    <col min="12552" max="12552" width="6.875" style="247" customWidth="1"/>
    <col min="12553" max="12553" width="6" style="247" customWidth="1"/>
    <col min="12554" max="12555" width="9" style="247"/>
    <col min="12556" max="12556" width="12.875" style="247" bestFit="1" customWidth="1"/>
    <col min="12557" max="12798" width="9" style="247"/>
    <col min="12799" max="12799" width="0.625" style="247" customWidth="1"/>
    <col min="12800" max="12800" width="3.375" style="247" customWidth="1"/>
    <col min="12801" max="12801" width="9.25" style="247" customWidth="1"/>
    <col min="12802" max="12802" width="13.75" style="247" customWidth="1"/>
    <col min="12803" max="12805" width="12.625" style="247" customWidth="1"/>
    <col min="12806" max="12806" width="7.5" style="247" customWidth="1"/>
    <col min="12807" max="12807" width="12.625" style="247" customWidth="1"/>
    <col min="12808" max="12808" width="6.875" style="247" customWidth="1"/>
    <col min="12809" max="12809" width="6" style="247" customWidth="1"/>
    <col min="12810" max="12811" width="9" style="247"/>
    <col min="12812" max="12812" width="12.875" style="247" bestFit="1" customWidth="1"/>
    <col min="12813" max="13054" width="9" style="247"/>
    <col min="13055" max="13055" width="0.625" style="247" customWidth="1"/>
    <col min="13056" max="13056" width="3.375" style="247" customWidth="1"/>
    <col min="13057" max="13057" width="9.25" style="247" customWidth="1"/>
    <col min="13058" max="13058" width="13.75" style="247" customWidth="1"/>
    <col min="13059" max="13061" width="12.625" style="247" customWidth="1"/>
    <col min="13062" max="13062" width="7.5" style="247" customWidth="1"/>
    <col min="13063" max="13063" width="12.625" style="247" customWidth="1"/>
    <col min="13064" max="13064" width="6.875" style="247" customWidth="1"/>
    <col min="13065" max="13065" width="6" style="247" customWidth="1"/>
    <col min="13066" max="13067" width="9" style="247"/>
    <col min="13068" max="13068" width="12.875" style="247" bestFit="1" customWidth="1"/>
    <col min="13069" max="13310" width="9" style="247"/>
    <col min="13311" max="13311" width="0.625" style="247" customWidth="1"/>
    <col min="13312" max="13312" width="3.375" style="247" customWidth="1"/>
    <col min="13313" max="13313" width="9.25" style="247" customWidth="1"/>
    <col min="13314" max="13314" width="13.75" style="247" customWidth="1"/>
    <col min="13315" max="13317" width="12.625" style="247" customWidth="1"/>
    <col min="13318" max="13318" width="7.5" style="247" customWidth="1"/>
    <col min="13319" max="13319" width="12.625" style="247" customWidth="1"/>
    <col min="13320" max="13320" width="6.875" style="247" customWidth="1"/>
    <col min="13321" max="13321" width="6" style="247" customWidth="1"/>
    <col min="13322" max="13323" width="9" style="247"/>
    <col min="13324" max="13324" width="12.875" style="247" bestFit="1" customWidth="1"/>
    <col min="13325" max="13566" width="9" style="247"/>
    <col min="13567" max="13567" width="0.625" style="247" customWidth="1"/>
    <col min="13568" max="13568" width="3.375" style="247" customWidth="1"/>
    <col min="13569" max="13569" width="9.25" style="247" customWidth="1"/>
    <col min="13570" max="13570" width="13.75" style="247" customWidth="1"/>
    <col min="13571" max="13573" width="12.625" style="247" customWidth="1"/>
    <col min="13574" max="13574" width="7.5" style="247" customWidth="1"/>
    <col min="13575" max="13575" width="12.625" style="247" customWidth="1"/>
    <col min="13576" max="13576" width="6.875" style="247" customWidth="1"/>
    <col min="13577" max="13577" width="6" style="247" customWidth="1"/>
    <col min="13578" max="13579" width="9" style="247"/>
    <col min="13580" max="13580" width="12.875" style="247" bestFit="1" customWidth="1"/>
    <col min="13581" max="13822" width="9" style="247"/>
    <col min="13823" max="13823" width="0.625" style="247" customWidth="1"/>
    <col min="13824" max="13824" width="3.375" style="247" customWidth="1"/>
    <col min="13825" max="13825" width="9.25" style="247" customWidth="1"/>
    <col min="13826" max="13826" width="13.75" style="247" customWidth="1"/>
    <col min="13827" max="13829" width="12.625" style="247" customWidth="1"/>
    <col min="13830" max="13830" width="7.5" style="247" customWidth="1"/>
    <col min="13831" max="13831" width="12.625" style="247" customWidth="1"/>
    <col min="13832" max="13832" width="6.875" style="247" customWidth="1"/>
    <col min="13833" max="13833" width="6" style="247" customWidth="1"/>
    <col min="13834" max="13835" width="9" style="247"/>
    <col min="13836" max="13836" width="12.875" style="247" bestFit="1" customWidth="1"/>
    <col min="13837" max="14078" width="9" style="247"/>
    <col min="14079" max="14079" width="0.625" style="247" customWidth="1"/>
    <col min="14080" max="14080" width="3.375" style="247" customWidth="1"/>
    <col min="14081" max="14081" width="9.25" style="247" customWidth="1"/>
    <col min="14082" max="14082" width="13.75" style="247" customWidth="1"/>
    <col min="14083" max="14085" width="12.625" style="247" customWidth="1"/>
    <col min="14086" max="14086" width="7.5" style="247" customWidth="1"/>
    <col min="14087" max="14087" width="12.625" style="247" customWidth="1"/>
    <col min="14088" max="14088" width="6.875" style="247" customWidth="1"/>
    <col min="14089" max="14089" width="6" style="247" customWidth="1"/>
    <col min="14090" max="14091" width="9" style="247"/>
    <col min="14092" max="14092" width="12.875" style="247" bestFit="1" customWidth="1"/>
    <col min="14093" max="14334" width="9" style="247"/>
    <col min="14335" max="14335" width="0.625" style="247" customWidth="1"/>
    <col min="14336" max="14336" width="3.375" style="247" customWidth="1"/>
    <col min="14337" max="14337" width="9.25" style="247" customWidth="1"/>
    <col min="14338" max="14338" width="13.75" style="247" customWidth="1"/>
    <col min="14339" max="14341" width="12.625" style="247" customWidth="1"/>
    <col min="14342" max="14342" width="7.5" style="247" customWidth="1"/>
    <col min="14343" max="14343" width="12.625" style="247" customWidth="1"/>
    <col min="14344" max="14344" width="6.875" style="247" customWidth="1"/>
    <col min="14345" max="14345" width="6" style="247" customWidth="1"/>
    <col min="14346" max="14347" width="9" style="247"/>
    <col min="14348" max="14348" width="12.875" style="247" bestFit="1" customWidth="1"/>
    <col min="14349" max="14590" width="9" style="247"/>
    <col min="14591" max="14591" width="0.625" style="247" customWidth="1"/>
    <col min="14592" max="14592" width="3.375" style="247" customWidth="1"/>
    <col min="14593" max="14593" width="9.25" style="247" customWidth="1"/>
    <col min="14594" max="14594" width="13.75" style="247" customWidth="1"/>
    <col min="14595" max="14597" width="12.625" style="247" customWidth="1"/>
    <col min="14598" max="14598" width="7.5" style="247" customWidth="1"/>
    <col min="14599" max="14599" width="12.625" style="247" customWidth="1"/>
    <col min="14600" max="14600" width="6.875" style="247" customWidth="1"/>
    <col min="14601" max="14601" width="6" style="247" customWidth="1"/>
    <col min="14602" max="14603" width="9" style="247"/>
    <col min="14604" max="14604" width="12.875" style="247" bestFit="1" customWidth="1"/>
    <col min="14605" max="14846" width="9" style="247"/>
    <col min="14847" max="14847" width="0.625" style="247" customWidth="1"/>
    <col min="14848" max="14848" width="3.375" style="247" customWidth="1"/>
    <col min="14849" max="14849" width="9.25" style="247" customWidth="1"/>
    <col min="14850" max="14850" width="13.75" style="247" customWidth="1"/>
    <col min="14851" max="14853" width="12.625" style="247" customWidth="1"/>
    <col min="14854" max="14854" width="7.5" style="247" customWidth="1"/>
    <col min="14855" max="14855" width="12.625" style="247" customWidth="1"/>
    <col min="14856" max="14856" width="6.875" style="247" customWidth="1"/>
    <col min="14857" max="14857" width="6" style="247" customWidth="1"/>
    <col min="14858" max="14859" width="9" style="247"/>
    <col min="14860" max="14860" width="12.875" style="247" bestFit="1" customWidth="1"/>
    <col min="14861" max="15102" width="9" style="247"/>
    <col min="15103" max="15103" width="0.625" style="247" customWidth="1"/>
    <col min="15104" max="15104" width="3.375" style="247" customWidth="1"/>
    <col min="15105" max="15105" width="9.25" style="247" customWidth="1"/>
    <col min="15106" max="15106" width="13.75" style="247" customWidth="1"/>
    <col min="15107" max="15109" width="12.625" style="247" customWidth="1"/>
    <col min="15110" max="15110" width="7.5" style="247" customWidth="1"/>
    <col min="15111" max="15111" width="12.625" style="247" customWidth="1"/>
    <col min="15112" max="15112" width="6.875" style="247" customWidth="1"/>
    <col min="15113" max="15113" width="6" style="247" customWidth="1"/>
    <col min="15114" max="15115" width="9" style="247"/>
    <col min="15116" max="15116" width="12.875" style="247" bestFit="1" customWidth="1"/>
    <col min="15117" max="15358" width="9" style="247"/>
    <col min="15359" max="15359" width="0.625" style="247" customWidth="1"/>
    <col min="15360" max="15360" width="3.375" style="247" customWidth="1"/>
    <col min="15361" max="15361" width="9.25" style="247" customWidth="1"/>
    <col min="15362" max="15362" width="13.75" style="247" customWidth="1"/>
    <col min="15363" max="15365" width="12.625" style="247" customWidth="1"/>
    <col min="15366" max="15366" width="7.5" style="247" customWidth="1"/>
    <col min="15367" max="15367" width="12.625" style="247" customWidth="1"/>
    <col min="15368" max="15368" width="6.875" style="247" customWidth="1"/>
    <col min="15369" max="15369" width="6" style="247" customWidth="1"/>
    <col min="15370" max="15371" width="9" style="247"/>
    <col min="15372" max="15372" width="12.875" style="247" bestFit="1" customWidth="1"/>
    <col min="15373" max="15614" width="9" style="247"/>
    <col min="15615" max="15615" width="0.625" style="247" customWidth="1"/>
    <col min="15616" max="15616" width="3.375" style="247" customWidth="1"/>
    <col min="15617" max="15617" width="9.25" style="247" customWidth="1"/>
    <col min="15618" max="15618" width="13.75" style="247" customWidth="1"/>
    <col min="15619" max="15621" width="12.625" style="247" customWidth="1"/>
    <col min="15622" max="15622" width="7.5" style="247" customWidth="1"/>
    <col min="15623" max="15623" width="12.625" style="247" customWidth="1"/>
    <col min="15624" max="15624" width="6.875" style="247" customWidth="1"/>
    <col min="15625" max="15625" width="6" style="247" customWidth="1"/>
    <col min="15626" max="15627" width="9" style="247"/>
    <col min="15628" max="15628" width="12.875" style="247" bestFit="1" customWidth="1"/>
    <col min="15629" max="15870" width="9" style="247"/>
    <col min="15871" max="15871" width="0.625" style="247" customWidth="1"/>
    <col min="15872" max="15872" width="3.375" style="247" customWidth="1"/>
    <col min="15873" max="15873" width="9.25" style="247" customWidth="1"/>
    <col min="15874" max="15874" width="13.75" style="247" customWidth="1"/>
    <col min="15875" max="15877" width="12.625" style="247" customWidth="1"/>
    <col min="15878" max="15878" width="7.5" style="247" customWidth="1"/>
    <col min="15879" max="15879" width="12.625" style="247" customWidth="1"/>
    <col min="15880" max="15880" width="6.875" style="247" customWidth="1"/>
    <col min="15881" max="15881" width="6" style="247" customWidth="1"/>
    <col min="15882" max="15883" width="9" style="247"/>
    <col min="15884" max="15884" width="12.875" style="247" bestFit="1" customWidth="1"/>
    <col min="15885" max="16126" width="9" style="247"/>
    <col min="16127" max="16127" width="0.625" style="247" customWidth="1"/>
    <col min="16128" max="16128" width="3.375" style="247" customWidth="1"/>
    <col min="16129" max="16129" width="9.25" style="247" customWidth="1"/>
    <col min="16130" max="16130" width="13.75" style="247" customWidth="1"/>
    <col min="16131" max="16133" width="12.625" style="247" customWidth="1"/>
    <col min="16134" max="16134" width="7.5" style="247" customWidth="1"/>
    <col min="16135" max="16135" width="12.625" style="247" customWidth="1"/>
    <col min="16136" max="16136" width="6.875" style="247" customWidth="1"/>
    <col min="16137" max="16137" width="6" style="247" customWidth="1"/>
    <col min="16138" max="16139" width="9" style="247"/>
    <col min="16140" max="16140" width="12.875" style="247" bestFit="1" customWidth="1"/>
    <col min="16141" max="16384" width="9" style="247"/>
  </cols>
  <sheetData>
    <row r="1" spans="2:12" s="188" customFormat="1" ht="21" x14ac:dyDescent="0.2">
      <c r="B1" s="183" t="s">
        <v>5000</v>
      </c>
      <c r="C1" s="183"/>
      <c r="D1" s="184"/>
      <c r="E1" s="184"/>
      <c r="F1" s="184"/>
      <c r="G1" s="184"/>
      <c r="H1" s="184"/>
      <c r="I1" s="185"/>
      <c r="J1" s="184"/>
      <c r="K1" s="186"/>
      <c r="L1" s="187"/>
    </row>
    <row r="2" spans="2:12" s="195" customFormat="1" ht="18.75" x14ac:dyDescent="0.2">
      <c r="B2" s="189" t="s">
        <v>5002</v>
      </c>
      <c r="C2" s="190" t="s">
        <v>5079</v>
      </c>
      <c r="D2" s="191"/>
      <c r="E2" s="191"/>
      <c r="F2" s="189"/>
      <c r="G2" s="189"/>
      <c r="H2" s="189"/>
      <c r="I2" s="192"/>
      <c r="J2" s="189"/>
      <c r="K2" s="193"/>
      <c r="L2" s="194"/>
    </row>
    <row r="3" spans="2:12" s="188" customFormat="1" ht="10.5" customHeight="1" x14ac:dyDescent="0.15">
      <c r="I3" s="196"/>
      <c r="K3" s="197"/>
      <c r="L3" s="187"/>
    </row>
    <row r="4" spans="2:12" s="188" customFormat="1" ht="66.75" customHeight="1" x14ac:dyDescent="0.15">
      <c r="B4" s="444" t="s">
        <v>5003</v>
      </c>
      <c r="C4" s="445"/>
      <c r="D4" s="448" t="s">
        <v>5004</v>
      </c>
      <c r="E4" s="448" t="s">
        <v>5005</v>
      </c>
      <c r="F4" s="198" t="s">
        <v>5006</v>
      </c>
      <c r="G4" s="198" t="s">
        <v>5007</v>
      </c>
      <c r="H4" s="198" t="s">
        <v>5008</v>
      </c>
      <c r="I4" s="199" t="s">
        <v>5009</v>
      </c>
      <c r="J4" s="200" t="s">
        <v>5010</v>
      </c>
      <c r="K4" s="201" t="s">
        <v>5011</v>
      </c>
      <c r="L4" s="187"/>
    </row>
    <row r="5" spans="2:12" s="188" customFormat="1" ht="21.75" customHeight="1" x14ac:dyDescent="0.15">
      <c r="B5" s="446"/>
      <c r="C5" s="447"/>
      <c r="D5" s="449"/>
      <c r="E5" s="449"/>
      <c r="F5" s="202" t="s">
        <v>5012</v>
      </c>
      <c r="G5" s="202" t="s">
        <v>5012</v>
      </c>
      <c r="H5" s="202" t="s">
        <v>5012</v>
      </c>
      <c r="I5" s="203" t="s">
        <v>5013</v>
      </c>
      <c r="J5" s="202" t="s">
        <v>5012</v>
      </c>
      <c r="K5" s="204" t="s">
        <v>5014</v>
      </c>
      <c r="L5" s="187"/>
    </row>
    <row r="6" spans="2:12" s="188" customFormat="1" ht="21.75" customHeight="1" x14ac:dyDescent="0.15">
      <c r="B6" s="205" t="s">
        <v>5015</v>
      </c>
      <c r="C6" s="206" t="s">
        <v>5080</v>
      </c>
      <c r="D6" s="207"/>
      <c r="E6" s="207"/>
      <c r="F6" s="208">
        <f>SUM(F7,F12,F15,F21)</f>
        <v>15260116000</v>
      </c>
      <c r="G6" s="208">
        <f>SUM(G7,G12,G15,G21)</f>
        <v>12953511872</v>
      </c>
      <c r="H6" s="208">
        <f>F6-G6</f>
        <v>2306604128</v>
      </c>
      <c r="I6" s="209">
        <f t="shared" ref="I6:I25" si="0">+ROUND(G6/F6*100,1)</f>
        <v>84.9</v>
      </c>
      <c r="J6" s="208">
        <f>SUM(J7,J12,J15,J21)</f>
        <v>646835000</v>
      </c>
      <c r="K6" s="210"/>
      <c r="L6" s="187"/>
    </row>
    <row r="7" spans="2:12" s="188" customFormat="1" ht="21.75" customHeight="1" x14ac:dyDescent="0.15">
      <c r="B7" s="211"/>
      <c r="C7" s="212"/>
      <c r="D7" s="212" t="s">
        <v>5081</v>
      </c>
      <c r="E7" s="213"/>
      <c r="F7" s="41">
        <f>SUM(F8:F11)</f>
        <v>3408936000</v>
      </c>
      <c r="G7" s="41">
        <f>SUM(G8:G11)</f>
        <v>2657075604</v>
      </c>
      <c r="H7" s="41">
        <f>F7-G7</f>
        <v>751860396</v>
      </c>
      <c r="I7" s="209">
        <f t="shared" si="0"/>
        <v>77.900000000000006</v>
      </c>
      <c r="J7" s="41">
        <f>SUM(J8:J11)</f>
        <v>62886000</v>
      </c>
      <c r="K7" s="214"/>
      <c r="L7" s="187"/>
    </row>
    <row r="8" spans="2:12" s="188" customFormat="1" ht="21.75" customHeight="1" x14ac:dyDescent="0.15">
      <c r="B8" s="215"/>
      <c r="C8" s="212"/>
      <c r="D8" s="212"/>
      <c r="E8" s="213" t="s">
        <v>5082</v>
      </c>
      <c r="F8" s="216">
        <v>1070571000</v>
      </c>
      <c r="G8" s="216">
        <v>949521521</v>
      </c>
      <c r="H8" s="41">
        <f t="shared" ref="H8:H25" si="1">F8-G8</f>
        <v>121049479</v>
      </c>
      <c r="I8" s="209">
        <f t="shared" si="0"/>
        <v>88.7</v>
      </c>
      <c r="J8" s="217">
        <v>0</v>
      </c>
      <c r="K8" s="218" t="s">
        <v>5308</v>
      </c>
      <c r="L8" s="187"/>
    </row>
    <row r="9" spans="2:12" s="188" customFormat="1" ht="21.75" customHeight="1" x14ac:dyDescent="0.15">
      <c r="B9" s="219"/>
      <c r="C9" s="220"/>
      <c r="D9" s="220"/>
      <c r="E9" s="213" t="s">
        <v>5083</v>
      </c>
      <c r="F9" s="216">
        <v>255086000</v>
      </c>
      <c r="G9" s="216">
        <v>204923592</v>
      </c>
      <c r="H9" s="41">
        <f t="shared" si="1"/>
        <v>50162408</v>
      </c>
      <c r="I9" s="209">
        <f t="shared" si="0"/>
        <v>80.3</v>
      </c>
      <c r="J9" s="221">
        <v>0</v>
      </c>
      <c r="K9" s="218" t="s">
        <v>5309</v>
      </c>
      <c r="L9" s="187"/>
    </row>
    <row r="10" spans="2:12" s="188" customFormat="1" ht="21.75" customHeight="1" x14ac:dyDescent="0.15">
      <c r="B10" s="219"/>
      <c r="C10" s="220"/>
      <c r="D10" s="220"/>
      <c r="E10" s="213" t="s">
        <v>5084</v>
      </c>
      <c r="F10" s="216">
        <v>1140764000</v>
      </c>
      <c r="G10" s="216">
        <v>1096020286</v>
      </c>
      <c r="H10" s="41">
        <f t="shared" si="1"/>
        <v>44743714</v>
      </c>
      <c r="I10" s="209">
        <f t="shared" si="0"/>
        <v>96.1</v>
      </c>
      <c r="J10" s="221">
        <v>0</v>
      </c>
      <c r="K10" s="218" t="s">
        <v>5310</v>
      </c>
      <c r="L10" s="187"/>
    </row>
    <row r="11" spans="2:12" s="188" customFormat="1" ht="21.75" customHeight="1" x14ac:dyDescent="0.15">
      <c r="B11" s="219"/>
      <c r="C11" s="220"/>
      <c r="D11" s="220"/>
      <c r="E11" s="213" t="s">
        <v>5085</v>
      </c>
      <c r="F11" s="216">
        <v>942515000</v>
      </c>
      <c r="G11" s="216">
        <v>406610205</v>
      </c>
      <c r="H11" s="41">
        <f t="shared" si="1"/>
        <v>535904795</v>
      </c>
      <c r="I11" s="209">
        <f t="shared" si="0"/>
        <v>43.1</v>
      </c>
      <c r="J11" s="221">
        <v>62886000</v>
      </c>
      <c r="K11" s="218" t="s">
        <v>5311</v>
      </c>
      <c r="L11" s="187"/>
    </row>
    <row r="12" spans="2:12" s="188" customFormat="1" ht="21.75" customHeight="1" x14ac:dyDescent="0.15">
      <c r="B12" s="222"/>
      <c r="C12" s="223"/>
      <c r="D12" s="224" t="s">
        <v>5086</v>
      </c>
      <c r="E12" s="225"/>
      <c r="F12" s="216">
        <f>SUM(F13:F14)</f>
        <v>1160812000</v>
      </c>
      <c r="G12" s="216">
        <f>SUM(G13:G14)</f>
        <v>1105383420</v>
      </c>
      <c r="H12" s="41">
        <f t="shared" si="1"/>
        <v>55428580</v>
      </c>
      <c r="I12" s="209">
        <f t="shared" si="0"/>
        <v>95.2</v>
      </c>
      <c r="J12" s="216">
        <f>SUM(J13:J14)</f>
        <v>0</v>
      </c>
      <c r="K12" s="218"/>
      <c r="L12" s="187"/>
    </row>
    <row r="13" spans="2:12" s="188" customFormat="1" ht="21.75" customHeight="1" x14ac:dyDescent="0.15">
      <c r="B13" s="222"/>
      <c r="C13" s="223"/>
      <c r="D13" s="212"/>
      <c r="E13" s="226" t="s">
        <v>5086</v>
      </c>
      <c r="F13" s="216">
        <v>1148234000</v>
      </c>
      <c r="G13" s="216">
        <v>1093762381</v>
      </c>
      <c r="H13" s="41">
        <f t="shared" si="1"/>
        <v>54471619</v>
      </c>
      <c r="I13" s="209">
        <f t="shared" si="0"/>
        <v>95.3</v>
      </c>
      <c r="J13" s="221">
        <v>0</v>
      </c>
      <c r="K13" s="218" t="s">
        <v>5312</v>
      </c>
      <c r="L13" s="187"/>
    </row>
    <row r="14" spans="2:12" s="188" customFormat="1" ht="21.75" customHeight="1" x14ac:dyDescent="0.15">
      <c r="B14" s="222"/>
      <c r="C14" s="223"/>
      <c r="D14" s="227"/>
      <c r="E14" s="213" t="s">
        <v>5087</v>
      </c>
      <c r="F14" s="216">
        <v>12578000</v>
      </c>
      <c r="G14" s="216">
        <v>11621039</v>
      </c>
      <c r="H14" s="41">
        <f t="shared" si="1"/>
        <v>956961</v>
      </c>
      <c r="I14" s="209">
        <f t="shared" si="0"/>
        <v>92.4</v>
      </c>
      <c r="J14" s="216">
        <v>0</v>
      </c>
      <c r="K14" s="218">
        <v>374</v>
      </c>
      <c r="L14" s="187"/>
    </row>
    <row r="15" spans="2:12" s="188" customFormat="1" ht="21.75" customHeight="1" x14ac:dyDescent="0.15">
      <c r="B15" s="222"/>
      <c r="C15" s="223"/>
      <c r="D15" s="224" t="s">
        <v>5088</v>
      </c>
      <c r="E15" s="213"/>
      <c r="F15" s="228">
        <f>SUM(F16:F20)</f>
        <v>6507805000</v>
      </c>
      <c r="G15" s="228">
        <f>SUM(G16:G20)</f>
        <v>5684335627</v>
      </c>
      <c r="H15" s="41">
        <f t="shared" si="1"/>
        <v>823469373</v>
      </c>
      <c r="I15" s="209">
        <f t="shared" si="0"/>
        <v>87.3</v>
      </c>
      <c r="J15" s="228">
        <f>SUM(J16:J20)</f>
        <v>92906000</v>
      </c>
      <c r="K15" s="218"/>
      <c r="L15" s="187"/>
    </row>
    <row r="16" spans="2:12" s="188" customFormat="1" ht="21.75" customHeight="1" x14ac:dyDescent="0.15">
      <c r="B16" s="222"/>
      <c r="C16" s="223"/>
      <c r="D16" s="212"/>
      <c r="E16" s="213" t="s">
        <v>5089</v>
      </c>
      <c r="F16" s="216">
        <v>4977814000</v>
      </c>
      <c r="G16" s="216">
        <v>4379333579</v>
      </c>
      <c r="H16" s="41">
        <f t="shared" si="1"/>
        <v>598480421</v>
      </c>
      <c r="I16" s="209">
        <f t="shared" si="0"/>
        <v>88</v>
      </c>
      <c r="J16" s="229">
        <v>38746000</v>
      </c>
      <c r="K16" s="218" t="s">
        <v>5313</v>
      </c>
      <c r="L16" s="187"/>
    </row>
    <row r="17" spans="2:12" s="188" customFormat="1" ht="21.75" customHeight="1" x14ac:dyDescent="0.15">
      <c r="B17" s="222"/>
      <c r="C17" s="223"/>
      <c r="D17" s="227"/>
      <c r="E17" s="213" t="s">
        <v>5090</v>
      </c>
      <c r="F17" s="216">
        <v>310812000</v>
      </c>
      <c r="G17" s="216">
        <v>233830179</v>
      </c>
      <c r="H17" s="41">
        <f t="shared" si="1"/>
        <v>76981821</v>
      </c>
      <c r="I17" s="209">
        <f t="shared" si="0"/>
        <v>75.2</v>
      </c>
      <c r="J17" s="221">
        <v>54160000</v>
      </c>
      <c r="K17" s="218">
        <v>387</v>
      </c>
      <c r="L17" s="187"/>
    </row>
    <row r="18" spans="2:12" s="188" customFormat="1" ht="21.75" customHeight="1" x14ac:dyDescent="0.15">
      <c r="B18" s="222"/>
      <c r="C18" s="223"/>
      <c r="D18" s="212"/>
      <c r="E18" s="213" t="s">
        <v>5091</v>
      </c>
      <c r="F18" s="216">
        <v>371269000</v>
      </c>
      <c r="G18" s="216">
        <v>325379926</v>
      </c>
      <c r="H18" s="41">
        <f t="shared" si="1"/>
        <v>45889074</v>
      </c>
      <c r="I18" s="209">
        <f t="shared" si="0"/>
        <v>87.6</v>
      </c>
      <c r="J18" s="229">
        <v>0</v>
      </c>
      <c r="K18" s="218" t="s">
        <v>5314</v>
      </c>
      <c r="L18" s="187"/>
    </row>
    <row r="19" spans="2:12" s="188" customFormat="1" ht="21.75" customHeight="1" x14ac:dyDescent="0.15">
      <c r="B19" s="222"/>
      <c r="C19" s="223"/>
      <c r="D19" s="224"/>
      <c r="E19" s="213" t="s">
        <v>5092</v>
      </c>
      <c r="F19" s="41">
        <v>411178000</v>
      </c>
      <c r="G19" s="41">
        <v>321883759</v>
      </c>
      <c r="H19" s="41">
        <f t="shared" si="1"/>
        <v>89294241</v>
      </c>
      <c r="I19" s="209">
        <f t="shared" si="0"/>
        <v>78.3</v>
      </c>
      <c r="J19" s="221">
        <v>0</v>
      </c>
      <c r="K19" s="218" t="s">
        <v>5315</v>
      </c>
      <c r="L19" s="187"/>
    </row>
    <row r="20" spans="2:12" s="188" customFormat="1" ht="21.75" customHeight="1" x14ac:dyDescent="0.15">
      <c r="B20" s="222"/>
      <c r="C20" s="223"/>
      <c r="D20" s="227"/>
      <c r="E20" s="213" t="s">
        <v>5093</v>
      </c>
      <c r="F20" s="216">
        <v>436732000</v>
      </c>
      <c r="G20" s="216">
        <v>423908184</v>
      </c>
      <c r="H20" s="41">
        <f t="shared" si="1"/>
        <v>12823816</v>
      </c>
      <c r="I20" s="209">
        <f t="shared" si="0"/>
        <v>97.1</v>
      </c>
      <c r="J20" s="221">
        <v>0</v>
      </c>
      <c r="K20" s="218" t="s">
        <v>5316</v>
      </c>
      <c r="L20" s="187"/>
    </row>
    <row r="21" spans="2:12" s="188" customFormat="1" ht="21.75" customHeight="1" x14ac:dyDescent="0.15">
      <c r="B21" s="222"/>
      <c r="C21" s="223"/>
      <c r="D21" s="224" t="s">
        <v>5094</v>
      </c>
      <c r="E21" s="225"/>
      <c r="F21" s="228">
        <f>SUM(F22:F25)</f>
        <v>4182563000</v>
      </c>
      <c r="G21" s="228">
        <f>SUM(G22:G25)</f>
        <v>3506717221</v>
      </c>
      <c r="H21" s="41">
        <f t="shared" si="1"/>
        <v>675845779</v>
      </c>
      <c r="I21" s="209">
        <f t="shared" si="0"/>
        <v>83.8</v>
      </c>
      <c r="J21" s="228">
        <f>SUM(J22:J25)</f>
        <v>491043000</v>
      </c>
      <c r="K21" s="218"/>
      <c r="L21" s="187"/>
    </row>
    <row r="22" spans="2:12" s="188" customFormat="1" ht="21.75" customHeight="1" x14ac:dyDescent="0.15">
      <c r="B22" s="222"/>
      <c r="C22" s="223"/>
      <c r="D22" s="227"/>
      <c r="E22" s="213" t="s">
        <v>5095</v>
      </c>
      <c r="F22" s="216">
        <v>3814911000</v>
      </c>
      <c r="G22" s="216">
        <v>3176985844</v>
      </c>
      <c r="H22" s="41">
        <f t="shared" si="1"/>
        <v>637925156</v>
      </c>
      <c r="I22" s="209">
        <f t="shared" si="0"/>
        <v>83.3</v>
      </c>
      <c r="J22" s="221">
        <v>491043000</v>
      </c>
      <c r="K22" s="218" t="s">
        <v>5317</v>
      </c>
      <c r="L22" s="187"/>
    </row>
    <row r="23" spans="2:12" s="188" customFormat="1" ht="21.75" customHeight="1" x14ac:dyDescent="0.15">
      <c r="B23" s="222"/>
      <c r="C23" s="223"/>
      <c r="D23" s="212"/>
      <c r="E23" s="213" t="s">
        <v>5096</v>
      </c>
      <c r="F23" s="41">
        <v>249999000</v>
      </c>
      <c r="G23" s="41">
        <v>226514140</v>
      </c>
      <c r="H23" s="41">
        <f t="shared" si="1"/>
        <v>23484860</v>
      </c>
      <c r="I23" s="209">
        <f t="shared" si="0"/>
        <v>90.6</v>
      </c>
      <c r="J23" s="217">
        <v>0</v>
      </c>
      <c r="K23" s="218" t="s">
        <v>5318</v>
      </c>
      <c r="L23" s="187"/>
    </row>
    <row r="24" spans="2:12" s="188" customFormat="1" ht="21.75" customHeight="1" x14ac:dyDescent="0.15">
      <c r="B24" s="219" t="s">
        <v>11</v>
      </c>
      <c r="C24" s="220"/>
      <c r="D24" s="227"/>
      <c r="E24" s="213" t="s">
        <v>5097</v>
      </c>
      <c r="F24" s="216">
        <v>29359000</v>
      </c>
      <c r="G24" s="216">
        <v>27987522</v>
      </c>
      <c r="H24" s="41">
        <f t="shared" si="1"/>
        <v>1371478</v>
      </c>
      <c r="I24" s="209">
        <f t="shared" si="0"/>
        <v>95.3</v>
      </c>
      <c r="J24" s="221">
        <v>0</v>
      </c>
      <c r="K24" s="218">
        <v>410</v>
      </c>
      <c r="L24" s="187"/>
    </row>
    <row r="25" spans="2:12" s="188" customFormat="1" ht="21.75" customHeight="1" x14ac:dyDescent="0.15">
      <c r="B25" s="219"/>
      <c r="C25" s="220"/>
      <c r="D25" s="230"/>
      <c r="E25" s="213" t="s">
        <v>5098</v>
      </c>
      <c r="F25" s="216">
        <v>88294000</v>
      </c>
      <c r="G25" s="216">
        <v>75229715</v>
      </c>
      <c r="H25" s="41">
        <f t="shared" si="1"/>
        <v>13064285</v>
      </c>
      <c r="I25" s="209">
        <f t="shared" si="0"/>
        <v>85.2</v>
      </c>
      <c r="J25" s="221">
        <v>0</v>
      </c>
      <c r="K25" s="218" t="s">
        <v>5319</v>
      </c>
      <c r="L25" s="187"/>
    </row>
    <row r="26" spans="2:12" s="188" customFormat="1" ht="21.75" customHeight="1" x14ac:dyDescent="0.15">
      <c r="B26" s="219"/>
      <c r="C26" s="231"/>
      <c r="D26" s="232"/>
      <c r="E26" s="233"/>
      <c r="F26" s="233"/>
      <c r="G26" s="233"/>
      <c r="H26" s="233"/>
      <c r="I26" s="234"/>
      <c r="J26" s="233"/>
      <c r="K26" s="235"/>
      <c r="L26" s="187"/>
    </row>
    <row r="27" spans="2:12" s="188" customFormat="1" ht="21.75" customHeight="1" x14ac:dyDescent="0.15">
      <c r="B27" s="219"/>
      <c r="C27" s="231"/>
      <c r="D27" s="232"/>
      <c r="E27" s="233"/>
      <c r="F27" s="233"/>
      <c r="G27" s="233"/>
      <c r="H27" s="233"/>
      <c r="I27" s="233"/>
      <c r="J27" s="233"/>
      <c r="K27" s="235" t="s">
        <v>11</v>
      </c>
      <c r="L27" s="187"/>
    </row>
    <row r="28" spans="2:12" s="188" customFormat="1" ht="21.75" customHeight="1" x14ac:dyDescent="0.15">
      <c r="B28" s="219"/>
      <c r="C28" s="231"/>
      <c r="D28" s="232"/>
      <c r="E28" s="233"/>
      <c r="F28" s="233"/>
      <c r="G28" s="233"/>
      <c r="H28" s="233"/>
      <c r="I28" s="233"/>
      <c r="J28" s="233"/>
      <c r="K28" s="214" t="s">
        <v>11</v>
      </c>
      <c r="L28" s="187"/>
    </row>
    <row r="29" spans="2:12" s="188" customFormat="1" ht="21.75" customHeight="1" x14ac:dyDescent="0.15">
      <c r="B29" s="219"/>
      <c r="C29" s="231"/>
      <c r="D29" s="232"/>
      <c r="E29" s="233"/>
      <c r="F29" s="233"/>
      <c r="G29" s="233"/>
      <c r="H29" s="233"/>
      <c r="I29" s="233"/>
      <c r="J29" s="233"/>
      <c r="K29" s="214" t="s">
        <v>11</v>
      </c>
      <c r="L29" s="187"/>
    </row>
    <row r="30" spans="2:12" s="188" customFormat="1" ht="21.75" customHeight="1" x14ac:dyDescent="0.15">
      <c r="B30" s="222"/>
      <c r="C30" s="236"/>
      <c r="D30" s="237"/>
      <c r="E30" s="233"/>
      <c r="F30" s="233"/>
      <c r="G30" s="233"/>
      <c r="H30" s="233"/>
      <c r="I30" s="233"/>
      <c r="J30" s="233"/>
      <c r="K30" s="214"/>
      <c r="L30" s="187"/>
    </row>
    <row r="31" spans="2:12" s="188" customFormat="1" ht="21.75" customHeight="1" x14ac:dyDescent="0.15">
      <c r="B31" s="222"/>
      <c r="C31" s="236"/>
      <c r="D31" s="238"/>
      <c r="E31" s="233"/>
      <c r="F31" s="233"/>
      <c r="G31" s="233"/>
      <c r="H31" s="233"/>
      <c r="I31" s="233"/>
      <c r="J31" s="233"/>
      <c r="K31" s="239"/>
      <c r="L31" s="187"/>
    </row>
    <row r="32" spans="2:12" s="188" customFormat="1" ht="21.75" customHeight="1" x14ac:dyDescent="0.15">
      <c r="B32" s="222"/>
      <c r="C32" s="236"/>
      <c r="D32" s="238"/>
      <c r="E32" s="240"/>
      <c r="F32" s="41"/>
      <c r="G32" s="41"/>
      <c r="H32" s="41"/>
      <c r="I32" s="241"/>
      <c r="J32" s="242"/>
      <c r="K32" s="239"/>
      <c r="L32" s="187"/>
    </row>
    <row r="33" spans="2:12" s="188" customFormat="1" ht="21.75" customHeight="1" x14ac:dyDescent="0.15">
      <c r="B33" s="222"/>
      <c r="C33" s="236"/>
      <c r="D33" s="238"/>
      <c r="E33" s="240"/>
      <c r="F33" s="41"/>
      <c r="G33" s="41"/>
      <c r="H33" s="41"/>
      <c r="I33" s="241"/>
      <c r="J33" s="242"/>
      <c r="K33" s="239"/>
      <c r="L33" s="187"/>
    </row>
    <row r="34" spans="2:12" s="188" customFormat="1" ht="21.75" customHeight="1" x14ac:dyDescent="0.15">
      <c r="B34" s="222"/>
      <c r="C34" s="236"/>
      <c r="D34" s="238"/>
      <c r="E34" s="240"/>
      <c r="F34" s="41"/>
      <c r="G34" s="41"/>
      <c r="H34" s="41"/>
      <c r="I34" s="241"/>
      <c r="J34" s="242"/>
      <c r="K34" s="239"/>
      <c r="L34" s="187"/>
    </row>
    <row r="35" spans="2:12" s="188" customFormat="1" ht="21.75" customHeight="1" x14ac:dyDescent="0.15">
      <c r="B35" s="222"/>
      <c r="C35" s="236"/>
      <c r="D35" s="238"/>
      <c r="E35" s="240"/>
      <c r="F35" s="41"/>
      <c r="G35" s="41"/>
      <c r="H35" s="41"/>
      <c r="I35" s="241"/>
      <c r="J35" s="242"/>
      <c r="K35" s="239"/>
      <c r="L35" s="187"/>
    </row>
    <row r="36" spans="2:12" s="188" customFormat="1" ht="21.75" customHeight="1" x14ac:dyDescent="0.15">
      <c r="B36" s="222"/>
      <c r="C36" s="236"/>
      <c r="D36" s="238"/>
      <c r="E36" s="240"/>
      <c r="F36" s="41"/>
      <c r="G36" s="41"/>
      <c r="H36" s="41"/>
      <c r="I36" s="241"/>
      <c r="J36" s="242"/>
      <c r="K36" s="239"/>
      <c r="L36" s="187"/>
    </row>
    <row r="37" spans="2:12" s="188" customFormat="1" ht="3" customHeight="1" x14ac:dyDescent="0.15">
      <c r="B37" s="243"/>
      <c r="C37" s="244"/>
      <c r="D37" s="244"/>
      <c r="E37" s="244"/>
      <c r="F37" s="244"/>
      <c r="G37" s="244"/>
      <c r="H37" s="244"/>
      <c r="I37" s="245"/>
      <c r="J37" s="244"/>
      <c r="K37" s="246"/>
      <c r="L37" s="187"/>
    </row>
    <row r="38" spans="2:12" s="188" customFormat="1" x14ac:dyDescent="0.15">
      <c r="I38" s="196"/>
      <c r="K38" s="197"/>
      <c r="L38" s="187"/>
    </row>
  </sheetData>
  <mergeCells count="3">
    <mergeCell ref="B4:C5"/>
    <mergeCell ref="D4:D5"/>
    <mergeCell ref="E4:E5"/>
  </mergeCells>
  <phoneticPr fontId="2"/>
  <pageMargins left="0.70866141732283472" right="0.74803149606299213" top="0.74803149606299213" bottom="0.74803149606299213"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一般文書" ma:contentTypeID="0x010100EDD0ECE172EDB142B5548E7F6B1A64E700F0DB17A97A896441B1A8C042DFCE2E1E" ma:contentTypeVersion="81" ma:contentTypeDescription="新しいドキュメントを作成します。" ma:contentTypeScope="" ma:versionID="f978a7d83b3e2f88e3da3542c3aa50cb">
  <xsd:schema xmlns:xsd="http://www.w3.org/2001/XMLSchema" xmlns:xs="http://www.w3.org/2001/XMLSchema" xmlns:p="http://schemas.microsoft.com/office/2006/metadata/properties" xmlns:ns2="7ddbeee7-5c5a-4b8a-8c73-6b52b4b1ff56" xmlns:ns3="e82c95a2-806d-443c-9f47-d4cd85d6b4dd" xmlns:ns4="bfec1295-1cb9-4e87-a65e-875205636a5d" targetNamespace="http://schemas.microsoft.com/office/2006/metadata/properties" ma:root="true" ma:fieldsID="2c8a544ea6ce1cbb98ac11b5ca9265f7" ns2:_="" ns3:_="" ns4:_="">
    <xsd:import namespace="7ddbeee7-5c5a-4b8a-8c73-6b52b4b1ff56"/>
    <xsd:import namespace="e82c95a2-806d-443c-9f47-d4cd85d6b4dd"/>
    <xsd:import namespace="bfec1295-1cb9-4e87-a65e-875205636a5d"/>
    <xsd:element name="properties">
      <xsd:complexType>
        <xsd:sequence>
          <xsd:element name="documentManagement">
            <xsd:complexType>
              <xsd:all>
                <xsd:element ref="ns2:Archiveable" minOccurs="0"/>
                <xsd:element ref="ns2:AutoArchive" minOccurs="0"/>
                <xsd:element ref="ns2:RetentionDate" minOccurs="0"/>
                <xsd:element ref="ns2:DocumentLanguage" minOccurs="0"/>
                <xsd:element ref="ns2:CustomAttrString01" minOccurs="0"/>
                <xsd:element ref="ns2:CustomAttrString02" minOccurs="0"/>
                <xsd:element ref="ns2:CustomAttrString03" minOccurs="0"/>
                <xsd:element ref="ns2:CustomAttrString04" minOccurs="0"/>
                <xsd:element ref="ns2:CustomAttrString05" minOccurs="0"/>
                <xsd:element ref="ns2:CustomAttrString06" minOccurs="0"/>
                <xsd:element ref="ns2:CustomAttrString07" minOccurs="0"/>
                <xsd:element ref="ns2:CustomAttrString08" minOccurs="0"/>
                <xsd:element ref="ns2:CustomAttrString09" minOccurs="0"/>
                <xsd:element ref="ns2:CustomAttrString10" minOccurs="0"/>
                <xsd:element ref="ns2:CustomAttrChoice01" minOccurs="0"/>
                <xsd:element ref="ns2:CustomAttrChoice02" minOccurs="0"/>
                <xsd:element ref="ns2:CustomAttrChoice03" minOccurs="0"/>
                <xsd:element ref="ns2:CustomAttrChoice04" minOccurs="0"/>
                <xsd:element ref="ns2:CustomAttrChoice05" minOccurs="0"/>
                <xsd:element ref="ns2:CustomAttrChoice06" minOccurs="0"/>
                <xsd:element ref="ns2:CustomAttrChoice07" minOccurs="0"/>
                <xsd:element ref="ns2:CustomAttrChoice08" minOccurs="0"/>
                <xsd:element ref="ns2:CustomAttrChoice09" minOccurs="0"/>
                <xsd:element ref="ns2:CustomAttrChoice10" minOccurs="0"/>
                <xsd:element ref="ns2:CustomAttrDateTime01" minOccurs="0"/>
                <xsd:element ref="ns2:CustomAttrDateTime02" minOccurs="0"/>
                <xsd:element ref="ns2:CustomAttrDateTime03" minOccurs="0"/>
                <xsd:element ref="ns2:CustomAttrDateTime04" minOccurs="0"/>
                <xsd:element ref="ns2:CustomAttrDateTime05" minOccurs="0"/>
                <xsd:element ref="ns2:CustomAttrDateTime06" minOccurs="0"/>
                <xsd:element ref="ns2:CustomAttrDateTime07" minOccurs="0"/>
                <xsd:element ref="ns2:CustomAttrDateTime08" minOccurs="0"/>
                <xsd:element ref="ns2:CustomAttrDateTime09" minOccurs="0"/>
                <xsd:element ref="ns2:CustomAttrDateTime10" minOccurs="0"/>
                <xsd:element ref="ns3:_dlc_DocId" minOccurs="0"/>
                <xsd:element ref="ns3:_dlc_DocIdUrl" minOccurs="0"/>
                <xsd:element ref="ns3:_dlc_DocIdPersistId" minOccurs="0"/>
                <xsd:element ref="ns4:MediaServiceMetadata" minOccurs="0"/>
                <xsd:element ref="ns4:MediaServiceFastMetadata" minOccurs="0"/>
                <xsd:element ref="ns4:MediaServiceObjectDetectorVersions" minOccurs="0"/>
                <xsd:element ref="ns2:SharedWithUsers" minOccurs="0"/>
                <xsd:element ref="ns2:SharedWithDetails" minOccurs="0"/>
                <xsd:element ref="ns4:lcf76f155ced4ddcb4097134ff3c332f" minOccurs="0"/>
                <xsd:element ref="ns3:TaxCatchAll" minOccurs="0"/>
                <xsd:element ref="ns4:MediaServiceGenerationTime" minOccurs="0"/>
                <xsd:element ref="ns4:MediaServiceEventHashCode" minOccurs="0"/>
                <xsd:element ref="ns4:MediaServiceOCR" minOccurs="0"/>
                <xsd:element ref="ns4:MediaLengthInSeconds" minOccurs="0"/>
                <xsd:element ref="ns4:MediaServiceDateTaken"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dbeee7-5c5a-4b8a-8c73-6b52b4b1ff56" elementFormDefault="qualified">
    <xsd:import namespace="http://schemas.microsoft.com/office/2006/documentManagement/types"/>
    <xsd:import namespace="http://schemas.microsoft.com/office/infopath/2007/PartnerControls"/>
    <xsd:element name="Archiveable" ma:index="2" nillable="true" ma:displayName="すぐにアーカイブする" ma:default="0" ma:internalName="Archiveable">
      <xsd:simpleType>
        <xsd:restriction base="dms:Boolean"/>
      </xsd:simpleType>
    </xsd:element>
    <xsd:element name="AutoArchive" ma:index="3" nillable="true" ma:displayName="アーカイブ対象" ma:default="1" ma:internalName="AutoArchive">
      <xsd:simpleType>
        <xsd:restriction base="dms:Boolean"/>
      </xsd:simpleType>
    </xsd:element>
    <xsd:element name="RetentionDate" ma:index="4" nillable="true" ma:displayName="保存期限" ma:decimals="0" ma:internalName="RetentionDate" ma:percentage="FALSE">
      <xsd:simpleType>
        <xsd:restriction base="dms:Number">
          <xsd:minInclusive value="2000"/>
        </xsd:restriction>
      </xsd:simpleType>
    </xsd:element>
    <xsd:element name="DocumentLanguage" ma:index="5" nillable="true" ma:displayName="文書の言語" ma:default="ja" ma:format="Dropdown" ma:internalName="DocumentLanguage">
      <xsd:simpleType>
        <xsd:restriction base="dms:Choice">
          <xsd:enumeration value="ja"/>
          <xsd:enumeration value="en"/>
        </xsd:restriction>
      </xsd:simpleType>
    </xsd:element>
    <xsd:element name="CustomAttrString01" ma:index="6" nillable="true" ma:displayName="カスタム属性(文字列)01" ma:hidden="true" ma:internalName="CustomAttrString01" ma:readOnly="false">
      <xsd:simpleType>
        <xsd:restriction base="dms:Text">
          <xsd:maxLength value="255"/>
        </xsd:restriction>
      </xsd:simpleType>
    </xsd:element>
    <xsd:element name="CustomAttrString02" ma:index="7" nillable="true" ma:displayName="カスタム属性(文字列)02" ma:hidden="true" ma:internalName="CustomAttrString02" ma:readOnly="false">
      <xsd:simpleType>
        <xsd:restriction base="dms:Text">
          <xsd:maxLength value="255"/>
        </xsd:restriction>
      </xsd:simpleType>
    </xsd:element>
    <xsd:element name="CustomAttrString03" ma:index="8" nillable="true" ma:displayName="カスタム属性(文字列)03" ma:hidden="true" ma:internalName="CustomAttrString03" ma:readOnly="false">
      <xsd:simpleType>
        <xsd:restriction base="dms:Text">
          <xsd:maxLength value="255"/>
        </xsd:restriction>
      </xsd:simpleType>
    </xsd:element>
    <xsd:element name="CustomAttrString04" ma:index="9" nillable="true" ma:displayName="カスタム属性(文字列)04" ma:hidden="true" ma:internalName="CustomAttrString04" ma:readOnly="false">
      <xsd:simpleType>
        <xsd:restriction base="dms:Text">
          <xsd:maxLength value="255"/>
        </xsd:restriction>
      </xsd:simpleType>
    </xsd:element>
    <xsd:element name="CustomAttrString05" ma:index="10" nillable="true" ma:displayName="カスタム属性(文字列)05" ma:hidden="true" ma:internalName="CustomAttrString05" ma:readOnly="false">
      <xsd:simpleType>
        <xsd:restriction base="dms:Text">
          <xsd:maxLength value="255"/>
        </xsd:restriction>
      </xsd:simpleType>
    </xsd:element>
    <xsd:element name="CustomAttrString06" ma:index="11" nillable="true" ma:displayName="カスタム属性(文字列)06" ma:hidden="true" ma:internalName="CustomAttrString06" ma:readOnly="false">
      <xsd:simpleType>
        <xsd:restriction base="dms:Text">
          <xsd:maxLength value="255"/>
        </xsd:restriction>
      </xsd:simpleType>
    </xsd:element>
    <xsd:element name="CustomAttrString07" ma:index="12" nillable="true" ma:displayName="カスタム属性(文字列)07" ma:hidden="true" ma:internalName="CustomAttrString07" ma:readOnly="false">
      <xsd:simpleType>
        <xsd:restriction base="dms:Text">
          <xsd:maxLength value="255"/>
        </xsd:restriction>
      </xsd:simpleType>
    </xsd:element>
    <xsd:element name="CustomAttrString08" ma:index="13" nillable="true" ma:displayName="カスタム属性(文字列)08" ma:hidden="true" ma:internalName="CustomAttrString08" ma:readOnly="false">
      <xsd:simpleType>
        <xsd:restriction base="dms:Text">
          <xsd:maxLength value="255"/>
        </xsd:restriction>
      </xsd:simpleType>
    </xsd:element>
    <xsd:element name="CustomAttrString09" ma:index="14" nillable="true" ma:displayName="カスタム属性(文字列)09" ma:hidden="true" ma:internalName="CustomAttrString09" ma:readOnly="false">
      <xsd:simpleType>
        <xsd:restriction base="dms:Text">
          <xsd:maxLength value="255"/>
        </xsd:restriction>
      </xsd:simpleType>
    </xsd:element>
    <xsd:element name="CustomAttrString10" ma:index="15" nillable="true" ma:displayName="カスタム属性(文字列)10" ma:hidden="true" ma:internalName="CustomAttrString10" ma:readOnly="false">
      <xsd:simpleType>
        <xsd:restriction base="dms:Text">
          <xsd:maxLength value="255"/>
        </xsd:restriction>
      </xsd:simpleType>
    </xsd:element>
    <xsd:element name="CustomAttrChoice01" ma:index="16" nillable="true" ma:displayName="カスタム属性(選択肢)01" ma:format="Dropdown" ma:hidden="true" ma:internalName="CustomAttrChoice01"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2" ma:index="17" nillable="true" ma:displayName="カスタム属性(選択肢)02" ma:format="Dropdown" ma:hidden="true" ma:internalName="CustomAttrChoice02"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3" ma:index="18" nillable="true" ma:displayName="カスタム属性(選択肢)03" ma:format="Dropdown" ma:hidden="true" ma:internalName="CustomAttrChoice03"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4" ma:index="19" nillable="true" ma:displayName="カスタム属性(選択肢)04" ma:format="Dropdown" ma:hidden="true" ma:internalName="CustomAttrChoice04"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5" ma:index="20" nillable="true" ma:displayName="カスタム属性(選択肢)05" ma:format="Dropdown" ma:hidden="true" ma:internalName="CustomAttrChoice05"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6" ma:index="21" nillable="true" ma:displayName="カスタム属性(選択肢)06" ma:format="Dropdown" ma:hidden="true" ma:internalName="CustomAttrChoice06"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7" ma:index="22" nillable="true" ma:displayName="カスタム属性(選択肢)07" ma:format="Dropdown" ma:hidden="true" ma:internalName="CustomAttrChoice07"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8" ma:index="23" nillable="true" ma:displayName="カスタム属性(選択肢)08" ma:format="Dropdown" ma:hidden="true" ma:internalName="CustomAttrChoice08"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09" ma:index="24" nillable="true" ma:displayName="カスタム属性(選択肢)09" ma:format="Dropdown" ma:hidden="true" ma:internalName="CustomAttrChoice09"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Choice10" ma:index="25" nillable="true" ma:displayName="カスタム属性(選択肢)10" ma:format="Dropdown" ma:hidden="true" ma:internalName="CustomAttrChoice10" ma:readOnly="false">
      <xsd:simpleType>
        <xsd:restriction base="dms:Choice">
          <xsd:enumeration value="選択肢 #1 を入力してください"/>
          <xsd:enumeration value="選択肢 #2 を入力してください"/>
          <xsd:enumeration value="選択肢 #3 を入力してください"/>
        </xsd:restriction>
      </xsd:simpleType>
    </xsd:element>
    <xsd:element name="CustomAttrDateTime01" ma:index="26" nillable="true" ma:displayName="カスタム属性(日付)01" ma:format="DateOnly" ma:hidden="true" ma:internalName="CustomAttrDateTime01" ma:readOnly="false">
      <xsd:simpleType>
        <xsd:restriction base="dms:DateTime"/>
      </xsd:simpleType>
    </xsd:element>
    <xsd:element name="CustomAttrDateTime02" ma:index="27" nillable="true" ma:displayName="カスタム属性(日付)02" ma:format="DateOnly" ma:hidden="true" ma:internalName="CustomAttrDateTime02" ma:readOnly="false">
      <xsd:simpleType>
        <xsd:restriction base="dms:DateTime"/>
      </xsd:simpleType>
    </xsd:element>
    <xsd:element name="CustomAttrDateTime03" ma:index="28" nillable="true" ma:displayName="カスタム属性(日付)03" ma:format="DateOnly" ma:hidden="true" ma:internalName="CustomAttrDateTime03" ma:readOnly="false">
      <xsd:simpleType>
        <xsd:restriction base="dms:DateTime"/>
      </xsd:simpleType>
    </xsd:element>
    <xsd:element name="CustomAttrDateTime04" ma:index="29" nillable="true" ma:displayName="カスタム属性(日付)04" ma:format="DateOnly" ma:hidden="true" ma:internalName="CustomAttrDateTime04" ma:readOnly="false">
      <xsd:simpleType>
        <xsd:restriction base="dms:DateTime"/>
      </xsd:simpleType>
    </xsd:element>
    <xsd:element name="CustomAttrDateTime05" ma:index="30" nillable="true" ma:displayName="カスタム属性(日付)05" ma:format="DateOnly" ma:hidden="true" ma:internalName="CustomAttrDateTime05" ma:readOnly="false">
      <xsd:simpleType>
        <xsd:restriction base="dms:DateTime"/>
      </xsd:simpleType>
    </xsd:element>
    <xsd:element name="CustomAttrDateTime06" ma:index="31" nillable="true" ma:displayName="カスタム属性(日付)06" ma:format="DateOnly" ma:hidden="true" ma:internalName="CustomAttrDateTime06" ma:readOnly="false">
      <xsd:simpleType>
        <xsd:restriction base="dms:DateTime"/>
      </xsd:simpleType>
    </xsd:element>
    <xsd:element name="CustomAttrDateTime07" ma:index="32" nillable="true" ma:displayName="カスタム属性(日付)07" ma:format="DateOnly" ma:hidden="true" ma:internalName="CustomAttrDateTime07" ma:readOnly="false">
      <xsd:simpleType>
        <xsd:restriction base="dms:DateTime"/>
      </xsd:simpleType>
    </xsd:element>
    <xsd:element name="CustomAttrDateTime08" ma:index="33" nillable="true" ma:displayName="カスタム属性(日付)08" ma:format="DateOnly" ma:hidden="true" ma:internalName="CustomAttrDateTime08" ma:readOnly="false">
      <xsd:simpleType>
        <xsd:restriction base="dms:DateTime"/>
      </xsd:simpleType>
    </xsd:element>
    <xsd:element name="CustomAttrDateTime09" ma:index="34" nillable="true" ma:displayName="カスタム属性(日付)09" ma:format="DateOnly" ma:hidden="true" ma:internalName="CustomAttrDateTime09" ma:readOnly="false">
      <xsd:simpleType>
        <xsd:restriction base="dms:DateTime"/>
      </xsd:simpleType>
    </xsd:element>
    <xsd:element name="CustomAttrDateTime10" ma:index="35" nillable="true" ma:displayName="カスタム属性(日付)10" ma:format="DateOnly" ma:hidden="true" ma:internalName="CustomAttrDateTime10" ma:readOnly="false">
      <xsd:simpleType>
        <xsd:restriction base="dms:DateTime"/>
      </xsd:simpleType>
    </xsd:element>
    <xsd:element name="SharedWithUsers" ma:index="4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2c95a2-806d-443c-9f47-d4cd85d6b4dd" elementFormDefault="qualified">
    <xsd:import namespace="http://schemas.microsoft.com/office/2006/documentManagement/types"/>
    <xsd:import namespace="http://schemas.microsoft.com/office/infopath/2007/PartnerControls"/>
    <xsd:element name="_dlc_DocId" ma:index="40" nillable="true" ma:displayName="ドキュメント ID 値" ma:description="このアイテムに割り当てられているドキュメント ID の値です。" ma:indexed="true" ma:internalName="_dlc_DocId" ma:readOnly="true">
      <xsd:simpleType>
        <xsd:restriction base="dms:Text"/>
      </xsd:simpleType>
    </xsd:element>
    <xsd:element name="_dlc_DocIdUrl" ma:index="4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2" nillable="true" ma:displayName="ID を保持" ma:description="追加時に ID を保持します。" ma:hidden="true" ma:internalName="_dlc_DocIdPersistId" ma:readOnly="true">
      <xsd:simpleType>
        <xsd:restriction base="dms:Boolean"/>
      </xsd:simpleType>
    </xsd:element>
    <xsd:element name="TaxCatchAll" ma:index="52" nillable="true" ma:displayName="Taxonomy Catch All Column" ma:hidden="true" ma:list="{9548960d-16a9-4690-93ff-f4c9f05ab338}" ma:internalName="TaxCatchAll" ma:showField="CatchAllData" ma:web="e82c95a2-806d-443c-9f47-d4cd85d6b4d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fec1295-1cb9-4e87-a65e-875205636a5d" elementFormDefault="qualified">
    <xsd:import namespace="http://schemas.microsoft.com/office/2006/documentManagement/types"/>
    <xsd:import namespace="http://schemas.microsoft.com/office/infopath/2007/PartnerControls"/>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ObjectDetectorVersions" ma:index="47" nillable="true" ma:displayName="MediaServiceObjectDetectorVersions" ma:hidden="true" ma:indexed="true" ma:internalName="MediaServiceObjectDetectorVersions" ma:readOnly="true">
      <xsd:simpleType>
        <xsd:restriction base="dms:Text"/>
      </xsd:simpleType>
    </xsd:element>
    <xsd:element name="lcf76f155ced4ddcb4097134ff3c332f" ma:index="51" nillable="true" ma:taxonomy="true" ma:internalName="lcf76f155ced4ddcb4097134ff3c332f" ma:taxonomyFieldName="MediaServiceImageTags" ma:displayName="画像タグ" ma:readOnly="false" ma:fieldId="{5cf76f15-5ced-4ddc-b409-7134ff3c332f}" ma:taxonomyMulti="true" ma:sspId="7c342a8c-b427-4ddf-ac8c-7978289b67cc" ma:termSetId="09814cd3-568e-fe90-9814-8d621ff8fb84" ma:anchorId="fba54fb3-c3e1-fe81-a776-ca4b69148c4d" ma:open="true" ma:isKeyword="false">
      <xsd:complexType>
        <xsd:sequence>
          <xsd:element ref="pc:Terms" minOccurs="0" maxOccurs="1"/>
        </xsd:sequence>
      </xsd:complex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LengthInSeconds" ma:index="56" nillable="true" ma:displayName="MediaLengthInSeconds" ma:hidden="true" ma:internalName="MediaLengthInSeconds" ma:readOnly="true">
      <xsd:simpleType>
        <xsd:restriction base="dms:Unknown"/>
      </xsd:simpleType>
    </xsd:element>
    <xsd:element name="MediaServiceDateTaken" ma:index="57" nillable="true" ma:displayName="MediaServiceDateTaken" ma:description="" ma:hidden="true" ma:indexed="true" ma:internalName="MediaServiceDateTaken" ma:readOnly="true">
      <xsd:simpleType>
        <xsd:restriction base="dms:Text"/>
      </xsd:simpleType>
    </xsd:element>
    <xsd:element name="MediaServiceLocation" ma:index="58" nillable="true" ma:displayName="Location" ma:description="" ma:indexed="true" ma:internalName="MediaServiceLocation" ma:readOnly="true">
      <xsd:simpleType>
        <xsd:restriction base="dms:Text"/>
      </xsd:simpleType>
    </xsd:element>
    <xsd:element name="MediaServiceSearchProperties" ma:index="5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3" ma:displayName="コンテンツ タイプ"/>
        <xsd:element ref="dc:title" minOccurs="0" maxOccurs="1" ma:index="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ustomAttrString03 xmlns="7ddbeee7-5c5a-4b8a-8c73-6b52b4b1ff56" xsi:nil="true"/>
    <CustomAttrString09 xmlns="7ddbeee7-5c5a-4b8a-8c73-6b52b4b1ff56" xsi:nil="true"/>
    <CustomAttrChoice01 xmlns="7ddbeee7-5c5a-4b8a-8c73-6b52b4b1ff56" xsi:nil="true"/>
    <CustomAttrChoice04 xmlns="7ddbeee7-5c5a-4b8a-8c73-6b52b4b1ff56" xsi:nil="true"/>
    <AutoArchive xmlns="7ddbeee7-5c5a-4b8a-8c73-6b52b4b1ff56">true</AutoArchive>
    <CustomAttrDateTime05 xmlns="7ddbeee7-5c5a-4b8a-8c73-6b52b4b1ff56" xsi:nil="true"/>
    <lcf76f155ced4ddcb4097134ff3c332f xmlns="bfec1295-1cb9-4e87-a65e-875205636a5d">
      <Terms xmlns="http://schemas.microsoft.com/office/infopath/2007/PartnerControls"/>
    </lcf76f155ced4ddcb4097134ff3c332f>
    <CustomAttrDateTime10 xmlns="7ddbeee7-5c5a-4b8a-8c73-6b52b4b1ff56" xsi:nil="true"/>
    <CustomAttrString04 xmlns="7ddbeee7-5c5a-4b8a-8c73-6b52b4b1ff56" xsi:nil="true"/>
    <CustomAttrChoice05 xmlns="7ddbeee7-5c5a-4b8a-8c73-6b52b4b1ff56" xsi:nil="true"/>
    <TaxCatchAll xmlns="e82c95a2-806d-443c-9f47-d4cd85d6b4dd" xsi:nil="true"/>
    <CustomAttrDateTime01 xmlns="7ddbeee7-5c5a-4b8a-8c73-6b52b4b1ff56" xsi:nil="true"/>
    <CustomAttrString05 xmlns="7ddbeee7-5c5a-4b8a-8c73-6b52b4b1ff56" xsi:nil="true"/>
    <CustomAttrChoice02 xmlns="7ddbeee7-5c5a-4b8a-8c73-6b52b4b1ff56" xsi:nil="true"/>
    <CustomAttrChoice08 xmlns="7ddbeee7-5c5a-4b8a-8c73-6b52b4b1ff56" xsi:nil="true"/>
    <CustomAttrString10 xmlns="7ddbeee7-5c5a-4b8a-8c73-6b52b4b1ff56" xsi:nil="true"/>
    <CustomAttrDateTime06 xmlns="7ddbeee7-5c5a-4b8a-8c73-6b52b4b1ff56" xsi:nil="true"/>
    <CustomAttrDateTime08 xmlns="7ddbeee7-5c5a-4b8a-8c73-6b52b4b1ff56" xsi:nil="true"/>
    <Archiveable xmlns="7ddbeee7-5c5a-4b8a-8c73-6b52b4b1ff56">false</Archiveable>
    <CustomAttrString01 xmlns="7ddbeee7-5c5a-4b8a-8c73-6b52b4b1ff56" xsi:nil="true"/>
    <CustomAttrString06 xmlns="7ddbeee7-5c5a-4b8a-8c73-6b52b4b1ff56" xsi:nil="true"/>
    <CustomAttrChoice03 xmlns="7ddbeee7-5c5a-4b8a-8c73-6b52b4b1ff56" xsi:nil="true"/>
    <CustomAttrChoice06 xmlns="7ddbeee7-5c5a-4b8a-8c73-6b52b4b1ff56" xsi:nil="true"/>
    <CustomAttrChoice09 xmlns="7ddbeee7-5c5a-4b8a-8c73-6b52b4b1ff56" xsi:nil="true"/>
    <DocumentLanguage xmlns="7ddbeee7-5c5a-4b8a-8c73-6b52b4b1ff56">ja</DocumentLanguage>
    <CustomAttrDateTime02 xmlns="7ddbeee7-5c5a-4b8a-8c73-6b52b4b1ff56" xsi:nil="true"/>
    <CustomAttrDateTime07 xmlns="7ddbeee7-5c5a-4b8a-8c73-6b52b4b1ff56" xsi:nil="true"/>
    <CustomAttrDateTime09 xmlns="7ddbeee7-5c5a-4b8a-8c73-6b52b4b1ff56" xsi:nil="true"/>
    <CustomAttrString02 xmlns="7ddbeee7-5c5a-4b8a-8c73-6b52b4b1ff56" xsi:nil="true"/>
    <CustomAttrString07 xmlns="7ddbeee7-5c5a-4b8a-8c73-6b52b4b1ff56" xsi:nil="true"/>
    <CustomAttrString08 xmlns="7ddbeee7-5c5a-4b8a-8c73-6b52b4b1ff56" xsi:nil="true"/>
    <CustomAttrChoice07 xmlns="7ddbeee7-5c5a-4b8a-8c73-6b52b4b1ff56" xsi:nil="true"/>
    <CustomAttrChoice10 xmlns="7ddbeee7-5c5a-4b8a-8c73-6b52b4b1ff56" xsi:nil="true"/>
    <RetentionDate xmlns="7ddbeee7-5c5a-4b8a-8c73-6b52b4b1ff56" xsi:nil="true"/>
    <CustomAttrDateTime03 xmlns="7ddbeee7-5c5a-4b8a-8c73-6b52b4b1ff56" xsi:nil="true"/>
    <CustomAttrDateTime04 xmlns="7ddbeee7-5c5a-4b8a-8c73-6b52b4b1ff56" xsi:nil="true"/>
    <_dlc_DocId xmlns="e82c95a2-806d-443c-9f47-d4cd85d6b4dd">6DQZJKSZZHFN-250358667-17226935</_dlc_DocId>
    <_dlc_DocIdUrl xmlns="e82c95a2-806d-443c-9f47-d4cd85d6b4dd">
      <Url>https://fujifilm0.sharepoint.com/sites/jp-dms-fbj11/01/_layouts/15/DocIdRedir.aspx?ID=6DQZJKSZZHFN-250358667-17226935</Url>
      <Description>6DQZJKSZZHFN-250358667-17226935</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6B2FC0-F899-48FB-BBD4-1C949E5CA222}">
  <ds:schemaRefs>
    <ds:schemaRef ds:uri="http://schemas.microsoft.com/office/2006/metadata/longProperties"/>
  </ds:schemaRefs>
</ds:datastoreItem>
</file>

<file path=customXml/itemProps2.xml><?xml version="1.0" encoding="utf-8"?>
<ds:datastoreItem xmlns:ds="http://schemas.openxmlformats.org/officeDocument/2006/customXml" ds:itemID="{E819AA9E-0D34-48B2-B2FF-C0925CC0125A}">
  <ds:schemaRefs>
    <ds:schemaRef ds:uri="http://schemas.microsoft.com/sharepoint/events"/>
  </ds:schemaRefs>
</ds:datastoreItem>
</file>

<file path=customXml/itemProps3.xml><?xml version="1.0" encoding="utf-8"?>
<ds:datastoreItem xmlns:ds="http://schemas.openxmlformats.org/officeDocument/2006/customXml" ds:itemID="{36D44085-4C50-420B-B6D2-1E1037FA4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dbeee7-5c5a-4b8a-8c73-6b52b4b1ff56"/>
    <ds:schemaRef ds:uri="e82c95a2-806d-443c-9f47-d4cd85d6b4dd"/>
    <ds:schemaRef ds:uri="bfec1295-1cb9-4e87-a65e-875205636a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ECB1FD1-D6D8-4CC5-8D82-80261D087752}">
  <ds:schemaRefs>
    <ds:schemaRef ds:uri="bfec1295-1cb9-4e87-a65e-875205636a5d"/>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e82c95a2-806d-443c-9f47-d4cd85d6b4dd"/>
    <ds:schemaRef ds:uri="7ddbeee7-5c5a-4b8a-8c73-6b52b4b1ff56"/>
    <ds:schemaRef ds:uri="http://purl.org/dc/elements/1.1/"/>
  </ds:schemaRefs>
</ds:datastoreItem>
</file>

<file path=customXml/itemProps5.xml><?xml version="1.0" encoding="utf-8"?>
<ds:datastoreItem xmlns:ds="http://schemas.openxmlformats.org/officeDocument/2006/customXml" ds:itemID="{B35E1EAA-4765-4AD4-B883-3651C9E476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42</vt:i4>
      </vt:variant>
    </vt:vector>
  </HeadingPairs>
  <TitlesOfParts>
    <vt:vector size="70" baseType="lpstr">
      <vt:lpstr>1款 議会費</vt:lpstr>
      <vt:lpstr>1款(内訳)</vt:lpstr>
      <vt:lpstr>2款 総務費</vt:lpstr>
      <vt:lpstr>2款(内訳)</vt:lpstr>
      <vt:lpstr>3款 生活経済費</vt:lpstr>
      <vt:lpstr>3款(内訳)</vt:lpstr>
      <vt:lpstr>4款 保健福祉費</vt:lpstr>
      <vt:lpstr>4款(内訳)</vt:lpstr>
      <vt:lpstr>5款 都市整備費</vt:lpstr>
      <vt:lpstr>5款(内訳)</vt:lpstr>
      <vt:lpstr>6款 環境清掃費</vt:lpstr>
      <vt:lpstr>6款(内訳)</vt:lpstr>
      <vt:lpstr>7款 教育費</vt:lpstr>
      <vt:lpstr>7款(内訳)</vt:lpstr>
      <vt:lpstr>8款 職員費</vt:lpstr>
      <vt:lpstr>8款(内訳)</vt:lpstr>
      <vt:lpstr>9款 公債費</vt:lpstr>
      <vt:lpstr>9款(内訳)</vt:lpstr>
      <vt:lpstr>10款 諸支出金</vt:lpstr>
      <vt:lpstr>10款(内訳)</vt:lpstr>
      <vt:lpstr>11款 予備費</vt:lpstr>
      <vt:lpstr>11款(内訳)</vt:lpstr>
      <vt:lpstr>02国民健康保険事業会計</vt:lpstr>
      <vt:lpstr>国民健康(内訳)</vt:lpstr>
      <vt:lpstr>05介護保険事業会計</vt:lpstr>
      <vt:lpstr>介護保険(内訳)</vt:lpstr>
      <vt:lpstr>07後期高齢者医療事業会計</vt:lpstr>
      <vt:lpstr>後期高齢(内訳)</vt:lpstr>
      <vt:lpstr>'02国民健康保険事業会計'!Print_Area</vt:lpstr>
      <vt:lpstr>'05介護保険事業会計'!Print_Area</vt:lpstr>
      <vt:lpstr>'07後期高齢者医療事業会計'!Print_Area</vt:lpstr>
      <vt:lpstr>'10款 諸支出金'!Print_Area</vt:lpstr>
      <vt:lpstr>'10款(内訳)'!Print_Area</vt:lpstr>
      <vt:lpstr>'11款 予備費'!Print_Area</vt:lpstr>
      <vt:lpstr>'11款(内訳)'!Print_Area</vt:lpstr>
      <vt:lpstr>'1款 議会費'!Print_Area</vt:lpstr>
      <vt:lpstr>'1款(内訳)'!Print_Area</vt:lpstr>
      <vt:lpstr>'2款 総務費'!Print_Area</vt:lpstr>
      <vt:lpstr>'2款(内訳)'!Print_Area</vt:lpstr>
      <vt:lpstr>'3款 生活経済費'!Print_Area</vt:lpstr>
      <vt:lpstr>'3款(内訳)'!Print_Area</vt:lpstr>
      <vt:lpstr>'4款 保健福祉費'!Print_Area</vt:lpstr>
      <vt:lpstr>'4款(内訳)'!Print_Area</vt:lpstr>
      <vt:lpstr>'5款 都市整備費'!Print_Area</vt:lpstr>
      <vt:lpstr>'5款(内訳)'!Print_Area</vt:lpstr>
      <vt:lpstr>'6款 環境清掃費'!Print_Area</vt:lpstr>
      <vt:lpstr>'6款(内訳)'!Print_Area</vt:lpstr>
      <vt:lpstr>'7款 教育費'!Print_Area</vt:lpstr>
      <vt:lpstr>'7款(内訳)'!Print_Area</vt:lpstr>
      <vt:lpstr>'8款 職員費'!Print_Area</vt:lpstr>
      <vt:lpstr>'8款(内訳)'!Print_Area</vt:lpstr>
      <vt:lpstr>'9款 公債費'!Print_Area</vt:lpstr>
      <vt:lpstr>'9款(内訳)'!Print_Area</vt:lpstr>
      <vt:lpstr>'介護保険(内訳)'!Print_Area</vt:lpstr>
      <vt:lpstr>'後期高齢(内訳)'!Print_Area</vt:lpstr>
      <vt:lpstr>'国民健康(内訳)'!Print_Area</vt:lpstr>
      <vt:lpstr>'10款(内訳)'!Print_Titles</vt:lpstr>
      <vt:lpstr>'11款(内訳)'!Print_Titles</vt:lpstr>
      <vt:lpstr>'1款(内訳)'!Print_Titles</vt:lpstr>
      <vt:lpstr>'2款(内訳)'!Print_Titles</vt:lpstr>
      <vt:lpstr>'3款(内訳)'!Print_Titles</vt:lpstr>
      <vt:lpstr>'4款(内訳)'!Print_Titles</vt:lpstr>
      <vt:lpstr>'5款(内訳)'!Print_Titles</vt:lpstr>
      <vt:lpstr>'6款(内訳)'!Print_Titles</vt:lpstr>
      <vt:lpstr>'7款(内訳)'!Print_Titles</vt:lpstr>
      <vt:lpstr>'8款(内訳)'!Print_Titles</vt:lpstr>
      <vt:lpstr>'9款(内訳)'!Print_Titles</vt:lpstr>
      <vt:lpstr>'介護保険(内訳)'!Print_Titles</vt:lpstr>
      <vt:lpstr>'後期高齢(内訳)'!Print_Titles</vt:lpstr>
      <vt:lpstr>'国民健康(内訳)'!Print_Titles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杉並区</cp:lastModifiedBy>
  <cp:lastPrinted>2025-08-25T04:55:40Z</cp:lastPrinted>
  <dcterms:created xsi:type="dcterms:W3CDTF">2015-05-15T04:20:15Z</dcterms:created>
  <dcterms:modified xsi:type="dcterms:W3CDTF">2025-08-25T04:56:53Z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6DQZJKSZZHFN-250358667-15648670</vt:lpwstr>
  </property>
  <property fmtid="{D5CDD505-2E9C-101B-9397-08002B2CF9AE}" pid="3" name="_dlc_DocIdItemGuid">
    <vt:lpwstr>949d9fc7-cf28-44cf-9cae-b356b45e7f65</vt:lpwstr>
  </property>
  <property fmtid="{D5CDD505-2E9C-101B-9397-08002B2CF9AE}" pid="4" name="_dlc_DocIdUrl">
    <vt:lpwstr>https://fujifilm0.sharepoint.com/sites/jp-dms-fbj11/01/_layouts/15/DocIdRedir.aspx?ID=6DQZJKSZZHFN-250358667-15648670, 6DQZJKSZZHFN-250358667-15648670</vt:lpwstr>
  </property>
  <property fmtid="{D5CDD505-2E9C-101B-9397-08002B2CF9AE}" pid="5" name="ContentTypeId">
    <vt:lpwstr>0x010100EDD0ECE172EDB142B5548E7F6B1A64E700F0DB17A97A896441B1A8C042DFCE2E1E</vt:lpwstr>
  </property>
  <property fmtid="{D5CDD505-2E9C-101B-9397-08002B2CF9AE}" pid="6" name="MediaServiceImageTags">
    <vt:lpwstr/>
  </property>
</Properties>
</file>