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90" yWindow="165" windowWidth="10260" windowHeight="7755" tabRatio="798" firstSheet="4" activeTab="5"/>
  </bookViews>
  <sheets>
    <sheet name="★10-1" sheetId="1" r:id="rId1"/>
    <sheet name="★10-2" sheetId="2" r:id="rId2"/>
    <sheet name="★10-3" sheetId="3" r:id="rId3"/>
    <sheet name="★10-4" sheetId="4" r:id="rId4"/>
    <sheet name="10-5 □保健所実施分" sheetId="5" r:id="rId5"/>
    <sheet name="10-5　□医療機関委託分" sheetId="6" r:id="rId6"/>
  </sheets>
  <definedNames>
    <definedName name="_xlnm.Print_Area" localSheetId="3">'★10-4'!$A$1:$I$33</definedName>
  </definedNames>
  <calcPr fullCalcOnLoad="1"/>
</workbook>
</file>

<file path=xl/sharedStrings.xml><?xml version="1.0" encoding="utf-8"?>
<sst xmlns="http://schemas.openxmlformats.org/spreadsheetml/2006/main" count="253" uniqueCount="154">
  <si>
    <t>-</t>
  </si>
  <si>
    <t>資料：杉並保健所健康推進課</t>
  </si>
  <si>
    <t>診療所</t>
  </si>
  <si>
    <t>助産所</t>
  </si>
  <si>
    <t>2 033</t>
  </si>
  <si>
    <t>4 388</t>
  </si>
  <si>
    <t>4 031</t>
  </si>
  <si>
    <t>8 555</t>
  </si>
  <si>
    <t>3 107</t>
  </si>
  <si>
    <t>10-1　医療関係施設数及び監視指導数</t>
  </si>
  <si>
    <t>←統合</t>
  </si>
  <si>
    <t>入力用(データはこちらの２表に入力してください)</t>
  </si>
  <si>
    <t>各年度末</t>
  </si>
  <si>
    <t>(施設数)</t>
  </si>
  <si>
    <t>※グレー部分の数字を入力してください。</t>
  </si>
  <si>
    <t>年度別</t>
  </si>
  <si>
    <t>病　　院</t>
  </si>
  <si>
    <t>歯　   科
診 療 所</t>
  </si>
  <si>
    <t>施術所</t>
  </si>
  <si>
    <t>出     張
施 術 業</t>
  </si>
  <si>
    <t>歯　   科
技 工 所</t>
  </si>
  <si>
    <t>衛　   生
検 査 所</t>
  </si>
  <si>
    <t>その他</t>
  </si>
  <si>
    <t>有床</t>
  </si>
  <si>
    <t>無床</t>
  </si>
  <si>
    <t>(監視指導数)</t>
  </si>
  <si>
    <t>↑　上記表は　右の二表から自動的に構成されます。</t>
  </si>
  <si>
    <t>10-2　区民健康診査受診者数</t>
  </si>
  <si>
    <t>区民健康診査</t>
  </si>
  <si>
    <t>総数</t>
  </si>
  <si>
    <t>10-3　がん検診受診者数</t>
  </si>
  <si>
    <t>胃がん</t>
  </si>
  <si>
    <t>うち　　</t>
  </si>
  <si>
    <t>肺がん</t>
  </si>
  <si>
    <t>うち　　</t>
  </si>
  <si>
    <t>乳がん</t>
  </si>
  <si>
    <t>要 精 密</t>
  </si>
  <si>
    <t>検査者数</t>
  </si>
  <si>
    <t>新たに前立腺がんの表にしたので過去の数値も記入いただく？</t>
  </si>
  <si>
    <t>うち　　</t>
  </si>
  <si>
    <t>うち　　</t>
  </si>
  <si>
    <t>10-4　歯科健康診査受診者数及び眼科検診受診者数</t>
  </si>
  <si>
    <t>眼科検診</t>
  </si>
  <si>
    <t>総　　数</t>
  </si>
  <si>
    <t>妊婦</t>
  </si>
  <si>
    <t>１ 歳 ６ か月児</t>
  </si>
  <si>
    <t>３歳児</t>
  </si>
  <si>
    <t>成人</t>
  </si>
  <si>
    <t>10-5　母子関係健康診査実施状況</t>
  </si>
  <si>
    <t>□　保健所実施分</t>
  </si>
  <si>
    <t>乳                    幼                    児</t>
  </si>
  <si>
    <t>４　か　月　児</t>
  </si>
  <si>
    <t>１ 歳 ６ か 月 児</t>
  </si>
  <si>
    <t>３　　歳　　児</t>
  </si>
  <si>
    <t>対象者数</t>
  </si>
  <si>
    <t>受診者数</t>
  </si>
  <si>
    <t>有所見者数</t>
  </si>
  <si>
    <t>□　医療機関委託分</t>
  </si>
  <si>
    <t>年度別</t>
  </si>
  <si>
    <t>乳　　　　　　　幼　　　　　　　児</t>
  </si>
  <si>
    <t>1回目</t>
  </si>
  <si>
    <t>２回目～14回目</t>
  </si>
  <si>
    <t>６   か  月  児</t>
  </si>
  <si>
    <t>９　か　月　児</t>
  </si>
  <si>
    <t>１ 歳 ６  か 月 児</t>
  </si>
  <si>
    <t>受診者数</t>
  </si>
  <si>
    <t>子宮頸
がん</t>
  </si>
  <si>
    <t>大腸
がん</t>
  </si>
  <si>
    <t>前立腺
がん</t>
  </si>
  <si>
    <t>注：( )内は監視指導数</t>
  </si>
  <si>
    <t>注：平成29年度より、乳幼児歯科相談の計上は個別歯科健診から集団歯科健診となり、その他に計上している。</t>
  </si>
  <si>
    <t>注：都内医療機関で受診票を使用して受診した数で、2回目～ 14回目の受診者数は延べ人数である。</t>
  </si>
  <si>
    <t>資料：杉並保健所生活衛生課　(保健福祉事業概要　冊子)</t>
  </si>
  <si>
    <t>資料：杉並保健所健康推進課 (保健福祉事業概要　冊子)</t>
  </si>
  <si>
    <t xml:space="preserve"> うち</t>
  </si>
  <si>
    <t>注：前立腺がん検査は、対策型がん検診ではありません。</t>
  </si>
  <si>
    <t>コピー前に横のセルをよく見て作業してください。↑には式が入っているので直接コピーはしないでください。</t>
  </si>
  <si>
    <t>4 487</t>
  </si>
  <si>
    <t>4 336</t>
  </si>
  <si>
    <t>1 227</t>
  </si>
  <si>
    <t>4 127</t>
  </si>
  <si>
    <t>3 992</t>
  </si>
  <si>
    <t>3 867</t>
  </si>
  <si>
    <t>3 742</t>
  </si>
  <si>
    <t>1 177</t>
  </si>
  <si>
    <t>4 785</t>
  </si>
  <si>
    <t>4 674</t>
  </si>
  <si>
    <t>1 030</t>
  </si>
  <si>
    <t>4 299</t>
  </si>
  <si>
    <t>4 138</t>
  </si>
  <si>
    <t>3 870</t>
  </si>
  <si>
    <t>3 788</t>
  </si>
  <si>
    <t>4 663</t>
  </si>
  <si>
    <t>4 536</t>
  </si>
  <si>
    <t>1 285</t>
  </si>
  <si>
    <t>4 568</t>
  </si>
  <si>
    <t>4 398</t>
  </si>
  <si>
    <t>4 093</t>
  </si>
  <si>
    <t>4 047</t>
  </si>
  <si>
    <t>1 039</t>
  </si>
  <si>
    <t>4 540</t>
  </si>
  <si>
    <t>4 508</t>
  </si>
  <si>
    <t>1 377</t>
  </si>
  <si>
    <t>4 584</t>
  </si>
  <si>
    <t>4 383</t>
  </si>
  <si>
    <t>4 291</t>
  </si>
  <si>
    <t>4 178</t>
  </si>
  <si>
    <t>1 094</t>
  </si>
  <si>
    <t>4 602</t>
  </si>
  <si>
    <t>4 506</t>
  </si>
  <si>
    <t>1 460</t>
  </si>
  <si>
    <t>4 466</t>
  </si>
  <si>
    <t>4 334</t>
  </si>
  <si>
    <t>4 264</t>
  </si>
  <si>
    <t>1 340</t>
  </si>
  <si>
    <t>5 398</t>
  </si>
  <si>
    <t>5 114</t>
  </si>
  <si>
    <t>47 591</t>
  </si>
  <si>
    <t>4 417</t>
  </si>
  <si>
    <t>4 067</t>
  </si>
  <si>
    <t>3 908</t>
  </si>
  <si>
    <t>3 612</t>
  </si>
  <si>
    <t>5 385</t>
  </si>
  <si>
    <t>5 144</t>
  </si>
  <si>
    <t>48 468</t>
  </si>
  <si>
    <t>4 771</t>
  </si>
  <si>
    <t>4 430</t>
  </si>
  <si>
    <t>4 233</t>
  </si>
  <si>
    <t>3 714</t>
  </si>
  <si>
    <t>5 329</t>
  </si>
  <si>
    <t>5 085</t>
  </si>
  <si>
    <t>47 725</t>
  </si>
  <si>
    <t>4 619</t>
  </si>
  <si>
    <t>4 380</t>
  </si>
  <si>
    <t>4 330</t>
  </si>
  <si>
    <t>4 048</t>
  </si>
  <si>
    <t>5 139</t>
  </si>
  <si>
    <t>4 855</t>
  </si>
  <si>
    <t>46 185</t>
  </si>
  <si>
    <t>4 295</t>
  </si>
  <si>
    <t>4 251</t>
  </si>
  <si>
    <t>4 006</t>
  </si>
  <si>
    <t>4 949</t>
  </si>
  <si>
    <t>4 754</t>
  </si>
  <si>
    <t>45 054</t>
  </si>
  <si>
    <t>4 333</t>
  </si>
  <si>
    <t>4 123</t>
  </si>
  <si>
    <t>3 957</t>
  </si>
  <si>
    <t>成  人  等  健  診</t>
  </si>
  <si>
    <t>特  定  健  診</t>
  </si>
  <si>
    <t>後  期  高  齢  者  健  診</t>
  </si>
  <si>
    <t>年  度  別</t>
  </si>
  <si>
    <t>歯         科         検         診</t>
  </si>
  <si>
    <t>資料：子ども家庭部子育て支援課(保健福祉事業概要　冊子)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</si>
</sst>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&quot;平成&quot;##&quot;年度&quot;"/>
    <numFmt numFmtId="179" formatCode="_ * #,##0.0_ ;_ * \-#,##0.0_ ;_ * &quot;-&quot;?_ ;_ @_ "/>
    <numFmt numFmtId="180" formatCode="#,##0_);[Red]\(#,##0\)"/>
    <numFmt numFmtId="181" formatCode="[&lt;=999]000;[&lt;=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\ ##0_ ;_ * \-#\ ##0_ ;_ * &quot;-&quot;_ ;_ @_ "/>
    <numFmt numFmtId="187" formatCode="_ * #\ ##0\ \ ;_ * \-#\ ##0\ \ ;_ * &quot;-&quot;_ ;_ @_ "/>
    <numFmt numFmtId="188" formatCode="_ * #\ ##0_ ;_*\ \-#\ ##0_;_ * &quot;-&quot;_ ;_ @_ "/>
    <numFmt numFmtId="189" formatCode="_ * #\ ##0_;_*\ \-#\ ##0_;_*\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Ｐ明朝"/>
      <family val="1"/>
    </font>
    <font>
      <sz val="10.5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Ｐ明朝"/>
      <family val="1"/>
    </font>
    <font>
      <sz val="10.5"/>
      <color rgb="FFFF0000"/>
      <name val="ＭＳ Ｐ明朝"/>
      <family val="1"/>
    </font>
    <font>
      <sz val="9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1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10" borderId="14" xfId="0" applyFont="1" applyFill="1" applyBorder="1" applyAlignment="1">
      <alignment vertical="center"/>
    </xf>
    <xf numFmtId="0" fontId="5" fillId="1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top" shrinkToFi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distributed" vertical="top"/>
    </xf>
    <xf numFmtId="0" fontId="7" fillId="0" borderId="24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14" xfId="48" applyNumberFormat="1" applyFont="1" applyFill="1" applyBorder="1" applyAlignment="1">
      <alignment horizontal="right" vertical="center"/>
    </xf>
    <xf numFmtId="177" fontId="7" fillId="0" borderId="15" xfId="48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3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7" fillId="0" borderId="27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5" fillId="10" borderId="15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2" xfId="0" applyFont="1" applyBorder="1" applyAlignment="1">
      <alignment horizontal="distributed" vertical="center"/>
    </xf>
    <xf numFmtId="0" fontId="46" fillId="33" borderId="19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20" xfId="0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7" fontId="7" fillId="0" borderId="15" xfId="48" applyNumberFormat="1" applyFont="1" applyFill="1" applyBorder="1" applyAlignment="1">
      <alignment vertical="center"/>
    </xf>
    <xf numFmtId="176" fontId="7" fillId="0" borderId="1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77" fontId="7" fillId="0" borderId="15" xfId="0" applyNumberFormat="1" applyFont="1" applyBorder="1" applyAlignment="1">
      <alignment horizontal="right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Z20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625" style="3" customWidth="1"/>
    <col min="2" max="2" width="7.50390625" style="3" customWidth="1"/>
    <col min="3" max="3" width="7.375" style="3" customWidth="1"/>
    <col min="4" max="4" width="8.75390625" style="3" customWidth="1"/>
    <col min="5" max="5" width="9.50390625" style="3" customWidth="1"/>
    <col min="6" max="6" width="5.375" style="3" customWidth="1"/>
    <col min="7" max="7" width="6.25390625" style="3" customWidth="1"/>
    <col min="8" max="8" width="9.125" style="3" customWidth="1"/>
    <col min="9" max="9" width="8.375" style="3" customWidth="1"/>
    <col min="10" max="10" width="7.375" style="3" customWidth="1"/>
    <col min="11" max="11" width="6.875" style="3" customWidth="1"/>
    <col min="12" max="12" width="7.125" style="3" customWidth="1"/>
    <col min="13" max="13" width="0.6171875" style="3" customWidth="1"/>
    <col min="14" max="16384" width="9.00390625" style="3" customWidth="1"/>
  </cols>
  <sheetData>
    <row r="1" spans="1:15" ht="17.2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4" t="s">
        <v>10</v>
      </c>
      <c r="O1" s="3" t="s">
        <v>11</v>
      </c>
    </row>
    <row r="2" spans="1:17" ht="17.2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 t="s">
        <v>12</v>
      </c>
      <c r="O2" s="5" t="s">
        <v>13</v>
      </c>
      <c r="Q2" s="3" t="s">
        <v>14</v>
      </c>
    </row>
    <row r="3" spans="1:26" ht="15" customHeight="1" thickTop="1">
      <c r="A3" s="106" t="s">
        <v>15</v>
      </c>
      <c r="B3" s="104" t="s">
        <v>16</v>
      </c>
      <c r="C3" s="110" t="s">
        <v>2</v>
      </c>
      <c r="D3" s="111"/>
      <c r="E3" s="108" t="s">
        <v>17</v>
      </c>
      <c r="F3" s="110" t="s">
        <v>3</v>
      </c>
      <c r="G3" s="111"/>
      <c r="H3" s="104" t="s">
        <v>18</v>
      </c>
      <c r="I3" s="108" t="s">
        <v>19</v>
      </c>
      <c r="J3" s="108" t="s">
        <v>20</v>
      </c>
      <c r="K3" s="102" t="s">
        <v>21</v>
      </c>
      <c r="L3" s="102" t="s">
        <v>22</v>
      </c>
      <c r="O3" s="118" t="s">
        <v>15</v>
      </c>
      <c r="P3" s="112" t="s">
        <v>16</v>
      </c>
      <c r="Q3" s="120" t="s">
        <v>2</v>
      </c>
      <c r="R3" s="121"/>
      <c r="S3" s="114" t="s">
        <v>17</v>
      </c>
      <c r="T3" s="120" t="s">
        <v>3</v>
      </c>
      <c r="U3" s="121"/>
      <c r="V3" s="112" t="s">
        <v>18</v>
      </c>
      <c r="W3" s="114" t="s">
        <v>19</v>
      </c>
      <c r="X3" s="114" t="s">
        <v>20</v>
      </c>
      <c r="Y3" s="116" t="s">
        <v>21</v>
      </c>
      <c r="Z3" s="116" t="s">
        <v>22</v>
      </c>
    </row>
    <row r="4" spans="1:26" ht="15" customHeight="1">
      <c r="A4" s="107"/>
      <c r="B4" s="105"/>
      <c r="C4" s="27" t="s">
        <v>23</v>
      </c>
      <c r="D4" s="27" t="s">
        <v>24</v>
      </c>
      <c r="E4" s="109"/>
      <c r="F4" s="27" t="s">
        <v>23</v>
      </c>
      <c r="G4" s="27" t="s">
        <v>24</v>
      </c>
      <c r="H4" s="105"/>
      <c r="I4" s="109"/>
      <c r="J4" s="109"/>
      <c r="K4" s="103"/>
      <c r="L4" s="103"/>
      <c r="O4" s="119"/>
      <c r="P4" s="113"/>
      <c r="Q4" s="6" t="s">
        <v>23</v>
      </c>
      <c r="R4" s="6" t="s">
        <v>24</v>
      </c>
      <c r="S4" s="115"/>
      <c r="T4" s="6" t="s">
        <v>23</v>
      </c>
      <c r="U4" s="6" t="s">
        <v>24</v>
      </c>
      <c r="V4" s="113"/>
      <c r="W4" s="115"/>
      <c r="X4" s="115"/>
      <c r="Y4" s="117"/>
      <c r="Z4" s="117"/>
    </row>
    <row r="5" spans="1:26" ht="15" customHeight="1">
      <c r="A5" s="30">
        <v>26</v>
      </c>
      <c r="B5" s="82" t="str">
        <f aca="true" t="shared" si="0" ref="B5:K9">CONCATENATE(P5," ","(",P16,")")</f>
        <v>19 (23)</v>
      </c>
      <c r="C5" s="82" t="str">
        <f t="shared" si="0"/>
        <v>12 (38)</v>
      </c>
      <c r="D5" s="82" t="str">
        <f t="shared" si="0"/>
        <v>482 (555)</v>
      </c>
      <c r="E5" s="82" t="str">
        <f t="shared" si="0"/>
        <v>436 (507)</v>
      </c>
      <c r="F5" s="82" t="str">
        <f t="shared" si="0"/>
        <v>3 (6)</v>
      </c>
      <c r="G5" s="82" t="str">
        <f t="shared" si="0"/>
        <v>16 (-)</v>
      </c>
      <c r="H5" s="82" t="str">
        <f t="shared" si="0"/>
        <v>612 (55)</v>
      </c>
      <c r="I5" s="82" t="str">
        <f t="shared" si="0"/>
        <v>349 (54)</v>
      </c>
      <c r="J5" s="82" t="str">
        <f t="shared" si="0"/>
        <v>59 (1)</v>
      </c>
      <c r="K5" s="82" t="str">
        <f t="shared" si="0"/>
        <v>5 (3)</v>
      </c>
      <c r="L5" s="82" t="str">
        <f>CONCATENATE(Z5,"   ","(",Z16,")")</f>
        <v>-   (10)</v>
      </c>
      <c r="O5" s="7">
        <v>26</v>
      </c>
      <c r="P5" s="8">
        <v>19</v>
      </c>
      <c r="Q5" s="9">
        <v>12</v>
      </c>
      <c r="R5" s="9">
        <v>482</v>
      </c>
      <c r="S5" s="8">
        <v>436</v>
      </c>
      <c r="T5" s="9">
        <v>3</v>
      </c>
      <c r="U5" s="9">
        <v>16</v>
      </c>
      <c r="V5" s="8">
        <v>612</v>
      </c>
      <c r="W5" s="8">
        <v>349</v>
      </c>
      <c r="X5" s="8">
        <v>59</v>
      </c>
      <c r="Y5" s="8">
        <v>5</v>
      </c>
      <c r="Z5" s="9" t="s">
        <v>0</v>
      </c>
    </row>
    <row r="6" spans="1:26" ht="15" customHeight="1">
      <c r="A6" s="30">
        <v>27</v>
      </c>
      <c r="B6" s="82" t="str">
        <f t="shared" si="0"/>
        <v>20 (4)</v>
      </c>
      <c r="C6" s="82" t="str">
        <f t="shared" si="0"/>
        <v>9 (-)</v>
      </c>
      <c r="D6" s="82" t="str">
        <f t="shared" si="0"/>
        <v>481 (69)</v>
      </c>
      <c r="E6" s="82" t="str">
        <f t="shared" si="0"/>
        <v>437 (61)</v>
      </c>
      <c r="F6" s="82" t="str">
        <f t="shared" si="0"/>
        <v>3 (-)</v>
      </c>
      <c r="G6" s="82" t="str">
        <f t="shared" si="0"/>
        <v>17 (-)</v>
      </c>
      <c r="H6" s="82" t="str">
        <f t="shared" si="0"/>
        <v>615 (55)</v>
      </c>
      <c r="I6" s="82" t="str">
        <f t="shared" si="0"/>
        <v>344 (-)</v>
      </c>
      <c r="J6" s="82" t="str">
        <f t="shared" si="0"/>
        <v>63 (4)</v>
      </c>
      <c r="K6" s="82" t="str">
        <f t="shared" si="0"/>
        <v>5 (3)</v>
      </c>
      <c r="L6" s="82" t="str">
        <f>CONCATENATE(Z6,"   ","(",Z17,")")</f>
        <v>2   (4)</v>
      </c>
      <c r="O6" s="7">
        <v>27</v>
      </c>
      <c r="P6" s="8">
        <v>20</v>
      </c>
      <c r="Q6" s="9">
        <v>9</v>
      </c>
      <c r="R6" s="9">
        <v>481</v>
      </c>
      <c r="S6" s="8">
        <v>437</v>
      </c>
      <c r="T6" s="9">
        <v>3</v>
      </c>
      <c r="U6" s="9">
        <v>17</v>
      </c>
      <c r="V6" s="8">
        <v>615</v>
      </c>
      <c r="W6" s="8">
        <v>344</v>
      </c>
      <c r="X6" s="8">
        <v>63</v>
      </c>
      <c r="Y6" s="8">
        <v>5</v>
      </c>
      <c r="Z6" s="9">
        <v>2</v>
      </c>
    </row>
    <row r="7" spans="1:26" ht="15" customHeight="1">
      <c r="A7" s="30">
        <v>28</v>
      </c>
      <c r="B7" s="82" t="str">
        <f t="shared" si="0"/>
        <v>20 (2)</v>
      </c>
      <c r="C7" s="82" t="str">
        <f t="shared" si="0"/>
        <v>9 (4)</v>
      </c>
      <c r="D7" s="82" t="str">
        <f t="shared" si="0"/>
        <v>487 (74)</v>
      </c>
      <c r="E7" s="82" t="str">
        <f t="shared" si="0"/>
        <v>441 (74)</v>
      </c>
      <c r="F7" s="82" t="str">
        <f t="shared" si="0"/>
        <v>3 (1)</v>
      </c>
      <c r="G7" s="82" t="str">
        <f t="shared" si="0"/>
        <v>20 (1)</v>
      </c>
      <c r="H7" s="82" t="str">
        <f t="shared" si="0"/>
        <v>625 (55)</v>
      </c>
      <c r="I7" s="82" t="str">
        <f t="shared" si="0"/>
        <v>349 (-)</v>
      </c>
      <c r="J7" s="82" t="str">
        <f t="shared" si="0"/>
        <v>64 (3)</v>
      </c>
      <c r="K7" s="82" t="str">
        <f t="shared" si="0"/>
        <v>7 (7)</v>
      </c>
      <c r="L7" s="82" t="str">
        <f>CONCATENATE(Z7,"   ","(",Z18,")")</f>
        <v>-   (-)</v>
      </c>
      <c r="O7" s="7">
        <v>28</v>
      </c>
      <c r="P7" s="8">
        <v>20</v>
      </c>
      <c r="Q7" s="9">
        <v>9</v>
      </c>
      <c r="R7" s="9">
        <v>487</v>
      </c>
      <c r="S7" s="8">
        <v>441</v>
      </c>
      <c r="T7" s="9">
        <v>3</v>
      </c>
      <c r="U7" s="9">
        <v>20</v>
      </c>
      <c r="V7" s="8">
        <v>625</v>
      </c>
      <c r="W7" s="8">
        <v>349</v>
      </c>
      <c r="X7" s="8">
        <v>64</v>
      </c>
      <c r="Y7" s="8">
        <v>7</v>
      </c>
      <c r="Z7" s="9" t="s">
        <v>0</v>
      </c>
    </row>
    <row r="8" spans="1:26" ht="15" customHeight="1">
      <c r="A8" s="30">
        <v>29</v>
      </c>
      <c r="B8" s="85" t="str">
        <f t="shared" si="0"/>
        <v>20 (2)</v>
      </c>
      <c r="C8" s="82" t="str">
        <f t="shared" si="0"/>
        <v>8 (6)</v>
      </c>
      <c r="D8" s="82" t="str">
        <f t="shared" si="0"/>
        <v>496 (68)</v>
      </c>
      <c r="E8" s="82" t="str">
        <f t="shared" si="0"/>
        <v>437 (75)</v>
      </c>
      <c r="F8" s="82" t="str">
        <f t="shared" si="0"/>
        <v>3 (2)</v>
      </c>
      <c r="G8" s="82" t="str">
        <f t="shared" si="0"/>
        <v>22 (-)</v>
      </c>
      <c r="H8" s="82" t="str">
        <f t="shared" si="0"/>
        <v>637 (60)</v>
      </c>
      <c r="I8" s="82" t="str">
        <f t="shared" si="0"/>
        <v>353 (-)</v>
      </c>
      <c r="J8" s="82" t="str">
        <f t="shared" si="0"/>
        <v>65 (3)</v>
      </c>
      <c r="K8" s="82" t="str">
        <f t="shared" si="0"/>
        <v>7 (3)</v>
      </c>
      <c r="L8" s="82" t="str">
        <f>CONCATENATE(Z8,"   ","(",Z19,")")</f>
        <v>-   (-)</v>
      </c>
      <c r="O8" s="7">
        <v>29</v>
      </c>
      <c r="P8" s="10">
        <v>20</v>
      </c>
      <c r="Q8" s="10">
        <v>8</v>
      </c>
      <c r="R8" s="10">
        <v>496</v>
      </c>
      <c r="S8" s="10">
        <v>437</v>
      </c>
      <c r="T8" s="10">
        <v>3</v>
      </c>
      <c r="U8" s="10">
        <v>22</v>
      </c>
      <c r="V8" s="10">
        <v>637</v>
      </c>
      <c r="W8" s="10">
        <v>353</v>
      </c>
      <c r="X8" s="10">
        <v>65</v>
      </c>
      <c r="Y8" s="10">
        <v>7</v>
      </c>
      <c r="Z8" s="9" t="s">
        <v>0</v>
      </c>
    </row>
    <row r="9" spans="1:26" ht="15" customHeight="1">
      <c r="A9" s="31">
        <v>30</v>
      </c>
      <c r="B9" s="83" t="str">
        <f t="shared" si="0"/>
        <v>20 (5)</v>
      </c>
      <c r="C9" s="84" t="str">
        <f t="shared" si="0"/>
        <v>8 (1)</v>
      </c>
      <c r="D9" s="84" t="str">
        <f t="shared" si="0"/>
        <v>502 (75)</v>
      </c>
      <c r="E9" s="84" t="str">
        <f t="shared" si="0"/>
        <v>437 (64)</v>
      </c>
      <c r="F9" s="84" t="str">
        <f t="shared" si="0"/>
        <v>3 (2)</v>
      </c>
      <c r="G9" s="84" t="str">
        <f t="shared" si="0"/>
        <v>23 (-)</v>
      </c>
      <c r="H9" s="84" t="str">
        <f t="shared" si="0"/>
        <v>663 (80)</v>
      </c>
      <c r="I9" s="84" t="str">
        <f t="shared" si="0"/>
        <v>364 (-)</v>
      </c>
      <c r="J9" s="84" t="str">
        <f t="shared" si="0"/>
        <v>63 (2)</v>
      </c>
      <c r="K9" s="84" t="str">
        <f t="shared" si="0"/>
        <v>7 (7)</v>
      </c>
      <c r="L9" s="84" t="str">
        <f>CONCATENATE(Z9,"   ","(",Z20,")")</f>
        <v>-   (-)</v>
      </c>
      <c r="O9" s="11">
        <v>30</v>
      </c>
      <c r="P9" s="12">
        <v>20</v>
      </c>
      <c r="Q9" s="13">
        <v>8</v>
      </c>
      <c r="R9" s="13">
        <v>502</v>
      </c>
      <c r="S9" s="13">
        <v>437</v>
      </c>
      <c r="T9" s="13">
        <v>3</v>
      </c>
      <c r="U9" s="13">
        <v>23</v>
      </c>
      <c r="V9" s="13">
        <v>663</v>
      </c>
      <c r="W9" s="13">
        <v>364</v>
      </c>
      <c r="X9" s="13">
        <v>63</v>
      </c>
      <c r="Y9" s="13">
        <v>7</v>
      </c>
      <c r="Z9" s="77" t="s">
        <v>0</v>
      </c>
    </row>
    <row r="10" spans="1:12" s="14" customFormat="1" ht="14.25" customHeight="1">
      <c r="A10" s="32" t="s">
        <v>69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4.25" customHeight="1">
      <c r="A11" s="34" t="s">
        <v>72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3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ht="13.5" thickBot="1">
      <c r="O13" s="5" t="s">
        <v>25</v>
      </c>
    </row>
    <row r="14" spans="1:26" ht="18.75" customHeight="1" thickTop="1">
      <c r="A14" s="3" t="s">
        <v>26</v>
      </c>
      <c r="O14" s="118" t="s">
        <v>15</v>
      </c>
      <c r="P14" s="112" t="s">
        <v>16</v>
      </c>
      <c r="Q14" s="120" t="s">
        <v>2</v>
      </c>
      <c r="R14" s="121"/>
      <c r="S14" s="114" t="s">
        <v>17</v>
      </c>
      <c r="T14" s="120" t="s">
        <v>3</v>
      </c>
      <c r="U14" s="121"/>
      <c r="V14" s="112" t="s">
        <v>18</v>
      </c>
      <c r="W14" s="114" t="s">
        <v>19</v>
      </c>
      <c r="X14" s="114" t="s">
        <v>20</v>
      </c>
      <c r="Y14" s="116" t="s">
        <v>21</v>
      </c>
      <c r="Z14" s="116" t="s">
        <v>22</v>
      </c>
    </row>
    <row r="15" spans="15:26" ht="18.75" customHeight="1" thickBot="1">
      <c r="O15" s="119"/>
      <c r="P15" s="113"/>
      <c r="Q15" s="6" t="s">
        <v>23</v>
      </c>
      <c r="R15" s="6" t="s">
        <v>24</v>
      </c>
      <c r="S15" s="115"/>
      <c r="T15" s="6" t="s">
        <v>23</v>
      </c>
      <c r="U15" s="6" t="s">
        <v>24</v>
      </c>
      <c r="V15" s="113"/>
      <c r="W15" s="115"/>
      <c r="X15" s="115"/>
      <c r="Y15" s="117"/>
      <c r="Z15" s="117"/>
    </row>
    <row r="16" spans="15:26" ht="18.75" customHeight="1">
      <c r="O16" s="7">
        <v>26</v>
      </c>
      <c r="P16" s="15">
        <v>23</v>
      </c>
      <c r="Q16" s="16">
        <v>38</v>
      </c>
      <c r="R16" s="16">
        <v>555</v>
      </c>
      <c r="S16" s="16">
        <v>507</v>
      </c>
      <c r="T16" s="16">
        <v>6</v>
      </c>
      <c r="U16" s="19" t="s">
        <v>0</v>
      </c>
      <c r="V16" s="16">
        <v>55</v>
      </c>
      <c r="W16" s="16">
        <v>54</v>
      </c>
      <c r="X16" s="16">
        <v>1</v>
      </c>
      <c r="Y16" s="16">
        <v>3</v>
      </c>
      <c r="Z16" s="17">
        <v>10</v>
      </c>
    </row>
    <row r="17" spans="1:26" s="87" customFormat="1" ht="18.75" customHeight="1">
      <c r="A17" s="86" t="s">
        <v>76</v>
      </c>
      <c r="O17" s="88">
        <v>27</v>
      </c>
      <c r="P17" s="89">
        <v>4</v>
      </c>
      <c r="Q17" s="90" t="s">
        <v>0</v>
      </c>
      <c r="R17" s="90">
        <v>69</v>
      </c>
      <c r="S17" s="90">
        <v>61</v>
      </c>
      <c r="T17" s="90" t="s">
        <v>0</v>
      </c>
      <c r="U17" s="90" t="s">
        <v>0</v>
      </c>
      <c r="V17" s="90">
        <v>55</v>
      </c>
      <c r="W17" s="90" t="s">
        <v>0</v>
      </c>
      <c r="X17" s="90">
        <v>4</v>
      </c>
      <c r="Y17" s="90">
        <v>3</v>
      </c>
      <c r="Z17" s="91">
        <v>4</v>
      </c>
    </row>
    <row r="18" spans="15:26" ht="18.75" customHeight="1">
      <c r="O18" s="7">
        <v>28</v>
      </c>
      <c r="P18" s="18">
        <v>2</v>
      </c>
      <c r="Q18" s="19">
        <v>4</v>
      </c>
      <c r="R18" s="19">
        <v>74</v>
      </c>
      <c r="S18" s="19">
        <v>74</v>
      </c>
      <c r="T18" s="19">
        <v>1</v>
      </c>
      <c r="U18" s="19">
        <v>1</v>
      </c>
      <c r="V18" s="19">
        <v>55</v>
      </c>
      <c r="W18" s="19" t="s">
        <v>0</v>
      </c>
      <c r="X18" s="19">
        <v>3</v>
      </c>
      <c r="Y18" s="19">
        <v>7</v>
      </c>
      <c r="Z18" s="20" t="s">
        <v>0</v>
      </c>
    </row>
    <row r="19" spans="15:26" ht="18.75" customHeight="1">
      <c r="O19" s="7">
        <v>29</v>
      </c>
      <c r="P19" s="21">
        <v>2</v>
      </c>
      <c r="Q19" s="22">
        <v>6</v>
      </c>
      <c r="R19" s="22">
        <v>68</v>
      </c>
      <c r="S19" s="22">
        <v>75</v>
      </c>
      <c r="T19" s="22">
        <v>2</v>
      </c>
      <c r="U19" s="22" t="s">
        <v>0</v>
      </c>
      <c r="V19" s="22">
        <v>60</v>
      </c>
      <c r="W19" s="19" t="s">
        <v>0</v>
      </c>
      <c r="X19" s="22">
        <v>3</v>
      </c>
      <c r="Y19" s="22">
        <v>3</v>
      </c>
      <c r="Z19" s="20" t="s">
        <v>0</v>
      </c>
    </row>
    <row r="20" spans="15:26" ht="18.75" customHeight="1" thickBot="1">
      <c r="O20" s="11">
        <v>30</v>
      </c>
      <c r="P20" s="23">
        <v>5</v>
      </c>
      <c r="Q20" s="1">
        <v>1</v>
      </c>
      <c r="R20" s="1">
        <v>75</v>
      </c>
      <c r="S20" s="1">
        <v>64</v>
      </c>
      <c r="T20" s="1">
        <v>2</v>
      </c>
      <c r="U20" s="78" t="s">
        <v>0</v>
      </c>
      <c r="V20" s="78">
        <v>80</v>
      </c>
      <c r="W20" s="78" t="s">
        <v>0</v>
      </c>
      <c r="X20" s="1">
        <v>2</v>
      </c>
      <c r="Y20" s="1">
        <v>7</v>
      </c>
      <c r="Z20" s="79" t="s">
        <v>0</v>
      </c>
    </row>
  </sheetData>
  <sheetProtection/>
  <mergeCells count="30">
    <mergeCell ref="V14:V15"/>
    <mergeCell ref="W14:W15"/>
    <mergeCell ref="X14:X15"/>
    <mergeCell ref="Y14:Y15"/>
    <mergeCell ref="Z14:Z15"/>
    <mergeCell ref="O14:O15"/>
    <mergeCell ref="P14:P15"/>
    <mergeCell ref="Q14:R14"/>
    <mergeCell ref="S14:S15"/>
    <mergeCell ref="T14:U14"/>
    <mergeCell ref="V3:V4"/>
    <mergeCell ref="W3:W4"/>
    <mergeCell ref="X3:X4"/>
    <mergeCell ref="Y3:Y4"/>
    <mergeCell ref="Z3:Z4"/>
    <mergeCell ref="O3:O4"/>
    <mergeCell ref="P3:P4"/>
    <mergeCell ref="Q3:R3"/>
    <mergeCell ref="S3:S4"/>
    <mergeCell ref="T3:U3"/>
    <mergeCell ref="L3:L4"/>
    <mergeCell ref="H3:H4"/>
    <mergeCell ref="A3:A4"/>
    <mergeCell ref="B3:B4"/>
    <mergeCell ref="E3:E4"/>
    <mergeCell ref="I3:I4"/>
    <mergeCell ref="J3:J4"/>
    <mergeCell ref="C3:D3"/>
    <mergeCell ref="F3:G3"/>
    <mergeCell ref="K3:K4"/>
  </mergeCells>
  <printOptions/>
  <pageMargins left="0.44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O12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9.00390625" style="35" customWidth="1"/>
    <col min="2" max="5" width="20.00390625" style="35" customWidth="1"/>
    <col min="6" max="6" width="0.875" style="35" customWidth="1"/>
    <col min="7" max="7" width="9.00390625" style="35" customWidth="1"/>
    <col min="8" max="11" width="8.625" style="35" customWidth="1"/>
    <col min="12" max="12" width="1.625" style="35" customWidth="1"/>
    <col min="13" max="16384" width="9.00390625" style="35" customWidth="1"/>
  </cols>
  <sheetData>
    <row r="1" ht="6" customHeight="1"/>
    <row r="2" spans="1:5" ht="17.25">
      <c r="A2" s="2" t="s">
        <v>27</v>
      </c>
      <c r="B2" s="2"/>
      <c r="C2" s="2"/>
      <c r="D2" s="2"/>
      <c r="E2" s="2"/>
    </row>
    <row r="3" spans="1:15" ht="15" customHeight="1" thickBot="1">
      <c r="A3" s="36"/>
      <c r="B3" s="36"/>
      <c r="C3" s="36"/>
      <c r="D3" s="36"/>
      <c r="E3" s="36"/>
      <c r="L3" s="36"/>
      <c r="M3" s="36"/>
      <c r="N3" s="36"/>
      <c r="O3" s="36"/>
    </row>
    <row r="4" spans="1:15" ht="15" customHeight="1" thickTop="1">
      <c r="A4" s="106" t="s">
        <v>15</v>
      </c>
      <c r="B4" s="40"/>
      <c r="C4" s="125" t="s">
        <v>28</v>
      </c>
      <c r="D4" s="125"/>
      <c r="E4" s="41"/>
      <c r="F4" s="36"/>
      <c r="L4" s="36"/>
      <c r="M4" s="36"/>
      <c r="N4" s="36"/>
      <c r="O4" s="36"/>
    </row>
    <row r="5" spans="1:15" ht="15.75" customHeight="1">
      <c r="A5" s="124"/>
      <c r="B5" s="126" t="s">
        <v>29</v>
      </c>
      <c r="C5" s="128" t="s">
        <v>148</v>
      </c>
      <c r="D5" s="128" t="s">
        <v>149</v>
      </c>
      <c r="E5" s="122" t="s">
        <v>150</v>
      </c>
      <c r="F5" s="36"/>
      <c r="L5" s="36"/>
      <c r="M5" s="36"/>
      <c r="N5" s="36"/>
      <c r="O5" s="36"/>
    </row>
    <row r="6" spans="1:15" s="37" customFormat="1" ht="15" customHeight="1">
      <c r="A6" s="124"/>
      <c r="B6" s="127"/>
      <c r="C6" s="129"/>
      <c r="D6" s="129"/>
      <c r="E6" s="123"/>
      <c r="L6" s="38"/>
      <c r="M6" s="38"/>
      <c r="N6" s="38"/>
      <c r="O6" s="38"/>
    </row>
    <row r="7" spans="1:15" s="3" customFormat="1" ht="15" customHeight="1">
      <c r="A7" s="43">
        <v>26</v>
      </c>
      <c r="B7" s="44">
        <v>83039</v>
      </c>
      <c r="C7" s="45">
        <v>5643</v>
      </c>
      <c r="D7" s="45">
        <v>45069</v>
      </c>
      <c r="E7" s="45">
        <v>32327</v>
      </c>
      <c r="L7" s="39"/>
      <c r="M7" s="39"/>
      <c r="N7" s="39"/>
      <c r="O7" s="39"/>
    </row>
    <row r="8" spans="1:15" s="3" customFormat="1" ht="15" customHeight="1">
      <c r="A8" s="46">
        <v>27</v>
      </c>
      <c r="B8" s="47">
        <v>82419</v>
      </c>
      <c r="C8" s="48">
        <v>4969</v>
      </c>
      <c r="D8" s="48">
        <v>44624</v>
      </c>
      <c r="E8" s="48">
        <v>32826</v>
      </c>
      <c r="L8" s="39"/>
      <c r="M8" s="39"/>
      <c r="N8" s="39"/>
      <c r="O8" s="39"/>
    </row>
    <row r="9" spans="1:15" s="3" customFormat="1" ht="15" customHeight="1">
      <c r="A9" s="46">
        <v>28</v>
      </c>
      <c r="B9" s="47">
        <v>81484</v>
      </c>
      <c r="C9" s="48">
        <v>4793</v>
      </c>
      <c r="D9" s="48">
        <v>43441</v>
      </c>
      <c r="E9" s="48">
        <v>33250</v>
      </c>
      <c r="L9" s="39"/>
      <c r="M9" s="39"/>
      <c r="N9" s="39"/>
      <c r="O9" s="39"/>
    </row>
    <row r="10" spans="1:15" s="3" customFormat="1" ht="15" customHeight="1">
      <c r="A10" s="46">
        <v>29</v>
      </c>
      <c r="B10" s="47">
        <v>78291</v>
      </c>
      <c r="C10" s="48">
        <v>4392</v>
      </c>
      <c r="D10" s="48">
        <v>41123</v>
      </c>
      <c r="E10" s="48">
        <v>32776</v>
      </c>
      <c r="L10" s="39"/>
      <c r="M10" s="39"/>
      <c r="N10" s="39"/>
      <c r="O10" s="39"/>
    </row>
    <row r="11" spans="1:15" s="3" customFormat="1" ht="15" customHeight="1">
      <c r="A11" s="81">
        <v>30</v>
      </c>
      <c r="B11" s="92">
        <f>C11+D11+E11</f>
        <v>76581</v>
      </c>
      <c r="C11" s="49">
        <v>4175</v>
      </c>
      <c r="D11" s="49">
        <v>39644</v>
      </c>
      <c r="E11" s="49">
        <v>32762</v>
      </c>
      <c r="L11" s="39"/>
      <c r="M11" s="39"/>
      <c r="N11" s="39"/>
      <c r="O11" s="39"/>
    </row>
    <row r="12" spans="1:5" ht="15" customHeight="1">
      <c r="A12" s="24" t="s">
        <v>73</v>
      </c>
      <c r="B12" s="50"/>
      <c r="C12" s="50"/>
      <c r="D12" s="50"/>
      <c r="E12" s="50"/>
    </row>
    <row r="13" ht="6" customHeight="1"/>
  </sheetData>
  <sheetProtection/>
  <mergeCells count="6">
    <mergeCell ref="E5:E6"/>
    <mergeCell ref="A4:A6"/>
    <mergeCell ref="C4:D4"/>
    <mergeCell ref="B5:B6"/>
    <mergeCell ref="C5:C6"/>
    <mergeCell ref="D5:D6"/>
  </mergeCells>
  <printOptions/>
  <pageMargins left="0.53" right="0.5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2:P16"/>
  <sheetViews>
    <sheetView zoomScalePageLayoutView="0" workbookViewId="0" topLeftCell="A1">
      <selection activeCell="A10" sqref="A10:IV10"/>
    </sheetView>
  </sheetViews>
  <sheetFormatPr defaultColWidth="9.00390625" defaultRowHeight="13.5"/>
  <cols>
    <col min="1" max="1" width="9.00390625" style="35" customWidth="1"/>
    <col min="2" max="8" width="6.625" style="35" customWidth="1"/>
    <col min="9" max="9" width="6.875" style="35" customWidth="1"/>
    <col min="10" max="13" width="6.625" style="35" customWidth="1"/>
    <col min="14" max="14" width="0.6171875" style="35" customWidth="1"/>
    <col min="15" max="16384" width="9.00390625" style="35" customWidth="1"/>
  </cols>
  <sheetData>
    <row r="1" ht="6" customHeight="1"/>
    <row r="2" spans="1:13" ht="17.2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7.25" customHeight="1" thickBot="1"/>
    <row r="4" spans="1:13" ht="7.5" customHeight="1" thickTop="1">
      <c r="A4" s="106" t="s">
        <v>15</v>
      </c>
      <c r="B4" s="51"/>
      <c r="C4" s="52"/>
      <c r="D4" s="51"/>
      <c r="E4" s="52"/>
      <c r="F4" s="51"/>
      <c r="G4" s="52"/>
      <c r="H4" s="51"/>
      <c r="I4" s="52"/>
      <c r="J4" s="51"/>
      <c r="K4" s="52"/>
      <c r="L4" s="51"/>
      <c r="M4" s="52"/>
    </row>
    <row r="5" spans="1:13" ht="12" customHeight="1">
      <c r="A5" s="124"/>
      <c r="B5" s="132" t="s">
        <v>31</v>
      </c>
      <c r="C5" s="53" t="s">
        <v>34</v>
      </c>
      <c r="D5" s="131" t="s">
        <v>33</v>
      </c>
      <c r="E5" s="54" t="s">
        <v>39</v>
      </c>
      <c r="F5" s="130" t="s">
        <v>66</v>
      </c>
      <c r="G5" s="54" t="s">
        <v>39</v>
      </c>
      <c r="H5" s="132" t="s">
        <v>35</v>
      </c>
      <c r="I5" s="54" t="s">
        <v>32</v>
      </c>
      <c r="J5" s="130" t="s">
        <v>67</v>
      </c>
      <c r="K5" s="54" t="s">
        <v>40</v>
      </c>
      <c r="L5" s="130" t="s">
        <v>68</v>
      </c>
      <c r="M5" s="54" t="s">
        <v>40</v>
      </c>
    </row>
    <row r="6" spans="1:13" ht="12" customHeight="1">
      <c r="A6" s="124"/>
      <c r="B6" s="132"/>
      <c r="C6" s="55" t="s">
        <v>36</v>
      </c>
      <c r="D6" s="131"/>
      <c r="E6" s="55" t="s">
        <v>36</v>
      </c>
      <c r="F6" s="131"/>
      <c r="G6" s="55" t="s">
        <v>36</v>
      </c>
      <c r="H6" s="132"/>
      <c r="I6" s="55" t="s">
        <v>36</v>
      </c>
      <c r="J6" s="131"/>
      <c r="K6" s="55" t="s">
        <v>36</v>
      </c>
      <c r="L6" s="131"/>
      <c r="M6" s="55" t="s">
        <v>36</v>
      </c>
    </row>
    <row r="7" spans="1:13" ht="12" customHeight="1">
      <c r="A7" s="107"/>
      <c r="B7" s="29"/>
      <c r="C7" s="56" t="s">
        <v>37</v>
      </c>
      <c r="D7" s="57"/>
      <c r="E7" s="56" t="s">
        <v>37</v>
      </c>
      <c r="F7" s="58"/>
      <c r="G7" s="56" t="s">
        <v>37</v>
      </c>
      <c r="H7" s="58"/>
      <c r="I7" s="56" t="s">
        <v>37</v>
      </c>
      <c r="J7" s="57"/>
      <c r="K7" s="56" t="s">
        <v>37</v>
      </c>
      <c r="L7" s="58"/>
      <c r="M7" s="56" t="s">
        <v>37</v>
      </c>
    </row>
    <row r="8" spans="1:13" s="3" customFormat="1" ht="15" customHeight="1">
      <c r="A8" s="59">
        <v>26</v>
      </c>
      <c r="B8" s="60">
        <v>12342</v>
      </c>
      <c r="C8" s="60">
        <v>711</v>
      </c>
      <c r="D8" s="60">
        <v>22593</v>
      </c>
      <c r="E8" s="60">
        <v>405</v>
      </c>
      <c r="F8" s="60">
        <v>19264</v>
      </c>
      <c r="G8" s="60">
        <v>506</v>
      </c>
      <c r="H8" s="60">
        <v>13844</v>
      </c>
      <c r="I8" s="60">
        <v>1854</v>
      </c>
      <c r="J8" s="60">
        <v>67929</v>
      </c>
      <c r="K8" s="60">
        <v>6074</v>
      </c>
      <c r="L8" s="60">
        <v>1917</v>
      </c>
      <c r="M8" s="60">
        <v>150</v>
      </c>
    </row>
    <row r="9" spans="1:13" s="3" customFormat="1" ht="15" customHeight="1">
      <c r="A9" s="30">
        <v>27</v>
      </c>
      <c r="B9" s="60">
        <v>13421</v>
      </c>
      <c r="C9" s="60">
        <v>653</v>
      </c>
      <c r="D9" s="60">
        <v>24229</v>
      </c>
      <c r="E9" s="60">
        <v>446</v>
      </c>
      <c r="F9" s="60">
        <v>16246</v>
      </c>
      <c r="G9" s="60">
        <v>360</v>
      </c>
      <c r="H9" s="60">
        <v>14867</v>
      </c>
      <c r="I9" s="60">
        <v>1778</v>
      </c>
      <c r="J9" s="60">
        <v>62955</v>
      </c>
      <c r="K9" s="60">
        <v>5488</v>
      </c>
      <c r="L9" s="60">
        <v>1663</v>
      </c>
      <c r="M9" s="60">
        <v>124</v>
      </c>
    </row>
    <row r="10" spans="1:13" s="3" customFormat="1" ht="15" customHeight="1">
      <c r="A10" s="30">
        <v>28</v>
      </c>
      <c r="B10" s="60">
        <v>13577</v>
      </c>
      <c r="C10" s="60">
        <v>824</v>
      </c>
      <c r="D10" s="60">
        <v>24690</v>
      </c>
      <c r="E10" s="60">
        <v>388</v>
      </c>
      <c r="F10" s="60">
        <v>16468</v>
      </c>
      <c r="G10" s="60">
        <v>398</v>
      </c>
      <c r="H10" s="60">
        <v>14092</v>
      </c>
      <c r="I10" s="60">
        <v>1602</v>
      </c>
      <c r="J10" s="60">
        <v>58056</v>
      </c>
      <c r="K10" s="60">
        <v>5086</v>
      </c>
      <c r="L10" s="60">
        <v>1650</v>
      </c>
      <c r="M10" s="60">
        <v>122</v>
      </c>
    </row>
    <row r="11" spans="1:13" s="3" customFormat="1" ht="15" customHeight="1">
      <c r="A11" s="30">
        <v>29</v>
      </c>
      <c r="B11" s="61">
        <v>13242</v>
      </c>
      <c r="C11" s="61">
        <v>920</v>
      </c>
      <c r="D11" s="61">
        <v>25346</v>
      </c>
      <c r="E11" s="62">
        <v>384</v>
      </c>
      <c r="F11" s="61">
        <v>14398</v>
      </c>
      <c r="G11" s="62">
        <v>294</v>
      </c>
      <c r="H11" s="61">
        <v>13671</v>
      </c>
      <c r="I11" s="62">
        <v>1177</v>
      </c>
      <c r="J11" s="61">
        <v>55497</v>
      </c>
      <c r="K11" s="61">
        <v>5084</v>
      </c>
      <c r="L11" s="61">
        <v>1880</v>
      </c>
      <c r="M11" s="61">
        <v>155</v>
      </c>
    </row>
    <row r="12" spans="1:13" s="3" customFormat="1" ht="15" customHeight="1">
      <c r="A12" s="31">
        <v>30</v>
      </c>
      <c r="B12" s="63">
        <v>12465</v>
      </c>
      <c r="C12" s="64">
        <v>883</v>
      </c>
      <c r="D12" s="64">
        <v>24403</v>
      </c>
      <c r="E12" s="93">
        <v>815</v>
      </c>
      <c r="F12" s="64">
        <v>14719</v>
      </c>
      <c r="G12" s="93">
        <v>317</v>
      </c>
      <c r="H12" s="64">
        <v>13190</v>
      </c>
      <c r="I12" s="93">
        <v>1160</v>
      </c>
      <c r="J12" s="64">
        <v>52291</v>
      </c>
      <c r="K12" s="64">
        <v>4172</v>
      </c>
      <c r="L12" s="64">
        <v>1777</v>
      </c>
      <c r="M12" s="64">
        <v>119</v>
      </c>
    </row>
    <row r="13" spans="1:13" s="3" customFormat="1" ht="15" customHeight="1">
      <c r="A13" s="65" t="s">
        <v>75</v>
      </c>
      <c r="B13" s="80"/>
      <c r="C13" s="80"/>
      <c r="D13" s="80"/>
      <c r="E13" s="80"/>
      <c r="F13" s="80"/>
      <c r="G13" s="80"/>
      <c r="H13" s="80"/>
      <c r="I13" s="62"/>
      <c r="J13" s="61"/>
      <c r="K13" s="61"/>
      <c r="L13" s="61"/>
      <c r="M13" s="61"/>
    </row>
    <row r="14" spans="1:13" ht="12.75" customHeight="1">
      <c r="A14" s="34" t="s">
        <v>73</v>
      </c>
      <c r="B14" s="32"/>
      <c r="C14" s="65"/>
      <c r="D14" s="24"/>
      <c r="E14" s="24"/>
      <c r="F14" s="24"/>
      <c r="G14" s="24"/>
      <c r="H14" s="24"/>
      <c r="I14" s="24"/>
      <c r="J14" s="24"/>
      <c r="K14" s="24"/>
      <c r="L14" s="25"/>
      <c r="M14" s="24"/>
    </row>
    <row r="15" spans="1:13" ht="12.75" customHeight="1">
      <c r="A15" s="67"/>
      <c r="B15" s="66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6" ht="12.75" customHeight="1">
      <c r="A16" s="37"/>
      <c r="P16" s="35" t="s">
        <v>38</v>
      </c>
    </row>
  </sheetData>
  <sheetProtection/>
  <mergeCells count="7">
    <mergeCell ref="J5:J6"/>
    <mergeCell ref="L5:L6"/>
    <mergeCell ref="A4:A7"/>
    <mergeCell ref="B5:B6"/>
    <mergeCell ref="F5:F6"/>
    <mergeCell ref="D5:D6"/>
    <mergeCell ref="H5:H6"/>
  </mergeCells>
  <printOptions/>
  <pageMargins left="0.55" right="0.52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9.00390625" style="35" customWidth="1"/>
    <col min="2" max="8" width="11.375" style="35" customWidth="1"/>
    <col min="9" max="9" width="0.875" style="35" customWidth="1"/>
    <col min="10" max="16384" width="9.00390625" style="35" customWidth="1"/>
  </cols>
  <sheetData>
    <row r="1" spans="1:8" ht="18.75" customHeight="1">
      <c r="A1" s="2" t="s">
        <v>41</v>
      </c>
      <c r="B1" s="37"/>
      <c r="C1" s="37"/>
      <c r="D1" s="37"/>
      <c r="E1" s="37"/>
      <c r="F1" s="37"/>
      <c r="G1" s="37"/>
      <c r="H1" s="37"/>
    </row>
    <row r="2" spans="1:8" ht="15" customHeight="1" thickBot="1">
      <c r="A2" s="37"/>
      <c r="B2" s="68"/>
      <c r="C2" s="68"/>
      <c r="D2" s="68"/>
      <c r="E2" s="68"/>
      <c r="F2" s="68"/>
      <c r="G2" s="68"/>
      <c r="H2" s="68"/>
    </row>
    <row r="3" spans="1:8" ht="15" customHeight="1" thickTop="1">
      <c r="A3" s="135" t="s">
        <v>151</v>
      </c>
      <c r="B3" s="110" t="s">
        <v>152</v>
      </c>
      <c r="C3" s="137"/>
      <c r="D3" s="137"/>
      <c r="E3" s="137"/>
      <c r="F3" s="137"/>
      <c r="G3" s="111"/>
      <c r="H3" s="138" t="s">
        <v>42</v>
      </c>
    </row>
    <row r="4" spans="1:8" ht="15" customHeight="1">
      <c r="A4" s="136"/>
      <c r="B4" s="26" t="s">
        <v>43</v>
      </c>
      <c r="C4" s="26" t="s">
        <v>44</v>
      </c>
      <c r="D4" s="28" t="s">
        <v>45</v>
      </c>
      <c r="E4" s="26" t="s">
        <v>46</v>
      </c>
      <c r="F4" s="26" t="s">
        <v>47</v>
      </c>
      <c r="G4" s="42" t="s">
        <v>22</v>
      </c>
      <c r="H4" s="139"/>
    </row>
    <row r="5" spans="1:8" s="3" customFormat="1" ht="15" customHeight="1">
      <c r="A5" s="59">
        <v>26</v>
      </c>
      <c r="B5" s="48">
        <v>19045</v>
      </c>
      <c r="C5" s="48">
        <v>1754</v>
      </c>
      <c r="D5" s="48">
        <v>3983</v>
      </c>
      <c r="E5" s="48">
        <v>3727</v>
      </c>
      <c r="F5" s="48">
        <v>9206</v>
      </c>
      <c r="G5" s="48">
        <v>375</v>
      </c>
      <c r="H5" s="48">
        <v>6962</v>
      </c>
    </row>
    <row r="6" spans="1:8" s="3" customFormat="1" ht="15" customHeight="1">
      <c r="A6" s="30">
        <v>27</v>
      </c>
      <c r="B6" s="48">
        <v>18840</v>
      </c>
      <c r="C6" s="48">
        <v>1852</v>
      </c>
      <c r="D6" s="48">
        <v>4133</v>
      </c>
      <c r="E6" s="48">
        <v>3778</v>
      </c>
      <c r="F6" s="48">
        <v>8775</v>
      </c>
      <c r="G6" s="48">
        <v>302</v>
      </c>
      <c r="H6" s="48">
        <v>7062</v>
      </c>
    </row>
    <row r="7" spans="1:8" s="3" customFormat="1" ht="15" customHeight="1">
      <c r="A7" s="30">
        <v>28</v>
      </c>
      <c r="B7" s="48">
        <v>22114</v>
      </c>
      <c r="C7" s="48" t="s">
        <v>4</v>
      </c>
      <c r="D7" s="48" t="s">
        <v>5</v>
      </c>
      <c r="E7" s="48" t="s">
        <v>6</v>
      </c>
      <c r="F7" s="48" t="s">
        <v>7</v>
      </c>
      <c r="G7" s="48" t="s">
        <v>8</v>
      </c>
      <c r="H7" s="48">
        <v>6690</v>
      </c>
    </row>
    <row r="8" spans="1:8" s="3" customFormat="1" ht="15" customHeight="1">
      <c r="A8" s="30">
        <v>29</v>
      </c>
      <c r="B8" s="48">
        <v>20551</v>
      </c>
      <c r="C8" s="48">
        <v>2219</v>
      </c>
      <c r="D8" s="48">
        <v>4383</v>
      </c>
      <c r="E8" s="48">
        <v>4170</v>
      </c>
      <c r="F8" s="48">
        <v>7129</v>
      </c>
      <c r="G8" s="48">
        <v>2650</v>
      </c>
      <c r="H8" s="48">
        <v>7081</v>
      </c>
    </row>
    <row r="9" spans="1:8" ht="15" customHeight="1">
      <c r="A9" s="31">
        <v>30</v>
      </c>
      <c r="B9" s="94">
        <f>SUM(C9:G9)</f>
        <v>20112</v>
      </c>
      <c r="C9" s="49">
        <v>1787</v>
      </c>
      <c r="D9" s="49">
        <v>4330</v>
      </c>
      <c r="E9" s="49">
        <v>4248</v>
      </c>
      <c r="F9" s="49">
        <v>7372</v>
      </c>
      <c r="G9" s="49">
        <v>2375</v>
      </c>
      <c r="H9" s="49">
        <v>7678</v>
      </c>
    </row>
    <row r="10" spans="1:8" ht="14.25" customHeight="1">
      <c r="A10" s="134" t="s">
        <v>70</v>
      </c>
      <c r="B10" s="134"/>
      <c r="C10" s="134"/>
      <c r="D10" s="134"/>
      <c r="E10" s="134"/>
      <c r="F10" s="134"/>
      <c r="G10" s="134"/>
      <c r="H10" s="134"/>
    </row>
    <row r="11" spans="1:8" ht="15" customHeight="1">
      <c r="A11" s="133" t="s">
        <v>1</v>
      </c>
      <c r="B11" s="133"/>
      <c r="C11" s="133"/>
      <c r="D11" s="133"/>
      <c r="E11" s="34"/>
      <c r="F11" s="34"/>
      <c r="G11" s="34"/>
      <c r="H11" s="34"/>
    </row>
    <row r="12" spans="1:8" ht="15" customHeight="1">
      <c r="A12" s="70"/>
      <c r="B12" s="70"/>
      <c r="C12" s="70"/>
      <c r="D12" s="70"/>
      <c r="E12" s="34"/>
      <c r="F12" s="34"/>
      <c r="G12" s="34"/>
      <c r="H12" s="34"/>
    </row>
    <row r="13" ht="6" customHeight="1"/>
    <row r="14" ht="14.25" customHeight="1"/>
    <row r="15" spans="1:7" ht="31.5" customHeight="1">
      <c r="A15" s="69"/>
      <c r="B15" s="69"/>
      <c r="C15" s="69"/>
      <c r="D15" s="69"/>
      <c r="E15" s="69"/>
      <c r="F15" s="69"/>
      <c r="G15" s="69"/>
    </row>
    <row r="16" spans="1:7" ht="15" customHeight="1">
      <c r="A16" s="69"/>
      <c r="B16" s="69"/>
      <c r="C16" s="69"/>
      <c r="D16" s="69"/>
      <c r="E16" s="69"/>
      <c r="F16" s="69"/>
      <c r="G16" s="69"/>
    </row>
    <row r="17" spans="1:7" ht="15" customHeight="1">
      <c r="A17" s="69"/>
      <c r="B17" s="69"/>
      <c r="C17" s="69"/>
      <c r="D17" s="69"/>
      <c r="E17" s="69"/>
      <c r="F17" s="69"/>
      <c r="G17" s="69"/>
    </row>
    <row r="18" spans="1:7" ht="15" customHeight="1">
      <c r="A18" s="69"/>
      <c r="B18" s="69"/>
      <c r="C18" s="69"/>
      <c r="D18" s="69"/>
      <c r="E18" s="69"/>
      <c r="F18" s="69"/>
      <c r="G18" s="69"/>
    </row>
    <row r="19" spans="1:7" ht="15" customHeight="1">
      <c r="A19" s="69"/>
      <c r="B19" s="69"/>
      <c r="C19" s="69"/>
      <c r="D19" s="69"/>
      <c r="E19" s="69"/>
      <c r="F19" s="69"/>
      <c r="G19" s="69"/>
    </row>
    <row r="20" spans="1:7" ht="15" customHeight="1">
      <c r="A20" s="69"/>
      <c r="B20" s="69"/>
      <c r="C20" s="69"/>
      <c r="D20" s="69"/>
      <c r="E20" s="69"/>
      <c r="F20" s="69"/>
      <c r="G20" s="69"/>
    </row>
    <row r="21" spans="1:7" ht="15" customHeight="1">
      <c r="A21" s="69"/>
      <c r="B21" s="69"/>
      <c r="C21" s="69"/>
      <c r="D21" s="69"/>
      <c r="E21" s="69"/>
      <c r="F21" s="69"/>
      <c r="G21" s="69"/>
    </row>
    <row r="22" spans="1:7" ht="15" customHeight="1">
      <c r="A22" s="69"/>
      <c r="B22" s="69"/>
      <c r="C22" s="69"/>
      <c r="D22" s="69"/>
      <c r="E22" s="69"/>
      <c r="F22" s="69"/>
      <c r="G22" s="69"/>
    </row>
    <row r="23" spans="1:7" ht="15" customHeight="1">
      <c r="A23" s="69"/>
      <c r="B23" s="69"/>
      <c r="C23" s="69"/>
      <c r="D23" s="69"/>
      <c r="E23" s="69"/>
      <c r="F23" s="69"/>
      <c r="G23" s="69"/>
    </row>
    <row r="24" ht="15" customHeight="1"/>
    <row r="25" ht="30" customHeight="1"/>
  </sheetData>
  <sheetProtection/>
  <mergeCells count="5">
    <mergeCell ref="A11:D11"/>
    <mergeCell ref="A10:H10"/>
    <mergeCell ref="A3:A4"/>
    <mergeCell ref="B3:G3"/>
    <mergeCell ref="H3:H4"/>
  </mergeCells>
  <printOptions/>
  <pageMargins left="0.5511811023622047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35" customWidth="1"/>
    <col min="2" max="9" width="10.00390625" style="35" customWidth="1"/>
    <col min="10" max="16384" width="9.00390625" style="35" customWidth="1"/>
  </cols>
  <sheetData>
    <row r="1" spans="1:9" ht="21.75" customHeight="1">
      <c r="A1" s="2" t="s">
        <v>48</v>
      </c>
      <c r="B1" s="2"/>
      <c r="C1" s="2"/>
      <c r="D1" s="2"/>
      <c r="E1" s="2"/>
      <c r="F1" s="2"/>
      <c r="G1" s="2"/>
      <c r="H1" s="2"/>
      <c r="I1" s="2"/>
    </row>
    <row r="2" spans="1:9" ht="9" customHeight="1">
      <c r="A2" s="71"/>
      <c r="B2" s="71"/>
      <c r="C2" s="71"/>
      <c r="D2" s="71"/>
      <c r="E2" s="71"/>
      <c r="F2" s="71"/>
      <c r="G2" s="71"/>
      <c r="H2" s="71"/>
      <c r="I2" s="71"/>
    </row>
    <row r="3" spans="1:9" s="3" customFormat="1" ht="15" customHeight="1" thickBot="1">
      <c r="A3" s="24" t="s">
        <v>49</v>
      </c>
      <c r="B3" s="24"/>
      <c r="C3" s="24"/>
      <c r="D3" s="24"/>
      <c r="E3" s="24"/>
      <c r="F3" s="24"/>
      <c r="G3" s="24"/>
      <c r="H3" s="24"/>
      <c r="I3" s="24"/>
    </row>
    <row r="4" spans="1:9" ht="14.25" customHeight="1" thickTop="1">
      <c r="A4" s="106" t="s">
        <v>15</v>
      </c>
      <c r="B4" s="110" t="s">
        <v>50</v>
      </c>
      <c r="C4" s="137"/>
      <c r="D4" s="137"/>
      <c r="E4" s="137"/>
      <c r="F4" s="137"/>
      <c r="G4" s="137"/>
      <c r="H4" s="137"/>
      <c r="I4" s="137"/>
    </row>
    <row r="5" spans="1:9" ht="13.5" customHeight="1">
      <c r="A5" s="124"/>
      <c r="B5" s="143" t="s">
        <v>51</v>
      </c>
      <c r="C5" s="144"/>
      <c r="D5" s="145"/>
      <c r="E5" s="143" t="s">
        <v>52</v>
      </c>
      <c r="F5" s="145"/>
      <c r="G5" s="143" t="s">
        <v>53</v>
      </c>
      <c r="H5" s="144"/>
      <c r="I5" s="144"/>
    </row>
    <row r="6" spans="1:9" ht="13.5" customHeight="1">
      <c r="A6" s="124"/>
      <c r="B6" s="128" t="s">
        <v>54</v>
      </c>
      <c r="C6" s="140" t="s">
        <v>55</v>
      </c>
      <c r="D6" s="75"/>
      <c r="E6" s="128" t="s">
        <v>54</v>
      </c>
      <c r="F6" s="128" t="s">
        <v>55</v>
      </c>
      <c r="G6" s="128" t="s">
        <v>54</v>
      </c>
      <c r="H6" s="140" t="s">
        <v>55</v>
      </c>
      <c r="I6" s="75"/>
    </row>
    <row r="7" spans="1:9" ht="13.5" customHeight="1">
      <c r="A7" s="124"/>
      <c r="B7" s="131"/>
      <c r="C7" s="141"/>
      <c r="D7" s="76" t="s">
        <v>74</v>
      </c>
      <c r="E7" s="131"/>
      <c r="F7" s="131"/>
      <c r="G7" s="131"/>
      <c r="H7" s="141"/>
      <c r="I7" s="76" t="s">
        <v>74</v>
      </c>
    </row>
    <row r="8" spans="1:9" ht="13.5" customHeight="1">
      <c r="A8" s="107"/>
      <c r="B8" s="129"/>
      <c r="C8" s="142"/>
      <c r="D8" s="56" t="s">
        <v>56</v>
      </c>
      <c r="E8" s="129"/>
      <c r="F8" s="129"/>
      <c r="G8" s="129"/>
      <c r="H8" s="142"/>
      <c r="I8" s="56" t="s">
        <v>56</v>
      </c>
    </row>
    <row r="9" spans="1:9" s="3" customFormat="1" ht="13.5" customHeight="1">
      <c r="A9" s="98">
        <v>26</v>
      </c>
      <c r="B9" s="48" t="s">
        <v>77</v>
      </c>
      <c r="C9" s="48" t="s">
        <v>78</v>
      </c>
      <c r="D9" s="48" t="s">
        <v>79</v>
      </c>
      <c r="E9" s="48" t="s">
        <v>80</v>
      </c>
      <c r="F9" s="48" t="s">
        <v>81</v>
      </c>
      <c r="G9" s="48" t="s">
        <v>82</v>
      </c>
      <c r="H9" s="48" t="s">
        <v>83</v>
      </c>
      <c r="I9" s="48" t="s">
        <v>84</v>
      </c>
    </row>
    <row r="10" spans="1:9" s="3" customFormat="1" ht="13.5" customHeight="1">
      <c r="A10" s="74">
        <v>27</v>
      </c>
      <c r="B10" s="48" t="s">
        <v>85</v>
      </c>
      <c r="C10" s="48" t="s">
        <v>86</v>
      </c>
      <c r="D10" s="48" t="s">
        <v>87</v>
      </c>
      <c r="E10" s="48" t="s">
        <v>88</v>
      </c>
      <c r="F10" s="48" t="s">
        <v>89</v>
      </c>
      <c r="G10" s="48" t="s">
        <v>90</v>
      </c>
      <c r="H10" s="48" t="s">
        <v>91</v>
      </c>
      <c r="I10" s="48">
        <v>966</v>
      </c>
    </row>
    <row r="11" spans="1:9" s="3" customFormat="1" ht="13.5" customHeight="1">
      <c r="A11" s="74">
        <v>28</v>
      </c>
      <c r="B11" s="48" t="s">
        <v>92</v>
      </c>
      <c r="C11" s="48" t="s">
        <v>93</v>
      </c>
      <c r="D11" s="48" t="s">
        <v>94</v>
      </c>
      <c r="E11" s="48" t="s">
        <v>95</v>
      </c>
      <c r="F11" s="48" t="s">
        <v>96</v>
      </c>
      <c r="G11" s="48" t="s">
        <v>97</v>
      </c>
      <c r="H11" s="48" t="s">
        <v>98</v>
      </c>
      <c r="I11" s="48" t="s">
        <v>99</v>
      </c>
    </row>
    <row r="12" spans="1:9" s="3" customFormat="1" ht="15" customHeight="1">
      <c r="A12" s="74">
        <v>29</v>
      </c>
      <c r="B12" s="72" t="s">
        <v>100</v>
      </c>
      <c r="C12" s="48" t="s">
        <v>101</v>
      </c>
      <c r="D12" s="48" t="s">
        <v>102</v>
      </c>
      <c r="E12" s="48" t="s">
        <v>103</v>
      </c>
      <c r="F12" s="48" t="s">
        <v>104</v>
      </c>
      <c r="G12" s="48" t="s">
        <v>105</v>
      </c>
      <c r="H12" s="48" t="s">
        <v>106</v>
      </c>
      <c r="I12" s="48" t="s">
        <v>107</v>
      </c>
    </row>
    <row r="13" spans="1:9" s="3" customFormat="1" ht="15" customHeight="1">
      <c r="A13" s="95">
        <v>30</v>
      </c>
      <c r="B13" s="96" t="s">
        <v>108</v>
      </c>
      <c r="C13" s="97" t="s">
        <v>109</v>
      </c>
      <c r="D13" s="97" t="s">
        <v>110</v>
      </c>
      <c r="E13" s="97" t="s">
        <v>111</v>
      </c>
      <c r="F13" s="97" t="s">
        <v>112</v>
      </c>
      <c r="G13" s="97" t="s">
        <v>5</v>
      </c>
      <c r="H13" s="97" t="s">
        <v>113</v>
      </c>
      <c r="I13" s="97" t="s">
        <v>114</v>
      </c>
    </row>
    <row r="14" spans="1:9" ht="13.5" customHeight="1">
      <c r="A14" s="73" t="s">
        <v>153</v>
      </c>
      <c r="B14" s="50"/>
      <c r="C14" s="50"/>
      <c r="D14" s="50"/>
      <c r="E14" s="50"/>
      <c r="F14" s="50"/>
      <c r="G14" s="50"/>
      <c r="H14" s="50"/>
      <c r="I14" s="50"/>
    </row>
    <row r="15" spans="1:9" ht="12.75">
      <c r="A15" s="50"/>
      <c r="B15" s="50"/>
      <c r="C15" s="50"/>
      <c r="D15" s="50"/>
      <c r="E15" s="50"/>
      <c r="F15" s="50"/>
      <c r="G15" s="50"/>
      <c r="H15" s="50"/>
      <c r="I15" s="50"/>
    </row>
  </sheetData>
  <sheetProtection/>
  <mergeCells count="11">
    <mergeCell ref="G5:I5"/>
    <mergeCell ref="H6:H8"/>
    <mergeCell ref="B4:I4"/>
    <mergeCell ref="F6:F8"/>
    <mergeCell ref="G6:G8"/>
    <mergeCell ref="A4:A8"/>
    <mergeCell ref="B6:B8"/>
    <mergeCell ref="C6:C8"/>
    <mergeCell ref="E6:E8"/>
    <mergeCell ref="B5:D5"/>
    <mergeCell ref="E5:F5"/>
  </mergeCells>
  <printOptions/>
  <pageMargins left="0.51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8.625" style="35" customWidth="1"/>
    <col min="2" max="11" width="8.00390625" style="35" customWidth="1"/>
    <col min="12" max="16384" width="9.00390625" style="35" customWidth="1"/>
  </cols>
  <sheetData>
    <row r="1" spans="1:9" ht="21.75" customHeight="1">
      <c r="A1" s="2" t="s">
        <v>48</v>
      </c>
      <c r="B1" s="2"/>
      <c r="C1" s="2"/>
      <c r="D1" s="2"/>
      <c r="E1" s="2"/>
      <c r="F1" s="2"/>
      <c r="G1" s="2"/>
      <c r="H1" s="2"/>
      <c r="I1" s="2"/>
    </row>
    <row r="2" spans="1:9" ht="9" customHeight="1">
      <c r="A2" s="71"/>
      <c r="B2" s="71"/>
      <c r="C2" s="71"/>
      <c r="D2" s="71"/>
      <c r="E2" s="71"/>
      <c r="F2" s="71"/>
      <c r="G2" s="71"/>
      <c r="H2" s="71"/>
      <c r="I2" s="71"/>
    </row>
    <row r="3" spans="1:11" s="3" customFormat="1" ht="15" customHeight="1" thickBot="1">
      <c r="A3" s="24" t="s">
        <v>57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4.25" customHeight="1" thickTop="1">
      <c r="A4" s="106" t="s">
        <v>58</v>
      </c>
      <c r="B4" s="146" t="s">
        <v>44</v>
      </c>
      <c r="C4" s="147"/>
      <c r="D4" s="147"/>
      <c r="E4" s="148"/>
      <c r="F4" s="120" t="s">
        <v>59</v>
      </c>
      <c r="G4" s="149"/>
      <c r="H4" s="149"/>
      <c r="I4" s="149"/>
      <c r="J4" s="149"/>
      <c r="K4" s="149"/>
    </row>
    <row r="5" spans="1:11" ht="15" customHeight="1">
      <c r="A5" s="124"/>
      <c r="B5" s="150" t="s">
        <v>60</v>
      </c>
      <c r="C5" s="151"/>
      <c r="D5" s="150" t="s">
        <v>61</v>
      </c>
      <c r="E5" s="151"/>
      <c r="F5" s="152" t="s">
        <v>62</v>
      </c>
      <c r="G5" s="153"/>
      <c r="H5" s="152" t="s">
        <v>63</v>
      </c>
      <c r="I5" s="153"/>
      <c r="J5" s="152" t="s">
        <v>64</v>
      </c>
      <c r="K5" s="154"/>
    </row>
    <row r="6" spans="1:11" ht="13.5" customHeight="1">
      <c r="A6" s="124"/>
      <c r="B6" s="28" t="s">
        <v>54</v>
      </c>
      <c r="C6" s="29" t="s">
        <v>55</v>
      </c>
      <c r="D6" s="28" t="s">
        <v>54</v>
      </c>
      <c r="E6" s="29" t="s">
        <v>55</v>
      </c>
      <c r="F6" s="28" t="s">
        <v>54</v>
      </c>
      <c r="G6" s="29" t="s">
        <v>55</v>
      </c>
      <c r="H6" s="28" t="s">
        <v>54</v>
      </c>
      <c r="I6" s="29" t="s">
        <v>55</v>
      </c>
      <c r="J6" s="28" t="s">
        <v>54</v>
      </c>
      <c r="K6" s="29" t="s">
        <v>65</v>
      </c>
    </row>
    <row r="7" spans="1:11" ht="13.5" customHeight="1">
      <c r="A7" s="99">
        <v>26</v>
      </c>
      <c r="B7" s="72" t="s">
        <v>115</v>
      </c>
      <c r="C7" s="48" t="s">
        <v>116</v>
      </c>
      <c r="D7" s="48" t="s">
        <v>115</v>
      </c>
      <c r="E7" s="48" t="s">
        <v>117</v>
      </c>
      <c r="F7" s="48" t="s">
        <v>118</v>
      </c>
      <c r="G7" s="48" t="s">
        <v>119</v>
      </c>
      <c r="H7" s="48" t="s">
        <v>118</v>
      </c>
      <c r="I7" s="48" t="s">
        <v>120</v>
      </c>
      <c r="J7" s="48" t="s">
        <v>80</v>
      </c>
      <c r="K7" s="48" t="s">
        <v>121</v>
      </c>
    </row>
    <row r="8" spans="1:11" ht="13.5" customHeight="1">
      <c r="A8" s="100">
        <v>27</v>
      </c>
      <c r="B8" s="72" t="s">
        <v>122</v>
      </c>
      <c r="C8" s="48" t="s">
        <v>123</v>
      </c>
      <c r="D8" s="48" t="s">
        <v>122</v>
      </c>
      <c r="E8" s="48" t="s">
        <v>124</v>
      </c>
      <c r="F8" s="48" t="s">
        <v>125</v>
      </c>
      <c r="G8" s="48" t="s">
        <v>126</v>
      </c>
      <c r="H8" s="48" t="s">
        <v>125</v>
      </c>
      <c r="I8" s="48" t="s">
        <v>127</v>
      </c>
      <c r="J8" s="48" t="s">
        <v>88</v>
      </c>
      <c r="K8" s="48" t="s">
        <v>128</v>
      </c>
    </row>
    <row r="9" spans="1:11" ht="13.5" customHeight="1">
      <c r="A9" s="100">
        <v>28</v>
      </c>
      <c r="B9" s="72" t="s">
        <v>129</v>
      </c>
      <c r="C9" s="48" t="s">
        <v>130</v>
      </c>
      <c r="D9" s="48" t="s">
        <v>129</v>
      </c>
      <c r="E9" s="48" t="s">
        <v>131</v>
      </c>
      <c r="F9" s="48" t="s">
        <v>132</v>
      </c>
      <c r="G9" s="48" t="s">
        <v>133</v>
      </c>
      <c r="H9" s="48" t="s">
        <v>132</v>
      </c>
      <c r="I9" s="48" t="s">
        <v>134</v>
      </c>
      <c r="J9" s="48" t="s">
        <v>95</v>
      </c>
      <c r="K9" s="48" t="s">
        <v>135</v>
      </c>
    </row>
    <row r="10" spans="1:11" ht="13.5" customHeight="1">
      <c r="A10" s="100">
        <v>29</v>
      </c>
      <c r="B10" s="72" t="s">
        <v>136</v>
      </c>
      <c r="C10" s="48" t="s">
        <v>137</v>
      </c>
      <c r="D10" s="48" t="s">
        <v>136</v>
      </c>
      <c r="E10" s="48" t="s">
        <v>138</v>
      </c>
      <c r="F10" s="48" t="s">
        <v>100</v>
      </c>
      <c r="G10" s="48" t="s">
        <v>139</v>
      </c>
      <c r="H10" s="48" t="s">
        <v>100</v>
      </c>
      <c r="I10" s="48" t="s">
        <v>140</v>
      </c>
      <c r="J10" s="48" t="s">
        <v>103</v>
      </c>
      <c r="K10" s="48" t="s">
        <v>141</v>
      </c>
    </row>
    <row r="11" spans="1:11" ht="13.5" customHeight="1">
      <c r="A11" s="81">
        <v>30</v>
      </c>
      <c r="B11" s="101" t="s">
        <v>142</v>
      </c>
      <c r="C11" s="101" t="s">
        <v>143</v>
      </c>
      <c r="D11" s="101" t="s">
        <v>142</v>
      </c>
      <c r="E11" s="101" t="s">
        <v>144</v>
      </c>
      <c r="F11" s="101" t="s">
        <v>108</v>
      </c>
      <c r="G11" s="101" t="s">
        <v>145</v>
      </c>
      <c r="H11" s="101" t="s">
        <v>108</v>
      </c>
      <c r="I11" s="101" t="s">
        <v>146</v>
      </c>
      <c r="J11" s="101" t="s">
        <v>111</v>
      </c>
      <c r="K11" s="101" t="s">
        <v>147</v>
      </c>
    </row>
    <row r="12" spans="1:11" ht="13.5" customHeight="1">
      <c r="A12" s="73" t="s">
        <v>71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3.5" customHeight="1">
      <c r="A13" s="73" t="s">
        <v>153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</sheetData>
  <sheetProtection/>
  <mergeCells count="8">
    <mergeCell ref="A4:A6"/>
    <mergeCell ref="B4:E4"/>
    <mergeCell ref="F4:K4"/>
    <mergeCell ref="B5:C5"/>
    <mergeCell ref="D5:E5"/>
    <mergeCell ref="F5:G5"/>
    <mergeCell ref="H5:I5"/>
    <mergeCell ref="J5:K5"/>
  </mergeCells>
  <printOptions/>
  <pageMargins left="0.51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2018-12-11T01:52:12Z</cp:lastPrinted>
  <dcterms:created xsi:type="dcterms:W3CDTF">2001-07-17T04:22:33Z</dcterms:created>
  <dcterms:modified xsi:type="dcterms:W3CDTF">2020-02-28T00:04:28Z</dcterms:modified>
  <cp:category/>
  <cp:version/>
  <cp:contentType/>
  <cp:contentStatus/>
</cp:coreProperties>
</file>