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75" activeTab="0"/>
  </bookViews>
  <sheets>
    <sheet name="５－４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<sst xmlns="http://schemas.openxmlformats.org/spreadsheetml/2006/main" count="41" uniqueCount="39">
  <si>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</si>
  <si>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</si>
  <si>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</si>
  <si>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</si>
  <si>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</si>
  <si>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</si>
  <si>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</si>
  <si>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</si>
  <si>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</si>
  <si>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</si>
  <si>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</si>
  <si>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</si>
  <si>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</si>
  <si>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</si>
  <si>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</si>
  <si>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</si>
  <si>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</si>
  <si>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</si>
  <si>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</si>
  <si>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</si>
  <si>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</si>
  <si>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</si>
  <si>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</si>
  <si>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5-4　東京都地域、経営組織別事業所数及び従業者数</t>
  </si>
  <si>
    <t>＜参考値＞</t>
  </si>
  <si>
    <t>地　　　　域</t>
  </si>
  <si>
    <t>民　　　　　営</t>
  </si>
  <si>
    <t>事業所数</t>
  </si>
  <si>
    <t>従業者数</t>
  </si>
  <si>
    <t>従業者数</t>
  </si>
  <si>
    <t>構成比</t>
  </si>
  <si>
    <t>総数</t>
  </si>
  <si>
    <t>区部</t>
  </si>
  <si>
    <t>境界未定地域</t>
  </si>
  <si>
    <t>市部</t>
  </si>
  <si>
    <t>郡部</t>
  </si>
  <si>
    <t>島部</t>
  </si>
  <si>
    <t>国・地方公共団体</t>
  </si>
  <si>
    <t>資料：総務省統計局「平成26年経済センサス-基礎調査報告」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</si>
</sst>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###"/>
    <numFmt numFmtId="180" formatCode="#,##0.0"/>
    <numFmt numFmtId="181" formatCode="0.0_);[Red]\(0.0\)"/>
    <numFmt numFmtId="182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.5"/>
      <name val="ＭＳ Ｐ明朝"/>
      <family val="1"/>
    </font>
    <font>
      <sz val="10"/>
      <name val="ｺﾞｼｯｸ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1" fillId="0" borderId="10" xfId="60" applyFont="1" applyFill="1" applyBorder="1" applyAlignment="1">
      <alignment horizontal="distributed" vertical="center"/>
      <protection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0" xfId="60" applyFont="1" applyFill="1" applyBorder="1" applyAlignment="1">
      <alignment horizontal="distributed" vertical="center"/>
      <protection/>
    </xf>
    <xf numFmtId="176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6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181" fontId="10" fillId="0" borderId="0" xfId="0" applyNumberFormat="1" applyFont="1" applyFill="1" applyAlignment="1">
      <alignment horizontal="right" vertical="center"/>
    </xf>
    <xf numFmtId="178" fontId="10" fillId="0" borderId="15" xfId="61" applyNumberFormat="1" applyFont="1" applyFill="1" applyBorder="1" applyAlignment="1">
      <alignment horizontal="right" vertical="center"/>
      <protection/>
    </xf>
    <xf numFmtId="182" fontId="10" fillId="0" borderId="12" xfId="0" applyNumberFormat="1" applyFont="1" applyFill="1" applyBorder="1" applyAlignment="1">
      <alignment horizontal="right" vertical="center"/>
    </xf>
    <xf numFmtId="178" fontId="10" fillId="0" borderId="16" xfId="61" applyNumberFormat="1" applyFont="1" applyFill="1" applyBorder="1" applyAlignment="1">
      <alignment horizontal="right" vertical="center"/>
      <protection/>
    </xf>
    <xf numFmtId="177" fontId="10" fillId="0" borderId="17" xfId="0" applyNumberFormat="1" applyFont="1" applyFill="1" applyBorder="1" applyAlignment="1">
      <alignment horizontal="right" vertical="center"/>
    </xf>
    <xf numFmtId="182" fontId="10" fillId="0" borderId="17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/>
    </xf>
    <xf numFmtId="182" fontId="8" fillId="0" borderId="17" xfId="0" applyNumberFormat="1" applyFont="1" applyFill="1" applyBorder="1" applyAlignment="1">
      <alignment horizontal="right" vertical="center"/>
    </xf>
    <xf numFmtId="0" fontId="11" fillId="0" borderId="10" xfId="60" applyFont="1" applyFill="1" applyBorder="1" applyAlignment="1">
      <alignment horizontal="distributed" vertical="top"/>
      <protection/>
    </xf>
    <xf numFmtId="176" fontId="8" fillId="0" borderId="0" xfId="0" applyNumberFormat="1" applyFont="1" applyFill="1" applyAlignment="1">
      <alignment horizontal="right" vertical="top"/>
    </xf>
    <xf numFmtId="181" fontId="8" fillId="0" borderId="0" xfId="0" applyNumberFormat="1" applyFont="1" applyFill="1" applyAlignment="1">
      <alignment horizontal="right" vertical="top"/>
    </xf>
    <xf numFmtId="178" fontId="8" fillId="0" borderId="0" xfId="0" applyNumberFormat="1" applyFont="1" applyFill="1" applyAlignment="1">
      <alignment horizontal="right" vertical="top"/>
    </xf>
    <xf numFmtId="182" fontId="8" fillId="0" borderId="17" xfId="0" applyNumberFormat="1" applyFont="1" applyFill="1" applyBorder="1" applyAlignment="1">
      <alignment horizontal="right" vertical="top"/>
    </xf>
    <xf numFmtId="0" fontId="11" fillId="0" borderId="10" xfId="60" applyFont="1" applyFill="1" applyBorder="1" applyAlignment="1">
      <alignment horizontal="distributed"/>
      <protection/>
    </xf>
    <xf numFmtId="181" fontId="8" fillId="0" borderId="0" xfId="0" applyNumberFormat="1" applyFont="1" applyFill="1" applyAlignment="1">
      <alignment horizontal="right"/>
    </xf>
    <xf numFmtId="182" fontId="8" fillId="0" borderId="17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81" fontId="10" fillId="0" borderId="20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82" fontId="10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2" fillId="0" borderId="0" xfId="60" applyFont="1" applyFill="1" applyBorder="1" applyAlignment="1">
      <alignment horizontal="distributed" vertical="center"/>
      <protection/>
    </xf>
    <xf numFmtId="0" fontId="12" fillId="0" borderId="10" xfId="60" applyFont="1" applyFill="1" applyBorder="1" applyAlignment="1">
      <alignment horizontal="distributed" vertical="center"/>
      <protection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top"/>
    </xf>
    <xf numFmtId="0" fontId="10" fillId="0" borderId="22" xfId="0" applyFont="1" applyBorder="1" applyAlignment="1">
      <alignment horizontal="distributed" vertical="top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－４" xfId="60"/>
    <cellStyle name="標準_Sheet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4.00390625" style="12" customWidth="1"/>
    <col min="2" max="4" width="9.00390625" style="12" customWidth="1"/>
    <col min="5" max="5" width="10.25390625" style="12" bestFit="1" customWidth="1"/>
    <col min="6" max="8" width="9.00390625" style="12" customWidth="1"/>
    <col min="9" max="10" width="9.00390625" style="13" customWidth="1"/>
    <col min="11" max="16384" width="9.00390625" style="3" customWidth="1"/>
  </cols>
  <sheetData>
    <row r="1" spans="1:8" ht="17.25">
      <c r="A1" s="1" t="s">
        <v>23</v>
      </c>
      <c r="B1" s="1"/>
      <c r="C1" s="22"/>
      <c r="D1" s="22"/>
      <c r="E1" s="22"/>
      <c r="F1" s="22"/>
      <c r="G1" s="22"/>
      <c r="H1" s="22"/>
    </row>
    <row r="2" spans="1:8" ht="14.25" thickBot="1">
      <c r="A2" s="2"/>
      <c r="B2" s="2"/>
      <c r="C2" s="23"/>
      <c r="D2" s="23"/>
      <c r="E2" s="23"/>
      <c r="F2" s="23"/>
      <c r="G2" s="60" t="s">
        <v>24</v>
      </c>
      <c r="H2" s="60"/>
    </row>
    <row r="3" spans="1:8" ht="14.25" thickTop="1">
      <c r="A3" s="63" t="s">
        <v>25</v>
      </c>
      <c r="B3" s="64"/>
      <c r="C3" s="69" t="s">
        <v>26</v>
      </c>
      <c r="D3" s="70"/>
      <c r="E3" s="70"/>
      <c r="F3" s="71"/>
      <c r="G3" s="61" t="s">
        <v>37</v>
      </c>
      <c r="H3" s="62"/>
    </row>
    <row r="4" spans="1:8" ht="13.5">
      <c r="A4" s="65"/>
      <c r="B4" s="66"/>
      <c r="C4" s="74" t="s">
        <v>27</v>
      </c>
      <c r="D4" s="24"/>
      <c r="E4" s="74" t="s">
        <v>28</v>
      </c>
      <c r="F4" s="25"/>
      <c r="G4" s="76" t="s">
        <v>27</v>
      </c>
      <c r="H4" s="58" t="s">
        <v>29</v>
      </c>
    </row>
    <row r="5" spans="1:8" ht="13.5">
      <c r="A5" s="67"/>
      <c r="B5" s="68"/>
      <c r="C5" s="75"/>
      <c r="D5" s="26" t="s">
        <v>30</v>
      </c>
      <c r="E5" s="75"/>
      <c r="F5" s="27" t="s">
        <v>30</v>
      </c>
      <c r="G5" s="77"/>
      <c r="H5" s="59"/>
    </row>
    <row r="6" spans="1:8" ht="13.5">
      <c r="A6" s="72" t="s">
        <v>31</v>
      </c>
      <c r="B6" s="73"/>
      <c r="C6" s="18">
        <f>C8+C34+C35+C36</f>
        <v>653819</v>
      </c>
      <c r="D6" s="28">
        <f>ROUND(C6/$C$6,3)*100</f>
        <v>100</v>
      </c>
      <c r="E6" s="29">
        <v>9185292</v>
      </c>
      <c r="F6" s="30">
        <f>ROUND(E6/$E$6,3)*100</f>
        <v>100</v>
      </c>
      <c r="G6" s="31">
        <f>SUM(G9:G36)</f>
        <v>8541</v>
      </c>
      <c r="H6" s="29">
        <f>SUM(H9:H36)</f>
        <v>472014</v>
      </c>
    </row>
    <row r="7" spans="1:8" ht="13.5">
      <c r="A7" s="4"/>
      <c r="B7" s="5"/>
      <c r="C7" s="18"/>
      <c r="D7" s="28"/>
      <c r="E7" s="19"/>
      <c r="F7" s="32"/>
      <c r="G7" s="18"/>
      <c r="H7" s="18"/>
    </row>
    <row r="8" spans="1:8" ht="13.5">
      <c r="A8" s="54" t="s">
        <v>32</v>
      </c>
      <c r="B8" s="55"/>
      <c r="C8" s="18">
        <f>SUM(C9:C32)</f>
        <v>521270</v>
      </c>
      <c r="D8" s="28">
        <f>ROUND(C8/$C$6,3)*100</f>
        <v>79.7</v>
      </c>
      <c r="E8" s="19">
        <f>SUM(E9:E32)</f>
        <v>7711329</v>
      </c>
      <c r="F8" s="33">
        <f aca="true" t="shared" si="0" ref="F8:F36">ROUND(E8/$E$6,3)*100</f>
        <v>84</v>
      </c>
      <c r="G8" s="18">
        <f>SUM(G9:G32)</f>
        <v>5478</v>
      </c>
      <c r="H8" s="18">
        <f>SUM(H9:H32)</f>
        <v>355462</v>
      </c>
    </row>
    <row r="9" spans="1:8" ht="13.5">
      <c r="A9" s="6"/>
      <c r="B9" s="7" t="s">
        <v>0</v>
      </c>
      <c r="C9" s="16">
        <v>33904</v>
      </c>
      <c r="D9" s="34">
        <f aca="true" t="shared" si="1" ref="D9:D36">ROUND(C9/$C$6,3)*100</f>
        <v>5.2</v>
      </c>
      <c r="E9" s="17">
        <v>952841</v>
      </c>
      <c r="F9" s="35">
        <f t="shared" si="0"/>
        <v>10.4</v>
      </c>
      <c r="G9" s="16">
        <v>346</v>
      </c>
      <c r="H9" s="16">
        <v>85302</v>
      </c>
    </row>
    <row r="10" spans="1:8" ht="13.5">
      <c r="A10" s="6"/>
      <c r="B10" s="7" t="s">
        <v>1</v>
      </c>
      <c r="C10" s="16">
        <v>37749</v>
      </c>
      <c r="D10" s="34">
        <f t="shared" si="1"/>
        <v>5.800000000000001</v>
      </c>
      <c r="E10" s="17">
        <v>750039</v>
      </c>
      <c r="F10" s="35">
        <f t="shared" si="0"/>
        <v>8.200000000000001</v>
      </c>
      <c r="G10" s="16">
        <v>120</v>
      </c>
      <c r="H10" s="16">
        <v>6013</v>
      </c>
    </row>
    <row r="11" spans="1:8" ht="13.5">
      <c r="A11" s="6"/>
      <c r="B11" s="7" t="s">
        <v>2</v>
      </c>
      <c r="C11" s="16">
        <v>39198</v>
      </c>
      <c r="D11" s="34">
        <f t="shared" si="1"/>
        <v>6</v>
      </c>
      <c r="E11" s="17">
        <v>1002027</v>
      </c>
      <c r="F11" s="35">
        <f t="shared" si="0"/>
        <v>10.9</v>
      </c>
      <c r="G11" s="16">
        <v>177</v>
      </c>
      <c r="H11" s="16">
        <v>12815</v>
      </c>
    </row>
    <row r="12" spans="1:8" ht="13.5">
      <c r="A12" s="6"/>
      <c r="B12" s="7" t="s">
        <v>3</v>
      </c>
      <c r="C12" s="16">
        <v>33387</v>
      </c>
      <c r="D12" s="34">
        <f t="shared" si="1"/>
        <v>5.1</v>
      </c>
      <c r="E12" s="17">
        <v>654483</v>
      </c>
      <c r="F12" s="35">
        <f t="shared" si="0"/>
        <v>7.1</v>
      </c>
      <c r="G12" s="16">
        <v>215</v>
      </c>
      <c r="H12" s="16">
        <v>38553</v>
      </c>
    </row>
    <row r="13" spans="1:8" ht="13.5">
      <c r="A13" s="8"/>
      <c r="B13" s="36" t="s">
        <v>4</v>
      </c>
      <c r="C13" s="37">
        <v>14165</v>
      </c>
      <c r="D13" s="38">
        <f t="shared" si="1"/>
        <v>2.1999999999999997</v>
      </c>
      <c r="E13" s="39">
        <v>216954</v>
      </c>
      <c r="F13" s="40">
        <f t="shared" si="0"/>
        <v>2.4</v>
      </c>
      <c r="G13" s="37">
        <v>151</v>
      </c>
      <c r="H13" s="37">
        <v>9381</v>
      </c>
    </row>
    <row r="14" spans="1:8" ht="13.5">
      <c r="A14" s="9"/>
      <c r="B14" s="41" t="s">
        <v>5</v>
      </c>
      <c r="C14" s="20">
        <v>24305</v>
      </c>
      <c r="D14" s="42">
        <f t="shared" si="1"/>
        <v>3.6999999999999997</v>
      </c>
      <c r="E14" s="21">
        <v>240584</v>
      </c>
      <c r="F14" s="43">
        <f t="shared" si="0"/>
        <v>2.6</v>
      </c>
      <c r="G14" s="20">
        <v>141</v>
      </c>
      <c r="H14" s="20">
        <v>6333</v>
      </c>
    </row>
    <row r="15" spans="1:8" ht="13.5">
      <c r="A15" s="6"/>
      <c r="B15" s="7" t="s">
        <v>6</v>
      </c>
      <c r="C15" s="16">
        <v>16745</v>
      </c>
      <c r="D15" s="42">
        <f t="shared" si="1"/>
        <v>2.6</v>
      </c>
      <c r="E15" s="17">
        <v>170426</v>
      </c>
      <c r="F15" s="35">
        <f t="shared" si="0"/>
        <v>1.9</v>
      </c>
      <c r="G15" s="20">
        <v>139</v>
      </c>
      <c r="H15" s="20">
        <v>8646</v>
      </c>
    </row>
    <row r="16" spans="1:8" ht="13.5">
      <c r="A16" s="6"/>
      <c r="B16" s="7" t="s">
        <v>7</v>
      </c>
      <c r="C16" s="16">
        <v>18807</v>
      </c>
      <c r="D16" s="34">
        <f t="shared" si="1"/>
        <v>2.9000000000000004</v>
      </c>
      <c r="E16" s="17">
        <v>360215</v>
      </c>
      <c r="F16" s="35">
        <f t="shared" si="0"/>
        <v>3.9</v>
      </c>
      <c r="G16" s="16">
        <v>305</v>
      </c>
      <c r="H16" s="16">
        <v>15530</v>
      </c>
    </row>
    <row r="17" spans="1:8" ht="13.5">
      <c r="A17" s="6"/>
      <c r="B17" s="7" t="s">
        <v>8</v>
      </c>
      <c r="C17" s="16">
        <v>21370</v>
      </c>
      <c r="D17" s="34">
        <f t="shared" si="1"/>
        <v>3.3000000000000003</v>
      </c>
      <c r="E17" s="17">
        <v>403584</v>
      </c>
      <c r="F17" s="35">
        <f t="shared" si="0"/>
        <v>4.3999999999999995</v>
      </c>
      <c r="G17" s="16">
        <v>239</v>
      </c>
      <c r="H17" s="16">
        <v>9116</v>
      </c>
    </row>
    <row r="18" spans="1:8" ht="13.5">
      <c r="A18" s="8"/>
      <c r="B18" s="36" t="s">
        <v>9</v>
      </c>
      <c r="C18" s="37">
        <v>12035</v>
      </c>
      <c r="D18" s="38">
        <f t="shared" si="1"/>
        <v>1.7999999999999998</v>
      </c>
      <c r="E18" s="39">
        <v>133033</v>
      </c>
      <c r="F18" s="40">
        <f t="shared" si="0"/>
        <v>1.4000000000000001</v>
      </c>
      <c r="G18" s="37">
        <v>176</v>
      </c>
      <c r="H18" s="37">
        <v>8099</v>
      </c>
    </row>
    <row r="19" spans="1:8" ht="13.5">
      <c r="A19" s="9"/>
      <c r="B19" s="41" t="s">
        <v>10</v>
      </c>
      <c r="C19" s="20">
        <v>31066</v>
      </c>
      <c r="D19" s="42">
        <f t="shared" si="1"/>
        <v>4.8</v>
      </c>
      <c r="E19" s="21">
        <v>359410</v>
      </c>
      <c r="F19" s="43">
        <f t="shared" si="0"/>
        <v>3.9</v>
      </c>
      <c r="G19" s="20">
        <v>366</v>
      </c>
      <c r="H19" s="20">
        <v>15784</v>
      </c>
    </row>
    <row r="20" spans="1:8" ht="13.5">
      <c r="A20" s="6"/>
      <c r="B20" s="7" t="s">
        <v>11</v>
      </c>
      <c r="C20" s="16">
        <v>28562</v>
      </c>
      <c r="D20" s="34">
        <f t="shared" si="1"/>
        <v>4.3999999999999995</v>
      </c>
      <c r="E20" s="17">
        <v>266249</v>
      </c>
      <c r="F20" s="35">
        <f t="shared" si="0"/>
        <v>2.9000000000000004</v>
      </c>
      <c r="G20" s="16">
        <v>432</v>
      </c>
      <c r="H20" s="16">
        <v>22331</v>
      </c>
    </row>
    <row r="21" spans="1:8" ht="13.5">
      <c r="A21" s="6"/>
      <c r="B21" s="7" t="s">
        <v>12</v>
      </c>
      <c r="C21" s="16">
        <v>28476</v>
      </c>
      <c r="D21" s="34">
        <f t="shared" si="1"/>
        <v>4.3999999999999995</v>
      </c>
      <c r="E21" s="17">
        <v>496273</v>
      </c>
      <c r="F21" s="35">
        <f t="shared" si="0"/>
        <v>5.4</v>
      </c>
      <c r="G21" s="16">
        <v>137</v>
      </c>
      <c r="H21" s="16">
        <v>7494</v>
      </c>
    </row>
    <row r="22" spans="1:8" ht="13.5">
      <c r="A22" s="6"/>
      <c r="B22" s="7" t="s">
        <v>13</v>
      </c>
      <c r="C22" s="16">
        <v>12756</v>
      </c>
      <c r="D22" s="34">
        <f t="shared" si="1"/>
        <v>2</v>
      </c>
      <c r="E22" s="17">
        <v>122290</v>
      </c>
      <c r="F22" s="35">
        <f t="shared" si="0"/>
        <v>1.3</v>
      </c>
      <c r="G22" s="16">
        <v>161</v>
      </c>
      <c r="H22" s="16">
        <v>5788</v>
      </c>
    </row>
    <row r="23" spans="1:8" ht="13.5">
      <c r="A23" s="10"/>
      <c r="B23" s="15" t="s">
        <v>14</v>
      </c>
      <c r="C23" s="18">
        <v>20301</v>
      </c>
      <c r="D23" s="28">
        <f t="shared" si="1"/>
        <v>3.1</v>
      </c>
      <c r="E23" s="19">
        <v>162727</v>
      </c>
      <c r="F23" s="33">
        <f t="shared" si="0"/>
        <v>1.7999999999999998</v>
      </c>
      <c r="G23" s="18">
        <v>291</v>
      </c>
      <c r="H23" s="18">
        <v>11147</v>
      </c>
    </row>
    <row r="24" spans="1:8" ht="13.5">
      <c r="A24" s="9"/>
      <c r="B24" s="41" t="s">
        <v>15</v>
      </c>
      <c r="C24" s="20">
        <v>19782</v>
      </c>
      <c r="D24" s="42">
        <f t="shared" si="1"/>
        <v>3</v>
      </c>
      <c r="E24" s="21">
        <v>271272</v>
      </c>
      <c r="F24" s="43">
        <f t="shared" si="0"/>
        <v>3</v>
      </c>
      <c r="G24" s="16">
        <v>156</v>
      </c>
      <c r="H24" s="16">
        <v>8314</v>
      </c>
    </row>
    <row r="25" spans="1:8" ht="13.5">
      <c r="A25" s="6"/>
      <c r="B25" s="7" t="s">
        <v>16</v>
      </c>
      <c r="C25" s="16">
        <v>13453</v>
      </c>
      <c r="D25" s="34">
        <f t="shared" si="1"/>
        <v>2.1</v>
      </c>
      <c r="E25" s="17">
        <v>130383</v>
      </c>
      <c r="F25" s="35">
        <f t="shared" si="0"/>
        <v>1.4000000000000001</v>
      </c>
      <c r="G25" s="16">
        <v>248</v>
      </c>
      <c r="H25" s="16">
        <v>11785</v>
      </c>
    </row>
    <row r="26" spans="1:8" ht="13.5">
      <c r="A26" s="6"/>
      <c r="B26" s="7" t="s">
        <v>17</v>
      </c>
      <c r="C26" s="16">
        <v>9769</v>
      </c>
      <c r="D26" s="34">
        <f t="shared" si="1"/>
        <v>1.5</v>
      </c>
      <c r="E26" s="17">
        <v>78958</v>
      </c>
      <c r="F26" s="35">
        <f t="shared" si="0"/>
        <v>0.8999999999999999</v>
      </c>
      <c r="G26" s="16">
        <v>130</v>
      </c>
      <c r="H26" s="16">
        <v>6157</v>
      </c>
    </row>
    <row r="27" spans="1:8" ht="13.5">
      <c r="A27" s="6"/>
      <c r="B27" s="7" t="s">
        <v>18</v>
      </c>
      <c r="C27" s="16">
        <v>19077</v>
      </c>
      <c r="D27" s="34">
        <f t="shared" si="1"/>
        <v>2.9000000000000004</v>
      </c>
      <c r="E27" s="17">
        <v>202676</v>
      </c>
      <c r="F27" s="35">
        <f t="shared" si="0"/>
        <v>2.1999999999999997</v>
      </c>
      <c r="G27" s="16">
        <v>266</v>
      </c>
      <c r="H27" s="16">
        <v>10698</v>
      </c>
    </row>
    <row r="28" spans="1:8" ht="13.5">
      <c r="A28" s="8"/>
      <c r="B28" s="36" t="s">
        <v>19</v>
      </c>
      <c r="C28" s="37">
        <v>21060</v>
      </c>
      <c r="D28" s="38">
        <f t="shared" si="1"/>
        <v>3.2</v>
      </c>
      <c r="E28" s="39">
        <v>176247</v>
      </c>
      <c r="F28" s="40">
        <f t="shared" si="0"/>
        <v>1.9</v>
      </c>
      <c r="G28" s="37">
        <v>366</v>
      </c>
      <c r="H28" s="37">
        <v>19392</v>
      </c>
    </row>
    <row r="29" spans="1:8" ht="13.5">
      <c r="A29" s="9"/>
      <c r="B29" s="41" t="s">
        <v>20</v>
      </c>
      <c r="C29" s="20">
        <v>25596</v>
      </c>
      <c r="D29" s="42">
        <f t="shared" si="1"/>
        <v>3.9</v>
      </c>
      <c r="E29" s="21">
        <v>223005</v>
      </c>
      <c r="F29" s="43">
        <f t="shared" si="0"/>
        <v>2.4</v>
      </c>
      <c r="G29" s="20">
        <v>291</v>
      </c>
      <c r="H29" s="20">
        <v>13343</v>
      </c>
    </row>
    <row r="30" spans="1:8" ht="13.5">
      <c r="A30" s="6"/>
      <c r="B30" s="7" t="s">
        <v>21</v>
      </c>
      <c r="C30" s="16">
        <v>17658</v>
      </c>
      <c r="D30" s="34">
        <f t="shared" si="1"/>
        <v>2.7</v>
      </c>
      <c r="E30" s="17">
        <v>131946</v>
      </c>
      <c r="F30" s="35">
        <f t="shared" si="0"/>
        <v>1.4000000000000001</v>
      </c>
      <c r="G30" s="16">
        <v>295</v>
      </c>
      <c r="H30" s="16">
        <v>10956</v>
      </c>
    </row>
    <row r="31" spans="1:8" ht="13.5">
      <c r="A31" s="6"/>
      <c r="B31" s="7" t="s">
        <v>22</v>
      </c>
      <c r="C31" s="16">
        <v>21511</v>
      </c>
      <c r="D31" s="34">
        <f t="shared" si="1"/>
        <v>3.3000000000000003</v>
      </c>
      <c r="E31" s="17">
        <v>184495</v>
      </c>
      <c r="F31" s="35">
        <f t="shared" si="0"/>
        <v>2</v>
      </c>
      <c r="G31" s="16">
        <v>329</v>
      </c>
      <c r="H31" s="16">
        <v>12454</v>
      </c>
    </row>
    <row r="32" spans="1:8" ht="24">
      <c r="A32" s="9"/>
      <c r="B32" s="41" t="s">
        <v>33</v>
      </c>
      <c r="C32" s="20">
        <v>538</v>
      </c>
      <c r="D32" s="42">
        <f t="shared" si="1"/>
        <v>0.1</v>
      </c>
      <c r="E32" s="21">
        <v>21212</v>
      </c>
      <c r="F32" s="43">
        <f t="shared" si="0"/>
        <v>0.2</v>
      </c>
      <c r="G32" s="20">
        <v>1</v>
      </c>
      <c r="H32" s="20">
        <v>31</v>
      </c>
    </row>
    <row r="33" spans="1:8" ht="13.5">
      <c r="A33" s="6"/>
      <c r="B33" s="7"/>
      <c r="C33" s="16"/>
      <c r="D33" s="28"/>
      <c r="E33" s="16"/>
      <c r="F33" s="35"/>
      <c r="G33" s="18"/>
      <c r="H33" s="16"/>
    </row>
    <row r="34" spans="1:8" ht="13.5">
      <c r="A34" s="52" t="s">
        <v>34</v>
      </c>
      <c r="B34" s="53"/>
      <c r="C34" s="18">
        <v>127565</v>
      </c>
      <c r="D34" s="28">
        <f t="shared" si="1"/>
        <v>19.5</v>
      </c>
      <c r="E34" s="19">
        <v>1430185</v>
      </c>
      <c r="F34" s="33">
        <f t="shared" si="0"/>
        <v>15.6</v>
      </c>
      <c r="G34" s="18">
        <v>2714</v>
      </c>
      <c r="H34" s="19">
        <v>111814</v>
      </c>
    </row>
    <row r="35" spans="1:8" ht="13.5">
      <c r="A35" s="54" t="s">
        <v>35</v>
      </c>
      <c r="B35" s="55"/>
      <c r="C35" s="44">
        <v>2804</v>
      </c>
      <c r="D35" s="45">
        <f t="shared" si="1"/>
        <v>0.4</v>
      </c>
      <c r="E35" s="46">
        <v>33328</v>
      </c>
      <c r="F35" s="33">
        <f t="shared" si="0"/>
        <v>0.4</v>
      </c>
      <c r="G35" s="18">
        <v>104</v>
      </c>
      <c r="H35" s="18">
        <v>1755</v>
      </c>
    </row>
    <row r="36" spans="1:8" ht="13.5">
      <c r="A36" s="56" t="s">
        <v>36</v>
      </c>
      <c r="B36" s="57"/>
      <c r="C36" s="47">
        <v>2180</v>
      </c>
      <c r="D36" s="48">
        <f t="shared" si="1"/>
        <v>0.3</v>
      </c>
      <c r="E36" s="49">
        <v>10450</v>
      </c>
      <c r="F36" s="50">
        <f t="shared" si="0"/>
        <v>0.1</v>
      </c>
      <c r="G36" s="49">
        <v>245</v>
      </c>
      <c r="H36" s="49">
        <v>2983</v>
      </c>
    </row>
    <row r="37" spans="1:8" ht="13.5">
      <c r="A37" s="14" t="s">
        <v>38</v>
      </c>
      <c r="B37" s="11"/>
      <c r="C37" s="51"/>
      <c r="D37" s="51"/>
      <c r="E37" s="51"/>
      <c r="F37" s="51"/>
      <c r="G37" s="51"/>
      <c r="H37" s="51"/>
    </row>
    <row r="38" spans="1:8" ht="13.5">
      <c r="A38" s="11"/>
      <c r="B38" s="11"/>
      <c r="C38" s="51"/>
      <c r="D38" s="51"/>
      <c r="E38" s="51"/>
      <c r="F38" s="51"/>
      <c r="G38" s="51"/>
      <c r="H38" s="51"/>
    </row>
    <row r="39" spans="1:8" ht="13.5">
      <c r="A39" s="11"/>
      <c r="B39" s="11"/>
      <c r="C39" s="51"/>
      <c r="D39" s="51"/>
      <c r="E39" s="51"/>
      <c r="F39" s="51"/>
      <c r="G39" s="51"/>
      <c r="H39" s="51"/>
    </row>
    <row r="40" spans="1:8" ht="13.5">
      <c r="A40" s="11"/>
      <c r="B40" s="11"/>
      <c r="C40" s="51"/>
      <c r="D40" s="51"/>
      <c r="E40" s="51"/>
      <c r="F40" s="51"/>
      <c r="G40" s="51"/>
      <c r="H40" s="51"/>
    </row>
    <row r="41" spans="1:8" ht="13.5">
      <c r="A41" s="11"/>
      <c r="B41" s="11"/>
      <c r="C41" s="51"/>
      <c r="D41" s="51"/>
      <c r="E41" s="51"/>
      <c r="F41" s="51"/>
      <c r="G41" s="51"/>
      <c r="H41" s="51"/>
    </row>
  </sheetData>
  <sheetProtection password="C732" sheet="1"/>
  <mergeCells count="13">
    <mergeCell ref="C4:C5"/>
    <mergeCell ref="E4:E5"/>
    <mergeCell ref="G4:G5"/>
    <mergeCell ref="A34:B34"/>
    <mergeCell ref="A35:B35"/>
    <mergeCell ref="A36:B36"/>
    <mergeCell ref="A8:B8"/>
    <mergeCell ref="H4:H5"/>
    <mergeCell ref="G2:H2"/>
    <mergeCell ref="G3:H3"/>
    <mergeCell ref="A3:B5"/>
    <mergeCell ref="C3:F3"/>
    <mergeCell ref="A6:B6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2011-03-09T00:15:50Z</cp:lastPrinted>
  <dcterms:created xsi:type="dcterms:W3CDTF">2001-07-05T04:10:16Z</dcterms:created>
  <dcterms:modified xsi:type="dcterms:W3CDTF">2017-02-13T01:56:25Z</dcterms:modified>
  <cp:category/>
  <cp:version/>
  <cp:contentType/>
  <cp:contentStatus/>
</cp:coreProperties>
</file>