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8-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<sst xmlns="http://schemas.openxmlformats.org/spreadsheetml/2006/main" count="18" uniqueCount="16">
  <si>
    <t>-</t>
  </si>
  <si>
    <t>18-4　消防水利数</t>
  </si>
  <si>
    <t>各年度末</t>
  </si>
  <si>
    <t>年別</t>
  </si>
  <si>
    <t>総　数</t>
  </si>
  <si>
    <t>消火栓</t>
  </si>
  <si>
    <t>防火水槽</t>
  </si>
  <si>
    <t>貯水池</t>
  </si>
  <si>
    <t>受水槽</t>
  </si>
  <si>
    <t>その他の水利</t>
  </si>
  <si>
    <t>公　設</t>
  </si>
  <si>
    <t>私　設</t>
  </si>
  <si>
    <t>プール</t>
  </si>
  <si>
    <t>河川・みぞ</t>
  </si>
  <si>
    <t>その他</t>
  </si>
  <si>
    <t>資料：東京消防庁総務部企画課「東京消防庁統計書」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</si>
</sst>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J15" sqref="J15"/>
    </sheetView>
  </sheetViews>
  <sheetFormatPr defaultColWidth="9.00390625" defaultRowHeight="13.5"/>
  <cols>
    <col min="2" max="6" width="7.50390625" style="0" customWidth="1"/>
    <col min="7" max="8" width="7.375" style="0" customWidth="1"/>
    <col min="9" max="11" width="7.50390625" style="0" customWidth="1"/>
    <col min="12" max="12" width="7.375" style="0" customWidth="1"/>
  </cols>
  <sheetData>
    <row r="1" spans="1:12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9:12" s="3" customFormat="1" ht="17.25" customHeight="1" thickBot="1">
      <c r="I2" s="4"/>
      <c r="J2" s="4"/>
      <c r="K2" s="4"/>
      <c r="L2" s="5" t="s">
        <v>2</v>
      </c>
    </row>
    <row r="3" spans="1:12" s="3" customFormat="1" ht="17.25" customHeight="1" thickTop="1">
      <c r="A3" s="15" t="s">
        <v>3</v>
      </c>
      <c r="B3" s="22" t="s">
        <v>4</v>
      </c>
      <c r="C3" s="17" t="s">
        <v>5</v>
      </c>
      <c r="D3" s="18"/>
      <c r="E3" s="19"/>
      <c r="F3" s="24" t="s">
        <v>6</v>
      </c>
      <c r="G3" s="22" t="s">
        <v>7</v>
      </c>
      <c r="H3" s="22" t="s">
        <v>8</v>
      </c>
      <c r="I3" s="20" t="s">
        <v>9</v>
      </c>
      <c r="J3" s="21"/>
      <c r="K3" s="21"/>
      <c r="L3" s="21"/>
    </row>
    <row r="4" spans="1:12" s="3" customFormat="1" ht="17.25" customHeight="1">
      <c r="A4" s="16"/>
      <c r="B4" s="23"/>
      <c r="C4" s="6" t="s">
        <v>4</v>
      </c>
      <c r="D4" s="6" t="s">
        <v>10</v>
      </c>
      <c r="E4" s="6" t="s">
        <v>11</v>
      </c>
      <c r="F4" s="25"/>
      <c r="G4" s="23"/>
      <c r="H4" s="23"/>
      <c r="I4" s="6" t="s">
        <v>4</v>
      </c>
      <c r="J4" s="6" t="s">
        <v>12</v>
      </c>
      <c r="K4" s="7" t="s">
        <v>13</v>
      </c>
      <c r="L4" s="8" t="s">
        <v>14</v>
      </c>
    </row>
    <row r="5" spans="1:12" s="3" customFormat="1" ht="20.25" customHeight="1">
      <c r="A5" s="9">
        <v>10</v>
      </c>
      <c r="B5" s="10">
        <v>6048</v>
      </c>
      <c r="C5" s="10">
        <v>4994</v>
      </c>
      <c r="D5" s="10">
        <v>4976</v>
      </c>
      <c r="E5" s="10">
        <v>18</v>
      </c>
      <c r="F5" s="10">
        <v>815</v>
      </c>
      <c r="G5" s="10" t="s">
        <v>0</v>
      </c>
      <c r="H5" s="10">
        <v>44</v>
      </c>
      <c r="I5" s="10">
        <v>195</v>
      </c>
      <c r="J5" s="10">
        <v>94</v>
      </c>
      <c r="K5" s="10">
        <v>92</v>
      </c>
      <c r="L5" s="10">
        <v>9</v>
      </c>
    </row>
    <row r="6" spans="1:12" s="3" customFormat="1" ht="20.25" customHeight="1">
      <c r="A6" s="9">
        <v>11</v>
      </c>
      <c r="B6" s="10">
        <v>6109</v>
      </c>
      <c r="C6" s="10">
        <v>5030</v>
      </c>
      <c r="D6" s="10">
        <v>5012</v>
      </c>
      <c r="E6" s="10">
        <v>18</v>
      </c>
      <c r="F6" s="10">
        <v>836</v>
      </c>
      <c r="G6" s="10">
        <v>1</v>
      </c>
      <c r="H6" s="10">
        <v>46</v>
      </c>
      <c r="I6" s="10">
        <v>196</v>
      </c>
      <c r="J6" s="10">
        <v>94</v>
      </c>
      <c r="K6" s="10">
        <v>92</v>
      </c>
      <c r="L6" s="10">
        <v>10</v>
      </c>
    </row>
    <row r="7" spans="1:12" s="3" customFormat="1" ht="20.25" customHeight="1">
      <c r="A7" s="9">
        <v>12</v>
      </c>
      <c r="B7" s="10">
        <f>C7+SUM(F7:H7)+I7</f>
        <v>6146</v>
      </c>
      <c r="C7" s="10">
        <f>SUM(D7:E7)</f>
        <v>5048</v>
      </c>
      <c r="D7" s="10">
        <v>5030</v>
      </c>
      <c r="E7" s="10">
        <v>18</v>
      </c>
      <c r="F7" s="10">
        <f>116+216+84+217+6+14+120+1+8+65+2</f>
        <v>849</v>
      </c>
      <c r="G7" s="10">
        <v>1</v>
      </c>
      <c r="H7" s="10">
        <f>25+3+15+4</f>
        <v>47</v>
      </c>
      <c r="I7" s="10">
        <f>SUM(J7:L7)</f>
        <v>201</v>
      </c>
      <c r="J7" s="10">
        <f>60+33</f>
        <v>93</v>
      </c>
      <c r="K7" s="10">
        <f>63+32</f>
        <v>95</v>
      </c>
      <c r="L7" s="10">
        <f>7+6</f>
        <v>13</v>
      </c>
    </row>
    <row r="8" spans="1:12" s="3" customFormat="1" ht="20.25" customHeight="1">
      <c r="A8" s="9">
        <v>13</v>
      </c>
      <c r="B8" s="10">
        <v>6180</v>
      </c>
      <c r="C8" s="10">
        <v>5068</v>
      </c>
      <c r="D8" s="10">
        <v>5051</v>
      </c>
      <c r="E8" s="10">
        <v>17</v>
      </c>
      <c r="F8" s="10">
        <v>866</v>
      </c>
      <c r="G8" s="10">
        <v>1</v>
      </c>
      <c r="H8" s="10">
        <v>46</v>
      </c>
      <c r="I8" s="10">
        <v>199</v>
      </c>
      <c r="J8" s="10">
        <v>91</v>
      </c>
      <c r="K8" s="10">
        <v>95</v>
      </c>
      <c r="L8" s="10">
        <f>7+6</f>
        <v>13</v>
      </c>
    </row>
    <row r="9" spans="1:12" s="3" customFormat="1" ht="20.25" customHeight="1">
      <c r="A9" s="11">
        <v>14</v>
      </c>
      <c r="B9" s="12">
        <f>C9+F9+G9+H9+I9</f>
        <v>6203</v>
      </c>
      <c r="C9" s="12">
        <f>SUM(D9:E9)</f>
        <v>5085</v>
      </c>
      <c r="D9" s="12">
        <v>5068</v>
      </c>
      <c r="E9" s="12">
        <v>17</v>
      </c>
      <c r="F9" s="12">
        <v>873</v>
      </c>
      <c r="G9" s="12">
        <v>1</v>
      </c>
      <c r="H9" s="12">
        <v>45</v>
      </c>
      <c r="I9" s="12">
        <f>SUM(J9:L9)</f>
        <v>199</v>
      </c>
      <c r="J9" s="12">
        <v>91</v>
      </c>
      <c r="K9" s="12">
        <v>95</v>
      </c>
      <c r="L9" s="12">
        <v>13</v>
      </c>
    </row>
    <row r="10" spans="1:2" s="3" customFormat="1" ht="17.25" customHeight="1">
      <c r="A10" s="13" t="s">
        <v>15</v>
      </c>
      <c r="B10" s="14"/>
    </row>
  </sheetData>
  <mergeCells count="7">
    <mergeCell ref="A3:A4"/>
    <mergeCell ref="C3:E3"/>
    <mergeCell ref="I3:L3"/>
    <mergeCell ref="B3:B4"/>
    <mergeCell ref="F3:F4"/>
    <mergeCell ref="G3:G4"/>
    <mergeCell ref="H3:H4"/>
  </mergeCells>
  <printOptions/>
  <pageMargins left="0.59" right="0.4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2004-05-14T01:46:40Z</dcterms:modified>
  <cp:category/>
  <cp:version/>
  <cp:contentType/>
  <cp:contentStatus/>
</cp:coreProperties>
</file>