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９－９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<sst xmlns="http://schemas.openxmlformats.org/spreadsheetml/2006/main" count="41" uniqueCount="30">
  <si>
    <t>-</t>
  </si>
  <si>
    <t>9-9　介護保険事業会計平成14年度決算額及び平成15年度当初予算額</t>
  </si>
  <si>
    <t>（単位　円）</t>
  </si>
  <si>
    <t>科目</t>
  </si>
  <si>
    <t>平成14年度</t>
  </si>
  <si>
    <t>平成15年度</t>
  </si>
  <si>
    <t>予算現額</t>
  </si>
  <si>
    <t>差　　額</t>
  </si>
  <si>
    <t>当初予算額(1)</t>
  </si>
  <si>
    <t>総額</t>
  </si>
  <si>
    <t>-</t>
  </si>
  <si>
    <t>支出済額</t>
  </si>
  <si>
    <t>総務費</t>
  </si>
  <si>
    <t>総務管理費</t>
  </si>
  <si>
    <t>介護認定審査会費</t>
  </si>
  <si>
    <t>趣旨普及費</t>
  </si>
  <si>
    <t>保険給付費</t>
  </si>
  <si>
    <t>サービス等諸費</t>
  </si>
  <si>
    <t>高額サービス費</t>
  </si>
  <si>
    <t>財政安定化基金拠出金</t>
  </si>
  <si>
    <t>基金積立金</t>
  </si>
  <si>
    <t>諸支出金</t>
  </si>
  <si>
    <t>償還金及び還付加算金</t>
  </si>
  <si>
    <t>公債費</t>
  </si>
  <si>
    <t>延滞金</t>
  </si>
  <si>
    <t>繰出金</t>
  </si>
  <si>
    <t>-</t>
  </si>
  <si>
    <t>予備費</t>
  </si>
  <si>
    <t>-</t>
  </si>
  <si>
    <t>(2)　歳出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</si>
</sst>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#"/>
    <numFmt numFmtId="177" formatCode="#\ ###"/>
    <numFmt numFmtId="178" formatCode="0.0;&quot;△&quot;\ 0.0"/>
    <numFmt numFmtId="179" formatCode="0.0;&quot;△&quot;0.0"/>
    <numFmt numFmtId="180" formatCode="#\ ###\ ###\ ###"/>
    <numFmt numFmtId="181" formatCode="###\ ###\ ###"/>
    <numFmt numFmtId="182" formatCode="###\ ###\ ###\ ##0"/>
    <numFmt numFmtId="183" formatCode="###\ ###\ ###\ ##0;&quot;△&quot;###\ ###\ ###\ ##0"/>
    <numFmt numFmtId="184" formatCode="###\ ###\ ###\ ##0;&quot;△&quot;\ \ \ \ ###\ ###\ ###\ ##0"/>
    <numFmt numFmtId="185" formatCode="###\ ###\ ###\ ##0;&quot;△&quot;\ \ \ ###\ ###\ ###\ ##0"/>
    <numFmt numFmtId="186" formatCode="###\ ###\ ###\ ##0;&quot;△&quot;\ ###\ ###\ ###\ ##0"/>
    <numFmt numFmtId="187" formatCode="###\ ###\ ###\ ##0;&quot;△&quot;\ \ ###\ ###\ ###\ ##0"/>
    <numFmt numFmtId="188" formatCode="###\ ###\ ###\ ##0;&quot;△ &quot;###\ ###\ ###\ ##0"/>
    <numFmt numFmtId="189" formatCode="###\ ###\ ###\ ##0;&quot;△&quot;\ \ \ \ \ ###\ ###\ ###\ ##0"/>
    <numFmt numFmtId="190" formatCode="###\ ###\ ###\ ##0;&quot;△&quot;\ \ \ \ \ \ ###\ ###\ ###\ ##0"/>
    <numFmt numFmtId="191" formatCode="###\ ###\ ###\ ##0;&quot;△&quot;\ \ \ \ \ \ \ ###\ ###\ ###\ ##0"/>
    <numFmt numFmtId="192" formatCode="###\ ###\ ###\ ##0.00"/>
    <numFmt numFmtId="193" formatCode="#,##0_);[Red]\(#,##0\)"/>
  </numFmts>
  <fonts count="8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10.5"/>
      <name val="ＭＳ 明朝"/>
      <family val="1"/>
    </font>
    <font>
      <b/>
      <sz val="10.5"/>
      <name val="ＭＳ ゴシック"/>
      <family val="3"/>
    </font>
    <font>
      <b/>
      <sz val="11"/>
      <name val="ＭＳ 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2" fillId="0" borderId="0" xfId="0" applyFont="1" applyAlignment="1" quotePrefix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" xfId="0" applyFont="1" applyBorder="1" applyAlignment="1">
      <alignment horizontal="distributed" vertical="center"/>
    </xf>
    <xf numFmtId="176" fontId="6" fillId="0" borderId="0" xfId="0" applyNumberFormat="1" applyFont="1" applyAlignment="1">
      <alignment horizontal="right"/>
    </xf>
    <xf numFmtId="176" fontId="6" fillId="0" borderId="0" xfId="0" applyNumberFormat="1" applyFont="1" applyAlignment="1">
      <alignment horizontal="right" vertical="center"/>
    </xf>
    <xf numFmtId="176" fontId="6" fillId="0" borderId="0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horizontal="distributed" vertical="center"/>
    </xf>
    <xf numFmtId="176" fontId="5" fillId="0" borderId="0" xfId="0" applyNumberFormat="1" applyFont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5" fillId="0" borderId="3" xfId="0" applyFont="1" applyBorder="1" applyAlignment="1">
      <alignment horizontal="distributed" vertical="center"/>
    </xf>
    <xf numFmtId="0" fontId="5" fillId="0" borderId="4" xfId="0" applyFont="1" applyBorder="1" applyAlignment="1">
      <alignment horizontal="distributed" vertical="center"/>
    </xf>
    <xf numFmtId="0" fontId="5" fillId="0" borderId="5" xfId="0" applyFont="1" applyBorder="1" applyAlignment="1">
      <alignment horizontal="distributed" vertical="center"/>
    </xf>
    <xf numFmtId="0" fontId="5" fillId="0" borderId="6" xfId="0" applyFont="1" applyBorder="1" applyAlignment="1">
      <alignment horizontal="distributed" vertical="center"/>
    </xf>
    <xf numFmtId="0" fontId="7" fillId="0" borderId="0" xfId="0" applyFont="1" applyAlignment="1">
      <alignment/>
    </xf>
    <xf numFmtId="0" fontId="6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left" vertical="top"/>
    </xf>
    <xf numFmtId="0" fontId="5" fillId="0" borderId="2" xfId="0" applyFont="1" applyBorder="1" applyAlignment="1">
      <alignment horizontal="distributed" vertical="top"/>
    </xf>
    <xf numFmtId="176" fontId="5" fillId="0" borderId="0" xfId="0" applyNumberFormat="1" applyFont="1" applyBorder="1" applyAlignment="1">
      <alignment horizontal="right" vertical="top"/>
    </xf>
    <xf numFmtId="0" fontId="3" fillId="0" borderId="0" xfId="0" applyFont="1" applyAlignment="1">
      <alignment vertical="top"/>
    </xf>
    <xf numFmtId="0" fontId="5" fillId="0" borderId="0" xfId="0" applyFont="1" applyBorder="1" applyAlignment="1">
      <alignment horizontal="right" vertical="center"/>
    </xf>
    <xf numFmtId="0" fontId="0" fillId="0" borderId="7" xfId="0" applyBorder="1" applyAlignment="1">
      <alignment vertical="center"/>
    </xf>
    <xf numFmtId="0" fontId="5" fillId="0" borderId="7" xfId="0" applyFont="1" applyBorder="1" applyAlignment="1">
      <alignment horizontal="right" vertical="center"/>
    </xf>
    <xf numFmtId="183" fontId="5" fillId="0" borderId="7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 quotePrefix="1">
      <alignment vertical="center"/>
    </xf>
    <xf numFmtId="0" fontId="6" fillId="0" borderId="0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0" fontId="6" fillId="0" borderId="8" xfId="0" applyFont="1" applyBorder="1" applyAlignment="1">
      <alignment horizontal="distributed"/>
    </xf>
    <xf numFmtId="0" fontId="6" fillId="0" borderId="9" xfId="0" applyFont="1" applyBorder="1" applyAlignment="1">
      <alignment horizontal="distributed"/>
    </xf>
    <xf numFmtId="0" fontId="5" fillId="0" borderId="10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5" fillId="0" borderId="7" xfId="0" applyFont="1" applyBorder="1" applyAlignment="1">
      <alignment horizontal="distributed" vertical="center"/>
    </xf>
    <xf numFmtId="0" fontId="5" fillId="0" borderId="4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workbookViewId="0" topLeftCell="A1">
      <selection activeCell="A2" sqref="A2"/>
    </sheetView>
  </sheetViews>
  <sheetFormatPr defaultColWidth="9.00390625" defaultRowHeight="13.5"/>
  <cols>
    <col min="1" max="1" width="3.75390625" style="11" bestFit="1" customWidth="1"/>
    <col min="2" max="2" width="21.875" style="11" bestFit="1" customWidth="1"/>
    <col min="3" max="6" width="16.375" style="11" customWidth="1"/>
    <col min="7" max="7" width="11.625" style="11" bestFit="1" customWidth="1"/>
    <col min="8" max="16384" width="9.00390625" style="11" customWidth="1"/>
  </cols>
  <sheetData>
    <row r="1" spans="1:6" s="1" customFormat="1" ht="17.25">
      <c r="A1" s="30" t="s">
        <v>1</v>
      </c>
      <c r="B1" s="30"/>
      <c r="C1" s="30"/>
      <c r="D1" s="30"/>
      <c r="E1" s="30"/>
      <c r="F1" s="30"/>
    </row>
    <row r="2" spans="1:6" s="1" customFormat="1" ht="15.75" customHeight="1">
      <c r="A2" s="2"/>
      <c r="B2" s="2"/>
      <c r="C2" s="2"/>
      <c r="D2" s="2"/>
      <c r="E2" s="2"/>
      <c r="F2" s="2"/>
    </row>
    <row r="3" spans="1:6" s="1" customFormat="1" ht="17.25">
      <c r="A3" s="29" t="s">
        <v>29</v>
      </c>
      <c r="B3" s="29"/>
      <c r="C3" s="29"/>
      <c r="D3" s="29"/>
      <c r="E3" s="29"/>
      <c r="F3" s="29"/>
    </row>
    <row r="4" spans="1:6" s="1" customFormat="1" ht="15" customHeight="1" thickBot="1">
      <c r="A4" s="3" t="s">
        <v>2</v>
      </c>
      <c r="B4" s="3"/>
      <c r="C4" s="3"/>
      <c r="D4" s="3"/>
      <c r="E4" s="3"/>
      <c r="F4" s="3"/>
    </row>
    <row r="5" spans="1:6" s="1" customFormat="1" ht="17.25" customHeight="1" thickTop="1">
      <c r="A5" s="35" t="s">
        <v>3</v>
      </c>
      <c r="B5" s="36"/>
      <c r="C5" s="39" t="s">
        <v>4</v>
      </c>
      <c r="D5" s="40"/>
      <c r="E5" s="40"/>
      <c r="F5" s="13" t="s">
        <v>5</v>
      </c>
    </row>
    <row r="6" spans="1:6" s="1" customFormat="1" ht="17.25" customHeight="1">
      <c r="A6" s="37"/>
      <c r="B6" s="38"/>
      <c r="C6" s="5" t="s">
        <v>6</v>
      </c>
      <c r="D6" s="5" t="s">
        <v>11</v>
      </c>
      <c r="E6" s="15" t="s">
        <v>7</v>
      </c>
      <c r="F6" s="16" t="s">
        <v>8</v>
      </c>
    </row>
    <row r="7" spans="1:6" s="17" customFormat="1" ht="15" customHeight="1">
      <c r="A7" s="33" t="s">
        <v>9</v>
      </c>
      <c r="B7" s="34"/>
      <c r="C7" s="6">
        <f>SUM(C8:C25)/2</f>
        <v>18684328000</v>
      </c>
      <c r="D7" s="6">
        <f>SUM(D8:D25)/2</f>
        <v>18353462228</v>
      </c>
      <c r="E7" s="6">
        <f>SUM(E8:E25)/2</f>
        <v>330865772</v>
      </c>
      <c r="F7" s="6">
        <f>SUM(F8:F25)/2</f>
        <v>21059590000</v>
      </c>
    </row>
    <row r="8" spans="1:6" s="1" customFormat="1" ht="13.5" customHeight="1">
      <c r="A8" s="31" t="s">
        <v>12</v>
      </c>
      <c r="B8" s="32"/>
      <c r="C8" s="7">
        <f>SUM(C9:C11)</f>
        <v>316228000</v>
      </c>
      <c r="D8" s="7">
        <f>SUM(D9:D11)</f>
        <v>268362058</v>
      </c>
      <c r="E8" s="7">
        <f>SUM(E9:E11)</f>
        <v>47865942</v>
      </c>
      <c r="F8" s="7">
        <f>SUM(F9:F11)</f>
        <v>323119000</v>
      </c>
    </row>
    <row r="9" spans="1:6" s="1" customFormat="1" ht="13.5" customHeight="1">
      <c r="A9" s="4"/>
      <c r="B9" s="9" t="s">
        <v>13</v>
      </c>
      <c r="C9" s="10">
        <v>47662000</v>
      </c>
      <c r="D9" s="10">
        <v>26912700</v>
      </c>
      <c r="E9" s="10">
        <f>C9-D9</f>
        <v>20749300</v>
      </c>
      <c r="F9" s="10">
        <v>47193000</v>
      </c>
    </row>
    <row r="10" spans="1:6" s="1" customFormat="1" ht="13.5" customHeight="1">
      <c r="A10" s="4"/>
      <c r="B10" s="9" t="s">
        <v>14</v>
      </c>
      <c r="C10" s="10">
        <v>262034000</v>
      </c>
      <c r="D10" s="10">
        <v>236250758</v>
      </c>
      <c r="E10" s="10">
        <f>C10-D10</f>
        <v>25783242</v>
      </c>
      <c r="F10" s="10">
        <v>269865000</v>
      </c>
    </row>
    <row r="11" spans="1:6" s="1" customFormat="1" ht="13.5" customHeight="1">
      <c r="A11" s="4"/>
      <c r="B11" s="9" t="s">
        <v>15</v>
      </c>
      <c r="C11" s="10">
        <v>6532000</v>
      </c>
      <c r="D11" s="10">
        <v>5198600</v>
      </c>
      <c r="E11" s="10">
        <f>C11-D11</f>
        <v>1333400</v>
      </c>
      <c r="F11" s="10">
        <v>6061000</v>
      </c>
    </row>
    <row r="12" spans="1:6" s="1" customFormat="1" ht="13.5" customHeight="1">
      <c r="A12" s="31" t="s">
        <v>16</v>
      </c>
      <c r="B12" s="32"/>
      <c r="C12" s="7">
        <f>SUM(C13:C14)</f>
        <v>18073406000</v>
      </c>
      <c r="D12" s="7">
        <f>SUM(D13:D14)</f>
        <v>17791087366</v>
      </c>
      <c r="E12" s="7">
        <f>SUM(E13:E14)</f>
        <v>282318634</v>
      </c>
      <c r="F12" s="7">
        <f>SUM(F13:F14)</f>
        <v>20233357000</v>
      </c>
    </row>
    <row r="13" spans="1:6" s="1" customFormat="1" ht="13.5" customHeight="1">
      <c r="A13" s="4"/>
      <c r="B13" s="9" t="s">
        <v>17</v>
      </c>
      <c r="C13" s="10">
        <v>17952710000</v>
      </c>
      <c r="D13" s="10">
        <v>17672414211</v>
      </c>
      <c r="E13" s="10">
        <f>C13-D13</f>
        <v>280295789</v>
      </c>
      <c r="F13" s="10">
        <v>20068397000</v>
      </c>
    </row>
    <row r="14" spans="1:6" s="1" customFormat="1" ht="13.5" customHeight="1">
      <c r="A14" s="4"/>
      <c r="B14" s="9" t="s">
        <v>18</v>
      </c>
      <c r="C14" s="10">
        <v>120696000</v>
      </c>
      <c r="D14" s="10">
        <v>118673155</v>
      </c>
      <c r="E14" s="10">
        <f>C14-D14</f>
        <v>2022845</v>
      </c>
      <c r="F14" s="10">
        <v>164960000</v>
      </c>
    </row>
    <row r="15" spans="1:6" s="1" customFormat="1" ht="13.5" customHeight="1">
      <c r="A15" s="31" t="s">
        <v>19</v>
      </c>
      <c r="B15" s="32"/>
      <c r="C15" s="7">
        <f>SUM(C16)</f>
        <v>91792000</v>
      </c>
      <c r="D15" s="7">
        <f>SUM(D16)</f>
        <v>91791605</v>
      </c>
      <c r="E15" s="7">
        <f>SUM(E16)</f>
        <v>395</v>
      </c>
      <c r="F15" s="7">
        <f>SUM(F16)</f>
        <v>21851000</v>
      </c>
    </row>
    <row r="16" spans="1:6" s="1" customFormat="1" ht="13.5" customHeight="1">
      <c r="A16" s="19"/>
      <c r="B16" s="9" t="s">
        <v>19</v>
      </c>
      <c r="C16" s="10">
        <v>91792000</v>
      </c>
      <c r="D16" s="10">
        <v>91791605</v>
      </c>
      <c r="E16" s="10">
        <f>C16-D16</f>
        <v>395</v>
      </c>
      <c r="F16" s="10">
        <v>21851000</v>
      </c>
    </row>
    <row r="17" spans="1:6" s="1" customFormat="1" ht="13.5" customHeight="1">
      <c r="A17" s="31" t="s">
        <v>20</v>
      </c>
      <c r="B17" s="32"/>
      <c r="C17" s="7">
        <f>SUM(C18)</f>
        <v>80065000</v>
      </c>
      <c r="D17" s="7">
        <f>SUM(D18)</f>
        <v>80065000</v>
      </c>
      <c r="E17" s="7" t="s">
        <v>10</v>
      </c>
      <c r="F17" s="7">
        <f>SUM(F18)</f>
        <v>272557000</v>
      </c>
    </row>
    <row r="18" spans="1:6" s="1" customFormat="1" ht="13.5" customHeight="1">
      <c r="A18" s="19"/>
      <c r="B18" s="9" t="s">
        <v>20</v>
      </c>
      <c r="C18" s="10">
        <v>80065000</v>
      </c>
      <c r="D18" s="10">
        <v>80065000</v>
      </c>
      <c r="E18" s="10" t="s">
        <v>10</v>
      </c>
      <c r="F18" s="10">
        <v>272557000</v>
      </c>
    </row>
    <row r="19" spans="1:6" s="1" customFormat="1" ht="13.5" customHeight="1">
      <c r="A19" s="31" t="s">
        <v>21</v>
      </c>
      <c r="B19" s="32"/>
      <c r="C19" s="7">
        <f>SUM(C20:C23)</f>
        <v>122837000</v>
      </c>
      <c r="D19" s="7">
        <f>SUM(D20:D23)</f>
        <v>122156199</v>
      </c>
      <c r="E19" s="7">
        <f>SUM(E20:E22)</f>
        <v>680801</v>
      </c>
      <c r="F19" s="7">
        <f>SUM(F20:F22)</f>
        <v>8706000</v>
      </c>
    </row>
    <row r="20" spans="1:6" s="1" customFormat="1" ht="13.5" customHeight="1">
      <c r="A20" s="18"/>
      <c r="B20" s="9" t="s">
        <v>22</v>
      </c>
      <c r="C20" s="10">
        <v>120976000</v>
      </c>
      <c r="D20" s="10">
        <v>120297199</v>
      </c>
      <c r="E20" s="10">
        <f>C20-D20</f>
        <v>678801</v>
      </c>
      <c r="F20" s="10">
        <v>8704000</v>
      </c>
    </row>
    <row r="21" spans="1:6" s="1" customFormat="1" ht="13.5" customHeight="1">
      <c r="A21" s="20"/>
      <c r="B21" s="9" t="s">
        <v>23</v>
      </c>
      <c r="C21" s="10">
        <v>1000</v>
      </c>
      <c r="D21" s="10" t="s">
        <v>0</v>
      </c>
      <c r="E21" s="10">
        <v>1000</v>
      </c>
      <c r="F21" s="10">
        <v>1000</v>
      </c>
    </row>
    <row r="22" spans="1:6" s="24" customFormat="1" ht="15" customHeight="1">
      <c r="A22" s="21"/>
      <c r="B22" s="22" t="s">
        <v>24</v>
      </c>
      <c r="C22" s="23">
        <v>1000</v>
      </c>
      <c r="D22" s="23" t="s">
        <v>0</v>
      </c>
      <c r="E22" s="23">
        <v>1000</v>
      </c>
      <c r="F22" s="23">
        <v>1000</v>
      </c>
    </row>
    <row r="23" spans="1:6" ht="13.5">
      <c r="A23" s="12"/>
      <c r="B23" s="22" t="s">
        <v>25</v>
      </c>
      <c r="C23" s="23">
        <v>1859000</v>
      </c>
      <c r="D23" s="23">
        <v>1859000</v>
      </c>
      <c r="E23" s="23" t="s">
        <v>26</v>
      </c>
      <c r="F23" s="23" t="s">
        <v>26</v>
      </c>
    </row>
    <row r="24" spans="1:6" ht="13.5">
      <c r="A24" s="31" t="s">
        <v>27</v>
      </c>
      <c r="B24" s="32"/>
      <c r="C24" s="25" t="s">
        <v>28</v>
      </c>
      <c r="D24" s="25" t="s">
        <v>28</v>
      </c>
      <c r="E24" s="25" t="s">
        <v>28</v>
      </c>
      <c r="F24" s="8">
        <f>SUM(F25)</f>
        <v>200000000</v>
      </c>
    </row>
    <row r="25" spans="1:6" ht="13.5">
      <c r="A25" s="26"/>
      <c r="B25" s="14" t="s">
        <v>27</v>
      </c>
      <c r="C25" s="27" t="s">
        <v>28</v>
      </c>
      <c r="D25" s="27" t="s">
        <v>28</v>
      </c>
      <c r="E25" s="27" t="s">
        <v>28</v>
      </c>
      <c r="F25" s="28">
        <v>200000000</v>
      </c>
    </row>
    <row r="26" ht="13.5">
      <c r="E26" s="10">
        <f>C26-D26</f>
        <v>0</v>
      </c>
    </row>
  </sheetData>
  <mergeCells count="9">
    <mergeCell ref="A5:B6"/>
    <mergeCell ref="C5:E5"/>
    <mergeCell ref="A7:B7"/>
    <mergeCell ref="A19:B19"/>
    <mergeCell ref="A8:B8"/>
    <mergeCell ref="A24:B24"/>
    <mergeCell ref="A12:B12"/>
    <mergeCell ref="A15:B15"/>
    <mergeCell ref="A17:B17"/>
  </mergeCells>
  <printOptions/>
  <pageMargins left="0.5905511811023623" right="0.7874015748031497" top="0.7874015748031497" bottom="0.7874015748031497" header="0.5118110236220472" footer="0.5118110236220472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suzuki-naoko</cp:lastModifiedBy>
  <dcterms:created xsi:type="dcterms:W3CDTF">1997-01-08T22:48:59Z</dcterms:created>
  <dcterms:modified xsi:type="dcterms:W3CDTF">2004-05-14T04:23:58Z</dcterms:modified>
  <cp:category/>
  <cp:version/>
  <cp:contentType/>
  <cp:contentStatus/>
</cp:coreProperties>
</file>