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3005" windowHeight="5055" activeTab="0"/>
  </bookViews>
  <sheets>
    <sheet name="１７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<sst xmlns="http://schemas.openxmlformats.org/spreadsheetml/2006/main" count="98" uniqueCount="78">
  <si>
    <t>投票区</t>
  </si>
  <si>
    <t>総数</t>
  </si>
  <si>
    <t>男</t>
  </si>
  <si>
    <t>女</t>
  </si>
  <si>
    <t>方南小学校</t>
  </si>
  <si>
    <t>新泉小学校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</si>
  <si>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</si>
  <si>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</si>
  <si>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</si>
  <si>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</si>
  <si>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</si>
  <si>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</si>
  <si>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</si>
  <si>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</si>
  <si>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</si>
  <si>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</si>
  <si>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</si>
  <si>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</si>
  <si>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</si>
  <si>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</si>
  <si>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</si>
  <si>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</si>
  <si>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</si>
  <si>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</si>
  <si>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</si>
  <si>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</si>
  <si>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</si>
  <si>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</si>
  <si>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</si>
  <si>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</si>
  <si>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</si>
  <si>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</si>
  <si>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</si>
  <si>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</si>
  <si>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</si>
  <si>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</si>
  <si>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</si>
  <si>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</si>
  <si>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</si>
  <si>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</si>
  <si>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</si>
  <si>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</si>
  <si>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</si>
  <si>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</si>
  <si>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</si>
  <si>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</si>
  <si>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</si>
  <si>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</si>
  <si>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</si>
  <si>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</si>
  <si>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</si>
  <si>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</si>
  <si>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</si>
  <si>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</si>
  <si>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</si>
  <si>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</si>
  <si>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</si>
  <si>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</si>
  <si>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</si>
  <si>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</si>
  <si>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</si>
  <si>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</si>
  <si>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</si>
  <si>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</si>
  <si>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</si>
  <si>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</si>
  <si>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</si>
  <si>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</si>
  <si>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</si>
  <si>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投票所</t>
  </si>
  <si>
    <t>当日有権者数</t>
  </si>
  <si>
    <t>投票者数</t>
  </si>
  <si>
    <t>投票率</t>
  </si>
  <si>
    <t>平均</t>
  </si>
  <si>
    <t>和泉中学校</t>
  </si>
  <si>
    <t>平成16年７月11日執行</t>
  </si>
  <si>
    <t>17-2　参議院議員選挙投票区別投票状況</t>
  </si>
  <si>
    <t>17-2　参議院議員選挙投票区別投票状況(つづき）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</si>
</sst>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2" fontId="5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76">
      <selection activeCell="A45" sqref="A45"/>
    </sheetView>
  </sheetViews>
  <sheetFormatPr defaultColWidth="9.00390625" defaultRowHeight="13.5"/>
  <cols>
    <col min="1" max="1" width="6.625" style="2" customWidth="1"/>
    <col min="2" max="2" width="16.625" style="0" customWidth="1"/>
    <col min="3" max="8" width="8.125" style="0" customWidth="1"/>
    <col min="9" max="9" width="6.50390625" style="0" bestFit="1" customWidth="1"/>
    <col min="10" max="11" width="6.50390625" style="0" customWidth="1"/>
  </cols>
  <sheetData>
    <row r="1" spans="1:11" s="1" customFormat="1" ht="17.25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7.25" customHeight="1" thickBot="1">
      <c r="A2" s="3"/>
      <c r="E2" s="5"/>
      <c r="H2" s="5"/>
      <c r="K2" s="5"/>
    </row>
    <row r="3" spans="1:11" s="4" customFormat="1" ht="17.25" customHeight="1" thickTop="1">
      <c r="A3" s="34" t="s">
        <v>0</v>
      </c>
      <c r="B3" s="34" t="s">
        <v>69</v>
      </c>
      <c r="C3" s="36" t="s">
        <v>70</v>
      </c>
      <c r="D3" s="37"/>
      <c r="E3" s="37"/>
      <c r="F3" s="36" t="s">
        <v>71</v>
      </c>
      <c r="G3" s="37"/>
      <c r="H3" s="37"/>
      <c r="I3" s="36" t="s">
        <v>72</v>
      </c>
      <c r="J3" s="37"/>
      <c r="K3" s="37"/>
    </row>
    <row r="4" spans="1:11" s="4" customFormat="1" ht="17.25" customHeight="1">
      <c r="A4" s="35"/>
      <c r="B4" s="35"/>
      <c r="C4" s="6" t="s">
        <v>1</v>
      </c>
      <c r="D4" s="6" t="s">
        <v>2</v>
      </c>
      <c r="E4" s="7" t="s">
        <v>3</v>
      </c>
      <c r="F4" s="6" t="s">
        <v>1</v>
      </c>
      <c r="G4" s="6" t="s">
        <v>2</v>
      </c>
      <c r="H4" s="7" t="s">
        <v>3</v>
      </c>
      <c r="I4" s="6" t="s">
        <v>73</v>
      </c>
      <c r="J4" s="6" t="s">
        <v>2</v>
      </c>
      <c r="K4" s="7" t="s">
        <v>3</v>
      </c>
    </row>
    <row r="5" spans="1:11" s="9" customFormat="1" ht="19.5" customHeight="1">
      <c r="A5" s="38" t="s">
        <v>1</v>
      </c>
      <c r="B5" s="39"/>
      <c r="C5" s="8">
        <f>SUM(D5:E5)</f>
        <v>443533</v>
      </c>
      <c r="D5" s="8">
        <f>SUM(D7:D41)+SUM(D48:D88)</f>
        <v>212793</v>
      </c>
      <c r="E5" s="8">
        <f>SUM(E7:E41)+SUM(E48:E88)</f>
        <v>230740</v>
      </c>
      <c r="F5" s="8">
        <f>SUM(G5:H5)</f>
        <v>245100</v>
      </c>
      <c r="G5" s="8">
        <f>SUM(G7:G41)+SUM(G48:G88)</f>
        <v>117745</v>
      </c>
      <c r="H5" s="8">
        <f>SUM(H7:H41)+SUM(H48:H88)</f>
        <v>127355</v>
      </c>
      <c r="I5" s="18">
        <f>F5/C5*100</f>
        <v>55.26082613920498</v>
      </c>
      <c r="J5" s="18">
        <f>G5/D5*100</f>
        <v>55.33311716080887</v>
      </c>
      <c r="K5" s="18">
        <f>H5/E5*100</f>
        <v>55.194157926670705</v>
      </c>
    </row>
    <row r="6" spans="1:11" s="9" customFormat="1" ht="19.5" customHeight="1">
      <c r="A6" s="16"/>
      <c r="B6" s="17"/>
      <c r="C6" s="8">
        <f aca="true" t="shared" si="0" ref="C6:C41">SUM(D6:E6)</f>
        <v>0</v>
      </c>
      <c r="D6" s="8"/>
      <c r="E6" s="8"/>
      <c r="F6" s="8"/>
      <c r="G6" s="8"/>
      <c r="H6" s="8"/>
      <c r="I6" s="18"/>
      <c r="J6" s="18"/>
      <c r="K6" s="18"/>
    </row>
    <row r="7" spans="1:11" s="4" customFormat="1" ht="18.75" customHeight="1">
      <c r="A7" s="22">
        <v>1</v>
      </c>
      <c r="B7" s="10" t="s">
        <v>4</v>
      </c>
      <c r="C7" s="26">
        <f t="shared" si="0"/>
        <v>8546</v>
      </c>
      <c r="D7" s="11">
        <v>4278</v>
      </c>
      <c r="E7" s="11">
        <v>4268</v>
      </c>
      <c r="F7" s="11">
        <f>SUM(G7:H7)</f>
        <v>4405</v>
      </c>
      <c r="G7" s="11">
        <v>2168</v>
      </c>
      <c r="H7" s="11">
        <v>2237</v>
      </c>
      <c r="I7" s="29">
        <f aca="true" t="shared" si="1" ref="I7:K11">F7/C7*100</f>
        <v>51.54458226070676</v>
      </c>
      <c r="J7" s="29">
        <f t="shared" si="1"/>
        <v>50.677886863020106</v>
      </c>
      <c r="K7" s="29">
        <f t="shared" si="1"/>
        <v>52.41330834114339</v>
      </c>
    </row>
    <row r="8" spans="1:11" s="4" customFormat="1" ht="18.75" customHeight="1">
      <c r="A8" s="22">
        <f>A7+1</f>
        <v>2</v>
      </c>
      <c r="B8" s="10" t="s">
        <v>5</v>
      </c>
      <c r="C8" s="26">
        <f t="shared" si="0"/>
        <v>8087</v>
      </c>
      <c r="D8" s="11">
        <v>4012</v>
      </c>
      <c r="E8" s="11">
        <v>4075</v>
      </c>
      <c r="F8" s="11">
        <f aca="true" t="shared" si="2" ref="F8:F41">SUM(G8:H8)</f>
        <v>4140</v>
      </c>
      <c r="G8" s="11">
        <v>2007</v>
      </c>
      <c r="H8" s="11">
        <v>2133</v>
      </c>
      <c r="I8" s="29">
        <f t="shared" si="1"/>
        <v>51.19327315444541</v>
      </c>
      <c r="J8" s="29">
        <f t="shared" si="1"/>
        <v>50.02492522432702</v>
      </c>
      <c r="K8" s="29">
        <f t="shared" si="1"/>
        <v>52.34355828220859</v>
      </c>
    </row>
    <row r="9" spans="1:11" s="4" customFormat="1" ht="18.75" customHeight="1">
      <c r="A9" s="22">
        <f>A8+1</f>
        <v>3</v>
      </c>
      <c r="B9" s="10" t="s">
        <v>74</v>
      </c>
      <c r="C9" s="26">
        <f t="shared" si="0"/>
        <v>7477</v>
      </c>
      <c r="D9" s="11">
        <v>3667</v>
      </c>
      <c r="E9" s="11">
        <v>3810</v>
      </c>
      <c r="F9" s="11">
        <f t="shared" si="2"/>
        <v>3849</v>
      </c>
      <c r="G9" s="11">
        <v>1891</v>
      </c>
      <c r="H9" s="11">
        <v>1958</v>
      </c>
      <c r="I9" s="29">
        <f t="shared" si="1"/>
        <v>51.47786545405911</v>
      </c>
      <c r="J9" s="29">
        <f t="shared" si="1"/>
        <v>51.56803926915735</v>
      </c>
      <c r="K9" s="29">
        <f t="shared" si="1"/>
        <v>51.39107611548557</v>
      </c>
    </row>
    <row r="10" spans="1:11" s="4" customFormat="1" ht="18.75" customHeight="1">
      <c r="A10" s="22">
        <f>A9+1</f>
        <v>4</v>
      </c>
      <c r="B10" s="10" t="s">
        <v>6</v>
      </c>
      <c r="C10" s="26">
        <f t="shared" si="0"/>
        <v>7295</v>
      </c>
      <c r="D10" s="11">
        <v>3541</v>
      </c>
      <c r="E10" s="11">
        <v>3754</v>
      </c>
      <c r="F10" s="11">
        <f t="shared" si="2"/>
        <v>3879</v>
      </c>
      <c r="G10" s="11">
        <v>1906</v>
      </c>
      <c r="H10" s="11">
        <v>1973</v>
      </c>
      <c r="I10" s="29">
        <f t="shared" si="1"/>
        <v>53.17340644276902</v>
      </c>
      <c r="J10" s="29">
        <f t="shared" si="1"/>
        <v>53.82660265461734</v>
      </c>
      <c r="K10" s="29">
        <f t="shared" si="1"/>
        <v>52.55727224294087</v>
      </c>
    </row>
    <row r="11" spans="1:11" s="4" customFormat="1" ht="18.75" customHeight="1">
      <c r="A11" s="22">
        <f>A10+1</f>
        <v>5</v>
      </c>
      <c r="B11" s="10" t="s">
        <v>7</v>
      </c>
      <c r="C11" s="26">
        <f t="shared" si="0"/>
        <v>5924</v>
      </c>
      <c r="D11" s="11">
        <v>2822</v>
      </c>
      <c r="E11" s="11">
        <v>3102</v>
      </c>
      <c r="F11" s="11">
        <f t="shared" si="2"/>
        <v>3369</v>
      </c>
      <c r="G11" s="11">
        <v>1615</v>
      </c>
      <c r="H11" s="11">
        <v>1754</v>
      </c>
      <c r="I11" s="29">
        <f t="shared" si="1"/>
        <v>56.870357866306556</v>
      </c>
      <c r="J11" s="29">
        <f t="shared" si="1"/>
        <v>57.22891566265061</v>
      </c>
      <c r="K11" s="29">
        <f t="shared" si="1"/>
        <v>56.54416505480335</v>
      </c>
    </row>
    <row r="12" spans="1:11" s="4" customFormat="1" ht="19.5" customHeight="1">
      <c r="A12" s="22"/>
      <c r="B12" s="10"/>
      <c r="C12" s="26">
        <f t="shared" si="0"/>
        <v>0</v>
      </c>
      <c r="F12" s="11">
        <f t="shared" si="2"/>
        <v>0</v>
      </c>
      <c r="I12" s="29"/>
      <c r="J12" s="29"/>
      <c r="K12" s="29"/>
    </row>
    <row r="13" spans="1:11" s="4" customFormat="1" ht="18.75" customHeight="1">
      <c r="A13" s="22">
        <f>A11+1</f>
        <v>6</v>
      </c>
      <c r="B13" s="10" t="s">
        <v>8</v>
      </c>
      <c r="C13" s="26">
        <f t="shared" si="0"/>
        <v>7475</v>
      </c>
      <c r="D13" s="11">
        <v>3458</v>
      </c>
      <c r="E13" s="11">
        <v>4017</v>
      </c>
      <c r="F13" s="11">
        <f t="shared" si="2"/>
        <v>4196</v>
      </c>
      <c r="G13" s="11">
        <v>1987</v>
      </c>
      <c r="H13" s="11">
        <v>2209</v>
      </c>
      <c r="I13" s="29">
        <f aca="true" t="shared" si="3" ref="I13:I41">F13/C13*100</f>
        <v>56.13377926421405</v>
      </c>
      <c r="J13" s="29">
        <f aca="true" t="shared" si="4" ref="J13:J41">G13/D13*100</f>
        <v>57.46096009253904</v>
      </c>
      <c r="K13" s="29">
        <f aca="true" t="shared" si="5" ref="K13:K41">H13/E13*100</f>
        <v>54.99128703012198</v>
      </c>
    </row>
    <row r="14" spans="1:11" s="4" customFormat="1" ht="18.75" customHeight="1">
      <c r="A14" s="22">
        <f>A13+1</f>
        <v>7</v>
      </c>
      <c r="B14" s="10" t="s">
        <v>9</v>
      </c>
      <c r="C14" s="26">
        <f t="shared" si="0"/>
        <v>7375</v>
      </c>
      <c r="D14" s="11">
        <v>3630</v>
      </c>
      <c r="E14" s="11">
        <v>3745</v>
      </c>
      <c r="F14" s="11">
        <f t="shared" si="2"/>
        <v>3705</v>
      </c>
      <c r="G14" s="11">
        <v>1813</v>
      </c>
      <c r="H14" s="11">
        <v>1892</v>
      </c>
      <c r="I14" s="29">
        <f t="shared" si="3"/>
        <v>50.23728813559322</v>
      </c>
      <c r="J14" s="29">
        <f t="shared" si="4"/>
        <v>49.94490358126722</v>
      </c>
      <c r="K14" s="29">
        <f t="shared" si="5"/>
        <v>50.52069425901201</v>
      </c>
    </row>
    <row r="15" spans="1:11" s="4" customFormat="1" ht="18.75" customHeight="1">
      <c r="A15" s="22">
        <f>A14+1</f>
        <v>8</v>
      </c>
      <c r="B15" s="10" t="s">
        <v>10</v>
      </c>
      <c r="C15" s="26">
        <f t="shared" si="0"/>
        <v>7354</v>
      </c>
      <c r="D15" s="11">
        <v>3484</v>
      </c>
      <c r="E15" s="11">
        <v>3870</v>
      </c>
      <c r="F15" s="11">
        <f t="shared" si="2"/>
        <v>3982</v>
      </c>
      <c r="G15" s="11">
        <v>1893</v>
      </c>
      <c r="H15" s="11">
        <v>2089</v>
      </c>
      <c r="I15" s="29">
        <f t="shared" si="3"/>
        <v>54.14740277400054</v>
      </c>
      <c r="J15" s="29">
        <f t="shared" si="4"/>
        <v>54.33409873708381</v>
      </c>
      <c r="K15" s="29">
        <f t="shared" si="5"/>
        <v>53.979328165374675</v>
      </c>
    </row>
    <row r="16" spans="1:11" s="4" customFormat="1" ht="18.75" customHeight="1">
      <c r="A16" s="22">
        <f>A15+1</f>
        <v>9</v>
      </c>
      <c r="B16" s="10" t="s">
        <v>11</v>
      </c>
      <c r="C16" s="26">
        <f t="shared" si="0"/>
        <v>5399</v>
      </c>
      <c r="D16" s="11">
        <v>2570</v>
      </c>
      <c r="E16" s="11">
        <v>2829</v>
      </c>
      <c r="F16" s="11">
        <f t="shared" si="2"/>
        <v>3363</v>
      </c>
      <c r="G16" s="11">
        <v>1621</v>
      </c>
      <c r="H16" s="11">
        <v>1742</v>
      </c>
      <c r="I16" s="29">
        <f t="shared" si="3"/>
        <v>62.28931283571032</v>
      </c>
      <c r="J16" s="29">
        <f t="shared" si="4"/>
        <v>63.07392996108949</v>
      </c>
      <c r="K16" s="29">
        <f t="shared" si="5"/>
        <v>61.57652880876635</v>
      </c>
    </row>
    <row r="17" spans="1:11" s="4" customFormat="1" ht="18.75" customHeight="1">
      <c r="A17" s="22">
        <f>A16+1</f>
        <v>10</v>
      </c>
      <c r="B17" s="10" t="s">
        <v>12</v>
      </c>
      <c r="C17" s="26">
        <f t="shared" si="0"/>
        <v>8858</v>
      </c>
      <c r="D17" s="11">
        <v>4140</v>
      </c>
      <c r="E17" s="11">
        <v>4718</v>
      </c>
      <c r="F17" s="11">
        <f t="shared" si="2"/>
        <v>5209</v>
      </c>
      <c r="G17" s="11">
        <v>2489</v>
      </c>
      <c r="H17" s="11">
        <v>2720</v>
      </c>
      <c r="I17" s="29">
        <f t="shared" si="3"/>
        <v>58.80559945811695</v>
      </c>
      <c r="J17" s="29">
        <f t="shared" si="4"/>
        <v>60.1207729468599</v>
      </c>
      <c r="K17" s="29">
        <f t="shared" si="5"/>
        <v>57.65154726579059</v>
      </c>
    </row>
    <row r="18" spans="1:11" s="4" customFormat="1" ht="19.5" customHeight="1">
      <c r="A18" s="22"/>
      <c r="B18" s="10"/>
      <c r="C18" s="26">
        <f t="shared" si="0"/>
        <v>0</v>
      </c>
      <c r="F18" s="11">
        <f t="shared" si="2"/>
        <v>0</v>
      </c>
      <c r="I18" s="29"/>
      <c r="J18" s="29"/>
      <c r="K18" s="29"/>
    </row>
    <row r="19" spans="1:11" s="4" customFormat="1" ht="18.75" customHeight="1">
      <c r="A19" s="22">
        <f>A17+1</f>
        <v>11</v>
      </c>
      <c r="B19" s="10" t="s">
        <v>13</v>
      </c>
      <c r="C19" s="26">
        <f t="shared" si="0"/>
        <v>6901</v>
      </c>
      <c r="D19" s="11">
        <v>3236</v>
      </c>
      <c r="E19" s="11">
        <v>3665</v>
      </c>
      <c r="F19" s="11">
        <f t="shared" si="2"/>
        <v>3781</v>
      </c>
      <c r="G19" s="11">
        <v>1799</v>
      </c>
      <c r="H19" s="11">
        <v>1982</v>
      </c>
      <c r="I19" s="29">
        <f t="shared" si="3"/>
        <v>54.7891609911607</v>
      </c>
      <c r="J19" s="29">
        <f t="shared" si="4"/>
        <v>55.59332509270705</v>
      </c>
      <c r="K19" s="29">
        <f t="shared" si="5"/>
        <v>54.07912687585266</v>
      </c>
    </row>
    <row r="20" spans="1:11" s="4" customFormat="1" ht="18.75" customHeight="1">
      <c r="A20" s="22">
        <f>A19+1</f>
        <v>12</v>
      </c>
      <c r="B20" s="10" t="s">
        <v>14</v>
      </c>
      <c r="C20" s="26">
        <f t="shared" si="0"/>
        <v>3402</v>
      </c>
      <c r="D20" s="11">
        <v>1679</v>
      </c>
      <c r="E20" s="11">
        <v>1723</v>
      </c>
      <c r="F20" s="11">
        <f t="shared" si="2"/>
        <v>1873</v>
      </c>
      <c r="G20" s="11">
        <v>907</v>
      </c>
      <c r="H20" s="11">
        <v>966</v>
      </c>
      <c r="I20" s="29">
        <f t="shared" si="3"/>
        <v>55.05584950029394</v>
      </c>
      <c r="J20" s="29">
        <f t="shared" si="4"/>
        <v>54.02025014889815</v>
      </c>
      <c r="K20" s="29">
        <f t="shared" si="5"/>
        <v>56.065002901915264</v>
      </c>
    </row>
    <row r="21" spans="1:11" s="4" customFormat="1" ht="18.75" customHeight="1">
      <c r="A21" s="22">
        <f>A20+1</f>
        <v>13</v>
      </c>
      <c r="B21" s="10" t="s">
        <v>15</v>
      </c>
      <c r="C21" s="26">
        <f t="shared" si="0"/>
        <v>5212</v>
      </c>
      <c r="D21" s="11">
        <v>2438</v>
      </c>
      <c r="E21" s="11">
        <v>2774</v>
      </c>
      <c r="F21" s="11">
        <f t="shared" si="2"/>
        <v>2866</v>
      </c>
      <c r="G21" s="11">
        <v>1350</v>
      </c>
      <c r="H21" s="11">
        <v>1516</v>
      </c>
      <c r="I21" s="29">
        <f t="shared" si="3"/>
        <v>54.988488104374525</v>
      </c>
      <c r="J21" s="29">
        <f t="shared" si="4"/>
        <v>55.37325676784249</v>
      </c>
      <c r="K21" s="29">
        <f t="shared" si="5"/>
        <v>54.65032444124008</v>
      </c>
    </row>
    <row r="22" spans="1:11" s="4" customFormat="1" ht="18.75" customHeight="1">
      <c r="A22" s="22">
        <f>A21+1</f>
        <v>14</v>
      </c>
      <c r="B22" s="10" t="s">
        <v>16</v>
      </c>
      <c r="C22" s="26">
        <f t="shared" si="0"/>
        <v>6004</v>
      </c>
      <c r="D22" s="11">
        <v>2976</v>
      </c>
      <c r="E22" s="11">
        <v>3028</v>
      </c>
      <c r="F22" s="11">
        <f t="shared" si="2"/>
        <v>3219</v>
      </c>
      <c r="G22" s="11">
        <v>1572</v>
      </c>
      <c r="H22" s="11">
        <v>1647</v>
      </c>
      <c r="I22" s="29">
        <f t="shared" si="3"/>
        <v>53.61425716189208</v>
      </c>
      <c r="J22" s="29">
        <f t="shared" si="4"/>
        <v>52.82258064516129</v>
      </c>
      <c r="K22" s="29">
        <f t="shared" si="5"/>
        <v>54.39233817701453</v>
      </c>
    </row>
    <row r="23" spans="1:11" s="4" customFormat="1" ht="18.75" customHeight="1">
      <c r="A23" s="22">
        <f>A22+1</f>
        <v>15</v>
      </c>
      <c r="B23" s="10" t="s">
        <v>17</v>
      </c>
      <c r="C23" s="26">
        <f t="shared" si="0"/>
        <v>6186</v>
      </c>
      <c r="D23" s="11">
        <v>2950</v>
      </c>
      <c r="E23" s="11">
        <v>3236</v>
      </c>
      <c r="F23" s="11">
        <f t="shared" si="2"/>
        <v>3302</v>
      </c>
      <c r="G23" s="11">
        <v>1548</v>
      </c>
      <c r="H23" s="11">
        <v>1754</v>
      </c>
      <c r="I23" s="29">
        <f t="shared" si="3"/>
        <v>53.37859683155513</v>
      </c>
      <c r="J23" s="29">
        <f t="shared" si="4"/>
        <v>52.47457627118644</v>
      </c>
      <c r="K23" s="29">
        <f t="shared" si="5"/>
        <v>54.2027194066749</v>
      </c>
    </row>
    <row r="24" spans="1:11" s="4" customFormat="1" ht="19.5" customHeight="1">
      <c r="A24" s="22"/>
      <c r="B24" s="10"/>
      <c r="C24" s="26">
        <f t="shared" si="0"/>
        <v>0</v>
      </c>
      <c r="F24" s="11">
        <f t="shared" si="2"/>
        <v>0</v>
      </c>
      <c r="I24" s="29"/>
      <c r="J24" s="29"/>
      <c r="K24" s="29"/>
    </row>
    <row r="25" spans="1:11" s="4" customFormat="1" ht="18.75" customHeight="1">
      <c r="A25" s="22">
        <f>A23+1</f>
        <v>16</v>
      </c>
      <c r="B25" s="10" t="s">
        <v>18</v>
      </c>
      <c r="C25" s="26">
        <f t="shared" si="0"/>
        <v>6031</v>
      </c>
      <c r="D25" s="11">
        <v>2925</v>
      </c>
      <c r="E25" s="11">
        <v>3106</v>
      </c>
      <c r="F25" s="11">
        <f t="shared" si="2"/>
        <v>3223</v>
      </c>
      <c r="G25" s="11">
        <v>1578</v>
      </c>
      <c r="H25" s="11">
        <v>1645</v>
      </c>
      <c r="I25" s="29">
        <f t="shared" si="3"/>
        <v>53.44055712153871</v>
      </c>
      <c r="J25" s="29">
        <f t="shared" si="4"/>
        <v>53.94871794871795</v>
      </c>
      <c r="K25" s="29">
        <f t="shared" si="5"/>
        <v>52.96200901481004</v>
      </c>
    </row>
    <row r="26" spans="1:11" s="4" customFormat="1" ht="18.75" customHeight="1">
      <c r="A26" s="22">
        <f>A25+1</f>
        <v>17</v>
      </c>
      <c r="B26" s="10" t="s">
        <v>19</v>
      </c>
      <c r="C26" s="26">
        <f t="shared" si="0"/>
        <v>4620</v>
      </c>
      <c r="D26" s="11">
        <v>2309</v>
      </c>
      <c r="E26" s="11">
        <v>2311</v>
      </c>
      <c r="F26" s="11">
        <f t="shared" si="2"/>
        <v>2650</v>
      </c>
      <c r="G26" s="11">
        <v>1296</v>
      </c>
      <c r="H26" s="11">
        <v>1354</v>
      </c>
      <c r="I26" s="29">
        <f t="shared" si="3"/>
        <v>57.35930735930735</v>
      </c>
      <c r="J26" s="29">
        <f t="shared" si="4"/>
        <v>56.12819402338675</v>
      </c>
      <c r="K26" s="29">
        <f t="shared" si="5"/>
        <v>58.589355257464305</v>
      </c>
    </row>
    <row r="27" spans="1:11" s="4" customFormat="1" ht="18.75" customHeight="1">
      <c r="A27" s="22">
        <f>A26+1</f>
        <v>18</v>
      </c>
      <c r="B27" s="10" t="s">
        <v>20</v>
      </c>
      <c r="C27" s="26">
        <f t="shared" si="0"/>
        <v>4303</v>
      </c>
      <c r="D27" s="11">
        <v>2050</v>
      </c>
      <c r="E27" s="11">
        <v>2253</v>
      </c>
      <c r="F27" s="11">
        <f t="shared" si="2"/>
        <v>2264</v>
      </c>
      <c r="G27" s="11">
        <v>1077</v>
      </c>
      <c r="H27" s="11">
        <v>1187</v>
      </c>
      <c r="I27" s="29">
        <f t="shared" si="3"/>
        <v>52.61445503137347</v>
      </c>
      <c r="J27" s="29">
        <f t="shared" si="4"/>
        <v>52.53658536585366</v>
      </c>
      <c r="K27" s="29">
        <f t="shared" si="5"/>
        <v>52.685308477585444</v>
      </c>
    </row>
    <row r="28" spans="1:11" s="4" customFormat="1" ht="18.75" customHeight="1">
      <c r="A28" s="22">
        <f>A27+1</f>
        <v>19</v>
      </c>
      <c r="B28" s="10" t="s">
        <v>21</v>
      </c>
      <c r="C28" s="26">
        <f t="shared" si="0"/>
        <v>6455</v>
      </c>
      <c r="D28" s="11">
        <v>3201</v>
      </c>
      <c r="E28" s="11">
        <v>3254</v>
      </c>
      <c r="F28" s="11">
        <f t="shared" si="2"/>
        <v>3250</v>
      </c>
      <c r="G28" s="11">
        <v>1587</v>
      </c>
      <c r="H28" s="11">
        <v>1663</v>
      </c>
      <c r="I28" s="29">
        <f t="shared" si="3"/>
        <v>50.34856700232378</v>
      </c>
      <c r="J28" s="29">
        <f t="shared" si="4"/>
        <v>49.57825679475164</v>
      </c>
      <c r="K28" s="29">
        <f t="shared" si="5"/>
        <v>51.10633066994469</v>
      </c>
    </row>
    <row r="29" spans="1:11" s="4" customFormat="1" ht="18.75" customHeight="1">
      <c r="A29" s="22">
        <f>A28+1</f>
        <v>20</v>
      </c>
      <c r="B29" s="10" t="s">
        <v>22</v>
      </c>
      <c r="C29" s="26">
        <f t="shared" si="0"/>
        <v>5727</v>
      </c>
      <c r="D29" s="11">
        <v>2786</v>
      </c>
      <c r="E29" s="11">
        <v>2941</v>
      </c>
      <c r="F29" s="11">
        <f t="shared" si="2"/>
        <v>2785</v>
      </c>
      <c r="G29" s="11">
        <v>1361</v>
      </c>
      <c r="H29" s="11">
        <v>1424</v>
      </c>
      <c r="I29" s="29">
        <f t="shared" si="3"/>
        <v>48.62929980792736</v>
      </c>
      <c r="J29" s="29">
        <f t="shared" si="4"/>
        <v>48.85139985642498</v>
      </c>
      <c r="K29" s="29">
        <f t="shared" si="5"/>
        <v>48.41890513430806</v>
      </c>
    </row>
    <row r="30" spans="1:11" s="4" customFormat="1" ht="19.5" customHeight="1">
      <c r="A30" s="22"/>
      <c r="B30" s="10"/>
      <c r="C30" s="26">
        <f t="shared" si="0"/>
        <v>0</v>
      </c>
      <c r="F30" s="11">
        <f t="shared" si="2"/>
        <v>0</v>
      </c>
      <c r="I30" s="29"/>
      <c r="J30" s="29"/>
      <c r="K30" s="29"/>
    </row>
    <row r="31" spans="1:11" s="4" customFormat="1" ht="18.75" customHeight="1">
      <c r="A31" s="22">
        <f>A29+1</f>
        <v>21</v>
      </c>
      <c r="B31" s="10" t="s">
        <v>23</v>
      </c>
      <c r="C31" s="26">
        <f t="shared" si="0"/>
        <v>9320</v>
      </c>
      <c r="D31" s="11">
        <v>4673</v>
      </c>
      <c r="E31" s="11">
        <v>4647</v>
      </c>
      <c r="F31" s="11">
        <f t="shared" si="2"/>
        <v>4707</v>
      </c>
      <c r="G31" s="11">
        <v>2310</v>
      </c>
      <c r="H31" s="11">
        <v>2397</v>
      </c>
      <c r="I31" s="29">
        <f t="shared" si="3"/>
        <v>50.50429184549357</v>
      </c>
      <c r="J31" s="29">
        <f t="shared" si="4"/>
        <v>49.43291247592553</v>
      </c>
      <c r="K31" s="29">
        <f t="shared" si="5"/>
        <v>51.581665590703686</v>
      </c>
    </row>
    <row r="32" spans="1:11" s="4" customFormat="1" ht="18.75" customHeight="1">
      <c r="A32" s="22">
        <f>A31+1</f>
        <v>22</v>
      </c>
      <c r="B32" s="10" t="s">
        <v>24</v>
      </c>
      <c r="C32" s="26">
        <f t="shared" si="0"/>
        <v>5868</v>
      </c>
      <c r="D32" s="11">
        <v>3030</v>
      </c>
      <c r="E32" s="11">
        <v>2838</v>
      </c>
      <c r="F32" s="11">
        <f t="shared" si="2"/>
        <v>3066</v>
      </c>
      <c r="G32" s="11">
        <v>1543</v>
      </c>
      <c r="H32" s="11">
        <v>1523</v>
      </c>
      <c r="I32" s="29">
        <f t="shared" si="3"/>
        <v>52.24948875255624</v>
      </c>
      <c r="J32" s="29">
        <f t="shared" si="4"/>
        <v>50.92409240924093</v>
      </c>
      <c r="K32" s="29">
        <f t="shared" si="5"/>
        <v>53.66455250176181</v>
      </c>
    </row>
    <row r="33" spans="1:11" s="4" customFormat="1" ht="18.75" customHeight="1">
      <c r="A33" s="22">
        <f>A32+1</f>
        <v>23</v>
      </c>
      <c r="B33" s="10" t="s">
        <v>25</v>
      </c>
      <c r="C33" s="26">
        <f t="shared" si="0"/>
        <v>7044</v>
      </c>
      <c r="D33" s="11">
        <v>3510</v>
      </c>
      <c r="E33" s="11">
        <v>3534</v>
      </c>
      <c r="F33" s="11">
        <f t="shared" si="2"/>
        <v>3290</v>
      </c>
      <c r="G33" s="11">
        <v>1600</v>
      </c>
      <c r="H33" s="11">
        <v>1690</v>
      </c>
      <c r="I33" s="29">
        <f t="shared" si="3"/>
        <v>46.70641680863146</v>
      </c>
      <c r="J33" s="29">
        <f t="shared" si="4"/>
        <v>45.58404558404558</v>
      </c>
      <c r="K33" s="29">
        <f t="shared" si="5"/>
        <v>47.821165817770236</v>
      </c>
    </row>
    <row r="34" spans="1:11" s="4" customFormat="1" ht="18.75" customHeight="1">
      <c r="A34" s="22">
        <f>A33+1</f>
        <v>24</v>
      </c>
      <c r="B34" s="10" t="s">
        <v>26</v>
      </c>
      <c r="C34" s="26">
        <f t="shared" si="0"/>
        <v>8070</v>
      </c>
      <c r="D34" s="11">
        <v>4087</v>
      </c>
      <c r="E34" s="11">
        <v>3983</v>
      </c>
      <c r="F34" s="11">
        <f t="shared" si="2"/>
        <v>4062</v>
      </c>
      <c r="G34" s="11">
        <v>2058</v>
      </c>
      <c r="H34" s="11">
        <v>2004</v>
      </c>
      <c r="I34" s="29">
        <f t="shared" si="3"/>
        <v>50.33457249070632</v>
      </c>
      <c r="J34" s="29">
        <f t="shared" si="4"/>
        <v>50.35478345975043</v>
      </c>
      <c r="K34" s="29">
        <f t="shared" si="5"/>
        <v>50.3138337936229</v>
      </c>
    </row>
    <row r="35" spans="1:11" s="4" customFormat="1" ht="18.75" customHeight="1">
      <c r="A35" s="22">
        <f>A34+1</f>
        <v>25</v>
      </c>
      <c r="B35" s="10" t="s">
        <v>27</v>
      </c>
      <c r="C35" s="26">
        <f t="shared" si="0"/>
        <v>6331</v>
      </c>
      <c r="D35" s="11">
        <v>3042</v>
      </c>
      <c r="E35" s="11">
        <v>3289</v>
      </c>
      <c r="F35" s="11">
        <f t="shared" si="2"/>
        <v>3467</v>
      </c>
      <c r="G35" s="11">
        <v>1650</v>
      </c>
      <c r="H35" s="11">
        <v>1817</v>
      </c>
      <c r="I35" s="29">
        <f t="shared" si="3"/>
        <v>54.762280840309586</v>
      </c>
      <c r="J35" s="29">
        <f t="shared" si="4"/>
        <v>54.24063116370809</v>
      </c>
      <c r="K35" s="29">
        <f t="shared" si="5"/>
        <v>55.24475524475524</v>
      </c>
    </row>
    <row r="36" spans="1:11" s="4" customFormat="1" ht="19.5" customHeight="1">
      <c r="A36" s="22"/>
      <c r="B36" s="10"/>
      <c r="C36" s="26">
        <f t="shared" si="0"/>
        <v>0</v>
      </c>
      <c r="F36" s="11">
        <f t="shared" si="2"/>
        <v>0</v>
      </c>
      <c r="I36" s="29"/>
      <c r="J36" s="29"/>
      <c r="K36" s="29"/>
    </row>
    <row r="37" spans="1:11" s="4" customFormat="1" ht="18.75" customHeight="1">
      <c r="A37" s="22">
        <f>A35+1</f>
        <v>26</v>
      </c>
      <c r="B37" s="10" t="s">
        <v>28</v>
      </c>
      <c r="C37" s="26">
        <f t="shared" si="0"/>
        <v>6010</v>
      </c>
      <c r="D37" s="11">
        <v>2870</v>
      </c>
      <c r="E37" s="11">
        <v>3140</v>
      </c>
      <c r="F37" s="11">
        <f t="shared" si="2"/>
        <v>3086</v>
      </c>
      <c r="G37" s="11">
        <v>1464</v>
      </c>
      <c r="H37" s="11">
        <v>1622</v>
      </c>
      <c r="I37" s="29">
        <f t="shared" si="3"/>
        <v>51.34775374376041</v>
      </c>
      <c r="J37" s="29">
        <f t="shared" si="4"/>
        <v>51.01045296167247</v>
      </c>
      <c r="K37" s="29">
        <f t="shared" si="5"/>
        <v>51.65605095541401</v>
      </c>
    </row>
    <row r="38" spans="1:11" s="4" customFormat="1" ht="18.75" customHeight="1">
      <c r="A38" s="22">
        <f>A37+1</f>
        <v>27</v>
      </c>
      <c r="B38" s="10" t="s">
        <v>29</v>
      </c>
      <c r="C38" s="26">
        <f t="shared" si="0"/>
        <v>7853</v>
      </c>
      <c r="D38" s="11">
        <v>3847</v>
      </c>
      <c r="E38" s="11">
        <v>4006</v>
      </c>
      <c r="F38" s="11">
        <f t="shared" si="2"/>
        <v>4205</v>
      </c>
      <c r="G38" s="11">
        <v>2037</v>
      </c>
      <c r="H38" s="11">
        <v>2168</v>
      </c>
      <c r="I38" s="29">
        <f t="shared" si="3"/>
        <v>53.546415382656306</v>
      </c>
      <c r="J38" s="29">
        <f t="shared" si="4"/>
        <v>52.950350922796986</v>
      </c>
      <c r="K38" s="29">
        <f t="shared" si="5"/>
        <v>54.118821767348976</v>
      </c>
    </row>
    <row r="39" spans="1:11" s="4" customFormat="1" ht="18.75" customHeight="1">
      <c r="A39" s="22">
        <f>A38+1</f>
        <v>28</v>
      </c>
      <c r="B39" s="10" t="s">
        <v>30</v>
      </c>
      <c r="C39" s="26">
        <f t="shared" si="0"/>
        <v>8197</v>
      </c>
      <c r="D39" s="11">
        <v>3985</v>
      </c>
      <c r="E39" s="11">
        <v>4212</v>
      </c>
      <c r="F39" s="11">
        <f t="shared" si="2"/>
        <v>4584</v>
      </c>
      <c r="G39" s="11">
        <v>2211</v>
      </c>
      <c r="H39" s="11">
        <v>2373</v>
      </c>
      <c r="I39" s="29">
        <f t="shared" si="3"/>
        <v>55.92289862144687</v>
      </c>
      <c r="J39" s="29">
        <f t="shared" si="4"/>
        <v>55.48306148055207</v>
      </c>
      <c r="K39" s="29">
        <f t="shared" si="5"/>
        <v>56.339031339031344</v>
      </c>
    </row>
    <row r="40" spans="1:11" s="4" customFormat="1" ht="18.75" customHeight="1">
      <c r="A40" s="22">
        <f>A39+1</f>
        <v>29</v>
      </c>
      <c r="B40" s="10" t="s">
        <v>31</v>
      </c>
      <c r="C40" s="26">
        <f t="shared" si="0"/>
        <v>7981</v>
      </c>
      <c r="D40" s="11">
        <v>3862</v>
      </c>
      <c r="E40" s="11">
        <v>4119</v>
      </c>
      <c r="F40" s="11">
        <f t="shared" si="2"/>
        <v>4391</v>
      </c>
      <c r="G40" s="11">
        <v>2114</v>
      </c>
      <c r="H40" s="11">
        <v>2277</v>
      </c>
      <c r="I40" s="29">
        <f t="shared" si="3"/>
        <v>55.01816814935472</v>
      </c>
      <c r="J40" s="29">
        <f t="shared" si="4"/>
        <v>54.73847747281202</v>
      </c>
      <c r="K40" s="29">
        <f t="shared" si="5"/>
        <v>55.28040786598689</v>
      </c>
    </row>
    <row r="41" spans="1:11" s="4" customFormat="1" ht="18.75" customHeight="1">
      <c r="A41" s="23">
        <f>A40+1</f>
        <v>30</v>
      </c>
      <c r="B41" s="12" t="s">
        <v>32</v>
      </c>
      <c r="C41" s="27">
        <f t="shared" si="0"/>
        <v>7779</v>
      </c>
      <c r="D41" s="13">
        <v>3829</v>
      </c>
      <c r="E41" s="13">
        <v>3950</v>
      </c>
      <c r="F41" s="13">
        <f t="shared" si="2"/>
        <v>4217</v>
      </c>
      <c r="G41" s="13">
        <v>2079</v>
      </c>
      <c r="H41" s="13">
        <v>2138</v>
      </c>
      <c r="I41" s="30">
        <f t="shared" si="3"/>
        <v>54.21005270600334</v>
      </c>
      <c r="J41" s="30">
        <f t="shared" si="4"/>
        <v>54.296160877513714</v>
      </c>
      <c r="K41" s="30">
        <f t="shared" si="5"/>
        <v>54.12658227848102</v>
      </c>
    </row>
    <row r="42" spans="1:11" s="4" customFormat="1" ht="17.25" customHeight="1">
      <c r="A42" s="14" t="s">
        <v>68</v>
      </c>
      <c r="B42" s="21"/>
      <c r="C42" s="11"/>
      <c r="D42" s="11"/>
      <c r="E42" s="11"/>
      <c r="F42" s="11"/>
      <c r="G42" s="11"/>
      <c r="H42" s="11"/>
      <c r="I42" s="19"/>
      <c r="J42" s="19"/>
      <c r="K42" s="19"/>
    </row>
    <row r="43" spans="1:11" s="4" customFormat="1" ht="13.5" customHeight="1">
      <c r="A43" s="20"/>
      <c r="B43" s="21"/>
      <c r="C43" s="11"/>
      <c r="D43" s="11"/>
      <c r="E43" s="11"/>
      <c r="F43" s="11"/>
      <c r="G43" s="11"/>
      <c r="H43" s="11"/>
      <c r="I43" s="19"/>
      <c r="J43" s="19"/>
      <c r="K43" s="19"/>
    </row>
    <row r="44" spans="1:11" s="1" customFormat="1" ht="17.25" customHeight="1">
      <c r="A44" s="33" t="s">
        <v>77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4" customFormat="1" ht="17.25" customHeight="1" thickBot="1">
      <c r="A45" s="3"/>
      <c r="E45" s="5"/>
      <c r="H45" s="5"/>
      <c r="K45" s="25" t="s">
        <v>75</v>
      </c>
    </row>
    <row r="46" spans="1:11" s="4" customFormat="1" ht="17.25" customHeight="1" thickTop="1">
      <c r="A46" s="34" t="s">
        <v>0</v>
      </c>
      <c r="B46" s="34" t="s">
        <v>69</v>
      </c>
      <c r="C46" s="36" t="s">
        <v>70</v>
      </c>
      <c r="D46" s="37"/>
      <c r="E46" s="37"/>
      <c r="F46" s="36" t="s">
        <v>71</v>
      </c>
      <c r="G46" s="37"/>
      <c r="H46" s="37"/>
      <c r="I46" s="36" t="s">
        <v>72</v>
      </c>
      <c r="J46" s="37"/>
      <c r="K46" s="37"/>
    </row>
    <row r="47" spans="1:11" s="4" customFormat="1" ht="17.25" customHeight="1">
      <c r="A47" s="35"/>
      <c r="B47" s="35"/>
      <c r="C47" s="6" t="s">
        <v>1</v>
      </c>
      <c r="D47" s="6" t="s">
        <v>2</v>
      </c>
      <c r="E47" s="7" t="s">
        <v>3</v>
      </c>
      <c r="F47" s="6" t="s">
        <v>1</v>
      </c>
      <c r="G47" s="6" t="s">
        <v>2</v>
      </c>
      <c r="H47" s="7" t="s">
        <v>3</v>
      </c>
      <c r="I47" s="31" t="s">
        <v>73</v>
      </c>
      <c r="J47" s="31" t="s">
        <v>2</v>
      </c>
      <c r="K47" s="32" t="s">
        <v>3</v>
      </c>
    </row>
    <row r="48" spans="1:11" s="4" customFormat="1" ht="17.25" customHeight="1">
      <c r="A48" s="22">
        <f>A41+1</f>
        <v>31</v>
      </c>
      <c r="B48" s="10" t="s">
        <v>33</v>
      </c>
      <c r="C48" s="11">
        <f>SUM(D48:E48)</f>
        <v>6181</v>
      </c>
      <c r="D48" s="11">
        <v>2911</v>
      </c>
      <c r="E48" s="11">
        <v>3270</v>
      </c>
      <c r="F48" s="11">
        <f>SUM(G48:H48)</f>
        <v>3244</v>
      </c>
      <c r="G48" s="11">
        <v>1498</v>
      </c>
      <c r="H48" s="11">
        <v>1746</v>
      </c>
      <c r="I48" s="29">
        <f aca="true" t="shared" si="6" ref="I48:K52">F48/C48*100</f>
        <v>52.48341692282802</v>
      </c>
      <c r="J48" s="29">
        <f t="shared" si="6"/>
        <v>51.45997938852628</v>
      </c>
      <c r="K48" s="29">
        <f t="shared" si="6"/>
        <v>53.39449541284404</v>
      </c>
    </row>
    <row r="49" spans="1:11" s="4" customFormat="1" ht="17.25" customHeight="1">
      <c r="A49" s="22">
        <f>A48+1</f>
        <v>32</v>
      </c>
      <c r="B49" s="10" t="s">
        <v>34</v>
      </c>
      <c r="C49" s="11">
        <f>SUM(D49:E49)</f>
        <v>7301</v>
      </c>
      <c r="D49" s="11">
        <v>3384</v>
      </c>
      <c r="E49" s="11">
        <v>3917</v>
      </c>
      <c r="F49" s="11">
        <f>SUM(G49:H49)</f>
        <v>4184</v>
      </c>
      <c r="G49" s="11">
        <v>1972</v>
      </c>
      <c r="H49" s="11">
        <v>2212</v>
      </c>
      <c r="I49" s="29">
        <f t="shared" si="6"/>
        <v>57.30721818928913</v>
      </c>
      <c r="J49" s="29">
        <f t="shared" si="6"/>
        <v>58.274231678487</v>
      </c>
      <c r="K49" s="29">
        <f t="shared" si="6"/>
        <v>56.47178963492468</v>
      </c>
    </row>
    <row r="50" spans="1:11" s="4" customFormat="1" ht="17.25" customHeight="1">
      <c r="A50" s="22">
        <f>A49+1</f>
        <v>33</v>
      </c>
      <c r="B50" s="10" t="s">
        <v>35</v>
      </c>
      <c r="C50" s="11">
        <f aca="true" t="shared" si="7" ref="C50:C88">SUM(D50:E50)</f>
        <v>6369</v>
      </c>
      <c r="D50" s="11">
        <v>3129</v>
      </c>
      <c r="E50" s="11">
        <v>3240</v>
      </c>
      <c r="F50" s="11">
        <f>SUM(G50:H50)</f>
        <v>3763</v>
      </c>
      <c r="G50" s="11">
        <v>1813</v>
      </c>
      <c r="H50" s="11">
        <v>1950</v>
      </c>
      <c r="I50" s="29">
        <f t="shared" si="6"/>
        <v>59.08305856492385</v>
      </c>
      <c r="J50" s="29">
        <f t="shared" si="6"/>
        <v>57.94183445190156</v>
      </c>
      <c r="K50" s="29">
        <f t="shared" si="6"/>
        <v>60.18518518518518</v>
      </c>
    </row>
    <row r="51" spans="1:11" s="4" customFormat="1" ht="17.25" customHeight="1">
      <c r="A51" s="22">
        <f>A50+1</f>
        <v>34</v>
      </c>
      <c r="B51" s="10" t="s">
        <v>36</v>
      </c>
      <c r="C51" s="11">
        <f t="shared" si="7"/>
        <v>6160</v>
      </c>
      <c r="D51" s="11">
        <v>2902</v>
      </c>
      <c r="E51" s="11">
        <v>3258</v>
      </c>
      <c r="F51" s="11">
        <f>SUM(G51:H51)</f>
        <v>3552</v>
      </c>
      <c r="G51" s="11">
        <v>1693</v>
      </c>
      <c r="H51" s="11">
        <v>1859</v>
      </c>
      <c r="I51" s="29">
        <f t="shared" si="6"/>
        <v>57.66233766233766</v>
      </c>
      <c r="J51" s="29">
        <f t="shared" si="6"/>
        <v>58.33907649896622</v>
      </c>
      <c r="K51" s="29">
        <f t="shared" si="6"/>
        <v>57.05954573357889</v>
      </c>
    </row>
    <row r="52" spans="1:11" s="4" customFormat="1" ht="17.25" customHeight="1">
      <c r="A52" s="22">
        <f>A51+1</f>
        <v>35</v>
      </c>
      <c r="B52" s="10" t="s">
        <v>37</v>
      </c>
      <c r="C52" s="11">
        <f t="shared" si="7"/>
        <v>7892</v>
      </c>
      <c r="D52" s="11">
        <v>3748</v>
      </c>
      <c r="E52" s="11">
        <v>4144</v>
      </c>
      <c r="F52" s="11">
        <f>SUM(G52:H52)</f>
        <v>4612</v>
      </c>
      <c r="G52" s="11">
        <v>2197</v>
      </c>
      <c r="H52" s="11">
        <v>2415</v>
      </c>
      <c r="I52" s="29">
        <f t="shared" si="6"/>
        <v>58.438925494171315</v>
      </c>
      <c r="J52" s="29">
        <f t="shared" si="6"/>
        <v>58.617929562433304</v>
      </c>
      <c r="K52" s="29">
        <f t="shared" si="6"/>
        <v>58.27702702702703</v>
      </c>
    </row>
    <row r="53" spans="1:11" s="4" customFormat="1" ht="15.75" customHeight="1">
      <c r="A53" s="22"/>
      <c r="B53" s="10"/>
      <c r="C53" s="11">
        <f t="shared" si="7"/>
        <v>0</v>
      </c>
      <c r="I53" s="29"/>
      <c r="J53" s="29"/>
      <c r="K53" s="29"/>
    </row>
    <row r="54" spans="1:11" s="4" customFormat="1" ht="17.25" customHeight="1">
      <c r="A54" s="22">
        <f>A52+1</f>
        <v>36</v>
      </c>
      <c r="B54" s="10" t="s">
        <v>38</v>
      </c>
      <c r="C54" s="11">
        <f t="shared" si="7"/>
        <v>5513</v>
      </c>
      <c r="D54" s="11">
        <v>2688</v>
      </c>
      <c r="E54" s="11">
        <v>2825</v>
      </c>
      <c r="F54" s="11">
        <f>SUM(G54:H54)</f>
        <v>3209</v>
      </c>
      <c r="G54" s="11">
        <v>1584</v>
      </c>
      <c r="H54" s="11">
        <v>1625</v>
      </c>
      <c r="I54" s="29">
        <f aca="true" t="shared" si="8" ref="I54:I88">F54/C54*100</f>
        <v>58.20787230183203</v>
      </c>
      <c r="J54" s="29">
        <f aca="true" t="shared" si="9" ref="J54:J88">G54/D54*100</f>
        <v>58.92857142857143</v>
      </c>
      <c r="K54" s="29">
        <f aca="true" t="shared" si="10" ref="K54:K88">H54/E54*100</f>
        <v>57.52212389380531</v>
      </c>
    </row>
    <row r="55" spans="1:11" s="4" customFormat="1" ht="17.25" customHeight="1">
      <c r="A55" s="22">
        <f>A54+1</f>
        <v>37</v>
      </c>
      <c r="B55" s="10" t="s">
        <v>39</v>
      </c>
      <c r="C55" s="11">
        <f t="shared" si="7"/>
        <v>5880</v>
      </c>
      <c r="D55" s="11">
        <v>2790</v>
      </c>
      <c r="E55" s="11">
        <v>3090</v>
      </c>
      <c r="F55" s="11">
        <f>SUM(G55:H55)</f>
        <v>3462</v>
      </c>
      <c r="G55" s="11">
        <v>1646</v>
      </c>
      <c r="H55" s="11">
        <v>1816</v>
      </c>
      <c r="I55" s="29">
        <f t="shared" si="8"/>
        <v>58.877551020408156</v>
      </c>
      <c r="J55" s="29">
        <f t="shared" si="9"/>
        <v>58.996415770609325</v>
      </c>
      <c r="K55" s="29">
        <f t="shared" si="10"/>
        <v>58.77022653721683</v>
      </c>
    </row>
    <row r="56" spans="1:11" s="4" customFormat="1" ht="17.25" customHeight="1">
      <c r="A56" s="22">
        <f>A55+1</f>
        <v>38</v>
      </c>
      <c r="B56" s="10" t="s">
        <v>40</v>
      </c>
      <c r="C56" s="11">
        <f t="shared" si="7"/>
        <v>4236</v>
      </c>
      <c r="D56" s="11">
        <v>2008</v>
      </c>
      <c r="E56" s="11">
        <v>2228</v>
      </c>
      <c r="F56" s="11">
        <f>SUM(G56:H56)</f>
        <v>2440</v>
      </c>
      <c r="G56" s="11">
        <v>1171</v>
      </c>
      <c r="H56" s="11">
        <v>1269</v>
      </c>
      <c r="I56" s="29">
        <f t="shared" si="8"/>
        <v>57.60151085930123</v>
      </c>
      <c r="J56" s="29">
        <f t="shared" si="9"/>
        <v>58.31673306772909</v>
      </c>
      <c r="K56" s="29">
        <f t="shared" si="10"/>
        <v>56.95691202872531</v>
      </c>
    </row>
    <row r="57" spans="1:11" s="4" customFormat="1" ht="17.25" customHeight="1">
      <c r="A57" s="22">
        <f>A56+1</f>
        <v>39</v>
      </c>
      <c r="B57" s="10" t="s">
        <v>41</v>
      </c>
      <c r="C57" s="11">
        <f t="shared" si="7"/>
        <v>9365</v>
      </c>
      <c r="D57" s="11">
        <v>4295</v>
      </c>
      <c r="E57" s="11">
        <v>5070</v>
      </c>
      <c r="F57" s="11">
        <f>SUM(G57:H57)</f>
        <v>5247</v>
      </c>
      <c r="G57" s="4">
        <v>2456</v>
      </c>
      <c r="H57" s="11">
        <v>2791</v>
      </c>
      <c r="I57" s="29">
        <f t="shared" si="8"/>
        <v>56.02776294714362</v>
      </c>
      <c r="J57" s="29">
        <f t="shared" si="9"/>
        <v>57.18277066356228</v>
      </c>
      <c r="K57" s="29">
        <f t="shared" si="10"/>
        <v>55.04930966469428</v>
      </c>
    </row>
    <row r="58" spans="1:11" s="4" customFormat="1" ht="17.25" customHeight="1">
      <c r="A58" s="22">
        <f>A57+1</f>
        <v>40</v>
      </c>
      <c r="B58" s="10" t="s">
        <v>42</v>
      </c>
      <c r="C58" s="11">
        <f t="shared" si="7"/>
        <v>7275</v>
      </c>
      <c r="D58" s="11">
        <v>3422</v>
      </c>
      <c r="E58" s="11">
        <v>3853</v>
      </c>
      <c r="F58" s="11">
        <f>SUM(G58:H58)</f>
        <v>4280</v>
      </c>
      <c r="G58" s="11">
        <v>2038</v>
      </c>
      <c r="H58" s="11">
        <v>2242</v>
      </c>
      <c r="I58" s="29">
        <f t="shared" si="8"/>
        <v>58.83161512027492</v>
      </c>
      <c r="J58" s="29">
        <f t="shared" si="9"/>
        <v>59.55581531268265</v>
      </c>
      <c r="K58" s="29">
        <f t="shared" si="10"/>
        <v>58.18842460420451</v>
      </c>
    </row>
    <row r="59" spans="1:11" s="4" customFormat="1" ht="15.75" customHeight="1">
      <c r="A59" s="22"/>
      <c r="B59" s="10"/>
      <c r="C59" s="11">
        <f t="shared" si="7"/>
        <v>0</v>
      </c>
      <c r="I59" s="29"/>
      <c r="J59" s="29"/>
      <c r="K59" s="29"/>
    </row>
    <row r="60" spans="1:11" s="4" customFormat="1" ht="17.25" customHeight="1">
      <c r="A60" s="22">
        <f>A58+1</f>
        <v>41</v>
      </c>
      <c r="B60" s="10" t="s">
        <v>43</v>
      </c>
      <c r="C60" s="11">
        <f t="shared" si="7"/>
        <v>7025</v>
      </c>
      <c r="D60" s="11">
        <v>3274</v>
      </c>
      <c r="E60" s="11">
        <v>3751</v>
      </c>
      <c r="F60" s="11">
        <f>SUM(G60:H60)</f>
        <v>3837</v>
      </c>
      <c r="G60" s="11">
        <v>1803</v>
      </c>
      <c r="H60" s="11">
        <v>2034</v>
      </c>
      <c r="I60" s="29">
        <f t="shared" si="8"/>
        <v>54.619217081850536</v>
      </c>
      <c r="J60" s="29">
        <f t="shared" si="9"/>
        <v>55.07025045815516</v>
      </c>
      <c r="K60" s="29">
        <f t="shared" si="10"/>
        <v>54.22553985603839</v>
      </c>
    </row>
    <row r="61" spans="1:11" s="4" customFormat="1" ht="17.25" customHeight="1">
      <c r="A61" s="22">
        <f>A60+1</f>
        <v>42</v>
      </c>
      <c r="B61" s="10" t="s">
        <v>44</v>
      </c>
      <c r="C61" s="11">
        <f t="shared" si="7"/>
        <v>6180</v>
      </c>
      <c r="D61" s="11">
        <v>3012</v>
      </c>
      <c r="E61" s="11">
        <v>3168</v>
      </c>
      <c r="F61" s="11">
        <f>SUM(G61:H61)</f>
        <v>3440</v>
      </c>
      <c r="G61" s="11">
        <v>1675</v>
      </c>
      <c r="H61" s="11">
        <v>1765</v>
      </c>
      <c r="I61" s="29">
        <f t="shared" si="8"/>
        <v>55.663430420711975</v>
      </c>
      <c r="J61" s="29">
        <f t="shared" si="9"/>
        <v>55.610889774236384</v>
      </c>
      <c r="K61" s="29">
        <f t="shared" si="10"/>
        <v>55.713383838383834</v>
      </c>
    </row>
    <row r="62" spans="1:11" s="4" customFormat="1" ht="17.25" customHeight="1">
      <c r="A62" s="22">
        <f>A61+1</f>
        <v>43</v>
      </c>
      <c r="B62" s="10" t="s">
        <v>45</v>
      </c>
      <c r="C62" s="11">
        <f t="shared" si="7"/>
        <v>9103</v>
      </c>
      <c r="D62" s="11">
        <v>4269</v>
      </c>
      <c r="E62" s="11">
        <v>4834</v>
      </c>
      <c r="F62" s="11">
        <f>SUM(G62:H62)</f>
        <v>5090</v>
      </c>
      <c r="G62" s="11">
        <v>2410</v>
      </c>
      <c r="H62" s="11">
        <v>2680</v>
      </c>
      <c r="I62" s="29">
        <f t="shared" si="8"/>
        <v>55.915632209161814</v>
      </c>
      <c r="J62" s="29">
        <f t="shared" si="9"/>
        <v>56.45350199109862</v>
      </c>
      <c r="K62" s="29">
        <f t="shared" si="10"/>
        <v>55.44062887877534</v>
      </c>
    </row>
    <row r="63" spans="1:11" s="4" customFormat="1" ht="17.25" customHeight="1">
      <c r="A63" s="22">
        <f>A62+1</f>
        <v>44</v>
      </c>
      <c r="B63" s="10" t="s">
        <v>46</v>
      </c>
      <c r="C63" s="11">
        <f t="shared" si="7"/>
        <v>5306</v>
      </c>
      <c r="D63" s="11">
        <v>2621</v>
      </c>
      <c r="E63" s="11">
        <v>2685</v>
      </c>
      <c r="F63" s="11">
        <f>SUM(G63:H63)</f>
        <v>3091</v>
      </c>
      <c r="G63" s="11">
        <v>1527</v>
      </c>
      <c r="H63" s="11">
        <v>1564</v>
      </c>
      <c r="I63" s="29">
        <f t="shared" si="8"/>
        <v>58.2548058801357</v>
      </c>
      <c r="J63" s="29">
        <f t="shared" si="9"/>
        <v>58.2602060282335</v>
      </c>
      <c r="K63" s="29">
        <f t="shared" si="10"/>
        <v>58.24953445065177</v>
      </c>
    </row>
    <row r="64" spans="1:11" s="4" customFormat="1" ht="17.25" customHeight="1">
      <c r="A64" s="22">
        <f>A63+1</f>
        <v>45</v>
      </c>
      <c r="B64" s="10" t="s">
        <v>47</v>
      </c>
      <c r="C64" s="11">
        <f t="shared" si="7"/>
        <v>5669</v>
      </c>
      <c r="D64" s="11">
        <v>2764</v>
      </c>
      <c r="E64" s="11">
        <v>2905</v>
      </c>
      <c r="F64" s="11">
        <f>SUM(G64:H64)</f>
        <v>3098</v>
      </c>
      <c r="G64" s="11">
        <v>1480</v>
      </c>
      <c r="H64" s="11">
        <v>1618</v>
      </c>
      <c r="I64" s="29">
        <f t="shared" si="8"/>
        <v>54.648086082201445</v>
      </c>
      <c r="J64" s="29">
        <f t="shared" si="9"/>
        <v>53.54558610709117</v>
      </c>
      <c r="K64" s="29">
        <f t="shared" si="10"/>
        <v>55.69707401032702</v>
      </c>
    </row>
    <row r="65" spans="1:11" s="4" customFormat="1" ht="15.75" customHeight="1">
      <c r="A65" s="22"/>
      <c r="B65" s="10"/>
      <c r="C65" s="11">
        <f t="shared" si="7"/>
        <v>0</v>
      </c>
      <c r="I65" s="29"/>
      <c r="J65" s="29"/>
      <c r="K65" s="29"/>
    </row>
    <row r="66" spans="1:11" s="4" customFormat="1" ht="17.25" customHeight="1">
      <c r="A66" s="22">
        <f>A64+1</f>
        <v>46</v>
      </c>
      <c r="B66" s="10" t="s">
        <v>48</v>
      </c>
      <c r="C66" s="11">
        <f t="shared" si="7"/>
        <v>8253</v>
      </c>
      <c r="D66" s="11">
        <v>3994</v>
      </c>
      <c r="E66" s="11">
        <v>4259</v>
      </c>
      <c r="F66" s="11">
        <f>SUM(G66:H66)</f>
        <v>4690</v>
      </c>
      <c r="G66" s="11">
        <v>2287</v>
      </c>
      <c r="H66" s="11">
        <v>2403</v>
      </c>
      <c r="I66" s="29">
        <f t="shared" si="8"/>
        <v>56.82782018659881</v>
      </c>
      <c r="J66" s="29">
        <f t="shared" si="9"/>
        <v>57.2608913370055</v>
      </c>
      <c r="K66" s="29">
        <f t="shared" si="10"/>
        <v>56.42169523362291</v>
      </c>
    </row>
    <row r="67" spans="1:11" s="4" customFormat="1" ht="17.25" customHeight="1">
      <c r="A67" s="22">
        <f>A66+1</f>
        <v>47</v>
      </c>
      <c r="B67" s="10" t="s">
        <v>49</v>
      </c>
      <c r="C67" s="11">
        <f t="shared" si="7"/>
        <v>9079</v>
      </c>
      <c r="D67" s="11">
        <v>4398</v>
      </c>
      <c r="E67" s="11">
        <v>4681</v>
      </c>
      <c r="F67" s="11">
        <f>SUM(G67:H67)</f>
        <v>4796</v>
      </c>
      <c r="G67" s="11">
        <v>2292</v>
      </c>
      <c r="H67" s="11">
        <v>2504</v>
      </c>
      <c r="I67" s="29">
        <f t="shared" si="8"/>
        <v>52.82520101332746</v>
      </c>
      <c r="J67" s="29">
        <f t="shared" si="9"/>
        <v>52.11459754433834</v>
      </c>
      <c r="K67" s="29">
        <f t="shared" si="10"/>
        <v>53.49284340952788</v>
      </c>
    </row>
    <row r="68" spans="1:11" s="4" customFormat="1" ht="17.25" customHeight="1">
      <c r="A68" s="22">
        <f>A67+1</f>
        <v>48</v>
      </c>
      <c r="B68" s="10" t="s">
        <v>50</v>
      </c>
      <c r="C68" s="11">
        <f t="shared" si="7"/>
        <v>7125</v>
      </c>
      <c r="D68" s="11">
        <v>3458</v>
      </c>
      <c r="E68" s="11">
        <v>3667</v>
      </c>
      <c r="F68" s="11">
        <f>SUM(G68:H68)</f>
        <v>4127</v>
      </c>
      <c r="G68" s="11">
        <v>2000</v>
      </c>
      <c r="H68" s="11">
        <v>2127</v>
      </c>
      <c r="I68" s="29">
        <f t="shared" si="8"/>
        <v>57.92280701754387</v>
      </c>
      <c r="J68" s="29">
        <f t="shared" si="9"/>
        <v>57.8368999421631</v>
      </c>
      <c r="K68" s="29">
        <f t="shared" si="10"/>
        <v>58.0038178347423</v>
      </c>
    </row>
    <row r="69" spans="1:11" s="4" customFormat="1" ht="17.25" customHeight="1">
      <c r="A69" s="22">
        <f>A68+1</f>
        <v>49</v>
      </c>
      <c r="B69" s="10" t="s">
        <v>51</v>
      </c>
      <c r="C69" s="11">
        <f t="shared" si="7"/>
        <v>9208</v>
      </c>
      <c r="D69" s="11">
        <v>4496</v>
      </c>
      <c r="E69" s="11">
        <v>4712</v>
      </c>
      <c r="F69" s="11">
        <f>SUM(G69:H69)</f>
        <v>5268</v>
      </c>
      <c r="G69" s="11">
        <v>2573</v>
      </c>
      <c r="H69" s="11">
        <v>2695</v>
      </c>
      <c r="I69" s="29">
        <f t="shared" si="8"/>
        <v>57.21112076455256</v>
      </c>
      <c r="J69" s="29">
        <f t="shared" si="9"/>
        <v>57.228647686832744</v>
      </c>
      <c r="K69" s="29">
        <f t="shared" si="10"/>
        <v>57.19439728353141</v>
      </c>
    </row>
    <row r="70" spans="1:11" s="4" customFormat="1" ht="17.25" customHeight="1">
      <c r="A70" s="22">
        <f>A69+1</f>
        <v>50</v>
      </c>
      <c r="B70" s="10" t="s">
        <v>52</v>
      </c>
      <c r="C70" s="11">
        <f t="shared" si="7"/>
        <v>6942</v>
      </c>
      <c r="D70" s="11">
        <v>3225</v>
      </c>
      <c r="E70" s="11">
        <v>3717</v>
      </c>
      <c r="F70" s="11">
        <f>SUM(G70:H70)</f>
        <v>4181</v>
      </c>
      <c r="G70" s="11">
        <v>2019</v>
      </c>
      <c r="H70" s="11">
        <v>2162</v>
      </c>
      <c r="I70" s="29">
        <f t="shared" si="8"/>
        <v>60.22760011524056</v>
      </c>
      <c r="J70" s="29">
        <f t="shared" si="9"/>
        <v>62.6046511627907</v>
      </c>
      <c r="K70" s="29">
        <f t="shared" si="10"/>
        <v>58.1651869787463</v>
      </c>
    </row>
    <row r="71" spans="1:11" s="4" customFormat="1" ht="15.75" customHeight="1">
      <c r="A71" s="22"/>
      <c r="B71" s="10"/>
      <c r="C71" s="11">
        <f t="shared" si="7"/>
        <v>0</v>
      </c>
      <c r="I71" s="29"/>
      <c r="J71" s="29"/>
      <c r="K71" s="29"/>
    </row>
    <row r="72" spans="1:11" s="4" customFormat="1" ht="17.25" customHeight="1">
      <c r="A72" s="22">
        <f>A70+1</f>
        <v>51</v>
      </c>
      <c r="B72" s="10" t="s">
        <v>53</v>
      </c>
      <c r="C72" s="11">
        <f t="shared" si="7"/>
        <v>8746</v>
      </c>
      <c r="D72" s="11">
        <v>4165</v>
      </c>
      <c r="E72" s="11">
        <v>4581</v>
      </c>
      <c r="F72" s="11">
        <f>SUM(G72:H72)</f>
        <v>4933</v>
      </c>
      <c r="G72" s="11">
        <v>2325</v>
      </c>
      <c r="H72" s="11">
        <v>2608</v>
      </c>
      <c r="I72" s="29">
        <f t="shared" si="8"/>
        <v>56.40292705236679</v>
      </c>
      <c r="J72" s="29">
        <f t="shared" si="9"/>
        <v>55.82232893157263</v>
      </c>
      <c r="K72" s="29">
        <f t="shared" si="10"/>
        <v>56.93080113512333</v>
      </c>
    </row>
    <row r="73" spans="1:11" s="4" customFormat="1" ht="17.25" customHeight="1">
      <c r="A73" s="22">
        <f>A72+1</f>
        <v>52</v>
      </c>
      <c r="B73" s="10" t="s">
        <v>54</v>
      </c>
      <c r="C73" s="11">
        <f t="shared" si="7"/>
        <v>9125</v>
      </c>
      <c r="D73" s="11">
        <v>4345</v>
      </c>
      <c r="E73" s="11">
        <v>4780</v>
      </c>
      <c r="F73" s="11">
        <f>SUM(G73:H73)</f>
        <v>5152</v>
      </c>
      <c r="G73" s="11">
        <v>2524</v>
      </c>
      <c r="H73" s="11">
        <v>2628</v>
      </c>
      <c r="I73" s="29">
        <f t="shared" si="8"/>
        <v>56.460273972602735</v>
      </c>
      <c r="J73" s="29">
        <f t="shared" si="9"/>
        <v>58.089758342922906</v>
      </c>
      <c r="K73" s="29">
        <f t="shared" si="10"/>
        <v>54.97907949790795</v>
      </c>
    </row>
    <row r="74" spans="1:11" s="4" customFormat="1" ht="17.25" customHeight="1">
      <c r="A74" s="22">
        <f>A73+1</f>
        <v>53</v>
      </c>
      <c r="B74" s="10" t="s">
        <v>55</v>
      </c>
      <c r="C74" s="11">
        <f t="shared" si="7"/>
        <v>8387</v>
      </c>
      <c r="D74" s="11">
        <v>3832</v>
      </c>
      <c r="E74" s="11">
        <v>4555</v>
      </c>
      <c r="F74" s="11">
        <f>SUM(G74:H74)</f>
        <v>4737</v>
      </c>
      <c r="G74" s="11">
        <v>2206</v>
      </c>
      <c r="H74" s="11">
        <v>2531</v>
      </c>
      <c r="I74" s="29">
        <f t="shared" si="8"/>
        <v>56.480267080004765</v>
      </c>
      <c r="J74" s="29">
        <f t="shared" si="9"/>
        <v>57.567849686847595</v>
      </c>
      <c r="K74" s="29">
        <f t="shared" si="10"/>
        <v>55.56531284302964</v>
      </c>
    </row>
    <row r="75" spans="1:11" s="4" customFormat="1" ht="17.25" customHeight="1">
      <c r="A75" s="22">
        <f>A74+1</f>
        <v>54</v>
      </c>
      <c r="B75" s="10" t="s">
        <v>56</v>
      </c>
      <c r="C75" s="11">
        <f t="shared" si="7"/>
        <v>5899</v>
      </c>
      <c r="D75" s="11">
        <v>2870</v>
      </c>
      <c r="E75" s="11">
        <v>3029</v>
      </c>
      <c r="F75" s="11">
        <f>SUM(G75:H75)</f>
        <v>3484</v>
      </c>
      <c r="G75" s="11">
        <v>1711</v>
      </c>
      <c r="H75" s="11">
        <v>1773</v>
      </c>
      <c r="I75" s="29">
        <f t="shared" si="8"/>
        <v>59.060857772503816</v>
      </c>
      <c r="J75" s="29">
        <f t="shared" si="9"/>
        <v>59.61672473867596</v>
      </c>
      <c r="K75" s="29">
        <f t="shared" si="10"/>
        <v>58.53416969296797</v>
      </c>
    </row>
    <row r="76" spans="1:11" s="4" customFormat="1" ht="17.25" customHeight="1">
      <c r="A76" s="22">
        <f>A75+1</f>
        <v>55</v>
      </c>
      <c r="B76" s="10" t="s">
        <v>57</v>
      </c>
      <c r="C76" s="11">
        <f t="shared" si="7"/>
        <v>9304</v>
      </c>
      <c r="D76" s="11">
        <v>4492</v>
      </c>
      <c r="E76" s="11">
        <v>4812</v>
      </c>
      <c r="F76" s="11">
        <f>SUM(G76:H76)</f>
        <v>5439</v>
      </c>
      <c r="G76" s="11">
        <v>2641</v>
      </c>
      <c r="H76" s="11">
        <v>2798</v>
      </c>
      <c r="I76" s="29">
        <f t="shared" si="8"/>
        <v>58.458727429062776</v>
      </c>
      <c r="J76" s="29">
        <f t="shared" si="9"/>
        <v>58.79341050756901</v>
      </c>
      <c r="K76" s="29">
        <f t="shared" si="10"/>
        <v>58.14630091438071</v>
      </c>
    </row>
    <row r="77" spans="1:11" s="4" customFormat="1" ht="15.75" customHeight="1">
      <c r="A77" s="22"/>
      <c r="B77" s="10"/>
      <c r="C77" s="11">
        <f t="shared" si="7"/>
        <v>0</v>
      </c>
      <c r="I77" s="29"/>
      <c r="J77" s="29"/>
      <c r="K77" s="29"/>
    </row>
    <row r="78" spans="1:11" s="4" customFormat="1" ht="17.25" customHeight="1">
      <c r="A78" s="22">
        <f>A76+1</f>
        <v>56</v>
      </c>
      <c r="B78" s="10" t="s">
        <v>58</v>
      </c>
      <c r="C78" s="11">
        <f t="shared" si="7"/>
        <v>5460</v>
      </c>
      <c r="D78" s="11">
        <v>2449</v>
      </c>
      <c r="E78" s="11">
        <v>3011</v>
      </c>
      <c r="F78" s="11">
        <f>SUM(G78:H78)</f>
        <v>3181</v>
      </c>
      <c r="G78" s="11">
        <v>1479</v>
      </c>
      <c r="H78" s="11">
        <v>1702</v>
      </c>
      <c r="I78" s="29">
        <f t="shared" si="8"/>
        <v>58.26007326007326</v>
      </c>
      <c r="J78" s="29">
        <f t="shared" si="9"/>
        <v>60.39199673336056</v>
      </c>
      <c r="K78" s="29">
        <f t="shared" si="10"/>
        <v>56.52607107273331</v>
      </c>
    </row>
    <row r="79" spans="1:11" s="4" customFormat="1" ht="17.25" customHeight="1">
      <c r="A79" s="22">
        <f>A78+1</f>
        <v>57</v>
      </c>
      <c r="B79" s="10" t="s">
        <v>59</v>
      </c>
      <c r="C79" s="11">
        <f t="shared" si="7"/>
        <v>7638</v>
      </c>
      <c r="D79" s="11">
        <v>3528</v>
      </c>
      <c r="E79" s="11">
        <v>4110</v>
      </c>
      <c r="F79" s="11">
        <f>SUM(G79:H79)</f>
        <v>4720</v>
      </c>
      <c r="G79" s="11">
        <v>2206</v>
      </c>
      <c r="H79" s="11">
        <v>2514</v>
      </c>
      <c r="I79" s="29">
        <f t="shared" si="8"/>
        <v>61.796281749148996</v>
      </c>
      <c r="J79" s="29">
        <f t="shared" si="9"/>
        <v>62.52834467120182</v>
      </c>
      <c r="K79" s="29">
        <f t="shared" si="10"/>
        <v>61.16788321167883</v>
      </c>
    </row>
    <row r="80" spans="1:11" s="4" customFormat="1" ht="17.25" customHeight="1">
      <c r="A80" s="22">
        <f>A79+1</f>
        <v>58</v>
      </c>
      <c r="B80" s="10" t="s">
        <v>60</v>
      </c>
      <c r="C80" s="11">
        <f t="shared" si="7"/>
        <v>6059</v>
      </c>
      <c r="D80" s="11">
        <v>2491</v>
      </c>
      <c r="E80" s="11">
        <v>3568</v>
      </c>
      <c r="F80" s="11">
        <f>SUM(G80:H80)</f>
        <v>3403</v>
      </c>
      <c r="G80" s="11">
        <v>1484</v>
      </c>
      <c r="H80" s="11">
        <v>1919</v>
      </c>
      <c r="I80" s="29">
        <f t="shared" si="8"/>
        <v>56.16438356164384</v>
      </c>
      <c r="J80" s="29">
        <f t="shared" si="9"/>
        <v>59.57446808510638</v>
      </c>
      <c r="K80" s="29">
        <f t="shared" si="10"/>
        <v>53.78363228699552</v>
      </c>
    </row>
    <row r="81" spans="1:11" s="4" customFormat="1" ht="17.25" customHeight="1">
      <c r="A81" s="22">
        <f>A80+1</f>
        <v>59</v>
      </c>
      <c r="B81" s="24" t="s">
        <v>61</v>
      </c>
      <c r="C81" s="11">
        <f t="shared" si="7"/>
        <v>8694</v>
      </c>
      <c r="D81" s="11">
        <v>4053</v>
      </c>
      <c r="E81" s="11">
        <v>4641</v>
      </c>
      <c r="F81" s="11">
        <f>SUM(G81:H81)</f>
        <v>5058</v>
      </c>
      <c r="G81" s="11">
        <v>2379</v>
      </c>
      <c r="H81" s="11">
        <v>2679</v>
      </c>
      <c r="I81" s="29">
        <f t="shared" si="8"/>
        <v>58.17805383022774</v>
      </c>
      <c r="J81" s="29">
        <f t="shared" si="9"/>
        <v>58.697261287934865</v>
      </c>
      <c r="K81" s="29">
        <f t="shared" si="10"/>
        <v>57.7246283128636</v>
      </c>
    </row>
    <row r="82" spans="1:11" s="4" customFormat="1" ht="17.25" customHeight="1">
      <c r="A82" s="22">
        <f>A81+1</f>
        <v>60</v>
      </c>
      <c r="B82" s="10" t="s">
        <v>62</v>
      </c>
      <c r="C82" s="11">
        <f t="shared" si="7"/>
        <v>7846</v>
      </c>
      <c r="D82" s="11">
        <v>3773</v>
      </c>
      <c r="E82" s="11">
        <v>4073</v>
      </c>
      <c r="F82" s="11">
        <f>SUM(G82:H82)</f>
        <v>4427</v>
      </c>
      <c r="G82" s="11">
        <v>2123</v>
      </c>
      <c r="H82" s="11">
        <v>2304</v>
      </c>
      <c r="I82" s="29">
        <f t="shared" si="8"/>
        <v>56.42365536579148</v>
      </c>
      <c r="J82" s="29">
        <f t="shared" si="9"/>
        <v>56.268221574344025</v>
      </c>
      <c r="K82" s="29">
        <f t="shared" si="10"/>
        <v>56.56764055978394</v>
      </c>
    </row>
    <row r="83" spans="1:11" s="4" customFormat="1" ht="15.75" customHeight="1">
      <c r="A83" s="22"/>
      <c r="B83" s="10"/>
      <c r="C83" s="11">
        <f t="shared" si="7"/>
        <v>0</v>
      </c>
      <c r="I83" s="29"/>
      <c r="J83" s="29"/>
      <c r="K83" s="29"/>
    </row>
    <row r="84" spans="1:11" s="4" customFormat="1" ht="17.25" customHeight="1">
      <c r="A84" s="22">
        <f>A82+1</f>
        <v>61</v>
      </c>
      <c r="B84" s="10" t="s">
        <v>63</v>
      </c>
      <c r="C84" s="11">
        <f t="shared" si="7"/>
        <v>3665</v>
      </c>
      <c r="D84" s="11">
        <v>1779</v>
      </c>
      <c r="E84" s="11">
        <v>1886</v>
      </c>
      <c r="F84" s="11">
        <f>SUM(G84:H84)</f>
        <v>2159</v>
      </c>
      <c r="G84" s="11">
        <v>1048</v>
      </c>
      <c r="H84" s="11">
        <v>1111</v>
      </c>
      <c r="I84" s="29">
        <f t="shared" si="8"/>
        <v>58.908594815825374</v>
      </c>
      <c r="J84" s="29">
        <f t="shared" si="9"/>
        <v>58.90949971894322</v>
      </c>
      <c r="K84" s="29">
        <f t="shared" si="10"/>
        <v>58.907741251325554</v>
      </c>
    </row>
    <row r="85" spans="1:11" s="4" customFormat="1" ht="17.25" customHeight="1">
      <c r="A85" s="22">
        <f>A84+1</f>
        <v>62</v>
      </c>
      <c r="B85" s="10" t="s">
        <v>64</v>
      </c>
      <c r="C85" s="11">
        <f t="shared" si="7"/>
        <v>5327</v>
      </c>
      <c r="D85" s="11">
        <v>2481</v>
      </c>
      <c r="E85" s="11">
        <v>2846</v>
      </c>
      <c r="F85" s="11">
        <f>SUM(G85:H85)</f>
        <v>3149</v>
      </c>
      <c r="G85" s="11">
        <v>1493</v>
      </c>
      <c r="H85" s="11">
        <v>1656</v>
      </c>
      <c r="I85" s="29">
        <f t="shared" si="8"/>
        <v>59.11394781302797</v>
      </c>
      <c r="J85" s="29">
        <f t="shared" si="9"/>
        <v>60.17734784361145</v>
      </c>
      <c r="K85" s="29">
        <f t="shared" si="10"/>
        <v>58.186929023190444</v>
      </c>
    </row>
    <row r="86" spans="1:11" s="4" customFormat="1" ht="17.25" customHeight="1">
      <c r="A86" s="22">
        <f>A85+1</f>
        <v>63</v>
      </c>
      <c r="B86" s="10" t="s">
        <v>65</v>
      </c>
      <c r="C86" s="11">
        <f t="shared" si="7"/>
        <v>5203</v>
      </c>
      <c r="D86" s="11">
        <v>2399</v>
      </c>
      <c r="E86" s="11">
        <v>2804</v>
      </c>
      <c r="F86" s="11">
        <f>SUM(G86:H86)</f>
        <v>2717</v>
      </c>
      <c r="G86" s="11">
        <v>1231</v>
      </c>
      <c r="H86" s="11">
        <v>1486</v>
      </c>
      <c r="I86" s="29">
        <f t="shared" si="8"/>
        <v>52.21987315010571</v>
      </c>
      <c r="J86" s="29">
        <f t="shared" si="9"/>
        <v>51.313047102959565</v>
      </c>
      <c r="K86" s="29">
        <f t="shared" si="10"/>
        <v>52.99572039942939</v>
      </c>
    </row>
    <row r="87" spans="1:11" s="4" customFormat="1" ht="17.25" customHeight="1">
      <c r="A87" s="22">
        <f>A86+1</f>
        <v>64</v>
      </c>
      <c r="B87" s="24" t="s">
        <v>66</v>
      </c>
      <c r="C87" s="11">
        <f t="shared" si="7"/>
        <v>4060</v>
      </c>
      <c r="D87" s="11">
        <v>1969</v>
      </c>
      <c r="E87" s="11">
        <v>2091</v>
      </c>
      <c r="F87" s="11">
        <f>SUM(G87:H87)</f>
        <v>1942</v>
      </c>
      <c r="G87" s="11">
        <v>952</v>
      </c>
      <c r="H87" s="11">
        <v>990</v>
      </c>
      <c r="I87" s="29">
        <f t="shared" si="8"/>
        <v>47.83251231527094</v>
      </c>
      <c r="J87" s="29">
        <f t="shared" si="9"/>
        <v>48.34941594718131</v>
      </c>
      <c r="K87" s="29">
        <f t="shared" si="10"/>
        <v>47.34576757532281</v>
      </c>
    </row>
    <row r="88" spans="1:11" s="4" customFormat="1" ht="17.25" customHeight="1">
      <c r="A88" s="23">
        <f>A87+1</f>
        <v>65</v>
      </c>
      <c r="B88" s="12" t="s">
        <v>67</v>
      </c>
      <c r="C88" s="28">
        <f t="shared" si="7"/>
        <v>4974</v>
      </c>
      <c r="D88" s="13">
        <v>2492</v>
      </c>
      <c r="E88" s="13">
        <v>2482</v>
      </c>
      <c r="F88" s="13">
        <f>SUM(G88:H88)</f>
        <v>2603</v>
      </c>
      <c r="G88" s="13">
        <v>1278</v>
      </c>
      <c r="H88" s="13">
        <v>1325</v>
      </c>
      <c r="I88" s="30">
        <f t="shared" si="8"/>
        <v>52.33212706071571</v>
      </c>
      <c r="J88" s="30">
        <f t="shared" si="9"/>
        <v>51.28410914927769</v>
      </c>
      <c r="K88" s="30">
        <f t="shared" si="10"/>
        <v>53.38436744560838</v>
      </c>
    </row>
    <row r="89" s="4" customFormat="1" ht="17.25" customHeight="1">
      <c r="B89" s="15"/>
    </row>
  </sheetData>
  <mergeCells count="11">
    <mergeCell ref="A46:A47"/>
    <mergeCell ref="B46:B47"/>
    <mergeCell ref="C46:E46"/>
    <mergeCell ref="F46:H46"/>
    <mergeCell ref="I46:K46"/>
    <mergeCell ref="B3:B4"/>
    <mergeCell ref="C3:E3"/>
    <mergeCell ref="A5:B5"/>
    <mergeCell ref="F3:H3"/>
    <mergeCell ref="I3:K3"/>
    <mergeCell ref="A3:A4"/>
  </mergeCells>
  <printOptions/>
  <pageMargins left="0.5" right="0.51" top="0.54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2003-12-12T03:10:49Z</cp:lastPrinted>
  <dcterms:created xsi:type="dcterms:W3CDTF">2001-07-30T01:02:34Z</dcterms:created>
  <dcterms:modified xsi:type="dcterms:W3CDTF">2005-02-22T06:26:16Z</dcterms:modified>
  <cp:category/>
  <cp:version/>
  <cp:contentType/>
  <cp:contentStatus/>
</cp:coreProperties>
</file>