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15330" windowHeight="4545" tabRatio="630" activeTab="0"/>
  </bookViews>
  <sheets>
    <sheet name="９－９(2)" sheetId="1" r:id="rId1"/>
    <sheet name="Sheet1" sheetId="2" r:id="rId2"/>
  </sheets>
  <definedNames>
    <definedName name="_xlnm.Print_Area" localSheetId="0">'９－９(2)'!$A$2:$F$24</definedName>
  </definedNames>
  <calcPr fullCalcOnLoad="1"/>
</workbook>
</file>

<file path=xl/sharedStrings.xml><?xml version="1.0" encoding="utf-8"?>
<sst xmlns="http://schemas.openxmlformats.org/spreadsheetml/2006/main" count="35" uniqueCount="30">
  <si>
    <t>総額</t>
  </si>
  <si>
    <t>（単位　円）</t>
  </si>
  <si>
    <t>科目</t>
  </si>
  <si>
    <t>予算現額</t>
  </si>
  <si>
    <t>-</t>
  </si>
  <si>
    <t>総務費</t>
  </si>
  <si>
    <t>保険給付費</t>
  </si>
  <si>
    <t>当初予算額(1)</t>
  </si>
  <si>
    <t>支出済額</t>
  </si>
  <si>
    <t>総務管理費</t>
  </si>
  <si>
    <t>公債費</t>
  </si>
  <si>
    <t>延滞金</t>
  </si>
  <si>
    <t>介護認定審査会費</t>
  </si>
  <si>
    <t>趣旨普及費</t>
  </si>
  <si>
    <t>サービス等諸費</t>
  </si>
  <si>
    <t>高額サービス費</t>
  </si>
  <si>
    <t>財政安定化基金拠出金</t>
  </si>
  <si>
    <t>基金積立金</t>
  </si>
  <si>
    <t>償還金及び還付加算金</t>
  </si>
  <si>
    <t>諸支出金</t>
  </si>
  <si>
    <t>-</t>
  </si>
  <si>
    <t>(2)　歳　　出</t>
  </si>
  <si>
    <t>差　　額</t>
  </si>
  <si>
    <t>繰出金</t>
  </si>
  <si>
    <t>平成15年度</t>
  </si>
  <si>
    <t>予備費</t>
  </si>
  <si>
    <t>-</t>
  </si>
  <si>
    <t>平成16年度</t>
  </si>
  <si>
    <t>9-9　介護保険事業会計平成15年度決算額及び平成16年度当初予算額</t>
  </si>
  <si>
    <t>資料：収入役室「杉並区各会計歳入歳出決算説明書」、(1)政策経営部財政課「杉並区予算・同説明書」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</si>
</sst>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b/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176" fontId="6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183" fontId="5" fillId="0" borderId="7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distributed" vertical="top"/>
    </xf>
    <xf numFmtId="0" fontId="0" fillId="0" borderId="7" xfId="0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183" fontId="5" fillId="0" borderId="7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top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7">
      <selection activeCell="B28" sqref="B28"/>
    </sheetView>
  </sheetViews>
  <sheetFormatPr defaultColWidth="9.00390625" defaultRowHeight="13.5"/>
  <cols>
    <col min="1" max="1" width="3.75390625" style="6" bestFit="1" customWidth="1"/>
    <col min="2" max="2" width="21.875" style="6" bestFit="1" customWidth="1"/>
    <col min="3" max="3" width="16.375" style="6" customWidth="1"/>
    <col min="4" max="4" width="17.625" style="6" customWidth="1"/>
    <col min="5" max="6" width="16.375" style="6" customWidth="1"/>
    <col min="7" max="7" width="11.625" style="6" bestFit="1" customWidth="1"/>
    <col min="8" max="16384" width="9.00390625" style="6" customWidth="1"/>
  </cols>
  <sheetData>
    <row r="1" ht="18.75" customHeight="1">
      <c r="A1" s="31" t="s">
        <v>28</v>
      </c>
    </row>
    <row r="2" spans="1:6" s="5" customFormat="1" ht="17.25">
      <c r="A2" s="32" t="s">
        <v>21</v>
      </c>
      <c r="B2" s="32"/>
      <c r="C2" s="32"/>
      <c r="D2" s="32"/>
      <c r="E2" s="32"/>
      <c r="F2" s="32"/>
    </row>
    <row r="3" spans="1:6" s="5" customFormat="1" ht="15" customHeight="1" thickBot="1">
      <c r="A3" s="1" t="s">
        <v>1</v>
      </c>
      <c r="B3" s="1"/>
      <c r="C3" s="1"/>
      <c r="D3" s="1"/>
      <c r="E3" s="1"/>
      <c r="F3" s="1"/>
    </row>
    <row r="4" spans="1:6" s="5" customFormat="1" ht="17.25" customHeight="1" thickTop="1">
      <c r="A4" s="35" t="s">
        <v>2</v>
      </c>
      <c r="B4" s="36"/>
      <c r="C4" s="39" t="s">
        <v>24</v>
      </c>
      <c r="D4" s="40"/>
      <c r="E4" s="40"/>
      <c r="F4" s="16" t="s">
        <v>27</v>
      </c>
    </row>
    <row r="5" spans="1:6" s="5" customFormat="1" ht="17.25" customHeight="1">
      <c r="A5" s="37"/>
      <c r="B5" s="38"/>
      <c r="C5" s="17" t="s">
        <v>3</v>
      </c>
      <c r="D5" s="17" t="s">
        <v>8</v>
      </c>
      <c r="E5" s="18" t="s">
        <v>22</v>
      </c>
      <c r="F5" s="19" t="s">
        <v>7</v>
      </c>
    </row>
    <row r="6" spans="1:6" s="21" customFormat="1" ht="15" customHeight="1">
      <c r="A6" s="41" t="s">
        <v>0</v>
      </c>
      <c r="B6" s="42"/>
      <c r="C6" s="14">
        <f>SUM(C7:C24)/2</f>
        <v>21180611000</v>
      </c>
      <c r="D6" s="14">
        <f>SUM(D7:D24)/2</f>
        <v>20630257238</v>
      </c>
      <c r="E6" s="14">
        <f>SUM(E7:E24)/2</f>
        <v>550353762</v>
      </c>
      <c r="F6" s="14">
        <f>SUM(F7:F24)/2</f>
        <v>22519126000</v>
      </c>
    </row>
    <row r="7" spans="1:6" s="5" customFormat="1" ht="13.5" customHeight="1">
      <c r="A7" s="33" t="s">
        <v>5</v>
      </c>
      <c r="B7" s="34"/>
      <c r="C7" s="8">
        <f>SUM(C8:C10)</f>
        <v>330728000</v>
      </c>
      <c r="D7" s="8">
        <f>SUM(D8:D10)</f>
        <v>284505726</v>
      </c>
      <c r="E7" s="8">
        <f>SUM(E8:E10)</f>
        <v>46222274</v>
      </c>
      <c r="F7" s="8">
        <f>SUM(F8:F10)</f>
        <v>332106000</v>
      </c>
    </row>
    <row r="8" spans="1:6" s="5" customFormat="1" ht="13.5" customHeight="1">
      <c r="A8" s="7"/>
      <c r="B8" s="2" t="s">
        <v>9</v>
      </c>
      <c r="C8" s="9">
        <v>50291000</v>
      </c>
      <c r="D8" s="9">
        <v>29207606</v>
      </c>
      <c r="E8" s="9">
        <f>C8-D8</f>
        <v>21083394</v>
      </c>
      <c r="F8" s="9">
        <v>45046000</v>
      </c>
    </row>
    <row r="9" spans="1:6" s="5" customFormat="1" ht="13.5" customHeight="1">
      <c r="A9" s="7"/>
      <c r="B9" s="2" t="s">
        <v>12</v>
      </c>
      <c r="C9" s="9">
        <v>269865000</v>
      </c>
      <c r="D9" s="9">
        <v>245421106</v>
      </c>
      <c r="E9" s="9">
        <f>C9-D9</f>
        <v>24443894</v>
      </c>
      <c r="F9" s="9">
        <v>280173000</v>
      </c>
    </row>
    <row r="10" spans="1:6" s="5" customFormat="1" ht="13.5" customHeight="1">
      <c r="A10" s="7"/>
      <c r="B10" s="2" t="s">
        <v>13</v>
      </c>
      <c r="C10" s="9">
        <v>10572000</v>
      </c>
      <c r="D10" s="9">
        <v>9877014</v>
      </c>
      <c r="E10" s="9">
        <f>C10-D10</f>
        <v>694986</v>
      </c>
      <c r="F10" s="9">
        <v>6887000</v>
      </c>
    </row>
    <row r="11" spans="1:6" s="5" customFormat="1" ht="13.5" customHeight="1">
      <c r="A11" s="33" t="s">
        <v>6</v>
      </c>
      <c r="B11" s="34"/>
      <c r="C11" s="8">
        <f>SUM(C12:C13)</f>
        <v>20233357000</v>
      </c>
      <c r="D11" s="8">
        <f>SUM(D12:D13)</f>
        <v>20026250131</v>
      </c>
      <c r="E11" s="8">
        <f>SUM(E12:E13)</f>
        <v>207106869</v>
      </c>
      <c r="F11" s="8">
        <f>SUM(F12:F13)</f>
        <v>21907619000</v>
      </c>
    </row>
    <row r="12" spans="1:6" s="5" customFormat="1" ht="13.5" customHeight="1">
      <c r="A12" s="7"/>
      <c r="B12" s="2" t="s">
        <v>14</v>
      </c>
      <c r="C12" s="9">
        <v>20068397000</v>
      </c>
      <c r="D12" s="9">
        <v>19878412489</v>
      </c>
      <c r="E12" s="9">
        <f>C12-D12</f>
        <v>189984511</v>
      </c>
      <c r="F12" s="9">
        <v>21735335000</v>
      </c>
    </row>
    <row r="13" spans="1:6" s="5" customFormat="1" ht="13.5" customHeight="1">
      <c r="A13" s="7"/>
      <c r="B13" s="2" t="s">
        <v>15</v>
      </c>
      <c r="C13" s="9">
        <v>164960000</v>
      </c>
      <c r="D13" s="9">
        <v>147837642</v>
      </c>
      <c r="E13" s="9">
        <f>C13-D13</f>
        <v>17122358</v>
      </c>
      <c r="F13" s="9">
        <v>172284000</v>
      </c>
    </row>
    <row r="14" spans="1:6" s="5" customFormat="1" ht="13.5" customHeight="1">
      <c r="A14" s="33" t="s">
        <v>16</v>
      </c>
      <c r="B14" s="34"/>
      <c r="C14" s="8">
        <f>SUM(C15)</f>
        <v>21851000</v>
      </c>
      <c r="D14" s="8">
        <f>SUM(D15)</f>
        <v>21720781</v>
      </c>
      <c r="E14" s="8">
        <f>SUM(E15)</f>
        <v>130219</v>
      </c>
      <c r="F14" s="8">
        <f>SUM(F15)</f>
        <v>21721000</v>
      </c>
    </row>
    <row r="15" spans="1:6" s="5" customFormat="1" ht="13.5" customHeight="1">
      <c r="A15" s="13"/>
      <c r="B15" s="2" t="s">
        <v>16</v>
      </c>
      <c r="C15" s="9">
        <v>21851000</v>
      </c>
      <c r="D15" s="9">
        <v>21720781</v>
      </c>
      <c r="E15" s="9">
        <f>C15-D15</f>
        <v>130219</v>
      </c>
      <c r="F15" s="9">
        <v>21721000</v>
      </c>
    </row>
    <row r="16" spans="1:6" s="5" customFormat="1" ht="13.5" customHeight="1">
      <c r="A16" s="33" t="s">
        <v>17</v>
      </c>
      <c r="B16" s="34"/>
      <c r="C16" s="8">
        <f>SUM(C17)</f>
        <v>302111000</v>
      </c>
      <c r="D16" s="8">
        <f>SUM(D17)</f>
        <v>206673435</v>
      </c>
      <c r="E16" s="8">
        <f>SUM(E17)</f>
        <v>95437565</v>
      </c>
      <c r="F16" s="8">
        <f>SUM(F17)</f>
        <v>50114000</v>
      </c>
    </row>
    <row r="17" spans="1:6" s="5" customFormat="1" ht="13.5" customHeight="1">
      <c r="A17" s="13"/>
      <c r="B17" s="2" t="s">
        <v>17</v>
      </c>
      <c r="C17" s="9">
        <v>302111000</v>
      </c>
      <c r="D17" s="9">
        <v>206673435</v>
      </c>
      <c r="E17" s="9">
        <f>C17-D17</f>
        <v>95437565</v>
      </c>
      <c r="F17" s="9">
        <v>50114000</v>
      </c>
    </row>
    <row r="18" spans="1:6" s="5" customFormat="1" ht="13.5" customHeight="1">
      <c r="A18" s="33" t="s">
        <v>19</v>
      </c>
      <c r="B18" s="34"/>
      <c r="C18" s="8">
        <f>SUM(C19:C22)</f>
        <v>101890000</v>
      </c>
      <c r="D18" s="8">
        <f>SUM(D19:D22)</f>
        <v>91107165</v>
      </c>
      <c r="E18" s="8">
        <f>SUM(E19:E22)</f>
        <v>10782835</v>
      </c>
      <c r="F18" s="8">
        <f>SUM(F19:F22)</f>
        <v>7566000</v>
      </c>
    </row>
    <row r="19" spans="1:6" s="5" customFormat="1" ht="13.5" customHeight="1">
      <c r="A19" s="4"/>
      <c r="B19" s="2" t="s">
        <v>18</v>
      </c>
      <c r="C19" s="9">
        <v>37498000</v>
      </c>
      <c r="D19" s="9">
        <v>26717951</v>
      </c>
      <c r="E19" s="9">
        <f>C19-D19</f>
        <v>10780049</v>
      </c>
      <c r="F19" s="9">
        <v>7564000</v>
      </c>
    </row>
    <row r="20" spans="1:6" s="5" customFormat="1" ht="13.5" customHeight="1">
      <c r="A20" s="12"/>
      <c r="B20" s="2" t="s">
        <v>10</v>
      </c>
      <c r="C20" s="9">
        <v>1000</v>
      </c>
      <c r="D20" s="9" t="s">
        <v>4</v>
      </c>
      <c r="E20" s="9">
        <v>1000</v>
      </c>
      <c r="F20" s="9">
        <v>1000</v>
      </c>
    </row>
    <row r="21" spans="1:6" s="20" customFormat="1" ht="15" customHeight="1">
      <c r="A21" s="25"/>
      <c r="B21" s="23" t="s">
        <v>11</v>
      </c>
      <c r="C21" s="15">
        <v>1000</v>
      </c>
      <c r="D21" s="15" t="s">
        <v>4</v>
      </c>
      <c r="E21" s="15">
        <v>1000</v>
      </c>
      <c r="F21" s="15">
        <v>1000</v>
      </c>
    </row>
    <row r="22" spans="1:6" ht="13.5">
      <c r="A22" s="11"/>
      <c r="B22" s="23" t="s">
        <v>23</v>
      </c>
      <c r="C22" s="15">
        <v>64390000</v>
      </c>
      <c r="D22" s="15">
        <v>64389214</v>
      </c>
      <c r="E22" s="15">
        <f>C22-D22</f>
        <v>786</v>
      </c>
      <c r="F22" s="15" t="s">
        <v>20</v>
      </c>
    </row>
    <row r="23" spans="1:6" ht="13.5">
      <c r="A23" s="33" t="s">
        <v>25</v>
      </c>
      <c r="B23" s="34"/>
      <c r="C23" s="8">
        <f>SUM(C24)</f>
        <v>190674000</v>
      </c>
      <c r="D23" s="27" t="s">
        <v>26</v>
      </c>
      <c r="E23" s="30">
        <v>190674000</v>
      </c>
      <c r="F23" s="10">
        <f>SUM(F24)</f>
        <v>200000000</v>
      </c>
    </row>
    <row r="24" spans="1:6" ht="13.5">
      <c r="A24" s="24"/>
      <c r="B24" s="3" t="s">
        <v>25</v>
      </c>
      <c r="C24" s="29">
        <v>190674000</v>
      </c>
      <c r="D24" s="28" t="s">
        <v>20</v>
      </c>
      <c r="E24" s="22">
        <v>190674000</v>
      </c>
      <c r="F24" s="26">
        <v>200000000</v>
      </c>
    </row>
    <row r="25" ht="13.5">
      <c r="A25" s="43" t="s">
        <v>29</v>
      </c>
    </row>
  </sheetData>
  <mergeCells count="9">
    <mergeCell ref="A4:B5"/>
    <mergeCell ref="C4:E4"/>
    <mergeCell ref="A6:B6"/>
    <mergeCell ref="A18:B18"/>
    <mergeCell ref="A7:B7"/>
    <mergeCell ref="A23:B23"/>
    <mergeCell ref="A11:B11"/>
    <mergeCell ref="A14:B14"/>
    <mergeCell ref="A16:B16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2005-01-12T02:25:43Z</cp:lastPrinted>
  <dcterms:created xsi:type="dcterms:W3CDTF">2001-07-09T00:00:16Z</dcterms:created>
  <dcterms:modified xsi:type="dcterms:W3CDTF">2005-03-09T06:32:06Z</dcterms:modified>
  <cp:category/>
  <cp:version/>
  <cp:contentType/>
  <cp:contentStatus/>
</cp:coreProperties>
</file>