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7-5" sheetId="1" r:id="rId1"/>
  </sheets>
  <definedNames/>
  <calcPr fullCalcOnLoad="1"/>
</workbook>
</file>

<file path=xl/sharedStrings.xml><?xml version="1.0" encoding="utf-8"?>
<sst xmlns="http://schemas.openxmlformats.org/spreadsheetml/2006/main" count="121" uniqueCount="85">
  <si>
    <t>投票区</t>
  </si>
  <si>
    <t>総数</t>
  </si>
  <si>
    <t>男</t>
  </si>
  <si>
    <t>女</t>
  </si>
  <si>
    <t>資料：選挙管理委員会事務局</t>
  </si>
  <si>
    <t>投票所</t>
  </si>
  <si>
    <t>当日有権者数</t>
  </si>
  <si>
    <t>投票者数</t>
  </si>
  <si>
    <t>投票率</t>
  </si>
  <si>
    <t>平均</t>
  </si>
  <si>
    <t>方南小学校</t>
  </si>
  <si>
    <t>新泉小学校</t>
  </si>
  <si>
    <t>和泉中学校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</si>
  <si>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</si>
  <si>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</si>
  <si>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</si>
  <si>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</si>
  <si>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</si>
  <si>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</si>
  <si>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</si>
  <si>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</si>
  <si>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</si>
  <si>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</si>
  <si>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</si>
  <si>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</si>
  <si>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</si>
  <si>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</si>
  <si>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</si>
  <si>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</si>
  <si>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</si>
  <si>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</si>
  <si>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</si>
  <si>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</si>
  <si>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</si>
  <si>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子ども家庭支援センター</t>
  </si>
  <si>
    <t>杉並第七小学校</t>
  </si>
  <si>
    <t>杉並第一小学校</t>
  </si>
  <si>
    <t>杉森中学校</t>
  </si>
  <si>
    <t>杉並第九小学校</t>
  </si>
  <si>
    <t>杉並第五小学校</t>
  </si>
  <si>
    <t>若杉小学校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</si>
  <si>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</si>
  <si>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</si>
  <si>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</si>
  <si>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</si>
  <si>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</si>
  <si>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</si>
  <si>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</si>
  <si>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</si>
  <si>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</si>
  <si>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</si>
  <si>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</si>
  <si>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</si>
  <si>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</si>
  <si>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</si>
  <si>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</si>
  <si>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</si>
  <si>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</si>
  <si>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</si>
  <si>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</si>
  <si>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</si>
  <si>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</si>
  <si>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</si>
  <si>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</si>
  <si>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</si>
  <si>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</si>
  <si>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</si>
  <si>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</si>
  <si>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</si>
  <si>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</si>
  <si>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</si>
  <si>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</si>
  <si>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</si>
  <si>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</si>
  <si>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</si>
  <si>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</si>
  <si>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</si>
  <si>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</si>
  <si>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</si>
  <si>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</si>
  <si>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</si>
  <si>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17-5　参議院議員選挙投票区別投票状況</t>
  </si>
  <si>
    <t>平成19年7月29日執行</t>
  </si>
  <si>
    <t>17-5　参議院議員選挙投票区別投票状況(つづき)</t>
  </si>
  <si>
    <t>在外選挙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</si>
</sst>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.5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11" fillId="0" borderId="4" xfId="0" applyFont="1" applyBorder="1" applyAlignment="1">
      <alignment horizontal="distributed"/>
    </xf>
    <xf numFmtId="2" fontId="3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2" fontId="2" fillId="0" borderId="0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/>
    </xf>
    <xf numFmtId="176" fontId="8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 shrinkToFit="1"/>
    </xf>
    <xf numFmtId="176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9" fillId="0" borderId="8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6" fillId="0" borderId="0" xfId="0" applyFont="1" applyAlignment="1">
      <alignment horizontal="left" vertical="center"/>
    </xf>
    <xf numFmtId="0" fontId="0" fillId="0" borderId="13" xfId="0" applyBorder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9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36" customWidth="1"/>
    <col min="2" max="2" width="16.625" style="0" customWidth="1"/>
    <col min="3" max="8" width="8.125" style="0" customWidth="1"/>
    <col min="9" max="9" width="7.00390625" style="0" bestFit="1" customWidth="1"/>
    <col min="10" max="11" width="6.50390625" style="0" customWidth="1"/>
  </cols>
  <sheetData>
    <row r="1" spans="1:11" s="5" customFormat="1" ht="17.25">
      <c r="A1" s="44" t="s">
        <v>81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7" customFormat="1" ht="17.25" customHeight="1" thickBot="1">
      <c r="A2" s="6"/>
      <c r="E2" s="8"/>
      <c r="H2" s="8"/>
      <c r="K2" s="9" t="s">
        <v>82</v>
      </c>
    </row>
    <row r="3" spans="1:11" s="7" customFormat="1" ht="17.25" customHeight="1" thickTop="1">
      <c r="A3" s="38" t="s">
        <v>0</v>
      </c>
      <c r="B3" s="38" t="s">
        <v>5</v>
      </c>
      <c r="C3" s="40" t="s">
        <v>6</v>
      </c>
      <c r="D3" s="41"/>
      <c r="E3" s="41"/>
      <c r="F3" s="40" t="s">
        <v>7</v>
      </c>
      <c r="G3" s="41"/>
      <c r="H3" s="41"/>
      <c r="I3" s="40" t="s">
        <v>8</v>
      </c>
      <c r="J3" s="41"/>
      <c r="K3" s="41"/>
    </row>
    <row r="4" spans="1:11" s="7" customFormat="1" ht="17.25" customHeight="1">
      <c r="A4" s="39"/>
      <c r="B4" s="39"/>
      <c r="C4" s="10" t="s">
        <v>1</v>
      </c>
      <c r="D4" s="10" t="s">
        <v>2</v>
      </c>
      <c r="E4" s="11" t="s">
        <v>3</v>
      </c>
      <c r="F4" s="10" t="s">
        <v>1</v>
      </c>
      <c r="G4" s="10" t="s">
        <v>2</v>
      </c>
      <c r="H4" s="11" t="s">
        <v>3</v>
      </c>
      <c r="I4" s="10" t="s">
        <v>9</v>
      </c>
      <c r="J4" s="10" t="s">
        <v>2</v>
      </c>
      <c r="K4" s="11" t="s">
        <v>3</v>
      </c>
    </row>
    <row r="5" spans="1:11" s="14" customFormat="1" ht="19.5" customHeight="1">
      <c r="A5" s="42" t="s">
        <v>1</v>
      </c>
      <c r="B5" s="43"/>
      <c r="C5" s="12">
        <f aca="true" t="shared" si="0" ref="C5:C41">SUM(D5:E5)</f>
        <v>454704</v>
      </c>
      <c r="D5" s="12">
        <f>SUM(D7:D41)+SUM(D47:D88)</f>
        <v>217730</v>
      </c>
      <c r="E5" s="12">
        <f>SUM(E7:E41)+SUM(E47:E88)</f>
        <v>236974</v>
      </c>
      <c r="F5" s="12">
        <f>SUM(G5:H5)</f>
        <v>257968</v>
      </c>
      <c r="G5" s="12">
        <f>SUM(G7:G41)+SUM(G47:G88)</f>
        <v>124418</v>
      </c>
      <c r="H5" s="12">
        <f>SUM(H7:H41)+SUM(H47:H88)</f>
        <v>133550</v>
      </c>
      <c r="I5" s="13">
        <f>F5/C5*100</f>
        <v>56.73317146979133</v>
      </c>
      <c r="J5" s="13">
        <f>G5/D5*100</f>
        <v>57.14325081522988</v>
      </c>
      <c r="K5" s="13">
        <f>H5/E5*100</f>
        <v>56.356393528403956</v>
      </c>
    </row>
    <row r="6" spans="1:11" s="14" customFormat="1" ht="19.5" customHeight="1">
      <c r="A6" s="15"/>
      <c r="B6" s="16"/>
      <c r="C6" s="2">
        <f t="shared" si="0"/>
        <v>0</v>
      </c>
      <c r="D6" s="2"/>
      <c r="E6" s="2"/>
      <c r="F6" s="2"/>
      <c r="G6" s="2"/>
      <c r="H6" s="2"/>
      <c r="I6" s="17"/>
      <c r="J6" s="17"/>
      <c r="K6" s="17"/>
    </row>
    <row r="7" spans="1:11" s="7" customFormat="1" ht="18.75" customHeight="1">
      <c r="A7" s="18">
        <v>1</v>
      </c>
      <c r="B7" s="19" t="s">
        <v>10</v>
      </c>
      <c r="C7" s="3">
        <f t="shared" si="0"/>
        <v>8765</v>
      </c>
      <c r="D7" s="3">
        <v>4376</v>
      </c>
      <c r="E7" s="3">
        <v>4389</v>
      </c>
      <c r="F7" s="3">
        <f aca="true" t="shared" si="1" ref="F7:F41">SUM(G7:H7)</f>
        <v>4469</v>
      </c>
      <c r="G7" s="3">
        <v>2227</v>
      </c>
      <c r="H7" s="3">
        <v>2242</v>
      </c>
      <c r="I7" s="20">
        <f aca="true" t="shared" si="2" ref="I7:K11">F7/C7*100</f>
        <v>50.986879634911574</v>
      </c>
      <c r="J7" s="20">
        <f t="shared" si="2"/>
        <v>50.891224862888485</v>
      </c>
      <c r="K7" s="20">
        <f t="shared" si="2"/>
        <v>51.082251082251084</v>
      </c>
    </row>
    <row r="8" spans="1:11" s="7" customFormat="1" ht="18.75" customHeight="1">
      <c r="A8" s="18">
        <f>A7+1</f>
        <v>2</v>
      </c>
      <c r="B8" s="19" t="s">
        <v>11</v>
      </c>
      <c r="C8" s="3">
        <f t="shared" si="0"/>
        <v>8099</v>
      </c>
      <c r="D8" s="3">
        <v>4065</v>
      </c>
      <c r="E8" s="3">
        <v>4034</v>
      </c>
      <c r="F8" s="3">
        <f t="shared" si="1"/>
        <v>4233</v>
      </c>
      <c r="G8" s="3">
        <v>2089</v>
      </c>
      <c r="H8" s="3">
        <v>2144</v>
      </c>
      <c r="I8" s="20">
        <f t="shared" si="2"/>
        <v>52.26571181627362</v>
      </c>
      <c r="J8" s="20">
        <f t="shared" si="2"/>
        <v>51.389913899138996</v>
      </c>
      <c r="K8" s="20">
        <f t="shared" si="2"/>
        <v>53.14823996033713</v>
      </c>
    </row>
    <row r="9" spans="1:11" s="7" customFormat="1" ht="18.75" customHeight="1">
      <c r="A9" s="18">
        <f>A8+1</f>
        <v>3</v>
      </c>
      <c r="B9" s="19" t="s">
        <v>12</v>
      </c>
      <c r="C9" s="3">
        <f t="shared" si="0"/>
        <v>7624</v>
      </c>
      <c r="D9" s="3">
        <v>3721</v>
      </c>
      <c r="E9" s="3">
        <v>3903</v>
      </c>
      <c r="F9" s="3">
        <f t="shared" si="1"/>
        <v>4133</v>
      </c>
      <c r="G9" s="3">
        <v>2036</v>
      </c>
      <c r="H9" s="3">
        <v>2097</v>
      </c>
      <c r="I9" s="20">
        <f t="shared" si="2"/>
        <v>54.21038824763903</v>
      </c>
      <c r="J9" s="20">
        <f t="shared" si="2"/>
        <v>54.71647406611127</v>
      </c>
      <c r="K9" s="20">
        <f t="shared" si="2"/>
        <v>53.72790161414297</v>
      </c>
    </row>
    <row r="10" spans="1:11" s="7" customFormat="1" ht="18.75" customHeight="1">
      <c r="A10" s="18">
        <f>A9+1</f>
        <v>4</v>
      </c>
      <c r="B10" s="19" t="s">
        <v>13</v>
      </c>
      <c r="C10" s="3">
        <f t="shared" si="0"/>
        <v>7432</v>
      </c>
      <c r="D10" s="3">
        <v>3550</v>
      </c>
      <c r="E10" s="3">
        <v>3882</v>
      </c>
      <c r="F10" s="3">
        <f t="shared" si="1"/>
        <v>4079</v>
      </c>
      <c r="G10" s="3">
        <v>1974</v>
      </c>
      <c r="H10" s="3">
        <v>2105</v>
      </c>
      <c r="I10" s="20">
        <f t="shared" si="2"/>
        <v>54.8842841765339</v>
      </c>
      <c r="J10" s="20">
        <f t="shared" si="2"/>
        <v>55.605633802816904</v>
      </c>
      <c r="K10" s="20">
        <f t="shared" si="2"/>
        <v>54.22462648119526</v>
      </c>
    </row>
    <row r="11" spans="1:11" s="7" customFormat="1" ht="18.75" customHeight="1">
      <c r="A11" s="18">
        <f>A10+1</f>
        <v>5</v>
      </c>
      <c r="B11" s="19" t="s">
        <v>14</v>
      </c>
      <c r="C11" s="3">
        <f t="shared" si="0"/>
        <v>5930</v>
      </c>
      <c r="D11" s="3">
        <v>2813</v>
      </c>
      <c r="E11" s="3">
        <v>3117</v>
      </c>
      <c r="F11" s="3">
        <f t="shared" si="1"/>
        <v>3438</v>
      </c>
      <c r="G11" s="3">
        <v>1657</v>
      </c>
      <c r="H11" s="3">
        <v>1781</v>
      </c>
      <c r="I11" s="20">
        <f t="shared" si="2"/>
        <v>57.97639123102867</v>
      </c>
      <c r="J11" s="20">
        <f t="shared" si="2"/>
        <v>58.90508354070387</v>
      </c>
      <c r="K11" s="20">
        <f t="shared" si="2"/>
        <v>57.13827398139236</v>
      </c>
    </row>
    <row r="12" spans="1:11" s="7" customFormat="1" ht="19.5" customHeight="1">
      <c r="A12" s="18"/>
      <c r="B12" s="19"/>
      <c r="C12" s="3">
        <f t="shared" si="0"/>
        <v>0</v>
      </c>
      <c r="D12" s="1"/>
      <c r="E12" s="1"/>
      <c r="F12" s="3">
        <f t="shared" si="1"/>
        <v>0</v>
      </c>
      <c r="G12" s="1"/>
      <c r="H12" s="1"/>
      <c r="I12" s="20"/>
      <c r="J12" s="20"/>
      <c r="K12" s="20"/>
    </row>
    <row r="13" spans="1:11" s="7" customFormat="1" ht="18.75" customHeight="1">
      <c r="A13" s="18">
        <f>A11+1</f>
        <v>6</v>
      </c>
      <c r="B13" s="19" t="s">
        <v>15</v>
      </c>
      <c r="C13" s="3">
        <f t="shared" si="0"/>
        <v>7443</v>
      </c>
      <c r="D13" s="3">
        <v>3393</v>
      </c>
      <c r="E13" s="3">
        <v>4050</v>
      </c>
      <c r="F13" s="3">
        <f t="shared" si="1"/>
        <v>4413</v>
      </c>
      <c r="G13" s="3">
        <v>2082</v>
      </c>
      <c r="H13" s="3">
        <v>2331</v>
      </c>
      <c r="I13" s="20">
        <f aca="true" t="shared" si="3" ref="I13:K17">F13/C13*100</f>
        <v>59.290608625554206</v>
      </c>
      <c r="J13" s="20">
        <f t="shared" si="3"/>
        <v>61.36162687886826</v>
      </c>
      <c r="K13" s="20">
        <f t="shared" si="3"/>
        <v>57.55555555555556</v>
      </c>
    </row>
    <row r="14" spans="1:11" s="7" customFormat="1" ht="18.75" customHeight="1">
      <c r="A14" s="18">
        <f>A13+1</f>
        <v>7</v>
      </c>
      <c r="B14" s="19" t="s">
        <v>16</v>
      </c>
      <c r="C14" s="3">
        <f t="shared" si="0"/>
        <v>7492</v>
      </c>
      <c r="D14" s="3">
        <v>3589</v>
      </c>
      <c r="E14" s="3">
        <v>3903</v>
      </c>
      <c r="F14" s="3">
        <f t="shared" si="1"/>
        <v>3858</v>
      </c>
      <c r="G14" s="3">
        <v>1868</v>
      </c>
      <c r="H14" s="3">
        <v>1990</v>
      </c>
      <c r="I14" s="20">
        <f t="shared" si="3"/>
        <v>51.49492792311799</v>
      </c>
      <c r="J14" s="20">
        <f t="shared" si="3"/>
        <v>52.047924212872665</v>
      </c>
      <c r="K14" s="20">
        <f t="shared" si="3"/>
        <v>50.986420702024084</v>
      </c>
    </row>
    <row r="15" spans="1:11" s="7" customFormat="1" ht="18.75" customHeight="1">
      <c r="A15" s="18">
        <f>A14+1</f>
        <v>8</v>
      </c>
      <c r="B15" s="19" t="s">
        <v>17</v>
      </c>
      <c r="C15" s="3">
        <f t="shared" si="0"/>
        <v>7297</v>
      </c>
      <c r="D15" s="3">
        <v>3476</v>
      </c>
      <c r="E15" s="3">
        <v>3821</v>
      </c>
      <c r="F15" s="3">
        <f t="shared" si="1"/>
        <v>4058</v>
      </c>
      <c r="G15" s="3">
        <v>1933</v>
      </c>
      <c r="H15" s="3">
        <v>2125</v>
      </c>
      <c r="I15" s="20">
        <f t="shared" si="3"/>
        <v>55.61189529943813</v>
      </c>
      <c r="J15" s="20">
        <f t="shared" si="3"/>
        <v>55.60989643268124</v>
      </c>
      <c r="K15" s="20">
        <f t="shared" si="3"/>
        <v>55.61371368751635</v>
      </c>
    </row>
    <row r="16" spans="1:11" s="7" customFormat="1" ht="18.75" customHeight="1">
      <c r="A16" s="18">
        <f>A15+1</f>
        <v>9</v>
      </c>
      <c r="B16" s="19" t="s">
        <v>18</v>
      </c>
      <c r="C16" s="3">
        <f t="shared" si="0"/>
        <v>5616</v>
      </c>
      <c r="D16" s="3">
        <v>2621</v>
      </c>
      <c r="E16" s="3">
        <v>2995</v>
      </c>
      <c r="F16" s="3">
        <f t="shared" si="1"/>
        <v>3525</v>
      </c>
      <c r="G16" s="3">
        <v>1687</v>
      </c>
      <c r="H16" s="3">
        <v>1838</v>
      </c>
      <c r="I16" s="20">
        <f t="shared" si="3"/>
        <v>62.76709401709402</v>
      </c>
      <c r="J16" s="20">
        <f t="shared" si="3"/>
        <v>64.36474628004578</v>
      </c>
      <c r="K16" s="20">
        <f t="shared" si="3"/>
        <v>61.36894824707846</v>
      </c>
    </row>
    <row r="17" spans="1:11" s="7" customFormat="1" ht="18.75" customHeight="1">
      <c r="A17" s="18">
        <f>A16+1</f>
        <v>10</v>
      </c>
      <c r="B17" s="19" t="s">
        <v>19</v>
      </c>
      <c r="C17" s="3">
        <f t="shared" si="0"/>
        <v>9412</v>
      </c>
      <c r="D17" s="3">
        <v>4440</v>
      </c>
      <c r="E17" s="3">
        <v>4972</v>
      </c>
      <c r="F17" s="3">
        <f t="shared" si="1"/>
        <v>5667</v>
      </c>
      <c r="G17" s="3">
        <v>2704</v>
      </c>
      <c r="H17" s="3">
        <v>2963</v>
      </c>
      <c r="I17" s="20">
        <f t="shared" si="3"/>
        <v>60.210369740756484</v>
      </c>
      <c r="J17" s="20">
        <f t="shared" si="3"/>
        <v>60.9009009009009</v>
      </c>
      <c r="K17" s="20">
        <f t="shared" si="3"/>
        <v>59.593724859211584</v>
      </c>
    </row>
    <row r="18" spans="1:11" s="7" customFormat="1" ht="19.5" customHeight="1">
      <c r="A18" s="18"/>
      <c r="B18" s="19"/>
      <c r="C18" s="3">
        <f t="shared" si="0"/>
        <v>0</v>
      </c>
      <c r="D18" s="3" t="s">
        <v>75</v>
      </c>
      <c r="E18" s="3" t="s">
        <v>75</v>
      </c>
      <c r="F18" s="3">
        <f t="shared" si="1"/>
        <v>0</v>
      </c>
      <c r="G18" s="3" t="s">
        <v>75</v>
      </c>
      <c r="H18" s="3" t="s">
        <v>75</v>
      </c>
      <c r="I18" s="20"/>
      <c r="J18" s="20"/>
      <c r="K18" s="20"/>
    </row>
    <row r="19" spans="1:11" s="7" customFormat="1" ht="18.75" customHeight="1">
      <c r="A19" s="18">
        <f>A17+1</f>
        <v>11</v>
      </c>
      <c r="B19" s="19" t="s">
        <v>20</v>
      </c>
      <c r="C19" s="3">
        <f t="shared" si="0"/>
        <v>6919</v>
      </c>
      <c r="D19" s="3">
        <v>3259</v>
      </c>
      <c r="E19" s="3">
        <v>3660</v>
      </c>
      <c r="F19" s="3">
        <f t="shared" si="1"/>
        <v>3889</v>
      </c>
      <c r="G19" s="3">
        <v>1830</v>
      </c>
      <c r="H19" s="3">
        <v>2059</v>
      </c>
      <c r="I19" s="20">
        <f aca="true" t="shared" si="4" ref="I19:K23">F19/C19*100</f>
        <v>56.20754444283856</v>
      </c>
      <c r="J19" s="20">
        <f t="shared" si="4"/>
        <v>56.15219392451672</v>
      </c>
      <c r="K19" s="20">
        <f t="shared" si="4"/>
        <v>56.2568306010929</v>
      </c>
    </row>
    <row r="20" spans="1:11" s="7" customFormat="1" ht="18.75" customHeight="1">
      <c r="A20" s="18">
        <f>A19+1</f>
        <v>12</v>
      </c>
      <c r="B20" s="19" t="s">
        <v>21</v>
      </c>
      <c r="C20" s="3">
        <f t="shared" si="0"/>
        <v>3455</v>
      </c>
      <c r="D20" s="3">
        <v>1665</v>
      </c>
      <c r="E20" s="3">
        <v>1790</v>
      </c>
      <c r="F20" s="3">
        <f t="shared" si="1"/>
        <v>1945</v>
      </c>
      <c r="G20" s="3">
        <v>926</v>
      </c>
      <c r="H20" s="3">
        <v>1019</v>
      </c>
      <c r="I20" s="20">
        <f t="shared" si="4"/>
        <v>56.295224312590456</v>
      </c>
      <c r="J20" s="20">
        <f t="shared" si="4"/>
        <v>55.61561561561561</v>
      </c>
      <c r="K20" s="20">
        <f t="shared" si="4"/>
        <v>56.92737430167598</v>
      </c>
    </row>
    <row r="21" spans="1:11" s="7" customFormat="1" ht="18.75" customHeight="1">
      <c r="A21" s="18">
        <f>A20+1</f>
        <v>13</v>
      </c>
      <c r="B21" s="19" t="s">
        <v>22</v>
      </c>
      <c r="C21" s="3">
        <f t="shared" si="0"/>
        <v>5356</v>
      </c>
      <c r="D21" s="3">
        <v>2540</v>
      </c>
      <c r="E21" s="3">
        <v>2816</v>
      </c>
      <c r="F21" s="3">
        <f t="shared" si="1"/>
        <v>2977</v>
      </c>
      <c r="G21" s="3">
        <v>1416</v>
      </c>
      <c r="H21" s="3">
        <v>1561</v>
      </c>
      <c r="I21" s="20">
        <f t="shared" si="4"/>
        <v>55.582524271844655</v>
      </c>
      <c r="J21" s="20">
        <f t="shared" si="4"/>
        <v>55.748031496062985</v>
      </c>
      <c r="K21" s="20">
        <f t="shared" si="4"/>
        <v>55.43323863636363</v>
      </c>
    </row>
    <row r="22" spans="1:11" s="7" customFormat="1" ht="18.75" customHeight="1">
      <c r="A22" s="18">
        <f>A21+1</f>
        <v>14</v>
      </c>
      <c r="B22" s="19" t="s">
        <v>23</v>
      </c>
      <c r="C22" s="3">
        <f t="shared" si="0"/>
        <v>6073</v>
      </c>
      <c r="D22" s="3">
        <v>3018</v>
      </c>
      <c r="E22" s="3">
        <v>3055</v>
      </c>
      <c r="F22" s="3">
        <f t="shared" si="1"/>
        <v>3412</v>
      </c>
      <c r="G22" s="3">
        <v>1684</v>
      </c>
      <c r="H22" s="3">
        <v>1728</v>
      </c>
      <c r="I22" s="20">
        <f t="shared" si="4"/>
        <v>56.18310554915198</v>
      </c>
      <c r="J22" s="20">
        <f t="shared" si="4"/>
        <v>55.79854208084824</v>
      </c>
      <c r="K22" s="20">
        <f t="shared" si="4"/>
        <v>56.56301145662847</v>
      </c>
    </row>
    <row r="23" spans="1:11" s="7" customFormat="1" ht="18.75" customHeight="1">
      <c r="A23" s="18">
        <f>A22+1</f>
        <v>15</v>
      </c>
      <c r="B23" s="19" t="s">
        <v>24</v>
      </c>
      <c r="C23" s="3">
        <f t="shared" si="0"/>
        <v>6359</v>
      </c>
      <c r="D23" s="3">
        <v>3046</v>
      </c>
      <c r="E23" s="3">
        <v>3313</v>
      </c>
      <c r="F23" s="3">
        <f t="shared" si="1"/>
        <v>3415</v>
      </c>
      <c r="G23" s="3">
        <v>1595</v>
      </c>
      <c r="H23" s="3">
        <v>1820</v>
      </c>
      <c r="I23" s="20">
        <f t="shared" si="4"/>
        <v>53.703412486239976</v>
      </c>
      <c r="J23" s="20">
        <f t="shared" si="4"/>
        <v>52.36375574523966</v>
      </c>
      <c r="K23" s="20">
        <f t="shared" si="4"/>
        <v>54.935104135224876</v>
      </c>
    </row>
    <row r="24" spans="1:11" s="7" customFormat="1" ht="19.5" customHeight="1">
      <c r="A24" s="18"/>
      <c r="B24" s="19"/>
      <c r="C24" s="3">
        <f t="shared" si="0"/>
        <v>0</v>
      </c>
      <c r="D24" s="3" t="s">
        <v>76</v>
      </c>
      <c r="E24" s="3" t="s">
        <v>76</v>
      </c>
      <c r="F24" s="3">
        <f t="shared" si="1"/>
        <v>0</v>
      </c>
      <c r="G24" s="3" t="s">
        <v>76</v>
      </c>
      <c r="H24" s="3" t="s">
        <v>76</v>
      </c>
      <c r="I24" s="20"/>
      <c r="J24" s="20"/>
      <c r="K24" s="20"/>
    </row>
    <row r="25" spans="1:11" s="7" customFormat="1" ht="18.75" customHeight="1">
      <c r="A25" s="18">
        <f>A23+1</f>
        <v>16</v>
      </c>
      <c r="B25" s="19" t="s">
        <v>25</v>
      </c>
      <c r="C25" s="3">
        <f t="shared" si="0"/>
        <v>6108</v>
      </c>
      <c r="D25" s="3">
        <v>3007</v>
      </c>
      <c r="E25" s="3">
        <v>3101</v>
      </c>
      <c r="F25" s="3">
        <f t="shared" si="1"/>
        <v>3353</v>
      </c>
      <c r="G25" s="3">
        <v>1664</v>
      </c>
      <c r="H25" s="3">
        <v>1689</v>
      </c>
      <c r="I25" s="20">
        <f aca="true" t="shared" si="5" ref="I25:K29">F25/C25*100</f>
        <v>54.895219384413885</v>
      </c>
      <c r="J25" s="20">
        <f t="shared" si="5"/>
        <v>55.33754572663785</v>
      </c>
      <c r="K25" s="20">
        <f t="shared" si="5"/>
        <v>54.46630119316349</v>
      </c>
    </row>
    <row r="26" spans="1:11" s="7" customFormat="1" ht="18.75" customHeight="1">
      <c r="A26" s="18">
        <f>A25+1</f>
        <v>17</v>
      </c>
      <c r="B26" s="19" t="s">
        <v>26</v>
      </c>
      <c r="C26" s="3">
        <f t="shared" si="0"/>
        <v>4425</v>
      </c>
      <c r="D26" s="3">
        <v>2192</v>
      </c>
      <c r="E26" s="3">
        <v>2233</v>
      </c>
      <c r="F26" s="3">
        <f t="shared" si="1"/>
        <v>2600</v>
      </c>
      <c r="G26" s="3">
        <v>1275</v>
      </c>
      <c r="H26" s="3">
        <v>1325</v>
      </c>
      <c r="I26" s="20">
        <f t="shared" si="5"/>
        <v>58.75706214689266</v>
      </c>
      <c r="J26" s="20">
        <f t="shared" si="5"/>
        <v>58.16605839416058</v>
      </c>
      <c r="K26" s="20">
        <f t="shared" si="5"/>
        <v>59.337214509628296</v>
      </c>
    </row>
    <row r="27" spans="1:11" s="7" customFormat="1" ht="18.75" customHeight="1">
      <c r="A27" s="18">
        <f>A26+1</f>
        <v>18</v>
      </c>
      <c r="B27" s="19" t="s">
        <v>27</v>
      </c>
      <c r="C27" s="3">
        <f t="shared" si="0"/>
        <v>4458</v>
      </c>
      <c r="D27" s="3">
        <v>2110</v>
      </c>
      <c r="E27" s="3">
        <v>2348</v>
      </c>
      <c r="F27" s="3">
        <f t="shared" si="1"/>
        <v>2388</v>
      </c>
      <c r="G27" s="3">
        <v>1099</v>
      </c>
      <c r="H27" s="3">
        <v>1289</v>
      </c>
      <c r="I27" s="20">
        <f t="shared" si="5"/>
        <v>53.566621803499324</v>
      </c>
      <c r="J27" s="20">
        <f t="shared" si="5"/>
        <v>52.08530805687204</v>
      </c>
      <c r="K27" s="20">
        <f t="shared" si="5"/>
        <v>54.89778534923339</v>
      </c>
    </row>
    <row r="28" spans="1:11" s="7" customFormat="1" ht="18.75" customHeight="1">
      <c r="A28" s="18">
        <f>A27+1</f>
        <v>19</v>
      </c>
      <c r="B28" s="19" t="s">
        <v>28</v>
      </c>
      <c r="C28" s="3">
        <f t="shared" si="0"/>
        <v>6516</v>
      </c>
      <c r="D28" s="3">
        <v>3285</v>
      </c>
      <c r="E28" s="3">
        <v>3231</v>
      </c>
      <c r="F28" s="3">
        <f t="shared" si="1"/>
        <v>3454</v>
      </c>
      <c r="G28" s="3">
        <v>1712</v>
      </c>
      <c r="H28" s="3">
        <v>1742</v>
      </c>
      <c r="I28" s="20">
        <f t="shared" si="5"/>
        <v>53.00798035604666</v>
      </c>
      <c r="J28" s="20">
        <f t="shared" si="5"/>
        <v>52.115677321156774</v>
      </c>
      <c r="K28" s="20">
        <f t="shared" si="5"/>
        <v>53.91519653358093</v>
      </c>
    </row>
    <row r="29" spans="1:11" s="7" customFormat="1" ht="18.75" customHeight="1">
      <c r="A29" s="18">
        <f>A28+1</f>
        <v>20</v>
      </c>
      <c r="B29" s="19" t="s">
        <v>29</v>
      </c>
      <c r="C29" s="3">
        <f t="shared" si="0"/>
        <v>6001</v>
      </c>
      <c r="D29" s="3">
        <v>2944</v>
      </c>
      <c r="E29" s="3">
        <v>3057</v>
      </c>
      <c r="F29" s="3">
        <f t="shared" si="1"/>
        <v>3004</v>
      </c>
      <c r="G29" s="3">
        <v>1455</v>
      </c>
      <c r="H29" s="3">
        <v>1549</v>
      </c>
      <c r="I29" s="20">
        <f t="shared" si="5"/>
        <v>50.058323612731215</v>
      </c>
      <c r="J29" s="20">
        <f t="shared" si="5"/>
        <v>49.422554347826086</v>
      </c>
      <c r="K29" s="20">
        <f t="shared" si="5"/>
        <v>50.67059208374223</v>
      </c>
    </row>
    <row r="30" spans="1:11" s="7" customFormat="1" ht="19.5" customHeight="1">
      <c r="A30" s="18"/>
      <c r="B30" s="19"/>
      <c r="C30" s="3">
        <f t="shared" si="0"/>
        <v>0</v>
      </c>
      <c r="D30" s="3" t="s">
        <v>77</v>
      </c>
      <c r="E30" s="3" t="s">
        <v>77</v>
      </c>
      <c r="F30" s="3">
        <f t="shared" si="1"/>
        <v>0</v>
      </c>
      <c r="G30" s="3" t="s">
        <v>77</v>
      </c>
      <c r="H30" s="3" t="s">
        <v>77</v>
      </c>
      <c r="I30" s="20"/>
      <c r="J30" s="20"/>
      <c r="K30" s="20"/>
    </row>
    <row r="31" spans="1:11" s="7" customFormat="1" ht="18.75" customHeight="1">
      <c r="A31" s="18">
        <f>A29+1</f>
        <v>21</v>
      </c>
      <c r="B31" s="19" t="s">
        <v>30</v>
      </c>
      <c r="C31" s="3">
        <f t="shared" si="0"/>
        <v>9364</v>
      </c>
      <c r="D31" s="3">
        <v>4734</v>
      </c>
      <c r="E31" s="3">
        <v>4630</v>
      </c>
      <c r="F31" s="3">
        <f t="shared" si="1"/>
        <v>4889</v>
      </c>
      <c r="G31" s="3">
        <v>2436</v>
      </c>
      <c r="H31" s="3">
        <v>2453</v>
      </c>
      <c r="I31" s="20">
        <f aca="true" t="shared" si="6" ref="I31:K35">F31/C31*100</f>
        <v>52.210593763349</v>
      </c>
      <c r="J31" s="20">
        <f t="shared" si="6"/>
        <v>51.457541191381495</v>
      </c>
      <c r="K31" s="20">
        <f t="shared" si="6"/>
        <v>52.98056155507559</v>
      </c>
    </row>
    <row r="32" spans="1:11" s="7" customFormat="1" ht="18.75" customHeight="1">
      <c r="A32" s="18">
        <f>A31+1</f>
        <v>22</v>
      </c>
      <c r="B32" s="19" t="s">
        <v>31</v>
      </c>
      <c r="C32" s="3">
        <f t="shared" si="0"/>
        <v>5915</v>
      </c>
      <c r="D32" s="3">
        <v>3067</v>
      </c>
      <c r="E32" s="3">
        <v>2848</v>
      </c>
      <c r="F32" s="3">
        <f t="shared" si="1"/>
        <v>3192</v>
      </c>
      <c r="G32" s="3">
        <v>1595</v>
      </c>
      <c r="H32" s="3">
        <v>1597</v>
      </c>
      <c r="I32" s="20">
        <f t="shared" si="6"/>
        <v>53.964497041420124</v>
      </c>
      <c r="J32" s="20">
        <f t="shared" si="6"/>
        <v>52.00521682425824</v>
      </c>
      <c r="K32" s="20">
        <f t="shared" si="6"/>
        <v>56.07443820224719</v>
      </c>
    </row>
    <row r="33" spans="1:11" s="7" customFormat="1" ht="18.75" customHeight="1">
      <c r="A33" s="18">
        <f>A32+1</f>
        <v>23</v>
      </c>
      <c r="B33" s="19" t="s">
        <v>32</v>
      </c>
      <c r="C33" s="3">
        <f t="shared" si="0"/>
        <v>7236</v>
      </c>
      <c r="D33" s="3">
        <v>3591</v>
      </c>
      <c r="E33" s="3">
        <v>3645</v>
      </c>
      <c r="F33" s="3">
        <f t="shared" si="1"/>
        <v>3492</v>
      </c>
      <c r="G33" s="3">
        <v>1744</v>
      </c>
      <c r="H33" s="3">
        <v>1748</v>
      </c>
      <c r="I33" s="20">
        <f t="shared" si="6"/>
        <v>48.258706467661696</v>
      </c>
      <c r="J33" s="20">
        <f t="shared" si="6"/>
        <v>48.565859092174875</v>
      </c>
      <c r="K33" s="20">
        <f t="shared" si="6"/>
        <v>47.95610425240055</v>
      </c>
    </row>
    <row r="34" spans="1:11" s="7" customFormat="1" ht="18.75" customHeight="1">
      <c r="A34" s="18">
        <f>A33+1</f>
        <v>24</v>
      </c>
      <c r="B34" s="19" t="s">
        <v>33</v>
      </c>
      <c r="C34" s="3">
        <f t="shared" si="0"/>
        <v>8233</v>
      </c>
      <c r="D34" s="3">
        <v>4219</v>
      </c>
      <c r="E34" s="3">
        <v>4014</v>
      </c>
      <c r="F34" s="3">
        <f t="shared" si="1"/>
        <v>4319</v>
      </c>
      <c r="G34" s="3">
        <v>2246</v>
      </c>
      <c r="H34" s="3">
        <v>2073</v>
      </c>
      <c r="I34" s="20">
        <f t="shared" si="6"/>
        <v>52.45961374954452</v>
      </c>
      <c r="J34" s="20">
        <f t="shared" si="6"/>
        <v>53.23536383029154</v>
      </c>
      <c r="K34" s="20">
        <f t="shared" si="6"/>
        <v>51.64424514200299</v>
      </c>
    </row>
    <row r="35" spans="1:11" s="7" customFormat="1" ht="18.75" customHeight="1">
      <c r="A35" s="18">
        <f>A34+1</f>
        <v>25</v>
      </c>
      <c r="B35" s="21" t="s">
        <v>34</v>
      </c>
      <c r="C35" s="3">
        <f t="shared" si="0"/>
        <v>6586</v>
      </c>
      <c r="D35" s="3">
        <v>3164</v>
      </c>
      <c r="E35" s="3">
        <v>3422</v>
      </c>
      <c r="F35" s="3">
        <f t="shared" si="1"/>
        <v>3764</v>
      </c>
      <c r="G35" s="3">
        <v>1787</v>
      </c>
      <c r="H35" s="3">
        <v>1977</v>
      </c>
      <c r="I35" s="20">
        <f t="shared" si="6"/>
        <v>57.151533556027935</v>
      </c>
      <c r="J35" s="20">
        <f t="shared" si="6"/>
        <v>56.47914032869785</v>
      </c>
      <c r="K35" s="20">
        <f t="shared" si="6"/>
        <v>57.77323202805377</v>
      </c>
    </row>
    <row r="36" spans="1:11" s="7" customFormat="1" ht="19.5" customHeight="1">
      <c r="A36" s="18"/>
      <c r="B36" s="19"/>
      <c r="C36" s="3">
        <f t="shared" si="0"/>
        <v>0</v>
      </c>
      <c r="D36" s="3" t="s">
        <v>78</v>
      </c>
      <c r="E36" s="3" t="s">
        <v>78</v>
      </c>
      <c r="F36" s="3">
        <f t="shared" si="1"/>
        <v>0</v>
      </c>
      <c r="G36" s="3" t="s">
        <v>78</v>
      </c>
      <c r="H36" s="3" t="s">
        <v>78</v>
      </c>
      <c r="I36" s="20"/>
      <c r="J36" s="20"/>
      <c r="K36" s="20"/>
    </row>
    <row r="37" spans="1:11" s="7" customFormat="1" ht="18.75" customHeight="1">
      <c r="A37" s="18">
        <f>A35+1</f>
        <v>26</v>
      </c>
      <c r="B37" s="19" t="s">
        <v>35</v>
      </c>
      <c r="C37" s="3">
        <f t="shared" si="0"/>
        <v>6166</v>
      </c>
      <c r="D37" s="3">
        <v>2900</v>
      </c>
      <c r="E37" s="3">
        <v>3266</v>
      </c>
      <c r="F37" s="3">
        <f t="shared" si="1"/>
        <v>3322</v>
      </c>
      <c r="G37" s="3">
        <v>1577</v>
      </c>
      <c r="H37" s="3">
        <v>1745</v>
      </c>
      <c r="I37" s="20">
        <f aca="true" t="shared" si="7" ref="I37:K41">F37/C37*100</f>
        <v>53.876094712941935</v>
      </c>
      <c r="J37" s="20">
        <f t="shared" si="7"/>
        <v>54.379310344827594</v>
      </c>
      <c r="K37" s="20">
        <f t="shared" si="7"/>
        <v>53.42927127985303</v>
      </c>
    </row>
    <row r="38" spans="1:11" s="7" customFormat="1" ht="18.75" customHeight="1">
      <c r="A38" s="18">
        <f>A37+1</f>
        <v>27</v>
      </c>
      <c r="B38" s="19" t="s">
        <v>36</v>
      </c>
      <c r="C38" s="3">
        <f t="shared" si="0"/>
        <v>7852</v>
      </c>
      <c r="D38" s="3">
        <v>3822</v>
      </c>
      <c r="E38" s="3">
        <v>4030</v>
      </c>
      <c r="F38" s="3">
        <f t="shared" si="1"/>
        <v>4389</v>
      </c>
      <c r="G38" s="3">
        <v>2119</v>
      </c>
      <c r="H38" s="3">
        <v>2270</v>
      </c>
      <c r="I38" s="20">
        <f t="shared" si="7"/>
        <v>55.89658685685176</v>
      </c>
      <c r="J38" s="20">
        <f t="shared" si="7"/>
        <v>55.44217687074829</v>
      </c>
      <c r="K38" s="20">
        <f t="shared" si="7"/>
        <v>56.32754342431762</v>
      </c>
    </row>
    <row r="39" spans="1:11" s="7" customFormat="1" ht="18.75" customHeight="1">
      <c r="A39" s="18">
        <f>A38+1</f>
        <v>28</v>
      </c>
      <c r="B39" s="19" t="s">
        <v>37</v>
      </c>
      <c r="C39" s="3">
        <f t="shared" si="0"/>
        <v>8299</v>
      </c>
      <c r="D39" s="3">
        <v>3994</v>
      </c>
      <c r="E39" s="3">
        <v>4305</v>
      </c>
      <c r="F39" s="3">
        <f t="shared" si="1"/>
        <v>4769</v>
      </c>
      <c r="G39" s="3">
        <v>2311</v>
      </c>
      <c r="H39" s="3">
        <v>2458</v>
      </c>
      <c r="I39" s="20">
        <f t="shared" si="7"/>
        <v>57.46475478973371</v>
      </c>
      <c r="J39" s="20">
        <f t="shared" si="7"/>
        <v>57.86179268903355</v>
      </c>
      <c r="K39" s="20">
        <f t="shared" si="7"/>
        <v>57.09639953542393</v>
      </c>
    </row>
    <row r="40" spans="1:11" s="7" customFormat="1" ht="18.75" customHeight="1">
      <c r="A40" s="18">
        <f>A39+1</f>
        <v>29</v>
      </c>
      <c r="B40" s="19" t="s">
        <v>38</v>
      </c>
      <c r="C40" s="3">
        <f t="shared" si="0"/>
        <v>8034</v>
      </c>
      <c r="D40" s="3">
        <v>3874</v>
      </c>
      <c r="E40" s="3">
        <v>4160</v>
      </c>
      <c r="F40" s="3">
        <f t="shared" si="1"/>
        <v>4615</v>
      </c>
      <c r="G40" s="3">
        <v>2221</v>
      </c>
      <c r="H40" s="3">
        <v>2394</v>
      </c>
      <c r="I40" s="20">
        <f t="shared" si="7"/>
        <v>57.44336569579288</v>
      </c>
      <c r="J40" s="20">
        <f t="shared" si="7"/>
        <v>57.3309241094476</v>
      </c>
      <c r="K40" s="20">
        <f t="shared" si="7"/>
        <v>57.54807692307692</v>
      </c>
    </row>
    <row r="41" spans="1:11" s="7" customFormat="1" ht="18.75" customHeight="1">
      <c r="A41" s="22">
        <f>A40+1</f>
        <v>30</v>
      </c>
      <c r="B41" s="23" t="s">
        <v>39</v>
      </c>
      <c r="C41" s="24">
        <f t="shared" si="0"/>
        <v>7811</v>
      </c>
      <c r="D41" s="4">
        <v>3843</v>
      </c>
      <c r="E41" s="4">
        <v>3968</v>
      </c>
      <c r="F41" s="4">
        <f t="shared" si="1"/>
        <v>4311</v>
      </c>
      <c r="G41" s="4">
        <v>2113</v>
      </c>
      <c r="H41" s="4">
        <v>2198</v>
      </c>
      <c r="I41" s="25">
        <f t="shared" si="7"/>
        <v>55.19139674817565</v>
      </c>
      <c r="J41" s="25">
        <f t="shared" si="7"/>
        <v>54.983086130627115</v>
      </c>
      <c r="K41" s="25">
        <f t="shared" si="7"/>
        <v>55.39314516129033</v>
      </c>
    </row>
    <row r="42" spans="3:11" s="7" customFormat="1" ht="17.25" customHeight="1">
      <c r="C42" s="28"/>
      <c r="D42" s="28"/>
      <c r="E42" s="28"/>
      <c r="F42" s="28"/>
      <c r="G42" s="28"/>
      <c r="H42" s="28"/>
      <c r="I42" s="29"/>
      <c r="J42" s="29"/>
      <c r="K42" s="29"/>
    </row>
    <row r="43" spans="1:11" s="5" customFormat="1" ht="17.25" customHeight="1">
      <c r="A43" s="44" t="s">
        <v>83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s="7" customFormat="1" ht="17.25" customHeight="1" thickBot="1">
      <c r="A44" s="6"/>
      <c r="E44" s="8"/>
      <c r="H44" s="8"/>
      <c r="K44" s="9"/>
    </row>
    <row r="45" spans="1:11" s="7" customFormat="1" ht="17.25" customHeight="1" thickTop="1">
      <c r="A45" s="46" t="s">
        <v>0</v>
      </c>
      <c r="B45" s="46" t="s">
        <v>5</v>
      </c>
      <c r="C45" s="48" t="s">
        <v>6</v>
      </c>
      <c r="D45" s="49"/>
      <c r="E45" s="49"/>
      <c r="F45" s="48" t="s">
        <v>7</v>
      </c>
      <c r="G45" s="49"/>
      <c r="H45" s="49"/>
      <c r="I45" s="48" t="s">
        <v>8</v>
      </c>
      <c r="J45" s="49"/>
      <c r="K45" s="49"/>
    </row>
    <row r="46" spans="1:11" s="7" customFormat="1" ht="17.25" customHeight="1">
      <c r="A46" s="47"/>
      <c r="B46" s="47"/>
      <c r="C46" s="30" t="s">
        <v>1</v>
      </c>
      <c r="D46" s="30" t="s">
        <v>2</v>
      </c>
      <c r="E46" s="31" t="s">
        <v>3</v>
      </c>
      <c r="F46" s="30" t="s">
        <v>1</v>
      </c>
      <c r="G46" s="30" t="s">
        <v>2</v>
      </c>
      <c r="H46" s="31" t="s">
        <v>3</v>
      </c>
      <c r="I46" s="32" t="s">
        <v>9</v>
      </c>
      <c r="J46" s="32" t="s">
        <v>2</v>
      </c>
      <c r="K46" s="33" t="s">
        <v>3</v>
      </c>
    </row>
    <row r="47" spans="1:11" s="7" customFormat="1" ht="17.25" customHeight="1">
      <c r="A47" s="18">
        <f>A41+1</f>
        <v>31</v>
      </c>
      <c r="B47" s="19" t="s">
        <v>40</v>
      </c>
      <c r="C47" s="3">
        <f aca="true" t="shared" si="8" ref="C47:C88">SUM(D47:E47)</f>
        <v>6282</v>
      </c>
      <c r="D47" s="3">
        <v>2970</v>
      </c>
      <c r="E47" s="3">
        <v>3312</v>
      </c>
      <c r="F47" s="3">
        <f>SUM(G47:H47)</f>
        <v>3391</v>
      </c>
      <c r="G47" s="3">
        <v>1600</v>
      </c>
      <c r="H47" s="3">
        <v>1791</v>
      </c>
      <c r="I47" s="20">
        <f aca="true" t="shared" si="9" ref="I47:K51">F47/C47*100</f>
        <v>53.97962432346386</v>
      </c>
      <c r="J47" s="20">
        <f t="shared" si="9"/>
        <v>53.87205387205387</v>
      </c>
      <c r="K47" s="20">
        <f t="shared" si="9"/>
        <v>54.07608695652174</v>
      </c>
    </row>
    <row r="48" spans="1:11" s="7" customFormat="1" ht="17.25" customHeight="1">
      <c r="A48" s="18">
        <f>A47+1</f>
        <v>32</v>
      </c>
      <c r="B48" s="19" t="s">
        <v>41</v>
      </c>
      <c r="C48" s="3">
        <f t="shared" si="8"/>
        <v>7372</v>
      </c>
      <c r="D48" s="3">
        <v>3418</v>
      </c>
      <c r="E48" s="3">
        <v>3954</v>
      </c>
      <c r="F48" s="3">
        <f>SUM(G48:H48)</f>
        <v>4310</v>
      </c>
      <c r="G48" s="3">
        <v>2039</v>
      </c>
      <c r="H48" s="3">
        <v>2271</v>
      </c>
      <c r="I48" s="20">
        <f t="shared" si="9"/>
        <v>58.464460119370585</v>
      </c>
      <c r="J48" s="20">
        <f t="shared" si="9"/>
        <v>59.65476887068461</v>
      </c>
      <c r="K48" s="20">
        <f t="shared" si="9"/>
        <v>57.43550834597876</v>
      </c>
    </row>
    <row r="49" spans="1:11" s="7" customFormat="1" ht="17.25" customHeight="1">
      <c r="A49" s="18">
        <f>A48+1</f>
        <v>33</v>
      </c>
      <c r="B49" s="19" t="s">
        <v>42</v>
      </c>
      <c r="C49" s="3">
        <f t="shared" si="8"/>
        <v>6442</v>
      </c>
      <c r="D49" s="3">
        <v>3168</v>
      </c>
      <c r="E49" s="3">
        <v>3274</v>
      </c>
      <c r="F49" s="3">
        <f>SUM(G49:H49)</f>
        <v>3915</v>
      </c>
      <c r="G49" s="3">
        <v>1881</v>
      </c>
      <c r="H49" s="3">
        <v>2034</v>
      </c>
      <c r="I49" s="20">
        <f t="shared" si="9"/>
        <v>60.773051847252404</v>
      </c>
      <c r="J49" s="20">
        <f t="shared" si="9"/>
        <v>59.375</v>
      </c>
      <c r="K49" s="20">
        <f t="shared" si="9"/>
        <v>62.12583995113011</v>
      </c>
    </row>
    <row r="50" spans="1:11" s="7" customFormat="1" ht="17.25" customHeight="1">
      <c r="A50" s="18">
        <f>A49+1</f>
        <v>34</v>
      </c>
      <c r="B50" s="19" t="s">
        <v>43</v>
      </c>
      <c r="C50" s="3">
        <f t="shared" si="8"/>
        <v>6341</v>
      </c>
      <c r="D50" s="3">
        <v>2967</v>
      </c>
      <c r="E50" s="3">
        <v>3374</v>
      </c>
      <c r="F50" s="3">
        <f>SUM(G50:H50)</f>
        <v>3752</v>
      </c>
      <c r="G50" s="3">
        <v>1772</v>
      </c>
      <c r="H50" s="3">
        <v>1980</v>
      </c>
      <c r="I50" s="20">
        <f t="shared" si="9"/>
        <v>59.17047784261158</v>
      </c>
      <c r="J50" s="20">
        <f t="shared" si="9"/>
        <v>59.72362655881361</v>
      </c>
      <c r="K50" s="20">
        <f t="shared" si="9"/>
        <v>58.684054534676946</v>
      </c>
    </row>
    <row r="51" spans="1:11" s="7" customFormat="1" ht="17.25" customHeight="1">
      <c r="A51" s="18">
        <f>A50+1</f>
        <v>35</v>
      </c>
      <c r="B51" s="19" t="s">
        <v>44</v>
      </c>
      <c r="C51" s="3">
        <f t="shared" si="8"/>
        <v>7947</v>
      </c>
      <c r="D51" s="3">
        <v>3753</v>
      </c>
      <c r="E51" s="3">
        <v>4194</v>
      </c>
      <c r="F51" s="3">
        <f>SUM(G51:H51)</f>
        <v>4799</v>
      </c>
      <c r="G51" s="3">
        <v>2317</v>
      </c>
      <c r="H51" s="3">
        <v>2482</v>
      </c>
      <c r="I51" s="20">
        <f t="shared" si="9"/>
        <v>60.38756763558576</v>
      </c>
      <c r="J51" s="20">
        <f t="shared" si="9"/>
        <v>61.737276845190515</v>
      </c>
      <c r="K51" s="20">
        <f t="shared" si="9"/>
        <v>59.17978063900811</v>
      </c>
    </row>
    <row r="52" spans="1:11" s="7" customFormat="1" ht="15.75" customHeight="1">
      <c r="A52" s="18"/>
      <c r="B52" s="19"/>
      <c r="C52" s="3">
        <f t="shared" si="8"/>
        <v>0</v>
      </c>
      <c r="D52" s="1"/>
      <c r="E52" s="1"/>
      <c r="F52" s="1"/>
      <c r="G52" s="1"/>
      <c r="H52" s="1"/>
      <c r="I52" s="20"/>
      <c r="J52" s="20"/>
      <c r="K52" s="20"/>
    </row>
    <row r="53" spans="1:11" s="7" customFormat="1" ht="17.25" customHeight="1">
      <c r="A53" s="18">
        <f>A51+1</f>
        <v>36</v>
      </c>
      <c r="B53" s="19" t="s">
        <v>45</v>
      </c>
      <c r="C53" s="3">
        <f t="shared" si="8"/>
        <v>5542</v>
      </c>
      <c r="D53" s="3">
        <v>2691</v>
      </c>
      <c r="E53" s="3">
        <v>2851</v>
      </c>
      <c r="F53" s="3">
        <f>SUM(G53:H53)</f>
        <v>3329</v>
      </c>
      <c r="G53" s="3">
        <v>1652</v>
      </c>
      <c r="H53" s="3">
        <v>1677</v>
      </c>
      <c r="I53" s="20">
        <f aca="true" t="shared" si="10" ref="I53:K57">F53/C53*100</f>
        <v>60.0685673042223</v>
      </c>
      <c r="J53" s="20">
        <f t="shared" si="10"/>
        <v>61.389817911557046</v>
      </c>
      <c r="K53" s="20">
        <f t="shared" si="10"/>
        <v>58.82146615222729</v>
      </c>
    </row>
    <row r="54" spans="1:11" s="7" customFormat="1" ht="17.25" customHeight="1">
      <c r="A54" s="18">
        <f>A53+1</f>
        <v>37</v>
      </c>
      <c r="B54" s="19" t="s">
        <v>46</v>
      </c>
      <c r="C54" s="3">
        <f t="shared" si="8"/>
        <v>5792</v>
      </c>
      <c r="D54" s="3">
        <v>2789</v>
      </c>
      <c r="E54" s="3">
        <v>3003</v>
      </c>
      <c r="F54" s="3">
        <f>SUM(G54:H54)</f>
        <v>3525</v>
      </c>
      <c r="G54" s="3">
        <v>1709</v>
      </c>
      <c r="H54" s="3">
        <v>1816</v>
      </c>
      <c r="I54" s="20">
        <f t="shared" si="10"/>
        <v>60.85980662983425</v>
      </c>
      <c r="J54" s="20">
        <f t="shared" si="10"/>
        <v>61.27644316959484</v>
      </c>
      <c r="K54" s="20">
        <f t="shared" si="10"/>
        <v>60.47286047286047</v>
      </c>
    </row>
    <row r="55" spans="1:11" s="7" customFormat="1" ht="17.25" customHeight="1">
      <c r="A55" s="18">
        <f>A54+1</f>
        <v>38</v>
      </c>
      <c r="B55" s="19" t="s">
        <v>47</v>
      </c>
      <c r="C55" s="3">
        <f t="shared" si="8"/>
        <v>4314</v>
      </c>
      <c r="D55" s="3">
        <v>2058</v>
      </c>
      <c r="E55" s="3">
        <v>2256</v>
      </c>
      <c r="F55" s="3">
        <f>SUM(G55:H55)</f>
        <v>2577</v>
      </c>
      <c r="G55" s="3">
        <v>1275</v>
      </c>
      <c r="H55" s="3">
        <v>1302</v>
      </c>
      <c r="I55" s="20">
        <f t="shared" si="10"/>
        <v>59.73574408901252</v>
      </c>
      <c r="J55" s="20">
        <f t="shared" si="10"/>
        <v>61.953352769679306</v>
      </c>
      <c r="K55" s="20">
        <f t="shared" si="10"/>
        <v>57.71276595744681</v>
      </c>
    </row>
    <row r="56" spans="1:11" s="7" customFormat="1" ht="17.25" customHeight="1">
      <c r="A56" s="18">
        <f>A55+1</f>
        <v>39</v>
      </c>
      <c r="B56" s="19" t="s">
        <v>48</v>
      </c>
      <c r="C56" s="3">
        <f t="shared" si="8"/>
        <v>9776</v>
      </c>
      <c r="D56" s="3">
        <v>4474</v>
      </c>
      <c r="E56" s="3">
        <v>5302</v>
      </c>
      <c r="F56" s="3">
        <f>SUM(G56:H56)</f>
        <v>5651</v>
      </c>
      <c r="G56" s="3">
        <v>2668</v>
      </c>
      <c r="H56" s="3">
        <v>2983</v>
      </c>
      <c r="I56" s="20">
        <f t="shared" si="10"/>
        <v>57.80482815057283</v>
      </c>
      <c r="J56" s="20">
        <f t="shared" si="10"/>
        <v>59.63343763969602</v>
      </c>
      <c r="K56" s="20">
        <f t="shared" si="10"/>
        <v>56.26178800452659</v>
      </c>
    </row>
    <row r="57" spans="1:11" s="7" customFormat="1" ht="17.25" customHeight="1">
      <c r="A57" s="18">
        <f>A56+1</f>
        <v>40</v>
      </c>
      <c r="B57" s="19" t="s">
        <v>49</v>
      </c>
      <c r="C57" s="3">
        <f t="shared" si="8"/>
        <v>7549</v>
      </c>
      <c r="D57" s="3">
        <v>3560</v>
      </c>
      <c r="E57" s="3">
        <v>3989</v>
      </c>
      <c r="F57" s="3">
        <f>SUM(G57:H57)</f>
        <v>4562</v>
      </c>
      <c r="G57" s="3">
        <v>2193</v>
      </c>
      <c r="H57" s="3">
        <v>2369</v>
      </c>
      <c r="I57" s="20">
        <f t="shared" si="10"/>
        <v>60.4318452775202</v>
      </c>
      <c r="J57" s="20">
        <f t="shared" si="10"/>
        <v>61.60112359550561</v>
      </c>
      <c r="K57" s="20">
        <f t="shared" si="10"/>
        <v>59.38831787415393</v>
      </c>
    </row>
    <row r="58" spans="1:11" s="7" customFormat="1" ht="15.75" customHeight="1">
      <c r="A58" s="18"/>
      <c r="B58" s="19"/>
      <c r="C58" s="3">
        <f t="shared" si="8"/>
        <v>0</v>
      </c>
      <c r="D58" s="1"/>
      <c r="E58" s="1"/>
      <c r="F58" s="1"/>
      <c r="G58" s="1"/>
      <c r="H58" s="1"/>
      <c r="I58" s="20"/>
      <c r="J58" s="20"/>
      <c r="K58" s="20"/>
    </row>
    <row r="59" spans="1:11" s="7" customFormat="1" ht="17.25" customHeight="1">
      <c r="A59" s="18">
        <f>A57+1</f>
        <v>41</v>
      </c>
      <c r="B59" s="19" t="s">
        <v>50</v>
      </c>
      <c r="C59" s="3">
        <f t="shared" si="8"/>
        <v>7130</v>
      </c>
      <c r="D59" s="3">
        <v>3239</v>
      </c>
      <c r="E59" s="3">
        <v>3891</v>
      </c>
      <c r="F59" s="3">
        <f>SUM(G59:H59)</f>
        <v>4032</v>
      </c>
      <c r="G59" s="3">
        <v>1884</v>
      </c>
      <c r="H59" s="3">
        <v>2148</v>
      </c>
      <c r="I59" s="20">
        <f aca="true" t="shared" si="11" ref="I59:K63">F59/C59*100</f>
        <v>56.54978962131837</v>
      </c>
      <c r="J59" s="20">
        <f t="shared" si="11"/>
        <v>58.16610064834825</v>
      </c>
      <c r="K59" s="20">
        <f t="shared" si="11"/>
        <v>55.20431765612953</v>
      </c>
    </row>
    <row r="60" spans="1:11" s="7" customFormat="1" ht="17.25" customHeight="1">
      <c r="A60" s="18">
        <f>A59+1</f>
        <v>42</v>
      </c>
      <c r="B60" s="19" t="s">
        <v>51</v>
      </c>
      <c r="C60" s="3">
        <f t="shared" si="8"/>
        <v>6316</v>
      </c>
      <c r="D60" s="3">
        <v>3039</v>
      </c>
      <c r="E60" s="3">
        <v>3277</v>
      </c>
      <c r="F60" s="3">
        <f>SUM(G60:H60)</f>
        <v>3658</v>
      </c>
      <c r="G60" s="3">
        <v>1756</v>
      </c>
      <c r="H60" s="3">
        <v>1902</v>
      </c>
      <c r="I60" s="20">
        <f t="shared" si="11"/>
        <v>57.916402786573784</v>
      </c>
      <c r="J60" s="20">
        <f t="shared" si="11"/>
        <v>57.782165185916426</v>
      </c>
      <c r="K60" s="20">
        <f t="shared" si="11"/>
        <v>58.040891058895326</v>
      </c>
    </row>
    <row r="61" spans="1:11" s="7" customFormat="1" ht="17.25" customHeight="1">
      <c r="A61" s="18">
        <f>A60+1</f>
        <v>43</v>
      </c>
      <c r="B61" s="19" t="s">
        <v>52</v>
      </c>
      <c r="C61" s="3">
        <f t="shared" si="8"/>
        <v>9290</v>
      </c>
      <c r="D61" s="3">
        <v>4292</v>
      </c>
      <c r="E61" s="3">
        <v>4998</v>
      </c>
      <c r="F61" s="3">
        <f>SUM(G61:H61)</f>
        <v>5426</v>
      </c>
      <c r="G61" s="3">
        <v>2545</v>
      </c>
      <c r="H61" s="3">
        <v>2881</v>
      </c>
      <c r="I61" s="20">
        <f t="shared" si="11"/>
        <v>58.40688912809473</v>
      </c>
      <c r="J61" s="20">
        <f t="shared" si="11"/>
        <v>59.29636533084809</v>
      </c>
      <c r="K61" s="20">
        <f t="shared" si="11"/>
        <v>57.64305722288916</v>
      </c>
    </row>
    <row r="62" spans="1:11" s="7" customFormat="1" ht="17.25" customHeight="1">
      <c r="A62" s="18">
        <f>A61+1</f>
        <v>44</v>
      </c>
      <c r="B62" s="19" t="s">
        <v>53</v>
      </c>
      <c r="C62" s="3">
        <f t="shared" si="8"/>
        <v>5259</v>
      </c>
      <c r="D62" s="3">
        <v>2546</v>
      </c>
      <c r="E62" s="3">
        <v>2713</v>
      </c>
      <c r="F62" s="3">
        <f>SUM(G62:H62)</f>
        <v>3131</v>
      </c>
      <c r="G62" s="3">
        <v>1509</v>
      </c>
      <c r="H62" s="3">
        <v>1622</v>
      </c>
      <c r="I62" s="20">
        <f t="shared" si="11"/>
        <v>59.53603346643849</v>
      </c>
      <c r="J62" s="20">
        <f t="shared" si="11"/>
        <v>59.26944226237235</v>
      </c>
      <c r="K62" s="20">
        <f t="shared" si="11"/>
        <v>59.78621452266864</v>
      </c>
    </row>
    <row r="63" spans="1:11" s="7" customFormat="1" ht="17.25" customHeight="1">
      <c r="A63" s="18">
        <f>A62+1</f>
        <v>45</v>
      </c>
      <c r="B63" s="19" t="s">
        <v>54</v>
      </c>
      <c r="C63" s="3">
        <f t="shared" si="8"/>
        <v>5920</v>
      </c>
      <c r="D63" s="3">
        <v>2882</v>
      </c>
      <c r="E63" s="3">
        <v>3038</v>
      </c>
      <c r="F63" s="3">
        <f>SUM(G63:H63)</f>
        <v>3333</v>
      </c>
      <c r="G63" s="3">
        <v>1622</v>
      </c>
      <c r="H63" s="3">
        <v>1711</v>
      </c>
      <c r="I63" s="20">
        <f t="shared" si="11"/>
        <v>56.30067567567567</v>
      </c>
      <c r="J63" s="20">
        <f t="shared" si="11"/>
        <v>56.28036086051353</v>
      </c>
      <c r="K63" s="20">
        <f t="shared" si="11"/>
        <v>56.31994733377221</v>
      </c>
    </row>
    <row r="64" spans="1:11" s="7" customFormat="1" ht="15.75" customHeight="1">
      <c r="A64" s="18"/>
      <c r="B64" s="19"/>
      <c r="C64" s="3">
        <f t="shared" si="8"/>
        <v>0</v>
      </c>
      <c r="D64" s="1"/>
      <c r="E64" s="1"/>
      <c r="F64" s="1"/>
      <c r="G64" s="3" t="s">
        <v>79</v>
      </c>
      <c r="H64" s="3" t="s">
        <v>79</v>
      </c>
      <c r="I64" s="20"/>
      <c r="J64" s="20"/>
      <c r="K64" s="20"/>
    </row>
    <row r="65" spans="1:11" s="7" customFormat="1" ht="17.25" customHeight="1">
      <c r="A65" s="18">
        <f>A63+1</f>
        <v>46</v>
      </c>
      <c r="B65" s="19" t="s">
        <v>55</v>
      </c>
      <c r="C65" s="3">
        <f t="shared" si="8"/>
        <v>8328</v>
      </c>
      <c r="D65" s="3">
        <v>4001</v>
      </c>
      <c r="E65" s="3">
        <v>4327</v>
      </c>
      <c r="F65" s="3">
        <f>SUM(G65:H65)</f>
        <v>4872</v>
      </c>
      <c r="G65" s="3">
        <v>2372</v>
      </c>
      <c r="H65" s="3">
        <v>2500</v>
      </c>
      <c r="I65" s="20">
        <f aca="true" t="shared" si="12" ref="I65:K69">F65/C65*100</f>
        <v>58.501440922190206</v>
      </c>
      <c r="J65" s="20">
        <f t="shared" si="12"/>
        <v>59.28517870532367</v>
      </c>
      <c r="K65" s="20">
        <f t="shared" si="12"/>
        <v>57.77675063554426</v>
      </c>
    </row>
    <row r="66" spans="1:11" s="7" customFormat="1" ht="17.25" customHeight="1">
      <c r="A66" s="18">
        <f>A65+1</f>
        <v>47</v>
      </c>
      <c r="B66" s="19" t="s">
        <v>56</v>
      </c>
      <c r="C66" s="3">
        <f t="shared" si="8"/>
        <v>9244</v>
      </c>
      <c r="D66" s="3">
        <v>4444</v>
      </c>
      <c r="E66" s="3">
        <v>4800</v>
      </c>
      <c r="F66" s="3">
        <f>SUM(G66:H66)</f>
        <v>4976</v>
      </c>
      <c r="G66" s="3">
        <v>2402</v>
      </c>
      <c r="H66" s="3">
        <v>2574</v>
      </c>
      <c r="I66" s="20">
        <f t="shared" si="12"/>
        <v>53.82951103418434</v>
      </c>
      <c r="J66" s="20">
        <f t="shared" si="12"/>
        <v>54.050405040504046</v>
      </c>
      <c r="K66" s="20">
        <f t="shared" si="12"/>
        <v>53.625</v>
      </c>
    </row>
    <row r="67" spans="1:11" s="7" customFormat="1" ht="17.25" customHeight="1">
      <c r="A67" s="18">
        <f>A66+1</f>
        <v>48</v>
      </c>
      <c r="B67" s="19" t="s">
        <v>57</v>
      </c>
      <c r="C67" s="3">
        <f t="shared" si="8"/>
        <v>7563</v>
      </c>
      <c r="D67" s="3">
        <v>3717</v>
      </c>
      <c r="E67" s="3">
        <v>3846</v>
      </c>
      <c r="F67" s="3">
        <f>SUM(G67:H67)</f>
        <v>4447</v>
      </c>
      <c r="G67" s="3">
        <v>2227</v>
      </c>
      <c r="H67" s="3">
        <v>2220</v>
      </c>
      <c r="I67" s="20">
        <f t="shared" si="12"/>
        <v>58.79941822028296</v>
      </c>
      <c r="J67" s="20">
        <f t="shared" si="12"/>
        <v>59.913909066451446</v>
      </c>
      <c r="K67" s="20">
        <f t="shared" si="12"/>
        <v>57.72230889235569</v>
      </c>
    </row>
    <row r="68" spans="1:11" s="7" customFormat="1" ht="17.25" customHeight="1">
      <c r="A68" s="18">
        <f>A67+1</f>
        <v>49</v>
      </c>
      <c r="B68" s="19" t="s">
        <v>58</v>
      </c>
      <c r="C68" s="3">
        <f t="shared" si="8"/>
        <v>9333</v>
      </c>
      <c r="D68" s="3">
        <v>4599</v>
      </c>
      <c r="E68" s="3">
        <v>4734</v>
      </c>
      <c r="F68" s="3">
        <f>SUM(G68:H68)</f>
        <v>5527</v>
      </c>
      <c r="G68" s="3">
        <v>2714</v>
      </c>
      <c r="H68" s="3">
        <v>2813</v>
      </c>
      <c r="I68" s="20">
        <f t="shared" si="12"/>
        <v>59.21997214186221</v>
      </c>
      <c r="J68" s="20">
        <f t="shared" si="12"/>
        <v>59.01282887584257</v>
      </c>
      <c r="K68" s="20">
        <f t="shared" si="12"/>
        <v>59.42120828052387</v>
      </c>
    </row>
    <row r="69" spans="1:11" s="7" customFormat="1" ht="17.25" customHeight="1">
      <c r="A69" s="18">
        <f>A68+1</f>
        <v>50</v>
      </c>
      <c r="B69" s="19" t="s">
        <v>59</v>
      </c>
      <c r="C69" s="3">
        <f t="shared" si="8"/>
        <v>6896</v>
      </c>
      <c r="D69" s="3">
        <v>3226</v>
      </c>
      <c r="E69" s="3">
        <v>3670</v>
      </c>
      <c r="F69" s="3">
        <f>SUM(G69:H69)</f>
        <v>4196</v>
      </c>
      <c r="G69" s="3">
        <v>2014</v>
      </c>
      <c r="H69" s="3">
        <v>2182</v>
      </c>
      <c r="I69" s="20">
        <f t="shared" si="12"/>
        <v>60.84686774941995</v>
      </c>
      <c r="J69" s="20">
        <f t="shared" si="12"/>
        <v>62.43025418474891</v>
      </c>
      <c r="K69" s="20">
        <f t="shared" si="12"/>
        <v>59.45504087193461</v>
      </c>
    </row>
    <row r="70" spans="1:11" s="7" customFormat="1" ht="15.75" customHeight="1">
      <c r="A70" s="18"/>
      <c r="B70" s="19"/>
      <c r="C70" s="3">
        <f t="shared" si="8"/>
        <v>0</v>
      </c>
      <c r="D70" s="1"/>
      <c r="E70" s="1"/>
      <c r="F70" s="1"/>
      <c r="G70" s="1"/>
      <c r="H70" s="1"/>
      <c r="I70" s="20"/>
      <c r="J70" s="20"/>
      <c r="K70" s="20"/>
    </row>
    <row r="71" spans="1:11" s="7" customFormat="1" ht="17.25" customHeight="1">
      <c r="A71" s="18">
        <f>A69+1</f>
        <v>51</v>
      </c>
      <c r="B71" s="19" t="s">
        <v>60</v>
      </c>
      <c r="C71" s="3">
        <f t="shared" si="8"/>
        <v>10557</v>
      </c>
      <c r="D71" s="3">
        <v>5027</v>
      </c>
      <c r="E71" s="3">
        <v>5530</v>
      </c>
      <c r="F71" s="3">
        <f>SUM(G71:H71)</f>
        <v>6306</v>
      </c>
      <c r="G71" s="3">
        <v>3014</v>
      </c>
      <c r="H71" s="3">
        <v>3292</v>
      </c>
      <c r="I71" s="20">
        <f aca="true" t="shared" si="13" ref="I71:K75">F71/C71*100</f>
        <v>59.732878658709865</v>
      </c>
      <c r="J71" s="20">
        <f t="shared" si="13"/>
        <v>59.95623632385121</v>
      </c>
      <c r="K71" s="20">
        <f t="shared" si="13"/>
        <v>59.52983725135624</v>
      </c>
    </row>
    <row r="72" spans="1:11" s="7" customFormat="1" ht="17.25" customHeight="1">
      <c r="A72" s="18">
        <f>A71+1</f>
        <v>52</v>
      </c>
      <c r="B72" s="19" t="s">
        <v>61</v>
      </c>
      <c r="C72" s="3">
        <f t="shared" si="8"/>
        <v>9138</v>
      </c>
      <c r="D72" s="3">
        <v>4289</v>
      </c>
      <c r="E72" s="3">
        <v>4849</v>
      </c>
      <c r="F72" s="3">
        <f>SUM(G72:H72)</f>
        <v>5322</v>
      </c>
      <c r="G72" s="3">
        <v>2582</v>
      </c>
      <c r="H72" s="3">
        <v>2740</v>
      </c>
      <c r="I72" s="20">
        <f t="shared" si="13"/>
        <v>58.2403151674327</v>
      </c>
      <c r="J72" s="20">
        <f t="shared" si="13"/>
        <v>60.20051294007928</v>
      </c>
      <c r="K72" s="20">
        <f t="shared" si="13"/>
        <v>56.50649618478036</v>
      </c>
    </row>
    <row r="73" spans="1:11" s="7" customFormat="1" ht="17.25" customHeight="1">
      <c r="A73" s="18">
        <f>A72+1</f>
        <v>53</v>
      </c>
      <c r="B73" s="19" t="s">
        <v>62</v>
      </c>
      <c r="C73" s="3">
        <f t="shared" si="8"/>
        <v>8285</v>
      </c>
      <c r="D73" s="3">
        <v>3804</v>
      </c>
      <c r="E73" s="3">
        <v>4481</v>
      </c>
      <c r="F73" s="3">
        <f>SUM(G73:H73)</f>
        <v>4816</v>
      </c>
      <c r="G73" s="3">
        <v>2266</v>
      </c>
      <c r="H73" s="3">
        <v>2550</v>
      </c>
      <c r="I73" s="20">
        <f t="shared" si="13"/>
        <v>58.129149064574534</v>
      </c>
      <c r="J73" s="20">
        <f t="shared" si="13"/>
        <v>59.568874868559405</v>
      </c>
      <c r="K73" s="20">
        <f t="shared" si="13"/>
        <v>56.90694041508591</v>
      </c>
    </row>
    <row r="74" spans="1:11" s="7" customFormat="1" ht="17.25" customHeight="1">
      <c r="A74" s="18">
        <f>A73+1</f>
        <v>54</v>
      </c>
      <c r="B74" s="19" t="s">
        <v>63</v>
      </c>
      <c r="C74" s="3">
        <f t="shared" si="8"/>
        <v>6154</v>
      </c>
      <c r="D74" s="3">
        <v>2971</v>
      </c>
      <c r="E74" s="3">
        <v>3183</v>
      </c>
      <c r="F74" s="3">
        <f>SUM(G74:H74)</f>
        <v>3681</v>
      </c>
      <c r="G74" s="3">
        <v>1807</v>
      </c>
      <c r="H74" s="3">
        <v>1874</v>
      </c>
      <c r="I74" s="20">
        <f t="shared" si="13"/>
        <v>59.81475463113423</v>
      </c>
      <c r="J74" s="20">
        <f t="shared" si="13"/>
        <v>60.82127229888926</v>
      </c>
      <c r="K74" s="20">
        <f t="shared" si="13"/>
        <v>58.87527489789507</v>
      </c>
    </row>
    <row r="75" spans="1:11" s="7" customFormat="1" ht="17.25" customHeight="1">
      <c r="A75" s="18">
        <f>A74+1</f>
        <v>55</v>
      </c>
      <c r="B75" s="19" t="s">
        <v>64</v>
      </c>
      <c r="C75" s="3">
        <f t="shared" si="8"/>
        <v>9492</v>
      </c>
      <c r="D75" s="3">
        <v>4567</v>
      </c>
      <c r="E75" s="3">
        <v>4925</v>
      </c>
      <c r="F75" s="3">
        <f>SUM(G75:H75)</f>
        <v>5630</v>
      </c>
      <c r="G75" s="3">
        <v>2723</v>
      </c>
      <c r="H75" s="3">
        <v>2907</v>
      </c>
      <c r="I75" s="20">
        <f t="shared" si="13"/>
        <v>59.31310577328276</v>
      </c>
      <c r="J75" s="20">
        <f t="shared" si="13"/>
        <v>59.62338515436829</v>
      </c>
      <c r="K75" s="20">
        <f t="shared" si="13"/>
        <v>59.0253807106599</v>
      </c>
    </row>
    <row r="76" spans="1:11" s="7" customFormat="1" ht="15.75" customHeight="1">
      <c r="A76" s="18"/>
      <c r="B76" s="19"/>
      <c r="C76" s="3">
        <f t="shared" si="8"/>
        <v>0</v>
      </c>
      <c r="D76" s="1"/>
      <c r="E76" s="1"/>
      <c r="F76" s="1"/>
      <c r="G76" s="1"/>
      <c r="H76" s="1"/>
      <c r="I76" s="20"/>
      <c r="J76" s="20"/>
      <c r="K76" s="20"/>
    </row>
    <row r="77" spans="1:11" s="7" customFormat="1" ht="17.25" customHeight="1">
      <c r="A77" s="18">
        <f>A75+1</f>
        <v>56</v>
      </c>
      <c r="B77" s="19" t="s">
        <v>65</v>
      </c>
      <c r="C77" s="3">
        <f t="shared" si="8"/>
        <v>5597</v>
      </c>
      <c r="D77" s="3">
        <v>2500</v>
      </c>
      <c r="E77" s="3">
        <v>3097</v>
      </c>
      <c r="F77" s="3">
        <f>SUM(G77:H77)</f>
        <v>3301</v>
      </c>
      <c r="G77" s="3">
        <v>1522</v>
      </c>
      <c r="H77" s="3">
        <v>1779</v>
      </c>
      <c r="I77" s="20">
        <f aca="true" t="shared" si="14" ref="I77:K81">F77/C77*100</f>
        <v>58.978023941397176</v>
      </c>
      <c r="J77" s="20">
        <f t="shared" si="14"/>
        <v>60.88</v>
      </c>
      <c r="K77" s="20">
        <f t="shared" si="14"/>
        <v>57.44268647077817</v>
      </c>
    </row>
    <row r="78" spans="1:11" s="7" customFormat="1" ht="17.25" customHeight="1">
      <c r="A78" s="18">
        <f>A77+1</f>
        <v>57</v>
      </c>
      <c r="B78" s="19" t="s">
        <v>66</v>
      </c>
      <c r="C78" s="3">
        <f t="shared" si="8"/>
        <v>7670</v>
      </c>
      <c r="D78" s="3">
        <v>3533</v>
      </c>
      <c r="E78" s="3">
        <v>4137</v>
      </c>
      <c r="F78" s="3">
        <f>SUM(G78:H78)</f>
        <v>4781</v>
      </c>
      <c r="G78" s="3">
        <v>2258</v>
      </c>
      <c r="H78" s="3">
        <v>2523</v>
      </c>
      <c r="I78" s="20">
        <f t="shared" si="14"/>
        <v>62.33376792698827</v>
      </c>
      <c r="J78" s="20">
        <f t="shared" si="14"/>
        <v>63.911689782054914</v>
      </c>
      <c r="K78" s="20">
        <f t="shared" si="14"/>
        <v>60.986221899927486</v>
      </c>
    </row>
    <row r="79" spans="1:11" s="7" customFormat="1" ht="17.25" customHeight="1">
      <c r="A79" s="18">
        <f>A78+1</f>
        <v>58</v>
      </c>
      <c r="B79" s="19" t="s">
        <v>67</v>
      </c>
      <c r="C79" s="3">
        <f t="shared" si="8"/>
        <v>6565</v>
      </c>
      <c r="D79" s="3">
        <v>2695</v>
      </c>
      <c r="E79" s="3">
        <v>3870</v>
      </c>
      <c r="F79" s="3">
        <f>SUM(G79:H79)</f>
        <v>3706</v>
      </c>
      <c r="G79" s="3">
        <v>1608</v>
      </c>
      <c r="H79" s="3">
        <v>2098</v>
      </c>
      <c r="I79" s="20">
        <f t="shared" si="14"/>
        <v>56.45087585681645</v>
      </c>
      <c r="J79" s="20">
        <f t="shared" si="14"/>
        <v>59.66604823747681</v>
      </c>
      <c r="K79" s="20">
        <f t="shared" si="14"/>
        <v>54.21188630490956</v>
      </c>
    </row>
    <row r="80" spans="1:11" s="7" customFormat="1" ht="17.25" customHeight="1">
      <c r="A80" s="18">
        <f>A79+1</f>
        <v>59</v>
      </c>
      <c r="B80" s="34" t="s">
        <v>68</v>
      </c>
      <c r="C80" s="3">
        <f t="shared" si="8"/>
        <v>8987</v>
      </c>
      <c r="D80" s="3">
        <v>4203</v>
      </c>
      <c r="E80" s="3">
        <v>4784</v>
      </c>
      <c r="F80" s="3">
        <f>SUM(G80:H80)</f>
        <v>5301</v>
      </c>
      <c r="G80" s="3">
        <v>2514</v>
      </c>
      <c r="H80" s="3">
        <v>2787</v>
      </c>
      <c r="I80" s="20">
        <f t="shared" si="14"/>
        <v>58.985200845665965</v>
      </c>
      <c r="J80" s="20">
        <f t="shared" si="14"/>
        <v>59.81441827266239</v>
      </c>
      <c r="K80" s="20">
        <f t="shared" si="14"/>
        <v>58.2566889632107</v>
      </c>
    </row>
    <row r="81" spans="1:11" s="7" customFormat="1" ht="17.25" customHeight="1">
      <c r="A81" s="18">
        <f>A80+1</f>
        <v>60</v>
      </c>
      <c r="B81" s="19" t="s">
        <v>69</v>
      </c>
      <c r="C81" s="3">
        <f t="shared" si="8"/>
        <v>8100</v>
      </c>
      <c r="D81" s="3">
        <v>3873</v>
      </c>
      <c r="E81" s="3">
        <v>4227</v>
      </c>
      <c r="F81" s="3">
        <f>SUM(G81:H81)</f>
        <v>4707</v>
      </c>
      <c r="G81" s="3">
        <v>2280</v>
      </c>
      <c r="H81" s="3">
        <v>2427</v>
      </c>
      <c r="I81" s="20">
        <f t="shared" si="14"/>
        <v>58.111111111111114</v>
      </c>
      <c r="J81" s="20">
        <f t="shared" si="14"/>
        <v>58.86909372579395</v>
      </c>
      <c r="K81" s="20">
        <f t="shared" si="14"/>
        <v>57.416607523066</v>
      </c>
    </row>
    <row r="82" spans="1:11" s="7" customFormat="1" ht="15.75" customHeight="1">
      <c r="A82" s="18"/>
      <c r="B82" s="19"/>
      <c r="C82" s="3">
        <f t="shared" si="8"/>
        <v>0</v>
      </c>
      <c r="D82" s="3" t="s">
        <v>80</v>
      </c>
      <c r="E82" s="3" t="s">
        <v>80</v>
      </c>
      <c r="F82" s="1"/>
      <c r="G82" s="3" t="s">
        <v>80</v>
      </c>
      <c r="H82" s="3" t="s">
        <v>80</v>
      </c>
      <c r="I82" s="20"/>
      <c r="J82" s="20"/>
      <c r="K82" s="20"/>
    </row>
    <row r="83" spans="1:11" s="7" customFormat="1" ht="17.25" customHeight="1">
      <c r="A83" s="18">
        <f>A81+1</f>
        <v>61</v>
      </c>
      <c r="B83" s="19" t="s">
        <v>70</v>
      </c>
      <c r="C83" s="3">
        <f t="shared" si="8"/>
        <v>3740</v>
      </c>
      <c r="D83" s="3">
        <v>1819</v>
      </c>
      <c r="E83" s="3">
        <v>1921</v>
      </c>
      <c r="F83" s="3">
        <f aca="true" t="shared" si="15" ref="F83:F88">SUM(G83:H83)</f>
        <v>2219</v>
      </c>
      <c r="G83" s="3">
        <v>1079</v>
      </c>
      <c r="H83" s="3">
        <v>1140</v>
      </c>
      <c r="I83" s="20">
        <f aca="true" t="shared" si="16" ref="I83:K88">F83/C83*100</f>
        <v>59.331550802139034</v>
      </c>
      <c r="J83" s="20">
        <f t="shared" si="16"/>
        <v>59.31830676195712</v>
      </c>
      <c r="K83" s="20">
        <f t="shared" si="16"/>
        <v>59.34409161894847</v>
      </c>
    </row>
    <row r="84" spans="1:11" s="7" customFormat="1" ht="17.25" customHeight="1">
      <c r="A84" s="18">
        <f>A83+1</f>
        <v>62</v>
      </c>
      <c r="B84" s="19" t="s">
        <v>71</v>
      </c>
      <c r="C84" s="3">
        <f t="shared" si="8"/>
        <v>5405</v>
      </c>
      <c r="D84" s="3">
        <v>2516</v>
      </c>
      <c r="E84" s="3">
        <v>2889</v>
      </c>
      <c r="F84" s="3">
        <f t="shared" si="15"/>
        <v>3252</v>
      </c>
      <c r="G84" s="3">
        <v>1564</v>
      </c>
      <c r="H84" s="3">
        <v>1688</v>
      </c>
      <c r="I84" s="20">
        <f t="shared" si="16"/>
        <v>60.16651248843663</v>
      </c>
      <c r="J84" s="20">
        <f t="shared" si="16"/>
        <v>62.16216216216216</v>
      </c>
      <c r="K84" s="20">
        <f t="shared" si="16"/>
        <v>58.42852197992385</v>
      </c>
    </row>
    <row r="85" spans="1:11" s="7" customFormat="1" ht="17.25" customHeight="1">
      <c r="A85" s="18">
        <f>A84+1</f>
        <v>63</v>
      </c>
      <c r="B85" s="19" t="s">
        <v>72</v>
      </c>
      <c r="C85" s="3">
        <f t="shared" si="8"/>
        <v>5306</v>
      </c>
      <c r="D85" s="3">
        <v>2499</v>
      </c>
      <c r="E85" s="3">
        <v>2807</v>
      </c>
      <c r="F85" s="3">
        <f t="shared" si="15"/>
        <v>2924</v>
      </c>
      <c r="G85" s="3">
        <v>1362</v>
      </c>
      <c r="H85" s="3">
        <v>1562</v>
      </c>
      <c r="I85" s="20">
        <f t="shared" si="16"/>
        <v>55.107425555974366</v>
      </c>
      <c r="J85" s="20">
        <f t="shared" si="16"/>
        <v>54.50180072028812</v>
      </c>
      <c r="K85" s="20">
        <f t="shared" si="16"/>
        <v>55.646597791236196</v>
      </c>
    </row>
    <row r="86" spans="1:11" s="7" customFormat="1" ht="17.25" customHeight="1">
      <c r="A86" s="18">
        <f>A85+1</f>
        <v>64</v>
      </c>
      <c r="B86" s="34" t="s">
        <v>73</v>
      </c>
      <c r="C86" s="3">
        <f t="shared" si="8"/>
        <v>4239</v>
      </c>
      <c r="D86" s="3">
        <v>2012</v>
      </c>
      <c r="E86" s="3">
        <v>2227</v>
      </c>
      <c r="F86" s="3">
        <f t="shared" si="15"/>
        <v>2110</v>
      </c>
      <c r="G86" s="3">
        <v>1032</v>
      </c>
      <c r="H86" s="3">
        <v>1078</v>
      </c>
      <c r="I86" s="20">
        <f t="shared" si="16"/>
        <v>49.77589054022175</v>
      </c>
      <c r="J86" s="20">
        <f t="shared" si="16"/>
        <v>51.29224652087475</v>
      </c>
      <c r="K86" s="20">
        <f t="shared" si="16"/>
        <v>48.40592725639875</v>
      </c>
    </row>
    <row r="87" spans="1:11" s="7" customFormat="1" ht="17.25" customHeight="1">
      <c r="A87" s="22">
        <f>A86+1</f>
        <v>65</v>
      </c>
      <c r="B87" s="23" t="s">
        <v>74</v>
      </c>
      <c r="C87" s="24">
        <f t="shared" si="8"/>
        <v>4974</v>
      </c>
      <c r="D87" s="4">
        <v>2463</v>
      </c>
      <c r="E87" s="4">
        <v>2511</v>
      </c>
      <c r="F87" s="4">
        <f t="shared" si="15"/>
        <v>2703</v>
      </c>
      <c r="G87" s="4">
        <v>1356</v>
      </c>
      <c r="H87" s="4">
        <v>1347</v>
      </c>
      <c r="I87" s="25">
        <f t="shared" si="16"/>
        <v>54.34258142340169</v>
      </c>
      <c r="J87" s="25">
        <f t="shared" si="16"/>
        <v>55.05481120584653</v>
      </c>
      <c r="K87" s="25">
        <f t="shared" si="16"/>
        <v>53.643966547192356</v>
      </c>
    </row>
    <row r="88" spans="1:11" s="7" customFormat="1" ht="17.25" customHeight="1">
      <c r="A88" s="22"/>
      <c r="B88" s="23" t="s">
        <v>84</v>
      </c>
      <c r="C88" s="24">
        <f t="shared" si="8"/>
        <v>1583</v>
      </c>
      <c r="D88" s="37">
        <v>808</v>
      </c>
      <c r="E88" s="37">
        <v>775</v>
      </c>
      <c r="F88" s="4">
        <f t="shared" si="15"/>
        <v>428</v>
      </c>
      <c r="G88" s="37">
        <v>238</v>
      </c>
      <c r="H88" s="37">
        <v>190</v>
      </c>
      <c r="I88" s="25">
        <f t="shared" si="16"/>
        <v>27.03727100442198</v>
      </c>
      <c r="J88" s="25">
        <f t="shared" si="16"/>
        <v>29.455445544554454</v>
      </c>
      <c r="K88" s="25">
        <f t="shared" si="16"/>
        <v>24.516129032258064</v>
      </c>
    </row>
    <row r="89" spans="1:8" s="7" customFormat="1" ht="17.25" customHeight="1">
      <c r="A89" s="27" t="s">
        <v>4</v>
      </c>
      <c r="B89" s="26"/>
      <c r="C89" s="35"/>
      <c r="D89" s="45"/>
      <c r="E89" s="45"/>
      <c r="F89" s="35"/>
      <c r="G89" s="45"/>
      <c r="H89" s="45"/>
    </row>
    <row r="91" ht="13.5">
      <c r="E91" s="28"/>
    </row>
  </sheetData>
  <sheetProtection password="C732" sheet="1" objects="1" scenarios="1"/>
  <mergeCells count="15">
    <mergeCell ref="D89:E89"/>
    <mergeCell ref="G89:H89"/>
    <mergeCell ref="A43:K43"/>
    <mergeCell ref="A45:A46"/>
    <mergeCell ref="B45:B46"/>
    <mergeCell ref="C45:E45"/>
    <mergeCell ref="F45:H45"/>
    <mergeCell ref="I45:K45"/>
    <mergeCell ref="B3:B4"/>
    <mergeCell ref="C3:E3"/>
    <mergeCell ref="A5:B5"/>
    <mergeCell ref="A1:K1"/>
    <mergeCell ref="F3:H3"/>
    <mergeCell ref="I3:K3"/>
    <mergeCell ref="A3:A4"/>
  </mergeCells>
  <printOptions/>
  <pageMargins left="0.5" right="0.51" top="0.54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2003-12-12T03:10:49Z</cp:lastPrinted>
  <dcterms:created xsi:type="dcterms:W3CDTF">2001-07-30T01:02:34Z</dcterms:created>
  <dcterms:modified xsi:type="dcterms:W3CDTF">2008-03-12T07:31:47Z</dcterms:modified>
  <cp:category/>
  <cp:version/>
  <cp:contentType/>
  <cp:contentStatus/>
</cp:coreProperties>
</file>