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85" activeTab="0"/>
  </bookViews>
  <sheets>
    <sheet name="17-3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<sst xmlns="http://schemas.openxmlformats.org/spreadsheetml/2006/main" count="98" uniqueCount="78">
  <si>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当日有権者数</t>
  </si>
  <si>
    <t>投票率</t>
  </si>
  <si>
    <t>総数</t>
  </si>
  <si>
    <t>男</t>
  </si>
  <si>
    <t>女</t>
  </si>
  <si>
    <t>平均</t>
  </si>
  <si>
    <t>17-3　衆議院議員選挙投票区別投票状況</t>
  </si>
  <si>
    <t>平成21年8月30日執行</t>
  </si>
  <si>
    <t>投票区</t>
  </si>
  <si>
    <t>投票所</t>
  </si>
  <si>
    <t>投票者数</t>
  </si>
  <si>
    <t>方南小学校</t>
  </si>
  <si>
    <t>新泉小学校</t>
  </si>
  <si>
    <t>和泉中学校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</si>
  <si>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</si>
  <si>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</si>
  <si>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</si>
  <si>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</si>
  <si>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</si>
  <si>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</si>
  <si>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</si>
  <si>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</si>
  <si>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</si>
  <si>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</si>
  <si>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</si>
  <si>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</si>
  <si>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</si>
  <si>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</si>
  <si>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</si>
  <si>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</si>
  <si>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</si>
  <si>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</si>
  <si>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</si>
  <si>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</si>
  <si>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</si>
  <si>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子ども家庭支援センター</t>
  </si>
  <si>
    <t>杉並第七小学校</t>
  </si>
  <si>
    <t>杉並第一小学校</t>
  </si>
  <si>
    <t>杉森中学校</t>
  </si>
  <si>
    <t>杉並第九小学校</t>
  </si>
  <si>
    <t>天沼会議室</t>
  </si>
  <si>
    <t>天沼小学校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</si>
  <si>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</si>
  <si>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</si>
  <si>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</si>
  <si>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</si>
  <si>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</si>
  <si>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</si>
  <si>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</si>
  <si>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</si>
  <si>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</si>
  <si>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</si>
  <si>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</si>
  <si>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</si>
  <si>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</si>
  <si>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</si>
  <si>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</si>
  <si>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</si>
  <si>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</si>
  <si>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</si>
  <si>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</si>
  <si>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</si>
  <si>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</si>
  <si>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</si>
  <si>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</si>
  <si>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</si>
  <si>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</si>
  <si>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</si>
  <si>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</si>
  <si>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</si>
  <si>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</si>
  <si>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</si>
  <si>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</si>
  <si>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</si>
  <si>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</si>
  <si>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</si>
  <si>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>勤労福祉会館</t>
  </si>
  <si>
    <t>在外選挙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</si>
</sst>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176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3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176" fontId="4" fillId="0" borderId="7" xfId="0" applyNumberFormat="1" applyFont="1" applyFill="1" applyBorder="1" applyAlignment="1">
      <alignment horizontal="right" vertical="center"/>
    </xf>
    <xf numFmtId="2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0" fontId="8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92"/>
  <sheetViews>
    <sheetView tabSelected="1" workbookViewId="0" topLeftCell="A1">
      <pane ySplit="4" topLeftCell="BM5" activePane="bottomLeft" state="frozen"/>
      <selection pane="topLeft" activeCell="A1" sqref="A1"/>
      <selection pane="bottomLeft" activeCell="L1" sqref="L1"/>
    </sheetView>
  </sheetViews>
  <sheetFormatPr defaultColWidth="9.00390625" defaultRowHeight="13.5"/>
  <cols>
    <col min="1" max="1" width="6.00390625" style="51" customWidth="1"/>
    <col min="2" max="2" width="15.375" style="0" customWidth="1"/>
    <col min="3" max="8" width="8.125" style="0" customWidth="1"/>
    <col min="9" max="11" width="6.125" style="0" customWidth="1"/>
    <col min="12" max="12" width="1.625" style="0" customWidth="1"/>
  </cols>
  <sheetData>
    <row r="1" spans="1:11" s="1" customFormat="1" ht="21.75" customHeight="1">
      <c r="A1" s="65" t="s">
        <v>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2" customFormat="1" ht="17.25" customHeight="1" thickBot="1">
      <c r="A2" s="6"/>
      <c r="E2" s="5"/>
      <c r="H2" s="5"/>
      <c r="I2" s="53"/>
      <c r="J2" s="53"/>
      <c r="K2" s="7" t="s">
        <v>7</v>
      </c>
    </row>
    <row r="3" spans="1:11" s="2" customFormat="1" ht="15" customHeight="1" thickTop="1">
      <c r="A3" s="59" t="s">
        <v>8</v>
      </c>
      <c r="B3" s="59" t="s">
        <v>9</v>
      </c>
      <c r="C3" s="61" t="s">
        <v>0</v>
      </c>
      <c r="D3" s="62"/>
      <c r="E3" s="62"/>
      <c r="F3" s="61" t="s">
        <v>10</v>
      </c>
      <c r="G3" s="62"/>
      <c r="H3" s="62"/>
      <c r="I3" s="61" t="s">
        <v>1</v>
      </c>
      <c r="J3" s="62"/>
      <c r="K3" s="62"/>
    </row>
    <row r="4" spans="1:11" s="2" customFormat="1" ht="15" customHeight="1">
      <c r="A4" s="60"/>
      <c r="B4" s="60"/>
      <c r="C4" s="8" t="s">
        <v>2</v>
      </c>
      <c r="D4" s="8" t="s">
        <v>3</v>
      </c>
      <c r="E4" s="9" t="s">
        <v>4</v>
      </c>
      <c r="F4" s="8" t="s">
        <v>2</v>
      </c>
      <c r="G4" s="8" t="s">
        <v>3</v>
      </c>
      <c r="H4" s="9" t="s">
        <v>4</v>
      </c>
      <c r="I4" s="8" t="s">
        <v>5</v>
      </c>
      <c r="J4" s="8" t="s">
        <v>3</v>
      </c>
      <c r="K4" s="9" t="s">
        <v>4</v>
      </c>
    </row>
    <row r="5" spans="1:15" s="3" customFormat="1" ht="17.25" customHeight="1">
      <c r="A5" s="63" t="s">
        <v>2</v>
      </c>
      <c r="B5" s="64"/>
      <c r="C5" s="10">
        <f aca="true" t="shared" si="0" ref="C5:C41">SUM(D5:E5)</f>
        <v>460985</v>
      </c>
      <c r="D5" s="10">
        <f>SUM(D7:D41)+SUM(D43:D89)</f>
        <v>220422</v>
      </c>
      <c r="E5" s="10">
        <f>SUM(E7:E41)+SUM(E43:E89)</f>
        <v>240563</v>
      </c>
      <c r="F5" s="10">
        <f>SUM(G5:H5)</f>
        <v>301928</v>
      </c>
      <c r="G5" s="10">
        <f>SUM(G7:G41)+SUM(G43:G89)</f>
        <v>144712</v>
      </c>
      <c r="H5" s="10">
        <f>SUM(H7:H41)+SUM(H43:H89)</f>
        <v>157216</v>
      </c>
      <c r="I5" s="11">
        <f>F5/C5*100</f>
        <v>65.49627428224346</v>
      </c>
      <c r="J5" s="11">
        <f>G5/D5*100</f>
        <v>65.65224886808032</v>
      </c>
      <c r="K5" s="11">
        <f>H5/E5*100</f>
        <v>65.3533585796652</v>
      </c>
      <c r="M5" s="2"/>
      <c r="N5" s="2"/>
      <c r="O5" s="2"/>
    </row>
    <row r="6" spans="1:15" s="3" customFormat="1" ht="15" customHeight="1">
      <c r="A6" s="12"/>
      <c r="B6" s="13"/>
      <c r="C6" s="14">
        <f t="shared" si="0"/>
        <v>0</v>
      </c>
      <c r="D6" s="14"/>
      <c r="E6" s="14"/>
      <c r="F6" s="14"/>
      <c r="G6" s="14"/>
      <c r="H6" s="14"/>
      <c r="I6" s="15"/>
      <c r="J6" s="15"/>
      <c r="K6" s="15"/>
      <c r="M6" s="2"/>
      <c r="N6" s="2"/>
      <c r="O6" s="2"/>
    </row>
    <row r="7" spans="1:11" s="2" customFormat="1" ht="17.25" customHeight="1">
      <c r="A7" s="16">
        <v>1</v>
      </c>
      <c r="B7" s="17" t="s">
        <v>11</v>
      </c>
      <c r="C7" s="18">
        <f t="shared" si="0"/>
        <v>8746</v>
      </c>
      <c r="D7" s="18">
        <v>4405</v>
      </c>
      <c r="E7" s="18">
        <v>4341</v>
      </c>
      <c r="F7" s="18">
        <f aca="true" t="shared" si="1" ref="F7:F41">SUM(G7:H7)</f>
        <v>5202</v>
      </c>
      <c r="G7" s="18">
        <v>2619</v>
      </c>
      <c r="H7" s="18">
        <v>2583</v>
      </c>
      <c r="I7" s="19">
        <f aca="true" t="shared" si="2" ref="I7:K11">F7/C7*100</f>
        <v>59.478618797164415</v>
      </c>
      <c r="J7" s="19">
        <f t="shared" si="2"/>
        <v>59.45516458569807</v>
      </c>
      <c r="K7" s="19">
        <f t="shared" si="2"/>
        <v>59.50241879751209</v>
      </c>
    </row>
    <row r="8" spans="1:11" s="2" customFormat="1" ht="17.25" customHeight="1">
      <c r="A8" s="16">
        <f>A7+1</f>
        <v>2</v>
      </c>
      <c r="B8" s="17" t="s">
        <v>12</v>
      </c>
      <c r="C8" s="18">
        <f t="shared" si="0"/>
        <v>8356</v>
      </c>
      <c r="D8" s="18">
        <v>4184</v>
      </c>
      <c r="E8" s="18">
        <v>4172</v>
      </c>
      <c r="F8" s="18">
        <f t="shared" si="1"/>
        <v>4971</v>
      </c>
      <c r="G8" s="18">
        <v>2453</v>
      </c>
      <c r="H8" s="18">
        <v>2518</v>
      </c>
      <c r="I8" s="19">
        <f t="shared" si="2"/>
        <v>59.49018669219722</v>
      </c>
      <c r="J8" s="19">
        <f t="shared" si="2"/>
        <v>58.62810707456979</v>
      </c>
      <c r="K8" s="19">
        <f t="shared" si="2"/>
        <v>60.354745925215724</v>
      </c>
    </row>
    <row r="9" spans="1:11" s="2" customFormat="1" ht="17.25" customHeight="1">
      <c r="A9" s="16">
        <f>A8+1</f>
        <v>3</v>
      </c>
      <c r="B9" s="17" t="s">
        <v>13</v>
      </c>
      <c r="C9" s="18">
        <f t="shared" si="0"/>
        <v>7717</v>
      </c>
      <c r="D9" s="18">
        <v>3756</v>
      </c>
      <c r="E9" s="18">
        <v>3961</v>
      </c>
      <c r="F9" s="18">
        <f t="shared" si="1"/>
        <v>4849</v>
      </c>
      <c r="G9" s="18">
        <v>2368</v>
      </c>
      <c r="H9" s="18">
        <v>2481</v>
      </c>
      <c r="I9" s="19">
        <f t="shared" si="2"/>
        <v>62.835298691201245</v>
      </c>
      <c r="J9" s="19">
        <f t="shared" si="2"/>
        <v>63.0457933972311</v>
      </c>
      <c r="K9" s="19">
        <f t="shared" si="2"/>
        <v>62.63569805604645</v>
      </c>
    </row>
    <row r="10" spans="1:11" s="2" customFormat="1" ht="17.25" customHeight="1">
      <c r="A10" s="16">
        <f>A9+1</f>
        <v>4</v>
      </c>
      <c r="B10" s="17" t="s">
        <v>14</v>
      </c>
      <c r="C10" s="18">
        <f t="shared" si="0"/>
        <v>7441</v>
      </c>
      <c r="D10" s="18">
        <v>3571</v>
      </c>
      <c r="E10" s="18">
        <v>3870</v>
      </c>
      <c r="F10" s="18">
        <f t="shared" si="1"/>
        <v>4835</v>
      </c>
      <c r="G10" s="18">
        <v>2322</v>
      </c>
      <c r="H10" s="18">
        <v>2513</v>
      </c>
      <c r="I10" s="19">
        <f t="shared" si="2"/>
        <v>64.97782556108051</v>
      </c>
      <c r="J10" s="19">
        <f t="shared" si="2"/>
        <v>65.02380285634275</v>
      </c>
      <c r="K10" s="19">
        <f t="shared" si="2"/>
        <v>64.93540051679587</v>
      </c>
    </row>
    <row r="11" spans="1:11" s="2" customFormat="1" ht="17.25" customHeight="1">
      <c r="A11" s="16">
        <f>A10+1</f>
        <v>5</v>
      </c>
      <c r="B11" s="17" t="s">
        <v>15</v>
      </c>
      <c r="C11" s="18">
        <f t="shared" si="0"/>
        <v>6064</v>
      </c>
      <c r="D11" s="18">
        <v>2870</v>
      </c>
      <c r="E11" s="18">
        <v>3194</v>
      </c>
      <c r="F11" s="18">
        <f t="shared" si="1"/>
        <v>4061</v>
      </c>
      <c r="G11" s="18">
        <v>1960</v>
      </c>
      <c r="H11" s="18">
        <v>2101</v>
      </c>
      <c r="I11" s="19">
        <f t="shared" si="2"/>
        <v>66.96899736147758</v>
      </c>
      <c r="J11" s="19">
        <f t="shared" si="2"/>
        <v>68.29268292682927</v>
      </c>
      <c r="K11" s="19">
        <f t="shared" si="2"/>
        <v>65.77958672510958</v>
      </c>
    </row>
    <row r="12" spans="1:11" s="2" customFormat="1" ht="15" customHeight="1">
      <c r="A12" s="16"/>
      <c r="B12" s="17"/>
      <c r="C12" s="18">
        <f t="shared" si="0"/>
        <v>0</v>
      </c>
      <c r="D12" s="20"/>
      <c r="E12" s="20"/>
      <c r="F12" s="18">
        <f t="shared" si="1"/>
        <v>0</v>
      </c>
      <c r="G12" s="20"/>
      <c r="H12" s="20"/>
      <c r="I12" s="19"/>
      <c r="J12" s="19"/>
      <c r="K12" s="19"/>
    </row>
    <row r="13" spans="1:11" s="2" customFormat="1" ht="17.25" customHeight="1">
      <c r="A13" s="16">
        <f>A11+1</f>
        <v>6</v>
      </c>
      <c r="B13" s="17" t="s">
        <v>16</v>
      </c>
      <c r="C13" s="18">
        <f t="shared" si="0"/>
        <v>7485</v>
      </c>
      <c r="D13" s="18">
        <v>3415</v>
      </c>
      <c r="E13" s="18">
        <v>4070</v>
      </c>
      <c r="F13" s="18">
        <f t="shared" si="1"/>
        <v>5053</v>
      </c>
      <c r="G13" s="18">
        <v>2356</v>
      </c>
      <c r="H13" s="18">
        <v>2697</v>
      </c>
      <c r="I13" s="19">
        <f aca="true" t="shared" si="3" ref="I13:K17">F13/C13*100</f>
        <v>67.50835003340013</v>
      </c>
      <c r="J13" s="19">
        <f t="shared" si="3"/>
        <v>68.98975109809663</v>
      </c>
      <c r="K13" s="19">
        <f t="shared" si="3"/>
        <v>66.26535626535627</v>
      </c>
    </row>
    <row r="14" spans="1:11" s="2" customFormat="1" ht="17.25" customHeight="1">
      <c r="A14" s="16">
        <f>A13+1</f>
        <v>7</v>
      </c>
      <c r="B14" s="17" t="s">
        <v>17</v>
      </c>
      <c r="C14" s="18">
        <f t="shared" si="0"/>
        <v>7588</v>
      </c>
      <c r="D14" s="18">
        <v>3664</v>
      </c>
      <c r="E14" s="18">
        <v>3924</v>
      </c>
      <c r="F14" s="18">
        <f t="shared" si="1"/>
        <v>4564</v>
      </c>
      <c r="G14" s="18">
        <v>2214</v>
      </c>
      <c r="H14" s="18">
        <v>2350</v>
      </c>
      <c r="I14" s="19">
        <f t="shared" si="3"/>
        <v>60.147601476014756</v>
      </c>
      <c r="J14" s="19">
        <f t="shared" si="3"/>
        <v>60.42576419213974</v>
      </c>
      <c r="K14" s="19">
        <f t="shared" si="3"/>
        <v>59.88786952089704</v>
      </c>
    </row>
    <row r="15" spans="1:11" s="2" customFormat="1" ht="17.25" customHeight="1">
      <c r="A15" s="16">
        <f>A14+1</f>
        <v>8</v>
      </c>
      <c r="B15" s="21" t="s">
        <v>18</v>
      </c>
      <c r="C15" s="18">
        <f t="shared" si="0"/>
        <v>7274</v>
      </c>
      <c r="D15" s="18">
        <v>3413</v>
      </c>
      <c r="E15" s="18">
        <v>3861</v>
      </c>
      <c r="F15" s="18">
        <f t="shared" si="1"/>
        <v>4706</v>
      </c>
      <c r="G15" s="18">
        <v>2194</v>
      </c>
      <c r="H15" s="18">
        <v>2512</v>
      </c>
      <c r="I15" s="19">
        <f t="shared" si="3"/>
        <v>64.69617816882047</v>
      </c>
      <c r="J15" s="19">
        <f t="shared" si="3"/>
        <v>64.28362144740697</v>
      </c>
      <c r="K15" s="19">
        <f t="shared" si="3"/>
        <v>65.06086506086505</v>
      </c>
    </row>
    <row r="16" spans="1:11" s="2" customFormat="1" ht="17.25" customHeight="1">
      <c r="A16" s="16">
        <f>A15+1</f>
        <v>9</v>
      </c>
      <c r="B16" s="17" t="s">
        <v>19</v>
      </c>
      <c r="C16" s="18">
        <f t="shared" si="0"/>
        <v>5648</v>
      </c>
      <c r="D16" s="18">
        <v>2647</v>
      </c>
      <c r="E16" s="18">
        <v>3001</v>
      </c>
      <c r="F16" s="18">
        <f t="shared" si="1"/>
        <v>4123</v>
      </c>
      <c r="G16" s="18">
        <v>1955</v>
      </c>
      <c r="H16" s="18">
        <v>2168</v>
      </c>
      <c r="I16" s="19">
        <f t="shared" si="3"/>
        <v>72.99929178470255</v>
      </c>
      <c r="J16" s="19">
        <f t="shared" si="3"/>
        <v>73.85719682659615</v>
      </c>
      <c r="K16" s="19">
        <f t="shared" si="3"/>
        <v>72.24258580473175</v>
      </c>
    </row>
    <row r="17" spans="1:11" s="2" customFormat="1" ht="17.25" customHeight="1">
      <c r="A17" s="16">
        <f>A16+1</f>
        <v>10</v>
      </c>
      <c r="B17" s="17" t="s">
        <v>20</v>
      </c>
      <c r="C17" s="18">
        <f t="shared" si="0"/>
        <v>9593</v>
      </c>
      <c r="D17" s="18">
        <v>4483</v>
      </c>
      <c r="E17" s="18">
        <v>5110</v>
      </c>
      <c r="F17" s="18">
        <f t="shared" si="1"/>
        <v>6695</v>
      </c>
      <c r="G17" s="18">
        <v>3174</v>
      </c>
      <c r="H17" s="18">
        <v>3521</v>
      </c>
      <c r="I17" s="19">
        <f t="shared" si="3"/>
        <v>69.79047221932659</v>
      </c>
      <c r="J17" s="19">
        <f t="shared" si="3"/>
        <v>70.8008030336828</v>
      </c>
      <c r="K17" s="19">
        <f t="shared" si="3"/>
        <v>68.9041095890411</v>
      </c>
    </row>
    <row r="18" spans="1:11" s="2" customFormat="1" ht="15" customHeight="1">
      <c r="A18" s="16"/>
      <c r="B18" s="17"/>
      <c r="C18" s="18">
        <f t="shared" si="0"/>
        <v>0</v>
      </c>
      <c r="D18" s="20"/>
      <c r="E18" s="20"/>
      <c r="F18" s="18">
        <f t="shared" si="1"/>
        <v>0</v>
      </c>
      <c r="G18" s="20"/>
      <c r="H18" s="20"/>
      <c r="I18" s="19"/>
      <c r="J18" s="19"/>
      <c r="K18" s="19"/>
    </row>
    <row r="19" spans="1:11" s="2" customFormat="1" ht="17.25" customHeight="1">
      <c r="A19" s="16">
        <f>A17+1</f>
        <v>11</v>
      </c>
      <c r="B19" s="17" t="s">
        <v>21</v>
      </c>
      <c r="C19" s="18">
        <f t="shared" si="0"/>
        <v>6952</v>
      </c>
      <c r="D19" s="18">
        <v>3270</v>
      </c>
      <c r="E19" s="18">
        <v>3682</v>
      </c>
      <c r="F19" s="18">
        <f t="shared" si="1"/>
        <v>4306</v>
      </c>
      <c r="G19" s="18">
        <v>2002</v>
      </c>
      <c r="H19" s="18">
        <v>2304</v>
      </c>
      <c r="I19" s="19">
        <f aca="true" t="shared" si="4" ref="I19:K23">F19/C19*100</f>
        <v>61.93901035673187</v>
      </c>
      <c r="J19" s="19">
        <f t="shared" si="4"/>
        <v>61.22324159021407</v>
      </c>
      <c r="K19" s="19">
        <f t="shared" si="4"/>
        <v>62.5746876697447</v>
      </c>
    </row>
    <row r="20" spans="1:11" s="2" customFormat="1" ht="17.25" customHeight="1">
      <c r="A20" s="16">
        <f>A19+1</f>
        <v>12</v>
      </c>
      <c r="B20" s="17" t="s">
        <v>22</v>
      </c>
      <c r="C20" s="18">
        <f t="shared" si="0"/>
        <v>3350</v>
      </c>
      <c r="D20" s="18">
        <v>1615</v>
      </c>
      <c r="E20" s="18">
        <v>1735</v>
      </c>
      <c r="F20" s="18">
        <f t="shared" si="1"/>
        <v>2143</v>
      </c>
      <c r="G20" s="18">
        <v>1019</v>
      </c>
      <c r="H20" s="18">
        <v>1124</v>
      </c>
      <c r="I20" s="19">
        <f t="shared" si="4"/>
        <v>63.97014925373134</v>
      </c>
      <c r="J20" s="19">
        <f t="shared" si="4"/>
        <v>63.09597523219814</v>
      </c>
      <c r="K20" s="19">
        <f t="shared" si="4"/>
        <v>64.78386167146975</v>
      </c>
    </row>
    <row r="21" spans="1:11" s="2" customFormat="1" ht="17.25" customHeight="1">
      <c r="A21" s="16">
        <f>A20+1</f>
        <v>13</v>
      </c>
      <c r="B21" s="17" t="s">
        <v>23</v>
      </c>
      <c r="C21" s="18">
        <f t="shared" si="0"/>
        <v>5468</v>
      </c>
      <c r="D21" s="18">
        <v>2605</v>
      </c>
      <c r="E21" s="18">
        <v>2863</v>
      </c>
      <c r="F21" s="18">
        <f t="shared" si="1"/>
        <v>3465</v>
      </c>
      <c r="G21" s="18">
        <v>1654</v>
      </c>
      <c r="H21" s="18">
        <v>1811</v>
      </c>
      <c r="I21" s="19">
        <f t="shared" si="4"/>
        <v>63.368690563277255</v>
      </c>
      <c r="J21" s="19">
        <f t="shared" si="4"/>
        <v>63.493282149712094</v>
      </c>
      <c r="K21" s="19">
        <f t="shared" si="4"/>
        <v>63.25532658050995</v>
      </c>
    </row>
    <row r="22" spans="1:11" s="2" customFormat="1" ht="17.25" customHeight="1">
      <c r="A22" s="16">
        <f>A21+1</f>
        <v>14</v>
      </c>
      <c r="B22" s="17" t="s">
        <v>24</v>
      </c>
      <c r="C22" s="18">
        <f t="shared" si="0"/>
        <v>6120</v>
      </c>
      <c r="D22" s="18">
        <v>3043</v>
      </c>
      <c r="E22" s="18">
        <v>3077</v>
      </c>
      <c r="F22" s="18">
        <f t="shared" si="1"/>
        <v>3991</v>
      </c>
      <c r="G22" s="18">
        <v>1971</v>
      </c>
      <c r="H22" s="18">
        <v>2020</v>
      </c>
      <c r="I22" s="19">
        <f t="shared" si="4"/>
        <v>65.2124183006536</v>
      </c>
      <c r="J22" s="19">
        <f t="shared" si="4"/>
        <v>64.77160696680907</v>
      </c>
      <c r="K22" s="19">
        <f t="shared" si="4"/>
        <v>65.64835879103022</v>
      </c>
    </row>
    <row r="23" spans="1:11" s="2" customFormat="1" ht="17.25" customHeight="1">
      <c r="A23" s="16">
        <f>A22+1</f>
        <v>15</v>
      </c>
      <c r="B23" s="21" t="s">
        <v>25</v>
      </c>
      <c r="C23" s="18">
        <f t="shared" si="0"/>
        <v>6305</v>
      </c>
      <c r="D23" s="18">
        <v>3021</v>
      </c>
      <c r="E23" s="18">
        <v>3284</v>
      </c>
      <c r="F23" s="18">
        <f t="shared" si="1"/>
        <v>3868</v>
      </c>
      <c r="G23" s="18">
        <v>1813</v>
      </c>
      <c r="H23" s="18">
        <v>2055</v>
      </c>
      <c r="I23" s="19">
        <f t="shared" si="4"/>
        <v>61.348136399682794</v>
      </c>
      <c r="J23" s="19">
        <f t="shared" si="4"/>
        <v>60.013240648791786</v>
      </c>
      <c r="K23" s="19">
        <f t="shared" si="4"/>
        <v>62.57612667478685</v>
      </c>
    </row>
    <row r="24" spans="1:11" s="2" customFormat="1" ht="15" customHeight="1">
      <c r="A24" s="16"/>
      <c r="B24" s="17"/>
      <c r="C24" s="18">
        <f t="shared" si="0"/>
        <v>0</v>
      </c>
      <c r="D24" s="20"/>
      <c r="E24" s="20"/>
      <c r="F24" s="18">
        <f t="shared" si="1"/>
        <v>0</v>
      </c>
      <c r="G24" s="20"/>
      <c r="H24" s="20"/>
      <c r="I24" s="19"/>
      <c r="J24" s="19"/>
      <c r="K24" s="19"/>
    </row>
    <row r="25" spans="1:11" s="2" customFormat="1" ht="17.25" customHeight="1">
      <c r="A25" s="16">
        <f>A23+1</f>
        <v>16</v>
      </c>
      <c r="B25" s="17" t="s">
        <v>26</v>
      </c>
      <c r="C25" s="18">
        <f t="shared" si="0"/>
        <v>6269</v>
      </c>
      <c r="D25" s="18">
        <v>3087</v>
      </c>
      <c r="E25" s="18">
        <v>3182</v>
      </c>
      <c r="F25" s="18">
        <f t="shared" si="1"/>
        <v>4011</v>
      </c>
      <c r="G25" s="18">
        <v>1965</v>
      </c>
      <c r="H25" s="18">
        <v>2046</v>
      </c>
      <c r="I25" s="19">
        <f aca="true" t="shared" si="5" ref="I25:K29">F25/C25*100</f>
        <v>63.981496251395754</v>
      </c>
      <c r="J25" s="19">
        <f t="shared" si="5"/>
        <v>63.65403304178814</v>
      </c>
      <c r="K25" s="19">
        <f t="shared" si="5"/>
        <v>64.29918290383407</v>
      </c>
    </row>
    <row r="26" spans="1:11" s="2" customFormat="1" ht="17.25" customHeight="1">
      <c r="A26" s="16">
        <f>A25+1</f>
        <v>17</v>
      </c>
      <c r="B26" s="17" t="s">
        <v>27</v>
      </c>
      <c r="C26" s="18">
        <f t="shared" si="0"/>
        <v>4406</v>
      </c>
      <c r="D26" s="18">
        <v>2173</v>
      </c>
      <c r="E26" s="18">
        <v>2233</v>
      </c>
      <c r="F26" s="18">
        <f t="shared" si="1"/>
        <v>2944</v>
      </c>
      <c r="G26" s="18">
        <v>1450</v>
      </c>
      <c r="H26" s="18">
        <v>1494</v>
      </c>
      <c r="I26" s="19">
        <f t="shared" si="5"/>
        <v>66.81797548797095</v>
      </c>
      <c r="J26" s="19">
        <f t="shared" si="5"/>
        <v>66.72802577082375</v>
      </c>
      <c r="K26" s="19">
        <f t="shared" si="5"/>
        <v>66.90550828481862</v>
      </c>
    </row>
    <row r="27" spans="1:11" s="2" customFormat="1" ht="17.25" customHeight="1">
      <c r="A27" s="16">
        <f>A26+1</f>
        <v>18</v>
      </c>
      <c r="B27" s="17" t="s">
        <v>28</v>
      </c>
      <c r="C27" s="18">
        <f t="shared" si="0"/>
        <v>4440</v>
      </c>
      <c r="D27" s="18">
        <v>2107</v>
      </c>
      <c r="E27" s="18">
        <v>2333</v>
      </c>
      <c r="F27" s="18">
        <f t="shared" si="1"/>
        <v>2731</v>
      </c>
      <c r="G27" s="18">
        <v>1289</v>
      </c>
      <c r="H27" s="18">
        <v>1442</v>
      </c>
      <c r="I27" s="19">
        <f t="shared" si="5"/>
        <v>61.509009009009006</v>
      </c>
      <c r="J27" s="19">
        <f t="shared" si="5"/>
        <v>61.17702895111533</v>
      </c>
      <c r="K27" s="19">
        <f t="shared" si="5"/>
        <v>61.808829832833254</v>
      </c>
    </row>
    <row r="28" spans="1:11" s="2" customFormat="1" ht="17.25" customHeight="1">
      <c r="A28" s="16">
        <f>A27+1</f>
        <v>19</v>
      </c>
      <c r="B28" s="17" t="s">
        <v>29</v>
      </c>
      <c r="C28" s="18">
        <f t="shared" si="0"/>
        <v>6656</v>
      </c>
      <c r="D28" s="18">
        <v>3341</v>
      </c>
      <c r="E28" s="18">
        <v>3315</v>
      </c>
      <c r="F28" s="18">
        <f t="shared" si="1"/>
        <v>4023</v>
      </c>
      <c r="G28" s="18">
        <v>1984</v>
      </c>
      <c r="H28" s="18">
        <v>2039</v>
      </c>
      <c r="I28" s="19">
        <f t="shared" si="5"/>
        <v>60.441706730769226</v>
      </c>
      <c r="J28" s="19">
        <f t="shared" si="5"/>
        <v>59.383418138281954</v>
      </c>
      <c r="K28" s="19">
        <f t="shared" si="5"/>
        <v>61.50829562594269</v>
      </c>
    </row>
    <row r="29" spans="1:11" s="2" customFormat="1" ht="17.25" customHeight="1">
      <c r="A29" s="16">
        <f>A28+1</f>
        <v>20</v>
      </c>
      <c r="B29" s="17" t="s">
        <v>30</v>
      </c>
      <c r="C29" s="18">
        <f t="shared" si="0"/>
        <v>5925</v>
      </c>
      <c r="D29" s="18">
        <v>2918</v>
      </c>
      <c r="E29" s="18">
        <v>3007</v>
      </c>
      <c r="F29" s="18">
        <f t="shared" si="1"/>
        <v>3408</v>
      </c>
      <c r="G29" s="18">
        <v>1693</v>
      </c>
      <c r="H29" s="18">
        <v>1715</v>
      </c>
      <c r="I29" s="19">
        <f t="shared" si="5"/>
        <v>57.51898734177215</v>
      </c>
      <c r="J29" s="19">
        <f t="shared" si="5"/>
        <v>58.01919122686772</v>
      </c>
      <c r="K29" s="19">
        <f t="shared" si="5"/>
        <v>57.033588293980706</v>
      </c>
    </row>
    <row r="30" spans="1:11" s="2" customFormat="1" ht="15" customHeight="1">
      <c r="A30" s="16"/>
      <c r="B30" s="17"/>
      <c r="C30" s="18">
        <f t="shared" si="0"/>
        <v>0</v>
      </c>
      <c r="D30" s="20"/>
      <c r="E30" s="20"/>
      <c r="F30" s="18">
        <f t="shared" si="1"/>
        <v>0</v>
      </c>
      <c r="G30" s="20"/>
      <c r="H30" s="20"/>
      <c r="I30" s="19"/>
      <c r="J30" s="19"/>
      <c r="K30" s="19"/>
    </row>
    <row r="31" spans="1:11" s="2" customFormat="1" ht="17.25" customHeight="1">
      <c r="A31" s="16">
        <f>A29+1</f>
        <v>21</v>
      </c>
      <c r="B31" s="17" t="s">
        <v>31</v>
      </c>
      <c r="C31" s="18">
        <f t="shared" si="0"/>
        <v>9535</v>
      </c>
      <c r="D31" s="18">
        <v>4793</v>
      </c>
      <c r="E31" s="18">
        <v>4742</v>
      </c>
      <c r="F31" s="18">
        <f t="shared" si="1"/>
        <v>5690</v>
      </c>
      <c r="G31" s="18">
        <v>2837</v>
      </c>
      <c r="H31" s="18">
        <v>2853</v>
      </c>
      <c r="I31" s="19">
        <f aca="true" t="shared" si="6" ref="I31:K35">F31/C31*100</f>
        <v>59.674882013633976</v>
      </c>
      <c r="J31" s="19">
        <f t="shared" si="6"/>
        <v>59.190486125599826</v>
      </c>
      <c r="K31" s="19">
        <f t="shared" si="6"/>
        <v>60.16448755799241</v>
      </c>
    </row>
    <row r="32" spans="1:11" s="2" customFormat="1" ht="17.25" customHeight="1">
      <c r="A32" s="16">
        <f>A31+1</f>
        <v>22</v>
      </c>
      <c r="B32" s="17" t="s">
        <v>32</v>
      </c>
      <c r="C32" s="18">
        <f t="shared" si="0"/>
        <v>6084</v>
      </c>
      <c r="D32" s="18">
        <v>3157</v>
      </c>
      <c r="E32" s="18">
        <v>2927</v>
      </c>
      <c r="F32" s="18">
        <f t="shared" si="1"/>
        <v>3756</v>
      </c>
      <c r="G32" s="18">
        <v>1879</v>
      </c>
      <c r="H32" s="18">
        <v>1877</v>
      </c>
      <c r="I32" s="19">
        <f t="shared" si="6"/>
        <v>61.735700197238664</v>
      </c>
      <c r="J32" s="19">
        <f t="shared" si="6"/>
        <v>59.51853025023757</v>
      </c>
      <c r="K32" s="19">
        <f t="shared" si="6"/>
        <v>64.1270925862658</v>
      </c>
    </row>
    <row r="33" spans="1:11" s="2" customFormat="1" ht="17.25" customHeight="1">
      <c r="A33" s="16">
        <f>A32+1</f>
        <v>23</v>
      </c>
      <c r="B33" s="17" t="s">
        <v>33</v>
      </c>
      <c r="C33" s="18">
        <f t="shared" si="0"/>
        <v>7334</v>
      </c>
      <c r="D33" s="18">
        <v>3624</v>
      </c>
      <c r="E33" s="18">
        <v>3710</v>
      </c>
      <c r="F33" s="18">
        <f t="shared" si="1"/>
        <v>4103</v>
      </c>
      <c r="G33" s="18">
        <v>2029</v>
      </c>
      <c r="H33" s="18">
        <v>2074</v>
      </c>
      <c r="I33" s="19">
        <f t="shared" si="6"/>
        <v>55.9449140987183</v>
      </c>
      <c r="J33" s="19">
        <f t="shared" si="6"/>
        <v>55.9878587196468</v>
      </c>
      <c r="K33" s="19">
        <f t="shared" si="6"/>
        <v>55.902964959568735</v>
      </c>
    </row>
    <row r="34" spans="1:11" s="2" customFormat="1" ht="17.25" customHeight="1">
      <c r="A34" s="16">
        <f>A33+1</f>
        <v>24</v>
      </c>
      <c r="B34" s="17" t="s">
        <v>34</v>
      </c>
      <c r="C34" s="18">
        <f t="shared" si="0"/>
        <v>8195</v>
      </c>
      <c r="D34" s="18">
        <v>4197</v>
      </c>
      <c r="E34" s="18">
        <v>3998</v>
      </c>
      <c r="F34" s="18">
        <f t="shared" si="1"/>
        <v>4845</v>
      </c>
      <c r="G34" s="18">
        <v>2479</v>
      </c>
      <c r="H34" s="18">
        <v>2366</v>
      </c>
      <c r="I34" s="19">
        <f t="shared" si="6"/>
        <v>59.121415497254425</v>
      </c>
      <c r="J34" s="19">
        <f t="shared" si="6"/>
        <v>59.065999523469145</v>
      </c>
      <c r="K34" s="19">
        <f t="shared" si="6"/>
        <v>59.179589794897446</v>
      </c>
    </row>
    <row r="35" spans="1:11" s="2" customFormat="1" ht="17.25" customHeight="1">
      <c r="A35" s="16">
        <f>A34+1</f>
        <v>25</v>
      </c>
      <c r="B35" s="22" t="s">
        <v>35</v>
      </c>
      <c r="C35" s="18">
        <f t="shared" si="0"/>
        <v>6726</v>
      </c>
      <c r="D35" s="18">
        <v>3168</v>
      </c>
      <c r="E35" s="18">
        <v>3558</v>
      </c>
      <c r="F35" s="18">
        <f t="shared" si="1"/>
        <v>4384</v>
      </c>
      <c r="G35" s="18">
        <v>2067</v>
      </c>
      <c r="H35" s="18">
        <v>2317</v>
      </c>
      <c r="I35" s="19">
        <f t="shared" si="6"/>
        <v>65.17989889979185</v>
      </c>
      <c r="J35" s="19">
        <f t="shared" si="6"/>
        <v>65.24621212121212</v>
      </c>
      <c r="K35" s="19">
        <f t="shared" si="6"/>
        <v>65.12085441259134</v>
      </c>
    </row>
    <row r="36" spans="1:11" s="2" customFormat="1" ht="15" customHeight="1">
      <c r="A36" s="16"/>
      <c r="B36" s="17"/>
      <c r="C36" s="18">
        <f t="shared" si="0"/>
        <v>0</v>
      </c>
      <c r="D36" s="20"/>
      <c r="E36" s="20"/>
      <c r="F36" s="18">
        <f t="shared" si="1"/>
        <v>0</v>
      </c>
      <c r="G36" s="20"/>
      <c r="H36" s="20"/>
      <c r="I36" s="19"/>
      <c r="J36" s="19"/>
      <c r="K36" s="19"/>
    </row>
    <row r="37" spans="1:11" s="2" customFormat="1" ht="17.25" customHeight="1">
      <c r="A37" s="16">
        <f>A35+1</f>
        <v>26</v>
      </c>
      <c r="B37" s="17" t="s">
        <v>36</v>
      </c>
      <c r="C37" s="18">
        <f t="shared" si="0"/>
        <v>6118</v>
      </c>
      <c r="D37" s="18">
        <v>2885</v>
      </c>
      <c r="E37" s="18">
        <v>3233</v>
      </c>
      <c r="F37" s="18">
        <f t="shared" si="1"/>
        <v>3896</v>
      </c>
      <c r="G37" s="18">
        <v>1824</v>
      </c>
      <c r="H37" s="18">
        <v>2072</v>
      </c>
      <c r="I37" s="19">
        <f aca="true" t="shared" si="7" ref="I37:K41">F37/C37*100</f>
        <v>63.68094148414515</v>
      </c>
      <c r="J37" s="19">
        <f t="shared" si="7"/>
        <v>63.22357019064124</v>
      </c>
      <c r="K37" s="19">
        <f t="shared" si="7"/>
        <v>64.08908134859263</v>
      </c>
    </row>
    <row r="38" spans="1:11" s="2" customFormat="1" ht="17.25" customHeight="1">
      <c r="A38" s="16">
        <f>A37+1</f>
        <v>27</v>
      </c>
      <c r="B38" s="17" t="s">
        <v>37</v>
      </c>
      <c r="C38" s="18">
        <f t="shared" si="0"/>
        <v>7955</v>
      </c>
      <c r="D38" s="18">
        <v>3842</v>
      </c>
      <c r="E38" s="18">
        <v>4113</v>
      </c>
      <c r="F38" s="18">
        <f t="shared" si="1"/>
        <v>5097</v>
      </c>
      <c r="G38" s="18">
        <v>2435</v>
      </c>
      <c r="H38" s="18">
        <v>2662</v>
      </c>
      <c r="I38" s="19">
        <f t="shared" si="7"/>
        <v>64.07291011942175</v>
      </c>
      <c r="J38" s="19">
        <f t="shared" si="7"/>
        <v>63.378448724622594</v>
      </c>
      <c r="K38" s="19">
        <f t="shared" si="7"/>
        <v>64.72161439338682</v>
      </c>
    </row>
    <row r="39" spans="1:11" s="2" customFormat="1" ht="17.25" customHeight="1">
      <c r="A39" s="16">
        <f>A38+1</f>
        <v>28</v>
      </c>
      <c r="B39" s="17" t="s">
        <v>38</v>
      </c>
      <c r="C39" s="18">
        <f t="shared" si="0"/>
        <v>8258</v>
      </c>
      <c r="D39" s="18">
        <v>3982</v>
      </c>
      <c r="E39" s="18">
        <v>4276</v>
      </c>
      <c r="F39" s="18">
        <f t="shared" si="1"/>
        <v>5416</v>
      </c>
      <c r="G39" s="18">
        <v>2585</v>
      </c>
      <c r="H39" s="18">
        <v>2831</v>
      </c>
      <c r="I39" s="19">
        <f t="shared" si="7"/>
        <v>65.58488738193266</v>
      </c>
      <c r="J39" s="19">
        <f t="shared" si="7"/>
        <v>64.9171270718232</v>
      </c>
      <c r="K39" s="19">
        <f t="shared" si="7"/>
        <v>66.2067352666043</v>
      </c>
    </row>
    <row r="40" spans="1:11" s="2" customFormat="1" ht="17.25" customHeight="1">
      <c r="A40" s="16">
        <f>A39+1</f>
        <v>29</v>
      </c>
      <c r="B40" s="17" t="s">
        <v>39</v>
      </c>
      <c r="C40" s="18">
        <f t="shared" si="0"/>
        <v>8051</v>
      </c>
      <c r="D40" s="18">
        <v>3903</v>
      </c>
      <c r="E40" s="18">
        <v>4148</v>
      </c>
      <c r="F40" s="18">
        <f t="shared" si="1"/>
        <v>5280</v>
      </c>
      <c r="G40" s="18">
        <v>2550</v>
      </c>
      <c r="H40" s="18">
        <v>2730</v>
      </c>
      <c r="I40" s="19">
        <f t="shared" si="7"/>
        <v>65.58191529002609</v>
      </c>
      <c r="J40" s="19">
        <f t="shared" si="7"/>
        <v>65.33435818601076</v>
      </c>
      <c r="K40" s="19">
        <f t="shared" si="7"/>
        <v>65.81485053037609</v>
      </c>
    </row>
    <row r="41" spans="1:11" s="2" customFormat="1" ht="17.25" customHeight="1">
      <c r="A41" s="16">
        <f>A40+1</f>
        <v>30</v>
      </c>
      <c r="B41" s="17" t="s">
        <v>40</v>
      </c>
      <c r="C41" s="23">
        <f t="shared" si="0"/>
        <v>7848</v>
      </c>
      <c r="D41" s="18">
        <v>3879</v>
      </c>
      <c r="E41" s="18">
        <v>3969</v>
      </c>
      <c r="F41" s="18">
        <f t="shared" si="1"/>
        <v>5112</v>
      </c>
      <c r="G41" s="18">
        <v>2496</v>
      </c>
      <c r="H41" s="18">
        <v>2616</v>
      </c>
      <c r="I41" s="19">
        <f t="shared" si="7"/>
        <v>65.13761467889908</v>
      </c>
      <c r="J41" s="19">
        <f t="shared" si="7"/>
        <v>64.34648105181748</v>
      </c>
      <c r="K41" s="19">
        <f t="shared" si="7"/>
        <v>65.91080876795162</v>
      </c>
    </row>
    <row r="42" spans="1:11" s="2" customFormat="1" ht="15" customHeight="1">
      <c r="A42" s="4"/>
      <c r="B42" s="24"/>
      <c r="C42" s="18"/>
      <c r="D42" s="18"/>
      <c r="E42" s="18"/>
      <c r="F42" s="18"/>
      <c r="G42" s="18"/>
      <c r="H42" s="18"/>
      <c r="I42" s="19"/>
      <c r="J42" s="19"/>
      <c r="K42" s="19"/>
    </row>
    <row r="43" spans="1:11" s="2" customFormat="1" ht="17.25" customHeight="1">
      <c r="A43" s="16">
        <f>A41+1</f>
        <v>31</v>
      </c>
      <c r="B43" s="17" t="s">
        <v>41</v>
      </c>
      <c r="C43" s="18">
        <f>SUM(D43:E43)</f>
        <v>6318</v>
      </c>
      <c r="D43" s="18">
        <v>2935</v>
      </c>
      <c r="E43" s="18">
        <v>3383</v>
      </c>
      <c r="F43" s="18">
        <f>SUM(G43:H43)</f>
        <v>3970</v>
      </c>
      <c r="G43" s="18">
        <v>1869</v>
      </c>
      <c r="H43" s="18">
        <v>2101</v>
      </c>
      <c r="I43" s="19">
        <f aca="true" t="shared" si="8" ref="I43:K47">F43/C43*100</f>
        <v>62.83634061411839</v>
      </c>
      <c r="J43" s="19">
        <f t="shared" si="8"/>
        <v>63.67972742759795</v>
      </c>
      <c r="K43" s="19">
        <f t="shared" si="8"/>
        <v>62.104640851315395</v>
      </c>
    </row>
    <row r="44" spans="1:11" s="2" customFormat="1" ht="17.25" customHeight="1">
      <c r="A44" s="16">
        <f>A43+1</f>
        <v>32</v>
      </c>
      <c r="B44" s="17" t="s">
        <v>42</v>
      </c>
      <c r="C44" s="18">
        <f>SUM(D44:E44)</f>
        <v>7502</v>
      </c>
      <c r="D44" s="18">
        <v>3511</v>
      </c>
      <c r="E44" s="18">
        <v>3991</v>
      </c>
      <c r="F44" s="18">
        <f>SUM(G44:H44)</f>
        <v>5091</v>
      </c>
      <c r="G44" s="18">
        <v>2425</v>
      </c>
      <c r="H44" s="18">
        <v>2666</v>
      </c>
      <c r="I44" s="19">
        <f t="shared" si="8"/>
        <v>67.86190349240204</v>
      </c>
      <c r="J44" s="19">
        <f t="shared" si="8"/>
        <v>69.06864141270293</v>
      </c>
      <c r="K44" s="19">
        <f t="shared" si="8"/>
        <v>66.80030067652217</v>
      </c>
    </row>
    <row r="45" spans="1:11" s="2" customFormat="1" ht="17.25" customHeight="1">
      <c r="A45" s="16">
        <f>A44+1</f>
        <v>33</v>
      </c>
      <c r="B45" s="17" t="s">
        <v>43</v>
      </c>
      <c r="C45" s="18">
        <f>SUM(D45:E45)</f>
        <v>6522</v>
      </c>
      <c r="D45" s="18">
        <v>3198</v>
      </c>
      <c r="E45" s="18">
        <v>3324</v>
      </c>
      <c r="F45" s="18">
        <f>SUM(G45:H45)</f>
        <v>4386</v>
      </c>
      <c r="G45" s="18">
        <v>2115</v>
      </c>
      <c r="H45" s="18">
        <v>2271</v>
      </c>
      <c r="I45" s="19">
        <f t="shared" si="8"/>
        <v>67.2493100275989</v>
      </c>
      <c r="J45" s="19">
        <f t="shared" si="8"/>
        <v>66.13508442776735</v>
      </c>
      <c r="K45" s="19">
        <f t="shared" si="8"/>
        <v>68.32129963898917</v>
      </c>
    </row>
    <row r="46" spans="1:11" s="2" customFormat="1" ht="17.25" customHeight="1">
      <c r="A46" s="16">
        <f>A45+1</f>
        <v>34</v>
      </c>
      <c r="B46" s="17" t="s">
        <v>44</v>
      </c>
      <c r="C46" s="18">
        <f>SUM(D46:E46)</f>
        <v>6315</v>
      </c>
      <c r="D46" s="18">
        <v>2975</v>
      </c>
      <c r="E46" s="18">
        <v>3340</v>
      </c>
      <c r="F46" s="18">
        <f>SUM(G46:H46)</f>
        <v>4333</v>
      </c>
      <c r="G46" s="18">
        <v>2037</v>
      </c>
      <c r="H46" s="18">
        <v>2296</v>
      </c>
      <c r="I46" s="19">
        <f t="shared" si="8"/>
        <v>68.61441013460016</v>
      </c>
      <c r="J46" s="19">
        <f t="shared" si="8"/>
        <v>68.47058823529412</v>
      </c>
      <c r="K46" s="19">
        <f t="shared" si="8"/>
        <v>68.74251497005987</v>
      </c>
    </row>
    <row r="47" spans="1:11" s="2" customFormat="1" ht="17.25" customHeight="1">
      <c r="A47" s="25">
        <f>A46+1</f>
        <v>35</v>
      </c>
      <c r="B47" s="26" t="s">
        <v>45</v>
      </c>
      <c r="C47" s="27">
        <f>SUM(D47:E47)</f>
        <v>7912</v>
      </c>
      <c r="D47" s="27">
        <v>3724</v>
      </c>
      <c r="E47" s="27">
        <v>4188</v>
      </c>
      <c r="F47" s="27">
        <f>SUM(G47:H47)</f>
        <v>5460</v>
      </c>
      <c r="G47" s="27">
        <v>2599</v>
      </c>
      <c r="H47" s="27">
        <v>2861</v>
      </c>
      <c r="I47" s="28">
        <f t="shared" si="8"/>
        <v>69.00910010111222</v>
      </c>
      <c r="J47" s="28">
        <f t="shared" si="8"/>
        <v>69.7905477980666</v>
      </c>
      <c r="K47" s="28">
        <f t="shared" si="8"/>
        <v>68.3142311365807</v>
      </c>
    </row>
    <row r="48" spans="1:11" s="2" customFormat="1" ht="13.5" customHeight="1">
      <c r="A48" s="30"/>
      <c r="B48" s="31"/>
      <c r="C48" s="32"/>
      <c r="D48" s="32"/>
      <c r="E48" s="32"/>
      <c r="F48" s="32"/>
      <c r="G48" s="32"/>
      <c r="H48" s="32"/>
      <c r="I48" s="33"/>
      <c r="J48" s="33"/>
      <c r="K48" s="33"/>
    </row>
    <row r="49" spans="1:11" s="2" customFormat="1" ht="11.25" customHeight="1" thickBot="1">
      <c r="A49" s="34"/>
      <c r="B49" s="20"/>
      <c r="C49" s="20"/>
      <c r="D49" s="20"/>
      <c r="E49" s="35"/>
      <c r="F49" s="20"/>
      <c r="G49" s="20"/>
      <c r="H49" s="35"/>
      <c r="I49" s="20"/>
      <c r="J49" s="20"/>
      <c r="K49" s="36"/>
    </row>
    <row r="50" spans="1:11" s="2" customFormat="1" ht="15" customHeight="1" thickTop="1">
      <c r="A50" s="55" t="s">
        <v>8</v>
      </c>
      <c r="B50" s="55" t="s">
        <v>9</v>
      </c>
      <c r="C50" s="57" t="s">
        <v>0</v>
      </c>
      <c r="D50" s="58"/>
      <c r="E50" s="58"/>
      <c r="F50" s="57" t="s">
        <v>10</v>
      </c>
      <c r="G50" s="58"/>
      <c r="H50" s="58"/>
      <c r="I50" s="57" t="s">
        <v>1</v>
      </c>
      <c r="J50" s="58"/>
      <c r="K50" s="58"/>
    </row>
    <row r="51" spans="1:11" s="2" customFormat="1" ht="15" customHeight="1">
      <c r="A51" s="56"/>
      <c r="B51" s="56"/>
      <c r="C51" s="37" t="s">
        <v>2</v>
      </c>
      <c r="D51" s="37" t="s">
        <v>3</v>
      </c>
      <c r="E51" s="38" t="s">
        <v>4</v>
      </c>
      <c r="F51" s="37" t="s">
        <v>2</v>
      </c>
      <c r="G51" s="37" t="s">
        <v>3</v>
      </c>
      <c r="H51" s="38" t="s">
        <v>4</v>
      </c>
      <c r="I51" s="39" t="s">
        <v>5</v>
      </c>
      <c r="J51" s="39" t="s">
        <v>3</v>
      </c>
      <c r="K51" s="40" t="s">
        <v>4</v>
      </c>
    </row>
    <row r="52" spans="1:11" s="2" customFormat="1" ht="17.25" customHeight="1">
      <c r="A52" s="16">
        <f>A47+1</f>
        <v>36</v>
      </c>
      <c r="B52" s="17" t="s">
        <v>46</v>
      </c>
      <c r="C52" s="18">
        <f aca="true" t="shared" si="9" ref="C52:C86">SUM(D52:E52)</f>
        <v>5615</v>
      </c>
      <c r="D52" s="18">
        <v>2719</v>
      </c>
      <c r="E52" s="18">
        <v>2896</v>
      </c>
      <c r="F52" s="18">
        <f>SUM(G52:H52)</f>
        <v>3927</v>
      </c>
      <c r="G52" s="18">
        <v>1910</v>
      </c>
      <c r="H52" s="18">
        <v>2017</v>
      </c>
      <c r="I52" s="19">
        <f aca="true" t="shared" si="10" ref="I52:K56">F52/C52*100</f>
        <v>69.93766696349066</v>
      </c>
      <c r="J52" s="19">
        <f t="shared" si="10"/>
        <v>70.24641412283928</v>
      </c>
      <c r="K52" s="19">
        <f t="shared" si="10"/>
        <v>69.64779005524862</v>
      </c>
    </row>
    <row r="53" spans="1:11" s="2" customFormat="1" ht="17.25" customHeight="1">
      <c r="A53" s="16">
        <f>A52+1</f>
        <v>37</v>
      </c>
      <c r="B53" s="17" t="s">
        <v>47</v>
      </c>
      <c r="C53" s="18">
        <f t="shared" si="9"/>
        <v>5746</v>
      </c>
      <c r="D53" s="18">
        <v>2761</v>
      </c>
      <c r="E53" s="18">
        <v>2985</v>
      </c>
      <c r="F53" s="18">
        <f>SUM(G53:H53)</f>
        <v>4018</v>
      </c>
      <c r="G53" s="18">
        <v>1916</v>
      </c>
      <c r="H53" s="18">
        <v>2102</v>
      </c>
      <c r="I53" s="19">
        <f t="shared" si="10"/>
        <v>69.92690567351201</v>
      </c>
      <c r="J53" s="19">
        <f t="shared" si="10"/>
        <v>69.39514668598335</v>
      </c>
      <c r="K53" s="19">
        <f t="shared" si="10"/>
        <v>70.41876046901172</v>
      </c>
    </row>
    <row r="54" spans="1:11" s="2" customFormat="1" ht="17.25" customHeight="1">
      <c r="A54" s="16">
        <f>A53+1</f>
        <v>38</v>
      </c>
      <c r="B54" s="17" t="s">
        <v>48</v>
      </c>
      <c r="C54" s="18">
        <f t="shared" si="9"/>
        <v>4589</v>
      </c>
      <c r="D54" s="18">
        <v>2179</v>
      </c>
      <c r="E54" s="18">
        <v>2410</v>
      </c>
      <c r="F54" s="18">
        <f>SUM(G54:H54)</f>
        <v>3230</v>
      </c>
      <c r="G54" s="18">
        <v>1570</v>
      </c>
      <c r="H54" s="18">
        <v>1660</v>
      </c>
      <c r="I54" s="19">
        <f t="shared" si="10"/>
        <v>70.38570494661145</v>
      </c>
      <c r="J54" s="19">
        <f t="shared" si="10"/>
        <v>72.05139972464433</v>
      </c>
      <c r="K54" s="19">
        <f t="shared" si="10"/>
        <v>68.87966804979253</v>
      </c>
    </row>
    <row r="55" spans="1:11" s="2" customFormat="1" ht="17.25" customHeight="1">
      <c r="A55" s="16">
        <f>A54+1</f>
        <v>39</v>
      </c>
      <c r="B55" s="17" t="s">
        <v>49</v>
      </c>
      <c r="C55" s="18">
        <f t="shared" si="9"/>
        <v>9954</v>
      </c>
      <c r="D55" s="18">
        <v>4547</v>
      </c>
      <c r="E55" s="18">
        <v>5407</v>
      </c>
      <c r="F55" s="18">
        <f>SUM(G55:H55)</f>
        <v>6696</v>
      </c>
      <c r="G55" s="18">
        <v>3088</v>
      </c>
      <c r="H55" s="18">
        <v>3608</v>
      </c>
      <c r="I55" s="19">
        <f t="shared" si="10"/>
        <v>67.26943942133815</v>
      </c>
      <c r="J55" s="19">
        <f t="shared" si="10"/>
        <v>67.91290961073236</v>
      </c>
      <c r="K55" s="19">
        <f t="shared" si="10"/>
        <v>66.72831514703162</v>
      </c>
    </row>
    <row r="56" spans="1:11" s="2" customFormat="1" ht="17.25" customHeight="1">
      <c r="A56" s="16">
        <f>A55+1</f>
        <v>40</v>
      </c>
      <c r="B56" s="17" t="s">
        <v>50</v>
      </c>
      <c r="C56" s="18">
        <f t="shared" si="9"/>
        <v>7640</v>
      </c>
      <c r="D56" s="18">
        <v>3612</v>
      </c>
      <c r="E56" s="18">
        <v>4028</v>
      </c>
      <c r="F56" s="18">
        <f>SUM(G56:H56)</f>
        <v>5385</v>
      </c>
      <c r="G56" s="18">
        <v>2560</v>
      </c>
      <c r="H56" s="18">
        <v>2825</v>
      </c>
      <c r="I56" s="19">
        <f t="shared" si="10"/>
        <v>70.48429319371728</v>
      </c>
      <c r="J56" s="19">
        <f t="shared" si="10"/>
        <v>70.87486157253599</v>
      </c>
      <c r="K56" s="19">
        <f t="shared" si="10"/>
        <v>70.13406156901688</v>
      </c>
    </row>
    <row r="57" spans="1:11" s="2" customFormat="1" ht="15" customHeight="1">
      <c r="A57" s="16"/>
      <c r="B57" s="17"/>
      <c r="C57" s="18">
        <f t="shared" si="9"/>
        <v>0</v>
      </c>
      <c r="D57" s="20"/>
      <c r="E57" s="20"/>
      <c r="F57" s="41"/>
      <c r="G57" s="20"/>
      <c r="H57" s="20"/>
      <c r="I57" s="19"/>
      <c r="J57" s="19"/>
      <c r="K57" s="19"/>
    </row>
    <row r="58" spans="1:11" s="2" customFormat="1" ht="17.25" customHeight="1">
      <c r="A58" s="16">
        <f>A56+1</f>
        <v>41</v>
      </c>
      <c r="B58" s="42" t="s">
        <v>51</v>
      </c>
      <c r="C58" s="18">
        <f t="shared" si="9"/>
        <v>7159</v>
      </c>
      <c r="D58" s="18">
        <v>3246</v>
      </c>
      <c r="E58" s="18">
        <v>3913</v>
      </c>
      <c r="F58" s="18">
        <f>SUM(G58:H58)</f>
        <v>4749</v>
      </c>
      <c r="G58" s="18">
        <v>2184</v>
      </c>
      <c r="H58" s="18">
        <v>2565</v>
      </c>
      <c r="I58" s="19">
        <f aca="true" t="shared" si="11" ref="I58:K62">F58/C58*100</f>
        <v>66.33608045816455</v>
      </c>
      <c r="J58" s="19">
        <f t="shared" si="11"/>
        <v>67.28280961182995</v>
      </c>
      <c r="K58" s="19">
        <f t="shared" si="11"/>
        <v>65.55072834142601</v>
      </c>
    </row>
    <row r="59" spans="1:11" s="2" customFormat="1" ht="17.25" customHeight="1">
      <c r="A59" s="16">
        <f>A58+1</f>
        <v>42</v>
      </c>
      <c r="B59" s="17" t="s">
        <v>52</v>
      </c>
      <c r="C59" s="18">
        <f t="shared" si="9"/>
        <v>6473</v>
      </c>
      <c r="D59" s="18">
        <v>3151</v>
      </c>
      <c r="E59" s="18">
        <v>3322</v>
      </c>
      <c r="F59" s="18">
        <f>SUM(G59:H59)</f>
        <v>4284</v>
      </c>
      <c r="G59" s="18">
        <v>2076</v>
      </c>
      <c r="H59" s="18">
        <v>2208</v>
      </c>
      <c r="I59" s="19">
        <f t="shared" si="11"/>
        <v>66.18260466553374</v>
      </c>
      <c r="J59" s="19">
        <f t="shared" si="11"/>
        <v>65.88384639796891</v>
      </c>
      <c r="K59" s="19">
        <f t="shared" si="11"/>
        <v>66.46598434677905</v>
      </c>
    </row>
    <row r="60" spans="1:11" s="2" customFormat="1" ht="17.25" customHeight="1">
      <c r="A60" s="16">
        <f>A59+1</f>
        <v>43</v>
      </c>
      <c r="B60" s="17" t="s">
        <v>53</v>
      </c>
      <c r="C60" s="18">
        <f t="shared" si="9"/>
        <v>9635</v>
      </c>
      <c r="D60" s="18">
        <v>4450</v>
      </c>
      <c r="E60" s="18">
        <v>5185</v>
      </c>
      <c r="F60" s="18">
        <f>SUM(G60:H60)</f>
        <v>6519</v>
      </c>
      <c r="G60" s="18">
        <v>3033</v>
      </c>
      <c r="H60" s="18">
        <v>3486</v>
      </c>
      <c r="I60" s="19">
        <f t="shared" si="11"/>
        <v>67.65957446808511</v>
      </c>
      <c r="J60" s="19">
        <f t="shared" si="11"/>
        <v>68.15730337078651</v>
      </c>
      <c r="K60" s="19">
        <f t="shared" si="11"/>
        <v>67.23240115718419</v>
      </c>
    </row>
    <row r="61" spans="1:11" s="2" customFormat="1" ht="17.25" customHeight="1">
      <c r="A61" s="16">
        <f>A60+1</f>
        <v>44</v>
      </c>
      <c r="B61" s="17" t="s">
        <v>54</v>
      </c>
      <c r="C61" s="18">
        <f t="shared" si="9"/>
        <v>5331</v>
      </c>
      <c r="D61" s="18">
        <v>2558</v>
      </c>
      <c r="E61" s="18">
        <v>2773</v>
      </c>
      <c r="F61" s="18">
        <f>SUM(G61:H61)</f>
        <v>3719</v>
      </c>
      <c r="G61" s="18">
        <v>1778</v>
      </c>
      <c r="H61" s="18">
        <v>1941</v>
      </c>
      <c r="I61" s="19">
        <f t="shared" si="11"/>
        <v>69.76177077471394</v>
      </c>
      <c r="J61" s="19">
        <f t="shared" si="11"/>
        <v>69.50742767787334</v>
      </c>
      <c r="K61" s="19">
        <f t="shared" si="11"/>
        <v>69.99639379733141</v>
      </c>
    </row>
    <row r="62" spans="1:11" s="2" customFormat="1" ht="17.25" customHeight="1">
      <c r="A62" s="16">
        <f>A61+1</f>
        <v>45</v>
      </c>
      <c r="B62" s="17" t="s">
        <v>55</v>
      </c>
      <c r="C62" s="18">
        <f t="shared" si="9"/>
        <v>5997</v>
      </c>
      <c r="D62" s="18">
        <v>2938</v>
      </c>
      <c r="E62" s="18">
        <v>3059</v>
      </c>
      <c r="F62" s="18">
        <f>SUM(G62:H62)</f>
        <v>3922</v>
      </c>
      <c r="G62" s="18">
        <v>1931</v>
      </c>
      <c r="H62" s="18">
        <v>1991</v>
      </c>
      <c r="I62" s="19">
        <f t="shared" si="11"/>
        <v>65.39936634984159</v>
      </c>
      <c r="J62" s="19">
        <f t="shared" si="11"/>
        <v>65.72498298162014</v>
      </c>
      <c r="K62" s="19">
        <f t="shared" si="11"/>
        <v>65.08662961752206</v>
      </c>
    </row>
    <row r="63" spans="1:11" s="2" customFormat="1" ht="15" customHeight="1">
      <c r="A63" s="16"/>
      <c r="B63" s="17"/>
      <c r="C63" s="18">
        <f t="shared" si="9"/>
        <v>0</v>
      </c>
      <c r="D63" s="20"/>
      <c r="E63" s="20"/>
      <c r="F63" s="41"/>
      <c r="G63" s="20"/>
      <c r="H63" s="20"/>
      <c r="I63" s="19"/>
      <c r="J63" s="19"/>
      <c r="K63" s="19"/>
    </row>
    <row r="64" spans="1:11" s="2" customFormat="1" ht="17.25" customHeight="1">
      <c r="A64" s="16">
        <f>A62+1</f>
        <v>46</v>
      </c>
      <c r="B64" s="17" t="s">
        <v>56</v>
      </c>
      <c r="C64" s="18">
        <f t="shared" si="9"/>
        <v>8555</v>
      </c>
      <c r="D64" s="18">
        <v>4129</v>
      </c>
      <c r="E64" s="18">
        <v>4426</v>
      </c>
      <c r="F64" s="18">
        <f>SUM(G64:H64)</f>
        <v>5710</v>
      </c>
      <c r="G64" s="18">
        <v>2787</v>
      </c>
      <c r="H64" s="18">
        <v>2923</v>
      </c>
      <c r="I64" s="19">
        <f aca="true" t="shared" si="12" ref="I64:K68">F64/C64*100</f>
        <v>66.74459380479252</v>
      </c>
      <c r="J64" s="19">
        <f t="shared" si="12"/>
        <v>67.49818357955921</v>
      </c>
      <c r="K64" s="19">
        <f t="shared" si="12"/>
        <v>66.04157252598283</v>
      </c>
    </row>
    <row r="65" spans="1:11" s="2" customFormat="1" ht="17.25" customHeight="1">
      <c r="A65" s="16">
        <f>A64+1</f>
        <v>47</v>
      </c>
      <c r="B65" s="17" t="s">
        <v>57</v>
      </c>
      <c r="C65" s="18">
        <f t="shared" si="9"/>
        <v>10691</v>
      </c>
      <c r="D65" s="18">
        <v>5129</v>
      </c>
      <c r="E65" s="18">
        <v>5562</v>
      </c>
      <c r="F65" s="18">
        <f>SUM(G65:H65)</f>
        <v>6922</v>
      </c>
      <c r="G65" s="18">
        <v>3317</v>
      </c>
      <c r="H65" s="18">
        <v>3605</v>
      </c>
      <c r="I65" s="19">
        <f t="shared" si="12"/>
        <v>64.74604807782246</v>
      </c>
      <c r="J65" s="19">
        <f t="shared" si="12"/>
        <v>64.67147592123222</v>
      </c>
      <c r="K65" s="19">
        <f t="shared" si="12"/>
        <v>64.81481481481481</v>
      </c>
    </row>
    <row r="66" spans="1:11" s="2" customFormat="1" ht="17.25" customHeight="1">
      <c r="A66" s="16">
        <f>A65+1</f>
        <v>48</v>
      </c>
      <c r="B66" s="17" t="s">
        <v>58</v>
      </c>
      <c r="C66" s="18">
        <f t="shared" si="9"/>
        <v>7732</v>
      </c>
      <c r="D66" s="18">
        <v>3808</v>
      </c>
      <c r="E66" s="18">
        <v>3924</v>
      </c>
      <c r="F66" s="18">
        <f>SUM(G66:H66)</f>
        <v>5290</v>
      </c>
      <c r="G66" s="18">
        <v>2628</v>
      </c>
      <c r="H66" s="18">
        <v>2662</v>
      </c>
      <c r="I66" s="19">
        <f t="shared" si="12"/>
        <v>68.41696844283497</v>
      </c>
      <c r="J66" s="19">
        <f t="shared" si="12"/>
        <v>69.0126050420168</v>
      </c>
      <c r="K66" s="19">
        <f t="shared" si="12"/>
        <v>67.83893985728848</v>
      </c>
    </row>
    <row r="67" spans="1:11" s="2" customFormat="1" ht="17.25" customHeight="1">
      <c r="A67" s="16">
        <f>A66+1</f>
        <v>49</v>
      </c>
      <c r="B67" s="17" t="s">
        <v>59</v>
      </c>
      <c r="C67" s="18">
        <f t="shared" si="9"/>
        <v>9357</v>
      </c>
      <c r="D67" s="18">
        <v>4578</v>
      </c>
      <c r="E67" s="18">
        <v>4779</v>
      </c>
      <c r="F67" s="18">
        <f>SUM(G67:H67)</f>
        <v>6395</v>
      </c>
      <c r="G67" s="18">
        <v>3091</v>
      </c>
      <c r="H67" s="18">
        <v>3304</v>
      </c>
      <c r="I67" s="19">
        <f t="shared" si="12"/>
        <v>68.34455487870044</v>
      </c>
      <c r="J67" s="19">
        <f t="shared" si="12"/>
        <v>67.51856705985146</v>
      </c>
      <c r="K67" s="19">
        <f t="shared" si="12"/>
        <v>69.1358024691358</v>
      </c>
    </row>
    <row r="68" spans="1:11" s="2" customFormat="1" ht="17.25" customHeight="1">
      <c r="A68" s="16">
        <f>A67+1</f>
        <v>50</v>
      </c>
      <c r="B68" s="17" t="s">
        <v>60</v>
      </c>
      <c r="C68" s="18">
        <f t="shared" si="9"/>
        <v>6918</v>
      </c>
      <c r="D68" s="18">
        <v>3206</v>
      </c>
      <c r="E68" s="18">
        <v>3712</v>
      </c>
      <c r="F68" s="18">
        <f>SUM(G68:H68)</f>
        <v>4851</v>
      </c>
      <c r="G68" s="18">
        <v>2350</v>
      </c>
      <c r="H68" s="18">
        <v>2501</v>
      </c>
      <c r="I68" s="19">
        <f t="shared" si="12"/>
        <v>70.12142237640937</v>
      </c>
      <c r="J68" s="19">
        <f t="shared" si="12"/>
        <v>73.30006238303181</v>
      </c>
      <c r="K68" s="19">
        <f t="shared" si="12"/>
        <v>67.37607758620689</v>
      </c>
    </row>
    <row r="69" spans="1:11" s="2" customFormat="1" ht="15" customHeight="1">
      <c r="A69" s="16"/>
      <c r="B69" s="17"/>
      <c r="C69" s="18">
        <f t="shared" si="9"/>
        <v>0</v>
      </c>
      <c r="D69" s="20"/>
      <c r="E69" s="20"/>
      <c r="F69" s="41"/>
      <c r="G69" s="20"/>
      <c r="H69" s="20"/>
      <c r="I69" s="19"/>
      <c r="J69" s="19"/>
      <c r="K69" s="19"/>
    </row>
    <row r="70" spans="1:11" s="2" customFormat="1" ht="17.25" customHeight="1">
      <c r="A70" s="16">
        <f>A68+1</f>
        <v>51</v>
      </c>
      <c r="B70" s="17" t="s">
        <v>61</v>
      </c>
      <c r="C70" s="18">
        <f t="shared" si="9"/>
        <v>4999</v>
      </c>
      <c r="D70" s="18">
        <v>2423</v>
      </c>
      <c r="E70" s="18">
        <v>2576</v>
      </c>
      <c r="F70" s="18">
        <f>SUM(G70:H70)</f>
        <v>3317</v>
      </c>
      <c r="G70" s="18">
        <v>1595</v>
      </c>
      <c r="H70" s="18">
        <v>1722</v>
      </c>
      <c r="I70" s="19">
        <f aca="true" t="shared" si="13" ref="I70:K74">F70/C70*100</f>
        <v>66.35327065413082</v>
      </c>
      <c r="J70" s="19">
        <f t="shared" si="13"/>
        <v>65.82748658687578</v>
      </c>
      <c r="K70" s="19">
        <f t="shared" si="13"/>
        <v>66.84782608695652</v>
      </c>
    </row>
    <row r="71" spans="1:11" s="2" customFormat="1" ht="17.25" customHeight="1">
      <c r="A71" s="16">
        <f>A70+1</f>
        <v>52</v>
      </c>
      <c r="B71" s="17" t="s">
        <v>62</v>
      </c>
      <c r="C71" s="18">
        <f t="shared" si="9"/>
        <v>9162</v>
      </c>
      <c r="D71" s="18">
        <v>4288</v>
      </c>
      <c r="E71" s="18">
        <v>4874</v>
      </c>
      <c r="F71" s="18">
        <f>SUM(G71:H71)</f>
        <v>6182</v>
      </c>
      <c r="G71" s="18">
        <v>2959</v>
      </c>
      <c r="H71" s="18">
        <v>3223</v>
      </c>
      <c r="I71" s="19">
        <f t="shared" si="13"/>
        <v>67.47435057847632</v>
      </c>
      <c r="J71" s="19">
        <f t="shared" si="13"/>
        <v>69.00652985074626</v>
      </c>
      <c r="K71" s="19">
        <f t="shared" si="13"/>
        <v>66.12638489946656</v>
      </c>
    </row>
    <row r="72" spans="1:11" s="2" customFormat="1" ht="17.25" customHeight="1">
      <c r="A72" s="16">
        <f>A71+1</f>
        <v>53</v>
      </c>
      <c r="B72" s="17" t="s">
        <v>63</v>
      </c>
      <c r="C72" s="18">
        <f t="shared" si="9"/>
        <v>8395</v>
      </c>
      <c r="D72" s="18">
        <v>3836</v>
      </c>
      <c r="E72" s="18">
        <v>4559</v>
      </c>
      <c r="F72" s="18">
        <f>SUM(G72:H72)</f>
        <v>5719</v>
      </c>
      <c r="G72" s="18">
        <v>2659</v>
      </c>
      <c r="H72" s="18">
        <v>3060</v>
      </c>
      <c r="I72" s="19">
        <f t="shared" si="13"/>
        <v>68.12388326384753</v>
      </c>
      <c r="J72" s="19">
        <f t="shared" si="13"/>
        <v>69.3169968717414</v>
      </c>
      <c r="K72" s="19">
        <f t="shared" si="13"/>
        <v>67.11998245229218</v>
      </c>
    </row>
    <row r="73" spans="1:11" s="2" customFormat="1" ht="17.25" customHeight="1">
      <c r="A73" s="16">
        <f>A72+1</f>
        <v>54</v>
      </c>
      <c r="B73" s="17" t="s">
        <v>64</v>
      </c>
      <c r="C73" s="18">
        <f t="shared" si="9"/>
        <v>6327</v>
      </c>
      <c r="D73" s="18">
        <v>3054</v>
      </c>
      <c r="E73" s="18">
        <v>3273</v>
      </c>
      <c r="F73" s="18">
        <f>SUM(G73:H73)</f>
        <v>4341</v>
      </c>
      <c r="G73" s="18">
        <v>2102</v>
      </c>
      <c r="H73" s="18">
        <v>2239</v>
      </c>
      <c r="I73" s="19">
        <f t="shared" si="13"/>
        <v>68.61071597913703</v>
      </c>
      <c r="J73" s="19">
        <f t="shared" si="13"/>
        <v>68.82776686313032</v>
      </c>
      <c r="K73" s="19">
        <f t="shared" si="13"/>
        <v>68.40818820653834</v>
      </c>
    </row>
    <row r="74" spans="1:11" s="2" customFormat="1" ht="17.25" customHeight="1">
      <c r="A74" s="16">
        <f>A73+1</f>
        <v>55</v>
      </c>
      <c r="B74" s="17" t="s">
        <v>65</v>
      </c>
      <c r="C74" s="18">
        <f t="shared" si="9"/>
        <v>9596</v>
      </c>
      <c r="D74" s="18">
        <v>4568</v>
      </c>
      <c r="E74" s="18">
        <v>5028</v>
      </c>
      <c r="F74" s="18">
        <f>SUM(G74:H74)</f>
        <v>6567</v>
      </c>
      <c r="G74" s="18">
        <v>3142</v>
      </c>
      <c r="H74" s="18">
        <v>3425</v>
      </c>
      <c r="I74" s="19">
        <f t="shared" si="13"/>
        <v>68.43476448520217</v>
      </c>
      <c r="J74" s="19">
        <f t="shared" si="13"/>
        <v>68.78283712784588</v>
      </c>
      <c r="K74" s="19">
        <f t="shared" si="13"/>
        <v>68.11853619729514</v>
      </c>
    </row>
    <row r="75" spans="1:11" s="2" customFormat="1" ht="15" customHeight="1">
      <c r="A75" s="16"/>
      <c r="B75" s="17"/>
      <c r="C75" s="18">
        <f t="shared" si="9"/>
        <v>0</v>
      </c>
      <c r="D75" s="20"/>
      <c r="E75" s="20"/>
      <c r="F75" s="41"/>
      <c r="G75" s="20"/>
      <c r="H75" s="20"/>
      <c r="I75" s="19"/>
      <c r="J75" s="19"/>
      <c r="K75" s="19"/>
    </row>
    <row r="76" spans="1:11" s="2" customFormat="1" ht="17.25" customHeight="1">
      <c r="A76" s="16">
        <f>A74+1</f>
        <v>56</v>
      </c>
      <c r="B76" s="42" t="s">
        <v>66</v>
      </c>
      <c r="C76" s="18">
        <f t="shared" si="9"/>
        <v>5533</v>
      </c>
      <c r="D76" s="18">
        <v>2457</v>
      </c>
      <c r="E76" s="18">
        <v>3076</v>
      </c>
      <c r="F76" s="18">
        <f>SUM(G76:H76)</f>
        <v>3859</v>
      </c>
      <c r="G76" s="18">
        <v>1759</v>
      </c>
      <c r="H76" s="18">
        <v>2100</v>
      </c>
      <c r="I76" s="19">
        <f aca="true" t="shared" si="14" ref="I76:K80">F76/C76*100</f>
        <v>69.74516537140791</v>
      </c>
      <c r="J76" s="19">
        <f t="shared" si="14"/>
        <v>71.59137159137158</v>
      </c>
      <c r="K76" s="19">
        <f t="shared" si="14"/>
        <v>68.2704811443433</v>
      </c>
    </row>
    <row r="77" spans="1:11" s="2" customFormat="1" ht="17.25" customHeight="1">
      <c r="A77" s="16">
        <f>A76+1</f>
        <v>57</v>
      </c>
      <c r="B77" s="17" t="s">
        <v>67</v>
      </c>
      <c r="C77" s="18">
        <f t="shared" si="9"/>
        <v>7426</v>
      </c>
      <c r="D77" s="18">
        <v>3389</v>
      </c>
      <c r="E77" s="18">
        <v>4037</v>
      </c>
      <c r="F77" s="18">
        <f>SUM(G77:H77)</f>
        <v>5266</v>
      </c>
      <c r="G77" s="18">
        <v>2440</v>
      </c>
      <c r="H77" s="18">
        <v>2826</v>
      </c>
      <c r="I77" s="19">
        <f t="shared" si="14"/>
        <v>70.9130083490439</v>
      </c>
      <c r="J77" s="19">
        <f t="shared" si="14"/>
        <v>71.9976394216583</v>
      </c>
      <c r="K77" s="19">
        <f t="shared" si="14"/>
        <v>70.00247708694575</v>
      </c>
    </row>
    <row r="78" spans="1:11" s="2" customFormat="1" ht="17.25" customHeight="1">
      <c r="A78" s="16">
        <f>A77+1</f>
        <v>58</v>
      </c>
      <c r="B78" s="17" t="s">
        <v>68</v>
      </c>
      <c r="C78" s="18">
        <f t="shared" si="9"/>
        <v>6719</v>
      </c>
      <c r="D78" s="18">
        <v>2773</v>
      </c>
      <c r="E78" s="18">
        <v>3946</v>
      </c>
      <c r="F78" s="18">
        <f>SUM(G78:H78)</f>
        <v>4341</v>
      </c>
      <c r="G78" s="18">
        <v>1890</v>
      </c>
      <c r="H78" s="18">
        <v>2451</v>
      </c>
      <c r="I78" s="19">
        <f t="shared" si="14"/>
        <v>64.60782854591457</v>
      </c>
      <c r="J78" s="19">
        <f t="shared" si="14"/>
        <v>68.15723043635053</v>
      </c>
      <c r="K78" s="19">
        <f t="shared" si="14"/>
        <v>62.11353269133299</v>
      </c>
    </row>
    <row r="79" spans="1:11" s="2" customFormat="1" ht="17.25" customHeight="1">
      <c r="A79" s="16">
        <f>A78+1</f>
        <v>59</v>
      </c>
      <c r="B79" s="42" t="s">
        <v>69</v>
      </c>
      <c r="C79" s="18">
        <f t="shared" si="9"/>
        <v>9183</v>
      </c>
      <c r="D79" s="18">
        <v>4305</v>
      </c>
      <c r="E79" s="18">
        <v>4878</v>
      </c>
      <c r="F79" s="18">
        <f>SUM(G79:H79)</f>
        <v>6250</v>
      </c>
      <c r="G79" s="18">
        <v>2963</v>
      </c>
      <c r="H79" s="18">
        <v>3287</v>
      </c>
      <c r="I79" s="19">
        <f t="shared" si="14"/>
        <v>68.0605466623108</v>
      </c>
      <c r="J79" s="19">
        <f t="shared" si="14"/>
        <v>68.82694541231128</v>
      </c>
      <c r="K79" s="19">
        <f t="shared" si="14"/>
        <v>67.38417384173842</v>
      </c>
    </row>
    <row r="80" spans="1:11" s="2" customFormat="1" ht="17.25" customHeight="1">
      <c r="A80" s="16">
        <f>A79+1</f>
        <v>60</v>
      </c>
      <c r="B80" s="17" t="s">
        <v>70</v>
      </c>
      <c r="C80" s="18">
        <f t="shared" si="9"/>
        <v>8508</v>
      </c>
      <c r="D80" s="18">
        <v>4052</v>
      </c>
      <c r="E80" s="18">
        <v>4456</v>
      </c>
      <c r="F80" s="18">
        <f>SUM(G80:H80)</f>
        <v>5706</v>
      </c>
      <c r="G80" s="18">
        <v>2701</v>
      </c>
      <c r="H80" s="18">
        <v>3005</v>
      </c>
      <c r="I80" s="19">
        <f t="shared" si="14"/>
        <v>67.06629055007052</v>
      </c>
      <c r="J80" s="19">
        <f t="shared" si="14"/>
        <v>66.65844027640672</v>
      </c>
      <c r="K80" s="19">
        <f t="shared" si="14"/>
        <v>67.43716337522442</v>
      </c>
    </row>
    <row r="81" spans="1:11" s="2" customFormat="1" ht="15" customHeight="1">
      <c r="A81" s="16"/>
      <c r="B81" s="17"/>
      <c r="C81" s="18">
        <f t="shared" si="9"/>
        <v>0</v>
      </c>
      <c r="D81" s="20"/>
      <c r="E81" s="20"/>
      <c r="F81" s="41"/>
      <c r="G81" s="20"/>
      <c r="H81" s="20"/>
      <c r="I81" s="19"/>
      <c r="J81" s="19"/>
      <c r="K81" s="19"/>
    </row>
    <row r="82" spans="1:11" s="2" customFormat="1" ht="17.25" customHeight="1">
      <c r="A82" s="16">
        <f>A80+1</f>
        <v>61</v>
      </c>
      <c r="B82" s="17" t="s">
        <v>71</v>
      </c>
      <c r="C82" s="18">
        <f t="shared" si="9"/>
        <v>3899</v>
      </c>
      <c r="D82" s="18">
        <v>1885</v>
      </c>
      <c r="E82" s="18">
        <v>2014</v>
      </c>
      <c r="F82" s="18">
        <f>SUM(G82:H82)</f>
        <v>2624</v>
      </c>
      <c r="G82" s="18">
        <v>1272</v>
      </c>
      <c r="H82" s="18">
        <v>1352</v>
      </c>
      <c r="I82" s="19">
        <f aca="true" t="shared" si="15" ref="I82:K86">F82/C82*100</f>
        <v>67.29930751474737</v>
      </c>
      <c r="J82" s="19">
        <f t="shared" si="15"/>
        <v>67.48010610079575</v>
      </c>
      <c r="K82" s="19">
        <f t="shared" si="15"/>
        <v>67.13008937437934</v>
      </c>
    </row>
    <row r="83" spans="1:11" s="2" customFormat="1" ht="17.25" customHeight="1">
      <c r="A83" s="16">
        <f>A82+1</f>
        <v>62</v>
      </c>
      <c r="B83" s="17" t="s">
        <v>72</v>
      </c>
      <c r="C83" s="18">
        <f t="shared" si="9"/>
        <v>5394</v>
      </c>
      <c r="D83" s="18">
        <v>2512</v>
      </c>
      <c r="E83" s="18">
        <v>2882</v>
      </c>
      <c r="F83" s="18">
        <f>SUM(G83:H83)</f>
        <v>3742</v>
      </c>
      <c r="G83" s="18">
        <v>1756</v>
      </c>
      <c r="H83" s="18">
        <v>1986</v>
      </c>
      <c r="I83" s="19">
        <f t="shared" si="15"/>
        <v>69.37337782721542</v>
      </c>
      <c r="J83" s="19">
        <f t="shared" si="15"/>
        <v>69.90445859872611</v>
      </c>
      <c r="K83" s="19">
        <f t="shared" si="15"/>
        <v>68.91047883414295</v>
      </c>
    </row>
    <row r="84" spans="1:11" s="2" customFormat="1" ht="17.25" customHeight="1">
      <c r="A84" s="16">
        <f>A83+1</f>
        <v>63</v>
      </c>
      <c r="B84" s="17" t="s">
        <v>73</v>
      </c>
      <c r="C84" s="18">
        <f t="shared" si="9"/>
        <v>5473</v>
      </c>
      <c r="D84" s="18">
        <v>2580</v>
      </c>
      <c r="E84" s="18">
        <v>2893</v>
      </c>
      <c r="F84" s="18">
        <f>SUM(G84:H84)</f>
        <v>3371</v>
      </c>
      <c r="G84" s="18">
        <v>1573</v>
      </c>
      <c r="H84" s="18">
        <v>1798</v>
      </c>
      <c r="I84" s="19">
        <f t="shared" si="15"/>
        <v>61.593276082587245</v>
      </c>
      <c r="J84" s="19">
        <f t="shared" si="15"/>
        <v>60.968992248062015</v>
      </c>
      <c r="K84" s="19">
        <f t="shared" si="15"/>
        <v>62.150017283097135</v>
      </c>
    </row>
    <row r="85" spans="1:11" s="2" customFormat="1" ht="17.25" customHeight="1">
      <c r="A85" s="16">
        <f>A84+1</f>
        <v>64</v>
      </c>
      <c r="B85" s="43" t="s">
        <v>74</v>
      </c>
      <c r="C85" s="18">
        <f t="shared" si="9"/>
        <v>4297</v>
      </c>
      <c r="D85" s="18">
        <v>2027</v>
      </c>
      <c r="E85" s="18">
        <v>2270</v>
      </c>
      <c r="F85" s="18">
        <f>SUM(G85:H85)</f>
        <v>2538</v>
      </c>
      <c r="G85" s="18">
        <v>1218</v>
      </c>
      <c r="H85" s="18">
        <v>1320</v>
      </c>
      <c r="I85" s="19">
        <f t="shared" si="15"/>
        <v>59.064463579241334</v>
      </c>
      <c r="J85" s="19">
        <f t="shared" si="15"/>
        <v>60.088801184015786</v>
      </c>
      <c r="K85" s="19">
        <f t="shared" si="15"/>
        <v>58.14977973568281</v>
      </c>
    </row>
    <row r="86" spans="1:11" s="2" customFormat="1" ht="17.25" customHeight="1">
      <c r="A86" s="16">
        <f>A85+1</f>
        <v>65</v>
      </c>
      <c r="B86" s="17" t="s">
        <v>75</v>
      </c>
      <c r="C86" s="23">
        <f t="shared" si="9"/>
        <v>5060</v>
      </c>
      <c r="D86" s="18">
        <v>2500</v>
      </c>
      <c r="E86" s="18">
        <v>2560</v>
      </c>
      <c r="F86" s="18">
        <f>SUM(G86:H86)</f>
        <v>3202</v>
      </c>
      <c r="G86" s="18">
        <v>1589</v>
      </c>
      <c r="H86" s="18">
        <v>1613</v>
      </c>
      <c r="I86" s="19">
        <f t="shared" si="15"/>
        <v>63.280632411067195</v>
      </c>
      <c r="J86" s="19">
        <f t="shared" si="15"/>
        <v>63.56</v>
      </c>
      <c r="K86" s="19">
        <f t="shared" si="15"/>
        <v>63.00781250000001</v>
      </c>
    </row>
    <row r="87" spans="1:11" s="2" customFormat="1" ht="15" customHeight="1">
      <c r="A87" s="16"/>
      <c r="B87" s="17"/>
      <c r="C87" s="23"/>
      <c r="D87" s="20"/>
      <c r="E87" s="20"/>
      <c r="F87" s="18"/>
      <c r="G87" s="20"/>
      <c r="H87" s="20"/>
      <c r="I87" s="19"/>
      <c r="J87" s="19"/>
      <c r="K87" s="19"/>
    </row>
    <row r="88" spans="1:11" s="2" customFormat="1" ht="17.25" customHeight="1">
      <c r="A88" s="16">
        <f>A86+1</f>
        <v>66</v>
      </c>
      <c r="B88" s="29" t="s">
        <v>76</v>
      </c>
      <c r="C88" s="23">
        <f>SUM(D88:E88)</f>
        <v>5520</v>
      </c>
      <c r="D88" s="27">
        <v>2580</v>
      </c>
      <c r="E88" s="27">
        <v>2940</v>
      </c>
      <c r="F88" s="18">
        <f>SUM(G88:H88)</f>
        <v>3993</v>
      </c>
      <c r="G88" s="27">
        <v>1892</v>
      </c>
      <c r="H88" s="27">
        <v>2101</v>
      </c>
      <c r="I88" s="19">
        <f aca="true" t="shared" si="16" ref="I88:K89">F88/C88*100</f>
        <v>72.33695652173913</v>
      </c>
      <c r="J88" s="19">
        <f t="shared" si="16"/>
        <v>73.33333333333333</v>
      </c>
      <c r="K88" s="19">
        <f t="shared" si="16"/>
        <v>71.4625850340136</v>
      </c>
    </row>
    <row r="89" spans="1:11" s="2" customFormat="1" ht="17.25" customHeight="1">
      <c r="A89" s="44"/>
      <c r="B89" s="45" t="s">
        <v>77</v>
      </c>
      <c r="C89" s="46">
        <f>SUM(D89:E89)</f>
        <v>1626</v>
      </c>
      <c r="D89" s="47">
        <v>821</v>
      </c>
      <c r="E89" s="47">
        <v>805</v>
      </c>
      <c r="F89" s="47">
        <f>SUM(G89:H89)</f>
        <v>525</v>
      </c>
      <c r="G89" s="47">
        <v>302</v>
      </c>
      <c r="H89" s="47">
        <v>223</v>
      </c>
      <c r="I89" s="48">
        <f t="shared" si="16"/>
        <v>32.28782287822878</v>
      </c>
      <c r="J89" s="48">
        <f t="shared" si="16"/>
        <v>36.78440925700365</v>
      </c>
      <c r="K89" s="48">
        <f t="shared" si="16"/>
        <v>27.701863354037265</v>
      </c>
    </row>
    <row r="90" spans="2:8" s="2" customFormat="1" ht="17.25" customHeight="1">
      <c r="B90" s="49"/>
      <c r="C90" s="50"/>
      <c r="D90" s="54"/>
      <c r="E90" s="54"/>
      <c r="F90" s="50"/>
      <c r="G90" s="54"/>
      <c r="H90" s="54"/>
    </row>
    <row r="92" ht="13.5">
      <c r="E92" s="52"/>
    </row>
  </sheetData>
  <sheetProtection password="C732" sheet="1" objects="1" scenarios="1"/>
  <mergeCells count="14">
    <mergeCell ref="B3:B4"/>
    <mergeCell ref="C3:E3"/>
    <mergeCell ref="A5:B5"/>
    <mergeCell ref="A1:K1"/>
    <mergeCell ref="F3:H3"/>
    <mergeCell ref="I3:K3"/>
    <mergeCell ref="A3:A4"/>
    <mergeCell ref="D90:E90"/>
    <mergeCell ref="G90:H90"/>
    <mergeCell ref="A50:A51"/>
    <mergeCell ref="B50:B51"/>
    <mergeCell ref="C50:E50"/>
    <mergeCell ref="F50:H50"/>
    <mergeCell ref="I50:K50"/>
  </mergeCells>
  <printOptions/>
  <pageMargins left="0.5" right="0.51" top="0.54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2003-12-12T03:10:49Z</cp:lastPrinted>
  <dcterms:created xsi:type="dcterms:W3CDTF">2001-07-30T01:02:34Z</dcterms:created>
  <dcterms:modified xsi:type="dcterms:W3CDTF">2010-02-24T01:44:56Z</dcterms:modified>
  <cp:category/>
  <cp:version/>
  <cp:contentType/>
  <cp:contentStatus/>
</cp:coreProperties>
</file>