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490" tabRatio="630" activeTab="0"/>
  </bookViews>
  <sheets>
    <sheet name="9-11" sheetId="1" r:id="rId1"/>
  </sheets>
  <definedNames>
    <definedName name="_xlnm.Print_Area" localSheetId="0">'9-11'!$A$1:$F$42</definedName>
  </definedNames>
  <calcPr fullCalcOnLoad="1"/>
</workbook>
</file>

<file path=xl/sharedStrings.xml><?xml version="1.0" encoding="utf-8"?>
<sst xmlns="http://schemas.openxmlformats.org/spreadsheetml/2006/main" count="69" uniqueCount="56">
  <si>
    <t>（単位　円）</t>
  </si>
  <si>
    <t>科目</t>
  </si>
  <si>
    <t>差　　額</t>
  </si>
  <si>
    <t>当初予算額(1)</t>
  </si>
  <si>
    <t>総額</t>
  </si>
  <si>
    <t>(2)　歳出</t>
  </si>
  <si>
    <t>予算現額</t>
  </si>
  <si>
    <t>支出済額</t>
  </si>
  <si>
    <t>諸支出金</t>
  </si>
  <si>
    <t>財政安定化基金支出金</t>
  </si>
  <si>
    <t>総務費</t>
  </si>
  <si>
    <t>総務管理費</t>
  </si>
  <si>
    <t>介護認定審査会費</t>
  </si>
  <si>
    <t>趣旨普及費</t>
  </si>
  <si>
    <t>保険給付費</t>
  </si>
  <si>
    <t>サービス等諸費</t>
  </si>
  <si>
    <t>高額サービス費</t>
  </si>
  <si>
    <t>基金積立金</t>
  </si>
  <si>
    <t>地域支援事業</t>
  </si>
  <si>
    <t>介護予防事業</t>
  </si>
  <si>
    <t>包括的支援事業</t>
  </si>
  <si>
    <t>その他地域支援事業</t>
  </si>
  <si>
    <t>償還金及び還付加算金</t>
  </si>
  <si>
    <t>公債費</t>
  </si>
  <si>
    <t>延滞金</t>
  </si>
  <si>
    <t>繰出金</t>
  </si>
  <si>
    <t>予備費</t>
  </si>
  <si>
    <t>9-11　介護保険事業会計平成24年度決算額及び平成25年度当初予算額</t>
  </si>
  <si>
    <t>(1)　歳入</t>
  </si>
  <si>
    <t>平    成    2   4   年    度</t>
  </si>
  <si>
    <t>平 成 2 5 年 度</t>
  </si>
  <si>
    <t>収入済額</t>
  </si>
  <si>
    <t>介護保険料</t>
  </si>
  <si>
    <t>使用料及び手数料</t>
  </si>
  <si>
    <t>手数料</t>
  </si>
  <si>
    <t>国庫支出金</t>
  </si>
  <si>
    <t>国庫負担金</t>
  </si>
  <si>
    <t>国庫補助金</t>
  </si>
  <si>
    <t>支払基金交付金</t>
  </si>
  <si>
    <t>都支出金</t>
  </si>
  <si>
    <t>都負担金</t>
  </si>
  <si>
    <t>都補助金</t>
  </si>
  <si>
    <t>財産収入</t>
  </si>
  <si>
    <t>財産運用収入</t>
  </si>
  <si>
    <t>寄附金</t>
  </si>
  <si>
    <t>繰入金</t>
  </si>
  <si>
    <t>一般会計繰入金</t>
  </si>
  <si>
    <t>基金繰入金</t>
  </si>
  <si>
    <t>繰越金</t>
  </si>
  <si>
    <t>諸収入</t>
  </si>
  <si>
    <t>延滞金、加算金及び過料</t>
  </si>
  <si>
    <t>預金利子</t>
  </si>
  <si>
    <t>雑入</t>
  </si>
  <si>
    <t>資料：会計管理室会計課「杉並区各会計歳入歳出決算書」、(1)政策経営部財政課「杉並区予算・同説明書」</t>
  </si>
  <si>
    <t>平    成    2   4    年    度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</si>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</sst>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  <numFmt numFmtId="194" formatCode="#,##0;&quot;△ &quot;#,##0"/>
    <numFmt numFmtId="195" formatCode="0;&quot;△ &quot;0"/>
    <numFmt numFmtId="196" formatCode="0.0;&quot;-&quot;\ 0.0"/>
    <numFmt numFmtId="197" formatCode="0;&quot;-&quot;\ 0"/>
    <numFmt numFmtId="198" formatCode="0.00_);[Red]\(0.00\)"/>
  </numFmts>
  <fonts count="3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Ｐ明朝"/>
      <family val="1"/>
    </font>
    <font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8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3" fontId="1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83" fontId="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29" fillId="0" borderId="0" xfId="0" applyFont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82" fontId="11" fillId="0" borderId="0" xfId="0" applyNumberFormat="1" applyFont="1" applyAlignment="1">
      <alignment horizontal="right" vertical="center"/>
    </xf>
    <xf numFmtId="182" fontId="11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distributed" vertical="center"/>
    </xf>
    <xf numFmtId="41" fontId="4" fillId="0" borderId="0" xfId="0" applyNumberFormat="1" applyFont="1" applyBorder="1" applyAlignment="1">
      <alignment horizontal="distributed" vertical="center"/>
    </xf>
    <xf numFmtId="182" fontId="4" fillId="0" borderId="12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30" fillId="0" borderId="0" xfId="0" applyFont="1" applyAlignment="1">
      <alignment horizontal="left" vertical="center"/>
    </xf>
    <xf numFmtId="41" fontId="4" fillId="0" borderId="12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82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distributed"/>
    </xf>
    <xf numFmtId="0" fontId="11" fillId="0" borderId="11" xfId="0" applyFont="1" applyBorder="1" applyAlignment="1">
      <alignment horizontal="distributed"/>
    </xf>
    <xf numFmtId="182" fontId="4" fillId="0" borderId="0" xfId="0" applyNumberFormat="1" applyFont="1" applyFill="1" applyAlignment="1">
      <alignment horizontal="right" vertical="center"/>
    </xf>
    <xf numFmtId="41" fontId="11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distributed" vertical="top"/>
    </xf>
    <xf numFmtId="182" fontId="4" fillId="0" borderId="0" xfId="0" applyNumberFormat="1" applyFont="1" applyBorder="1" applyAlignment="1">
      <alignment horizontal="right" vertical="top"/>
    </xf>
    <xf numFmtId="182" fontId="4" fillId="0" borderId="0" xfId="0" applyNumberFormat="1" applyFont="1" applyBorder="1" applyAlignment="1">
      <alignment horizontal="distributed" vertical="top"/>
    </xf>
    <xf numFmtId="182" fontId="4" fillId="0" borderId="15" xfId="0" applyNumberFormat="1" applyFont="1" applyBorder="1" applyAlignment="1">
      <alignment horizontal="right" vertical="center"/>
    </xf>
    <xf numFmtId="182" fontId="4" fillId="0" borderId="12" xfId="0" applyNumberFormat="1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/>
    </xf>
    <xf numFmtId="0" fontId="11" fillId="0" borderId="23" xfId="0" applyFont="1" applyBorder="1" applyAlignment="1">
      <alignment horizontal="distributed"/>
    </xf>
    <xf numFmtId="0" fontId="11" fillId="0" borderId="0" xfId="0" applyFont="1" applyBorder="1" applyAlignment="1">
      <alignment horizontal="distributed" vertical="center"/>
    </xf>
    <xf numFmtId="0" fontId="31" fillId="0" borderId="18" xfId="0" applyFont="1" applyBorder="1" applyAlignment="1">
      <alignment horizontal="distributed" vertical="center"/>
    </xf>
    <xf numFmtId="0" fontId="31" fillId="0" borderId="19" xfId="0" applyFont="1" applyBorder="1" applyAlignment="1">
      <alignment horizontal="distributed" vertical="center"/>
    </xf>
    <xf numFmtId="0" fontId="31" fillId="0" borderId="12" xfId="0" applyFont="1" applyBorder="1" applyAlignment="1">
      <alignment horizontal="distributed" vertical="center"/>
    </xf>
    <xf numFmtId="0" fontId="31" fillId="0" borderId="10" xfId="0" applyFont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182" fontId="11" fillId="0" borderId="0" xfId="0" applyNumberFormat="1" applyFont="1" applyFill="1" applyAlignment="1">
      <alignment horizontal="right"/>
    </xf>
    <xf numFmtId="183" fontId="11" fillId="0" borderId="0" xfId="0" applyNumberFormat="1" applyFont="1" applyFill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183" fontId="11" fillId="0" borderId="0" xfId="0" applyNumberFormat="1" applyFont="1" applyAlignment="1">
      <alignment horizontal="right"/>
    </xf>
    <xf numFmtId="182" fontId="11" fillId="0" borderId="0" xfId="0" applyNumberFormat="1" applyFont="1" applyBorder="1" applyAlignment="1">
      <alignment horizontal="right"/>
    </xf>
    <xf numFmtId="41" fontId="11" fillId="0" borderId="0" xfId="0" applyNumberFormat="1" applyFont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top"/>
    </xf>
    <xf numFmtId="0" fontId="4" fillId="0" borderId="10" xfId="0" applyFont="1" applyBorder="1" applyAlignment="1">
      <alignment horizontal="distributed" vertical="top"/>
    </xf>
    <xf numFmtId="182" fontId="4" fillId="0" borderId="12" xfId="0" applyNumberFormat="1" applyFont="1" applyBorder="1" applyAlignment="1">
      <alignment horizontal="right" vertical="top"/>
    </xf>
    <xf numFmtId="183" fontId="4" fillId="0" borderId="12" xfId="0" applyNumberFormat="1" applyFont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75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3.75390625" style="20" bestFit="1" customWidth="1"/>
    <col min="2" max="2" width="21.75390625" style="20" customWidth="1"/>
    <col min="3" max="6" width="17.25390625" style="20" customWidth="1"/>
    <col min="7" max="7" width="3.00390625" style="3" customWidth="1"/>
    <col min="8" max="16384" width="9.00390625" style="3" customWidth="1"/>
  </cols>
  <sheetData>
    <row r="1" spans="1:7" s="2" customFormat="1" ht="17.25">
      <c r="A1" s="9" t="s">
        <v>27</v>
      </c>
      <c r="B1" s="9"/>
      <c r="C1" s="9"/>
      <c r="D1" s="9"/>
      <c r="E1" s="9"/>
      <c r="F1" s="9"/>
      <c r="G1" s="22"/>
    </row>
    <row r="2" spans="1:6" s="2" customFormat="1" ht="17.25">
      <c r="A2" s="10" t="s">
        <v>28</v>
      </c>
      <c r="B2" s="11"/>
      <c r="C2" s="11"/>
      <c r="D2" s="11"/>
      <c r="E2" s="11"/>
      <c r="F2" s="38"/>
    </row>
    <row r="3" spans="1:6" s="1" customFormat="1" ht="17.25" customHeight="1" thickBot="1">
      <c r="A3" s="39" t="s">
        <v>0</v>
      </c>
      <c r="B3" s="11"/>
      <c r="C3" s="11"/>
      <c r="D3" s="11"/>
      <c r="E3" s="11"/>
      <c r="F3" s="38"/>
    </row>
    <row r="4" spans="1:7" s="1" customFormat="1" ht="17.25" customHeight="1" thickTop="1">
      <c r="A4" s="64" t="s">
        <v>1</v>
      </c>
      <c r="B4" s="65"/>
      <c r="C4" s="56" t="s">
        <v>29</v>
      </c>
      <c r="D4" s="57"/>
      <c r="E4" s="58"/>
      <c r="F4" s="23" t="s">
        <v>30</v>
      </c>
      <c r="G4" s="4"/>
    </row>
    <row r="5" spans="1:7" s="1" customFormat="1" ht="17.25" customHeight="1">
      <c r="A5" s="66"/>
      <c r="B5" s="67"/>
      <c r="C5" s="33" t="s">
        <v>6</v>
      </c>
      <c r="D5" s="24" t="s">
        <v>31</v>
      </c>
      <c r="E5" s="24" t="s">
        <v>2</v>
      </c>
      <c r="F5" s="68" t="s">
        <v>3</v>
      </c>
      <c r="G5" s="4"/>
    </row>
    <row r="6" spans="1:7" s="5" customFormat="1" ht="18.75" customHeight="1">
      <c r="A6" s="61" t="s">
        <v>4</v>
      </c>
      <c r="B6" s="62"/>
      <c r="C6" s="69">
        <f>SUM(C8,C11,C14,C18,C21,C26,C29,C32,C36,C39)</f>
        <v>34524672000</v>
      </c>
      <c r="D6" s="69">
        <f>SUM(D8,D11,D14,D18,D21,D26,D29,D32,D36,D39)</f>
        <v>34026543747</v>
      </c>
      <c r="E6" s="70">
        <f>SUM(E8,E11,E14,E18,E21,E26,E29,E32,E36,E39)</f>
        <v>-498128253</v>
      </c>
      <c r="F6" s="71">
        <f>SUM(F8,F11,F14,F18,F21,F26,F29,F32,F36,F39)</f>
        <v>35663495000</v>
      </c>
      <c r="G6" s="7"/>
    </row>
    <row r="7" spans="1:7" s="5" customFormat="1" ht="18.75" customHeight="1">
      <c r="A7" s="41"/>
      <c r="B7" s="42"/>
      <c r="C7" s="40"/>
      <c r="D7" s="40"/>
      <c r="E7" s="72"/>
      <c r="F7" s="73"/>
      <c r="G7" s="7"/>
    </row>
    <row r="8" spans="1:7" s="5" customFormat="1" ht="18.75" customHeight="1">
      <c r="A8" s="59" t="s">
        <v>32</v>
      </c>
      <c r="B8" s="60"/>
      <c r="C8" s="26">
        <f>SUM(C9)</f>
        <v>6962541000</v>
      </c>
      <c r="D8" s="26">
        <f>SUM(D9)</f>
        <v>7050317180</v>
      </c>
      <c r="E8" s="13">
        <f>SUM(E9)</f>
        <v>87776180</v>
      </c>
      <c r="F8" s="27">
        <f>SUM(F9)</f>
        <v>7117309000</v>
      </c>
      <c r="G8" s="7"/>
    </row>
    <row r="9" spans="1:7" s="1" customFormat="1" ht="18.75" customHeight="1">
      <c r="A9" s="12"/>
      <c r="B9" s="15" t="s">
        <v>32</v>
      </c>
      <c r="C9" s="28">
        <v>6962541000</v>
      </c>
      <c r="D9" s="28">
        <v>7050317180</v>
      </c>
      <c r="E9" s="16">
        <v>87776180</v>
      </c>
      <c r="F9" s="29">
        <v>7117309000</v>
      </c>
      <c r="G9" s="4"/>
    </row>
    <row r="10" spans="1:7" s="1" customFormat="1" ht="18.75" customHeight="1">
      <c r="A10" s="12"/>
      <c r="B10" s="15"/>
      <c r="C10" s="28"/>
      <c r="D10" s="28"/>
      <c r="E10" s="16"/>
      <c r="F10" s="29"/>
      <c r="G10" s="4"/>
    </row>
    <row r="11" spans="1:7" s="5" customFormat="1" ht="18.75" customHeight="1">
      <c r="A11" s="59" t="s">
        <v>33</v>
      </c>
      <c r="B11" s="60"/>
      <c r="C11" s="26">
        <f>SUM(C12)</f>
        <v>1000</v>
      </c>
      <c r="D11" s="74">
        <f>SUM(D12)</f>
        <v>600</v>
      </c>
      <c r="E11" s="13">
        <f>SUM(E12)</f>
        <v>-400</v>
      </c>
      <c r="F11" s="26">
        <f>SUM(F12)</f>
        <v>1000</v>
      </c>
      <c r="G11" s="7"/>
    </row>
    <row r="12" spans="1:7" s="1" customFormat="1" ht="18.75" customHeight="1">
      <c r="A12" s="12"/>
      <c r="B12" s="15" t="s">
        <v>34</v>
      </c>
      <c r="C12" s="28">
        <v>1000</v>
      </c>
      <c r="D12" s="30">
        <v>600</v>
      </c>
      <c r="E12" s="16">
        <v>-400</v>
      </c>
      <c r="F12" s="29">
        <v>1000</v>
      </c>
      <c r="G12" s="4"/>
    </row>
    <row r="13" spans="1:7" s="1" customFormat="1" ht="18.75" customHeight="1">
      <c r="A13" s="12"/>
      <c r="B13" s="15"/>
      <c r="C13" s="28"/>
      <c r="D13" s="28"/>
      <c r="E13" s="16"/>
      <c r="F13" s="29"/>
      <c r="G13" s="4"/>
    </row>
    <row r="14" spans="1:7" s="5" customFormat="1" ht="18.75" customHeight="1">
      <c r="A14" s="59" t="s">
        <v>35</v>
      </c>
      <c r="B14" s="60"/>
      <c r="C14" s="13">
        <f>SUM(C15:C16)</f>
        <v>7429096000</v>
      </c>
      <c r="D14" s="13">
        <f>SUM(D15:D16)</f>
        <v>7325632714</v>
      </c>
      <c r="E14" s="13">
        <f>SUM(E15:E16)</f>
        <v>-103463286</v>
      </c>
      <c r="F14" s="26">
        <f>SUM(F15:F16)</f>
        <v>7810647000</v>
      </c>
      <c r="G14" s="7"/>
    </row>
    <row r="15" spans="1:7" s="1" customFormat="1" ht="18.75" customHeight="1">
      <c r="A15" s="12"/>
      <c r="B15" s="15" t="s">
        <v>36</v>
      </c>
      <c r="C15" s="28">
        <v>5682933000</v>
      </c>
      <c r="D15" s="28">
        <v>5607510654</v>
      </c>
      <c r="E15" s="16">
        <v>-75422346</v>
      </c>
      <c r="F15" s="29">
        <v>5993850000</v>
      </c>
      <c r="G15" s="4"/>
    </row>
    <row r="16" spans="1:7" s="1" customFormat="1" ht="18.75" customHeight="1">
      <c r="A16" s="12"/>
      <c r="B16" s="15" t="s">
        <v>37</v>
      </c>
      <c r="C16" s="28">
        <v>1746163000</v>
      </c>
      <c r="D16" s="28">
        <v>1718122060</v>
      </c>
      <c r="E16" s="16">
        <v>-28040940</v>
      </c>
      <c r="F16" s="29">
        <v>1816797000</v>
      </c>
      <c r="G16" s="4"/>
    </row>
    <row r="17" spans="1:7" s="5" customFormat="1" ht="18.75" customHeight="1">
      <c r="A17" s="12"/>
      <c r="B17" s="15"/>
      <c r="C17" s="28"/>
      <c r="D17" s="28"/>
      <c r="E17" s="16"/>
      <c r="F17" s="29"/>
      <c r="G17" s="7"/>
    </row>
    <row r="18" spans="1:7" s="1" customFormat="1" ht="18.75" customHeight="1">
      <c r="A18" s="59" t="s">
        <v>38</v>
      </c>
      <c r="B18" s="60"/>
      <c r="C18" s="26">
        <f>SUM(C19)</f>
        <v>9365419000</v>
      </c>
      <c r="D18" s="26">
        <f>SUM(D19)</f>
        <v>9193166026</v>
      </c>
      <c r="E18" s="13">
        <f>SUM(E19)</f>
        <v>-172252974</v>
      </c>
      <c r="F18" s="26">
        <f>SUM(F19)</f>
        <v>9841206000</v>
      </c>
      <c r="G18" s="4"/>
    </row>
    <row r="19" spans="1:7" s="1" customFormat="1" ht="18.75" customHeight="1">
      <c r="A19" s="12"/>
      <c r="B19" s="15" t="s">
        <v>38</v>
      </c>
      <c r="C19" s="28">
        <v>9365419000</v>
      </c>
      <c r="D19" s="28">
        <v>9193166026</v>
      </c>
      <c r="E19" s="16">
        <v>-172252974</v>
      </c>
      <c r="F19" s="29">
        <v>9841206000</v>
      </c>
      <c r="G19" s="4"/>
    </row>
    <row r="20" spans="1:7" s="5" customFormat="1" ht="18.75" customHeight="1">
      <c r="A20" s="12"/>
      <c r="B20" s="15"/>
      <c r="C20" s="28"/>
      <c r="D20" s="28"/>
      <c r="E20" s="16"/>
      <c r="F20" s="29"/>
      <c r="G20" s="7"/>
    </row>
    <row r="21" spans="1:7" s="1" customFormat="1" ht="18.75" customHeight="1">
      <c r="A21" s="59" t="s">
        <v>39</v>
      </c>
      <c r="B21" s="60"/>
      <c r="C21" s="13">
        <f>SUM(C22:C24)</f>
        <v>5189251000</v>
      </c>
      <c r="D21" s="13">
        <f>SUM(D22:D24)</f>
        <v>5174914452</v>
      </c>
      <c r="E21" s="13">
        <f>SUM(E22:E24)</f>
        <v>-14336548</v>
      </c>
      <c r="F21" s="26">
        <f>SUM(F22:F24)</f>
        <v>5128706000</v>
      </c>
      <c r="G21" s="4"/>
    </row>
    <row r="22" spans="1:7" s="1" customFormat="1" ht="18.75" customHeight="1">
      <c r="A22" s="12"/>
      <c r="B22" s="15" t="s">
        <v>40</v>
      </c>
      <c r="C22" s="28">
        <v>4709593000</v>
      </c>
      <c r="D22" s="28">
        <v>4695255579</v>
      </c>
      <c r="E22" s="16">
        <v>-14337421</v>
      </c>
      <c r="F22" s="29">
        <v>4970975000</v>
      </c>
      <c r="G22" s="4"/>
    </row>
    <row r="23" spans="1:7" s="5" customFormat="1" ht="18.75" customHeight="1">
      <c r="A23" s="12"/>
      <c r="B23" s="15" t="s">
        <v>9</v>
      </c>
      <c r="C23" s="28">
        <v>314958000</v>
      </c>
      <c r="D23" s="28">
        <v>314957843</v>
      </c>
      <c r="E23" s="16">
        <v>-157</v>
      </c>
      <c r="F23" s="29">
        <v>1000</v>
      </c>
      <c r="G23" s="7"/>
    </row>
    <row r="24" spans="1:7" s="1" customFormat="1" ht="18.75" customHeight="1">
      <c r="A24" s="12"/>
      <c r="B24" s="15" t="s">
        <v>41</v>
      </c>
      <c r="C24" s="28">
        <v>164700000</v>
      </c>
      <c r="D24" s="28">
        <v>164701030</v>
      </c>
      <c r="E24" s="28">
        <v>1030</v>
      </c>
      <c r="F24" s="29">
        <v>157730000</v>
      </c>
      <c r="G24" s="4"/>
    </row>
    <row r="25" spans="1:7" s="1" customFormat="1" ht="18.75" customHeight="1">
      <c r="A25" s="12"/>
      <c r="B25" s="15"/>
      <c r="C25" s="28"/>
      <c r="D25" s="28"/>
      <c r="E25" s="16"/>
      <c r="F25" s="29"/>
      <c r="G25" s="4"/>
    </row>
    <row r="26" spans="1:7" s="1" customFormat="1" ht="18.75" customHeight="1">
      <c r="A26" s="59" t="s">
        <v>42</v>
      </c>
      <c r="B26" s="60"/>
      <c r="C26" s="26">
        <f>SUM(C27)</f>
        <v>6345000</v>
      </c>
      <c r="D26" s="26">
        <f>SUM(D27)</f>
        <v>9857103</v>
      </c>
      <c r="E26" s="13">
        <f>SUM(E27)</f>
        <v>3512103</v>
      </c>
      <c r="F26" s="26">
        <f>SUM(F27)</f>
        <v>7685000</v>
      </c>
      <c r="G26" s="4"/>
    </row>
    <row r="27" spans="1:7" ht="17.25" customHeight="1">
      <c r="A27" s="12"/>
      <c r="B27" s="15" t="s">
        <v>43</v>
      </c>
      <c r="C27" s="28">
        <v>6345000</v>
      </c>
      <c r="D27" s="28">
        <v>9857103</v>
      </c>
      <c r="E27" s="16">
        <v>3512103</v>
      </c>
      <c r="F27" s="29">
        <v>7685000</v>
      </c>
      <c r="G27" s="6"/>
    </row>
    <row r="28" spans="1:6" s="2" customFormat="1" ht="13.5">
      <c r="A28" s="12"/>
      <c r="B28" s="15"/>
      <c r="C28" s="28"/>
      <c r="D28" s="28"/>
      <c r="E28" s="16"/>
      <c r="F28" s="29"/>
    </row>
    <row r="29" spans="1:6" s="1" customFormat="1" ht="17.25" customHeight="1">
      <c r="A29" s="59" t="s">
        <v>44</v>
      </c>
      <c r="B29" s="60"/>
      <c r="C29" s="26">
        <f>SUM(C30)</f>
        <v>1000</v>
      </c>
      <c r="D29" s="74">
        <f>SUM(D30)</f>
        <v>0</v>
      </c>
      <c r="E29" s="13">
        <f>SUM(E30)</f>
        <v>-1000</v>
      </c>
      <c r="F29" s="26">
        <f>SUM(F30)</f>
        <v>1000</v>
      </c>
    </row>
    <row r="30" spans="1:6" s="1" customFormat="1" ht="15" customHeight="1">
      <c r="A30" s="12"/>
      <c r="B30" s="15" t="s">
        <v>44</v>
      </c>
      <c r="C30" s="28">
        <v>1000</v>
      </c>
      <c r="D30" s="30">
        <v>0</v>
      </c>
      <c r="E30" s="16">
        <v>-1000</v>
      </c>
      <c r="F30" s="29">
        <v>1000</v>
      </c>
    </row>
    <row r="31" spans="1:6" s="1" customFormat="1" ht="17.25" customHeight="1">
      <c r="A31" s="12"/>
      <c r="B31" s="15"/>
      <c r="C31" s="28"/>
      <c r="D31" s="28"/>
      <c r="E31" s="16"/>
      <c r="F31" s="29"/>
    </row>
    <row r="32" spans="1:6" s="5" customFormat="1" ht="18.75" customHeight="1">
      <c r="A32" s="59" t="s">
        <v>45</v>
      </c>
      <c r="B32" s="60"/>
      <c r="C32" s="13">
        <f>SUM(C33:C34)</f>
        <v>5238226000</v>
      </c>
      <c r="D32" s="13">
        <f>SUM(D33:D34)</f>
        <v>4938222000</v>
      </c>
      <c r="E32" s="13">
        <f>SUM(E33:E34)</f>
        <v>-300004000</v>
      </c>
      <c r="F32" s="26">
        <f>SUM(F33:F34)</f>
        <v>5712513000</v>
      </c>
    </row>
    <row r="33" spans="1:6" s="5" customFormat="1" ht="18.75" customHeight="1">
      <c r="A33" s="12"/>
      <c r="B33" s="15" t="s">
        <v>46</v>
      </c>
      <c r="C33" s="28">
        <v>5102444000</v>
      </c>
      <c r="D33" s="28">
        <v>4802440000</v>
      </c>
      <c r="E33" s="16">
        <v>-300004000</v>
      </c>
      <c r="F33" s="29">
        <v>5301282000</v>
      </c>
    </row>
    <row r="34" spans="1:6" s="1" customFormat="1" ht="18.75" customHeight="1">
      <c r="A34" s="12"/>
      <c r="B34" s="15" t="s">
        <v>47</v>
      </c>
      <c r="C34" s="28">
        <v>135782000</v>
      </c>
      <c r="D34" s="28">
        <v>135782000</v>
      </c>
      <c r="E34" s="75">
        <v>0</v>
      </c>
      <c r="F34" s="29">
        <v>411231000</v>
      </c>
    </row>
    <row r="35" spans="1:6" s="1" customFormat="1" ht="18.75" customHeight="1">
      <c r="A35" s="12"/>
      <c r="B35" s="15"/>
      <c r="C35" s="28"/>
      <c r="D35" s="28"/>
      <c r="E35" s="16"/>
      <c r="F35" s="29"/>
    </row>
    <row r="36" spans="1:6" s="1" customFormat="1" ht="18.75" customHeight="1">
      <c r="A36" s="59" t="s">
        <v>48</v>
      </c>
      <c r="B36" s="60"/>
      <c r="C36" s="26">
        <f>SUM(C37)</f>
        <v>312647000</v>
      </c>
      <c r="D36" s="26">
        <f>SUM(D37)</f>
        <v>312647776</v>
      </c>
      <c r="E36" s="13">
        <f>SUM(E37)</f>
        <v>776</v>
      </c>
      <c r="F36" s="26">
        <f>SUM(F37)</f>
        <v>10902000</v>
      </c>
    </row>
    <row r="37" spans="1:6" s="1" customFormat="1" ht="18.75" customHeight="1">
      <c r="A37" s="12"/>
      <c r="B37" s="15" t="s">
        <v>48</v>
      </c>
      <c r="C37" s="28">
        <v>312647000</v>
      </c>
      <c r="D37" s="28">
        <v>312647776</v>
      </c>
      <c r="E37" s="16">
        <v>776</v>
      </c>
      <c r="F37" s="29">
        <v>10902000</v>
      </c>
    </row>
    <row r="38" spans="1:6" s="1" customFormat="1" ht="18.75" customHeight="1">
      <c r="A38" s="12"/>
      <c r="B38" s="15"/>
      <c r="C38" s="28"/>
      <c r="D38" s="28"/>
      <c r="E38" s="16"/>
      <c r="F38" s="29"/>
    </row>
    <row r="39" spans="1:8" s="1" customFormat="1" ht="18.75" customHeight="1">
      <c r="A39" s="59" t="s">
        <v>49</v>
      </c>
      <c r="B39" s="60"/>
      <c r="C39" s="13">
        <f>SUM(C40:C42)</f>
        <v>21145000</v>
      </c>
      <c r="D39" s="13">
        <f>SUM(D40:D42)</f>
        <v>21785896</v>
      </c>
      <c r="E39" s="13">
        <f>SUM(E40:E42)</f>
        <v>640896</v>
      </c>
      <c r="F39" s="26">
        <f>SUM(F40:F42)</f>
        <v>34525000</v>
      </c>
      <c r="H39" s="35"/>
    </row>
    <row r="40" spans="1:6" s="1" customFormat="1" ht="18.75" customHeight="1">
      <c r="A40" s="12"/>
      <c r="B40" s="15" t="s">
        <v>50</v>
      </c>
      <c r="C40" s="28">
        <v>3000</v>
      </c>
      <c r="D40" s="28">
        <v>859505</v>
      </c>
      <c r="E40" s="16">
        <v>856505</v>
      </c>
      <c r="F40" s="29">
        <v>3000</v>
      </c>
    </row>
    <row r="41" spans="1:6" s="1" customFormat="1" ht="18.75" customHeight="1">
      <c r="A41" s="12"/>
      <c r="B41" s="15" t="s">
        <v>51</v>
      </c>
      <c r="C41" s="28">
        <v>1000</v>
      </c>
      <c r="D41" s="30">
        <v>0</v>
      </c>
      <c r="E41" s="16">
        <v>-1000</v>
      </c>
      <c r="F41" s="29">
        <v>1000</v>
      </c>
    </row>
    <row r="42" spans="1:8" s="1" customFormat="1" ht="18.75" customHeight="1">
      <c r="A42" s="76"/>
      <c r="B42" s="77" t="s">
        <v>52</v>
      </c>
      <c r="C42" s="78">
        <v>21141000</v>
      </c>
      <c r="D42" s="78">
        <v>20926391</v>
      </c>
      <c r="E42" s="79">
        <v>-214609</v>
      </c>
      <c r="F42" s="78">
        <v>34521000</v>
      </c>
      <c r="H42" s="35"/>
    </row>
    <row r="43" spans="1:6" ht="17.25" customHeight="1">
      <c r="A43" s="39" t="s">
        <v>53</v>
      </c>
      <c r="B43" s="21"/>
      <c r="C43" s="37"/>
      <c r="D43" s="37"/>
      <c r="E43" s="37"/>
      <c r="F43" s="37"/>
    </row>
    <row r="45" spans="1:6" ht="17.25">
      <c r="A45" s="10" t="s">
        <v>5</v>
      </c>
      <c r="B45" s="11"/>
      <c r="C45" s="11"/>
      <c r="D45" s="11"/>
      <c r="E45" s="11"/>
      <c r="F45" s="38"/>
    </row>
    <row r="46" spans="1:6" ht="18" thickBot="1">
      <c r="A46" s="39" t="s">
        <v>0</v>
      </c>
      <c r="B46" s="11"/>
      <c r="C46" s="11"/>
      <c r="D46" s="11"/>
      <c r="E46" s="11"/>
      <c r="F46" s="38"/>
    </row>
    <row r="47" spans="1:6" ht="14.25" customHeight="1" thickTop="1">
      <c r="A47" s="52" t="s">
        <v>1</v>
      </c>
      <c r="B47" s="53"/>
      <c r="C47" s="56" t="s">
        <v>54</v>
      </c>
      <c r="D47" s="57"/>
      <c r="E47" s="58"/>
      <c r="F47" s="23" t="s">
        <v>30</v>
      </c>
    </row>
    <row r="48" spans="1:6" ht="13.5">
      <c r="A48" s="54"/>
      <c r="B48" s="55"/>
      <c r="C48" s="33" t="s">
        <v>6</v>
      </c>
      <c r="D48" s="33" t="s">
        <v>7</v>
      </c>
      <c r="E48" s="34" t="s">
        <v>2</v>
      </c>
      <c r="F48" s="25" t="s">
        <v>3</v>
      </c>
    </row>
    <row r="49" spans="1:6" ht="13.5" customHeight="1">
      <c r="A49" s="61" t="s">
        <v>4</v>
      </c>
      <c r="B49" s="62"/>
      <c r="C49" s="69">
        <f>SUM(C51,C56,C60,C63,C68,C74)</f>
        <v>34524672000</v>
      </c>
      <c r="D49" s="69">
        <f>SUM(D51,D56,D60,D63,D68,D74)</f>
        <v>33381396635</v>
      </c>
      <c r="E49" s="69">
        <f>SUM(E51,E56,E60,E63,E68,E74)</f>
        <v>1143275365</v>
      </c>
      <c r="F49" s="69">
        <f>SUM(F51,F56,F60,F63,F68,F74)</f>
        <v>35663495000</v>
      </c>
    </row>
    <row r="50" spans="1:6" ht="13.5">
      <c r="A50" s="41"/>
      <c r="B50" s="42"/>
      <c r="C50" s="40"/>
      <c r="D50" s="40"/>
      <c r="E50" s="40"/>
      <c r="F50" s="40"/>
    </row>
    <row r="51" spans="1:6" ht="13.5" customHeight="1">
      <c r="A51" s="63" t="s">
        <v>10</v>
      </c>
      <c r="B51" s="60"/>
      <c r="C51" s="26">
        <f>SUM(C52:C54)</f>
        <v>540979000</v>
      </c>
      <c r="D51" s="26">
        <f>SUM(D52:D54)</f>
        <v>467332051</v>
      </c>
      <c r="E51" s="26">
        <f>SUM(E52:E54)</f>
        <v>73646949</v>
      </c>
      <c r="F51" s="26">
        <f>SUM(F52:F54)</f>
        <v>479346000</v>
      </c>
    </row>
    <row r="52" spans="1:6" ht="13.5">
      <c r="A52" s="18"/>
      <c r="B52" s="15" t="s">
        <v>11</v>
      </c>
      <c r="C52" s="43">
        <v>144696000</v>
      </c>
      <c r="D52" s="43">
        <v>132407294</v>
      </c>
      <c r="E52" s="43">
        <v>12288706</v>
      </c>
      <c r="F52" s="43">
        <v>102129000</v>
      </c>
    </row>
    <row r="53" spans="1:6" ht="13.5">
      <c r="A53" s="18"/>
      <c r="B53" s="15" t="s">
        <v>12</v>
      </c>
      <c r="C53" s="28">
        <v>385853000</v>
      </c>
      <c r="D53" s="28">
        <v>325448490</v>
      </c>
      <c r="E53" s="28">
        <v>60404510</v>
      </c>
      <c r="F53" s="28">
        <v>359547000</v>
      </c>
    </row>
    <row r="54" spans="1:6" ht="13.5">
      <c r="A54" s="18"/>
      <c r="B54" s="15" t="s">
        <v>13</v>
      </c>
      <c r="C54" s="28">
        <v>10430000</v>
      </c>
      <c r="D54" s="28">
        <v>9476267</v>
      </c>
      <c r="E54" s="28">
        <v>953733</v>
      </c>
      <c r="F54" s="28">
        <v>17670000</v>
      </c>
    </row>
    <row r="55" spans="1:6" ht="13.5">
      <c r="A55" s="18"/>
      <c r="B55" s="15"/>
      <c r="C55" s="28"/>
      <c r="D55" s="28"/>
      <c r="E55" s="28"/>
      <c r="F55" s="28"/>
    </row>
    <row r="56" spans="1:6" ht="13.5" customHeight="1">
      <c r="A56" s="63" t="s">
        <v>14</v>
      </c>
      <c r="B56" s="60"/>
      <c r="C56" s="26">
        <f>SUM(C57:C58)</f>
        <v>31837326000</v>
      </c>
      <c r="D56" s="26">
        <f>SUM(D57:D58)</f>
        <v>31001859253</v>
      </c>
      <c r="E56" s="26">
        <f>SUM(E57:E58)</f>
        <v>835466747</v>
      </c>
      <c r="F56" s="26">
        <f>SUM(F57:F58)</f>
        <v>33737913000</v>
      </c>
    </row>
    <row r="57" spans="1:6" ht="13.5">
      <c r="A57" s="18"/>
      <c r="B57" s="15" t="s">
        <v>15</v>
      </c>
      <c r="C57" s="28">
        <v>31114769000</v>
      </c>
      <c r="D57" s="28">
        <v>30318947820</v>
      </c>
      <c r="E57" s="28">
        <v>795821180</v>
      </c>
      <c r="F57" s="28">
        <v>32929511000</v>
      </c>
    </row>
    <row r="58" spans="1:6" ht="13.5">
      <c r="A58" s="18"/>
      <c r="B58" s="15" t="s">
        <v>16</v>
      </c>
      <c r="C58" s="28">
        <v>722557000</v>
      </c>
      <c r="D58" s="28">
        <v>682911433</v>
      </c>
      <c r="E58" s="28">
        <v>39645567</v>
      </c>
      <c r="F58" s="28">
        <v>808402000</v>
      </c>
    </row>
    <row r="59" spans="1:6" ht="13.5">
      <c r="A59" s="18"/>
      <c r="B59" s="15"/>
      <c r="C59" s="28"/>
      <c r="D59" s="28"/>
      <c r="E59" s="28"/>
      <c r="F59" s="28"/>
    </row>
    <row r="60" spans="1:6" ht="13.5" customHeight="1">
      <c r="A60" s="63" t="s">
        <v>17</v>
      </c>
      <c r="B60" s="60"/>
      <c r="C60" s="26">
        <f>SUM(C61)</f>
        <v>356138000</v>
      </c>
      <c r="D60" s="26">
        <f>SUM(D61)</f>
        <v>356137843</v>
      </c>
      <c r="E60" s="44">
        <f>SUM(E61)</f>
        <v>157</v>
      </c>
      <c r="F60" s="26">
        <f>SUM(F61)</f>
        <v>82786000</v>
      </c>
    </row>
    <row r="61" spans="1:6" ht="13.5">
      <c r="A61" s="19"/>
      <c r="B61" s="15" t="s">
        <v>17</v>
      </c>
      <c r="C61" s="28">
        <v>356138000</v>
      </c>
      <c r="D61" s="28">
        <v>356137843</v>
      </c>
      <c r="E61" s="31">
        <v>157</v>
      </c>
      <c r="F61" s="28">
        <v>82786000</v>
      </c>
    </row>
    <row r="62" spans="1:6" ht="13.5">
      <c r="A62" s="19"/>
      <c r="B62" s="15"/>
      <c r="C62" s="28"/>
      <c r="D62" s="28"/>
      <c r="E62" s="28"/>
      <c r="F62" s="28"/>
    </row>
    <row r="63" spans="1:6" ht="13.5" customHeight="1">
      <c r="A63" s="63" t="s">
        <v>18</v>
      </c>
      <c r="B63" s="60"/>
      <c r="C63" s="26">
        <f>SUM(C64:C66)</f>
        <v>1247607000</v>
      </c>
      <c r="D63" s="26">
        <f>SUM(D64:D66)</f>
        <v>1161319236</v>
      </c>
      <c r="E63" s="26">
        <f>SUM(E64:E66)</f>
        <v>86287764</v>
      </c>
      <c r="F63" s="26">
        <f>SUM(F64:F66)</f>
        <v>1152545000</v>
      </c>
    </row>
    <row r="64" spans="1:6" ht="13.5">
      <c r="A64" s="19"/>
      <c r="B64" s="15" t="s">
        <v>19</v>
      </c>
      <c r="C64" s="28">
        <v>329286000</v>
      </c>
      <c r="D64" s="28">
        <v>263019955</v>
      </c>
      <c r="E64" s="28">
        <v>66266045</v>
      </c>
      <c r="F64" s="28">
        <v>200319000</v>
      </c>
    </row>
    <row r="65" spans="1:6" ht="13.5">
      <c r="A65" s="19"/>
      <c r="B65" s="15" t="s">
        <v>20</v>
      </c>
      <c r="C65" s="28">
        <v>581770000</v>
      </c>
      <c r="D65" s="28">
        <v>579228500</v>
      </c>
      <c r="E65" s="28">
        <v>2541500</v>
      </c>
      <c r="F65" s="28">
        <v>584070000</v>
      </c>
    </row>
    <row r="66" spans="1:6" ht="13.5">
      <c r="A66" s="19"/>
      <c r="B66" s="15" t="s">
        <v>21</v>
      </c>
      <c r="C66" s="28">
        <v>336551000</v>
      </c>
      <c r="D66" s="28">
        <v>319070781</v>
      </c>
      <c r="E66" s="28">
        <v>17480219</v>
      </c>
      <c r="F66" s="28">
        <v>368156000</v>
      </c>
    </row>
    <row r="67" spans="1:6" ht="13.5">
      <c r="A67" s="19"/>
      <c r="B67" s="15"/>
      <c r="C67" s="28"/>
      <c r="D67" s="28"/>
      <c r="E67" s="28"/>
      <c r="F67" s="28"/>
    </row>
    <row r="68" spans="1:6" ht="13.5" customHeight="1">
      <c r="A68" s="63" t="s">
        <v>8</v>
      </c>
      <c r="B68" s="60"/>
      <c r="C68" s="26">
        <f>SUM(C69:C72)</f>
        <v>398233000</v>
      </c>
      <c r="D68" s="26">
        <f>SUM(D69:D72)</f>
        <v>394748252</v>
      </c>
      <c r="E68" s="26">
        <f>SUM(E69:E72)</f>
        <v>3484748</v>
      </c>
      <c r="F68" s="26">
        <f>SUM(F69:F72)</f>
        <v>10905000</v>
      </c>
    </row>
    <row r="69" spans="1:6" ht="13.5">
      <c r="A69" s="14"/>
      <c r="B69" s="15" t="s">
        <v>22</v>
      </c>
      <c r="C69" s="28">
        <v>66024000</v>
      </c>
      <c r="D69" s="28">
        <v>62542219</v>
      </c>
      <c r="E69" s="28">
        <v>3481781</v>
      </c>
      <c r="F69" s="28">
        <v>10903000</v>
      </c>
    </row>
    <row r="70" spans="1:6" ht="13.5">
      <c r="A70" s="45"/>
      <c r="B70" s="15" t="s">
        <v>23</v>
      </c>
      <c r="C70" s="28">
        <v>1000</v>
      </c>
      <c r="D70" s="31">
        <v>0</v>
      </c>
      <c r="E70" s="28">
        <v>1000</v>
      </c>
      <c r="F70" s="28">
        <v>1000</v>
      </c>
    </row>
    <row r="71" spans="1:6" ht="13.5">
      <c r="A71" s="46"/>
      <c r="B71" s="47" t="s">
        <v>24</v>
      </c>
      <c r="C71" s="48">
        <v>1000</v>
      </c>
      <c r="D71" s="31">
        <v>0</v>
      </c>
      <c r="E71" s="28">
        <v>1000</v>
      </c>
      <c r="F71" s="48">
        <v>1000</v>
      </c>
    </row>
    <row r="72" spans="1:6" ht="13.5">
      <c r="A72" s="46"/>
      <c r="B72" s="47" t="s">
        <v>25</v>
      </c>
      <c r="C72" s="48">
        <v>332207000</v>
      </c>
      <c r="D72" s="29">
        <v>332206033</v>
      </c>
      <c r="E72" s="28">
        <v>967</v>
      </c>
      <c r="F72" s="31" t="s">
        <v>55</v>
      </c>
    </row>
    <row r="73" spans="1:6" ht="13.5">
      <c r="A73" s="18"/>
      <c r="B73" s="47"/>
      <c r="C73" s="48"/>
      <c r="D73" s="49"/>
      <c r="E73" s="28"/>
      <c r="F73" s="48"/>
    </row>
    <row r="74" spans="1:6" ht="13.5" customHeight="1">
      <c r="A74" s="63" t="s">
        <v>26</v>
      </c>
      <c r="B74" s="60"/>
      <c r="C74" s="26">
        <f>SUM(C75)</f>
        <v>144389000</v>
      </c>
      <c r="D74" s="31">
        <v>0</v>
      </c>
      <c r="E74" s="26">
        <f>SUM(E75)</f>
        <v>144389000</v>
      </c>
      <c r="F74" s="27">
        <f>SUM(F75)</f>
        <v>200000000</v>
      </c>
    </row>
    <row r="75" spans="1:6" ht="13.5">
      <c r="A75" s="17"/>
      <c r="B75" s="8" t="s">
        <v>26</v>
      </c>
      <c r="C75" s="50">
        <v>144389000</v>
      </c>
      <c r="D75" s="36">
        <v>0</v>
      </c>
      <c r="E75" s="32">
        <v>144389000</v>
      </c>
      <c r="F75" s="51">
        <v>200000000</v>
      </c>
    </row>
  </sheetData>
  <sheetProtection password="C732" sheet="1"/>
  <mergeCells count="22">
    <mergeCell ref="A63:B63"/>
    <mergeCell ref="A68:B68"/>
    <mergeCell ref="A74:B74"/>
    <mergeCell ref="A21:B21"/>
    <mergeCell ref="A26:B26"/>
    <mergeCell ref="A29:B29"/>
    <mergeCell ref="A36:B36"/>
    <mergeCell ref="A39:B39"/>
    <mergeCell ref="A47:B48"/>
    <mergeCell ref="A32:B32"/>
    <mergeCell ref="C47:E47"/>
    <mergeCell ref="A49:B49"/>
    <mergeCell ref="A51:B51"/>
    <mergeCell ref="A56:B56"/>
    <mergeCell ref="A60:B60"/>
    <mergeCell ref="A11:B11"/>
    <mergeCell ref="A18:B18"/>
    <mergeCell ref="A4:B5"/>
    <mergeCell ref="C4:E4"/>
    <mergeCell ref="A6:B6"/>
    <mergeCell ref="A8:B8"/>
    <mergeCell ref="A14:B14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2005-01-12T02:25:43Z</cp:lastPrinted>
  <dcterms:created xsi:type="dcterms:W3CDTF">2001-07-09T00:00:16Z</dcterms:created>
  <dcterms:modified xsi:type="dcterms:W3CDTF">2014-01-28T07:20:07Z</dcterms:modified>
  <cp:category/>
  <cp:version/>
  <cp:contentType/>
  <cp:contentStatus/>
</cp:coreProperties>
</file>