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570" activeTab="0"/>
  </bookViews>
  <sheets>
    <sheet name="余暇・グループ" sheetId="1" r:id="rId1"/>
    <sheet name="【記入例】余暇・グループ" sheetId="2" r:id="rId2"/>
  </sheets>
  <definedNames>
    <definedName name="_xlnm.Print_Area" localSheetId="1">'【記入例】余暇・グループ'!$A$1:$AM$35</definedName>
    <definedName name="_xlnm.Print_Area" localSheetId="0">'余暇・グループ'!$A$2:$AL$34</definedName>
  </definedNames>
  <calcPr fullCalcOnLoad="1"/>
</workbook>
</file>

<file path=xl/comments1.xml><?xml version="1.0" encoding="utf-8"?>
<comments xmlns="http://schemas.openxmlformats.org/spreadsheetml/2006/main">
  <authors>
    <author> </author>
  </authors>
  <commentList>
    <comment ref="I5" authorId="0">
      <text>
        <r>
          <rPr>
            <b/>
            <sz val="9"/>
            <rFont val="ＭＳ Ｐゴシック"/>
            <family val="3"/>
          </rPr>
          <t>受給者証を確認し、
支給単位「月」「年」の
いずれかにチェック（✓）を入れてください。</t>
        </r>
      </text>
    </comment>
    <comment ref="M5" authorId="0">
      <text>
        <r>
          <rPr>
            <b/>
            <sz val="9"/>
            <rFont val="ＭＳ Ｐゴシック"/>
            <family val="3"/>
          </rPr>
          <t>右下の▼ボタンを押し、
「軽度／重度Ⅰ／重度Ⅱ」を選ぶ</t>
        </r>
      </text>
    </comment>
    <comment ref="S5" authorId="0">
      <text>
        <r>
          <rPr>
            <b/>
            <sz val="9"/>
            <rFont val="ＭＳ Ｐゴシック"/>
            <family val="3"/>
          </rPr>
          <t>右下の▼ボタンを押し、「無料／３％」を選ぶ</t>
        </r>
      </text>
    </comment>
    <comment ref="F31" authorId="0">
      <text>
        <r>
          <rPr>
            <b/>
            <sz val="9"/>
            <rFont val="ＭＳ Ｐゴシック"/>
            <family val="3"/>
          </rPr>
          <t>当該利用月の
「余暇等／グループ支援型」
の合計利用回数を入力
（最終ページのみ）</t>
        </r>
      </text>
    </comment>
    <comment ref="I31" authorId="0">
      <text>
        <r>
          <rPr>
            <b/>
            <sz val="9"/>
            <rFont val="ＭＳ Ｐゴシック"/>
            <family val="3"/>
          </rPr>
          <t>当該利用月の
「余暇等／グループ支援型」
の合計利用時間を入力
（最終ページのみ）</t>
        </r>
      </text>
    </comment>
    <comment ref="W32" authorId="0">
      <text>
        <r>
          <rPr>
            <b/>
            <sz val="9"/>
            <rFont val="ＭＳ Ｐゴシック"/>
            <family val="3"/>
          </rPr>
          <t>当該利用月の
「余暇等／グループ支援型」の合計委託料を入力
（最終ページのみ）</t>
        </r>
      </text>
    </comment>
    <comment ref="AB32" authorId="0">
      <text>
        <r>
          <rPr>
            <b/>
            <sz val="9"/>
            <rFont val="ＭＳ Ｐゴシック"/>
            <family val="3"/>
          </rPr>
          <t>当該利用月の
「余暇等／グループ支援型」の合計利用者負担額を入力
（最終ページのみ）</t>
        </r>
      </text>
    </comment>
  </commentList>
</comments>
</file>

<file path=xl/comments2.xml><?xml version="1.0" encoding="utf-8"?>
<comments xmlns="http://schemas.openxmlformats.org/spreadsheetml/2006/main">
  <authors>
    <author> </author>
  </authors>
  <commentList>
    <comment ref="I5" authorId="0">
      <text>
        <r>
          <rPr>
            <b/>
            <sz val="9"/>
            <rFont val="ＭＳ Ｐゴシック"/>
            <family val="3"/>
          </rPr>
          <t>受給者証を確認し、
支給単位「月」「年」の
いずれかにチェック（✓）を入れてください。</t>
        </r>
      </text>
    </comment>
    <comment ref="M5" authorId="0">
      <text>
        <r>
          <rPr>
            <b/>
            <sz val="9"/>
            <rFont val="ＭＳ Ｐゴシック"/>
            <family val="3"/>
          </rPr>
          <t>右下の▼ボタンを押し、「軽度／重度Ⅰ／重度Ⅱ」を選んでください。</t>
        </r>
      </text>
    </comment>
    <comment ref="S5" authorId="0">
      <text>
        <r>
          <rPr>
            <b/>
            <sz val="9"/>
            <rFont val="ＭＳ Ｐゴシック"/>
            <family val="3"/>
          </rPr>
          <t>右下の▼ボタンを押し、「無料／３％」を選んでください。</t>
        </r>
      </text>
    </comment>
    <comment ref="W32" authorId="0">
      <text>
        <r>
          <rPr>
            <b/>
            <sz val="9"/>
            <rFont val="ＭＳ Ｐゴシック"/>
            <family val="3"/>
          </rPr>
          <t>当該利用月の
「余暇等／グループ支援型」の合計委託料を入力
（最終ページのみ）</t>
        </r>
      </text>
    </comment>
    <comment ref="AB32" authorId="0">
      <text>
        <r>
          <rPr>
            <b/>
            <sz val="9"/>
            <rFont val="ＭＳ Ｐゴシック"/>
            <family val="3"/>
          </rPr>
          <t>当該利用月の
「余暇等／グループ支援型」の合計利用者負担額を入力
（最終ページのみ）</t>
        </r>
      </text>
    </comment>
    <comment ref="F31" authorId="0">
      <text>
        <r>
          <rPr>
            <b/>
            <sz val="9"/>
            <rFont val="ＭＳ Ｐゴシック"/>
            <family val="3"/>
          </rPr>
          <t>当該利用月の
「余暇等／グループ支援型」
の合計利用回数を入力
（最終ページのみ）</t>
        </r>
      </text>
    </comment>
    <comment ref="I31" authorId="0">
      <text>
        <r>
          <rPr>
            <b/>
            <sz val="9"/>
            <rFont val="ＭＳ Ｐゴシック"/>
            <family val="3"/>
          </rPr>
          <t>当該利用月の
「余暇等／グループ支援型」
の合計利用時間を入力
（最終ページのみ）</t>
        </r>
      </text>
    </comment>
  </commentList>
</comments>
</file>

<file path=xl/sharedStrings.xml><?xml version="1.0" encoding="utf-8"?>
<sst xmlns="http://schemas.openxmlformats.org/spreadsheetml/2006/main" count="172" uniqueCount="56">
  <si>
    <t>年</t>
  </si>
  <si>
    <t>月分</t>
  </si>
  <si>
    <t>枚中</t>
  </si>
  <si>
    <t>枚目</t>
  </si>
  <si>
    <t>受給者
氏　 名</t>
  </si>
  <si>
    <t>受給者
番　 号</t>
  </si>
  <si>
    <t>事業者番号</t>
  </si>
  <si>
    <t>支給
時間</t>
  </si>
  <si>
    <t>支給
区分</t>
  </si>
  <si>
    <t>事業所名称</t>
  </si>
  <si>
    <t>日付</t>
  </si>
  <si>
    <t>委託料</t>
  </si>
  <si>
    <t>利用者
負担額</t>
  </si>
  <si>
    <t>：</t>
  </si>
  <si>
    <t>小計</t>
  </si>
  <si>
    <t>回</t>
  </si>
  <si>
    <t>時間</t>
  </si>
  <si>
    <t xml:space="preserve">当月請求額
</t>
  </si>
  <si>
    <t>月計</t>
  </si>
  <si>
    <t xml:space="preserve"> ①－②</t>
  </si>
  <si>
    <t>　</t>
  </si>
  <si>
    <t>○×ガイドヘルプセンター</t>
  </si>
  <si>
    <t>㊞</t>
  </si>
  <si>
    <t>㊞</t>
  </si>
  <si>
    <t>移動時間</t>
  </si>
  <si>
    <t>開始</t>
  </si>
  <si>
    <t>終了</t>
  </si>
  <si>
    <t>支援時間</t>
  </si>
  <si>
    <t>負担
区分</t>
  </si>
  <si>
    <t>＜杉並区移動書式Ｄ&gt;</t>
  </si>
  <si>
    <t>令和</t>
  </si>
  <si>
    <t>：</t>
  </si>
  <si>
    <t>（端数切上前）</t>
  </si>
  <si>
    <t>重度Ⅱ</t>
  </si>
  <si>
    <t>　　</t>
  </si>
  <si>
    <t>余暇等</t>
  </si>
  <si>
    <t>杉並 太郎</t>
  </si>
  <si>
    <t>移動内容（行先）
※余暇活動等の外出のみ記入</t>
  </si>
  <si>
    <t>私は上記の内容について同意します。　</t>
  </si>
  <si>
    <t xml:space="preserve"> ①－②請求額</t>
  </si>
  <si>
    <t xml:space="preserve"> ②利用者負担</t>
  </si>
  <si>
    <t xml:space="preserve"> ① 委託料</t>
  </si>
  <si>
    <t>※以下は、【余暇等／個別支援型】の実績の月計について、最終ページにのみ記入してください。</t>
  </si>
  <si>
    <t>利用者氏名及び確認印（署名可）：</t>
  </si>
  <si>
    <t>ヘルパー確認印
またはサイン</t>
  </si>
  <si>
    <t>月
年</t>
  </si>
  <si>
    <t>時間／</t>
  </si>
  <si>
    <t>杉並　太郎</t>
  </si>
  <si>
    <t>【余暇等／グループ支援型】移動支援サービス実績記録簿</t>
  </si>
  <si>
    <t>※以下は、【余暇等／グループ支援型】の実績の月計について、最終ページにのみ記入してください。</t>
  </si>
  <si>
    <t>ヘルパー確認印
またはサイン</t>
  </si>
  <si>
    <t>自宅～○○フェスタ～自宅</t>
  </si>
  <si>
    <t>荻窪駅～上野（動物園）～自宅</t>
  </si>
  <si>
    <t>自宅～ディズニーランド～自宅</t>
  </si>
  <si>
    <t>（端数切上前）</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</si>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</sst>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m/d;@"/>
    <numFmt numFmtId="178" formatCode="##,#00"/>
    <numFmt numFmtId="179" formatCode="0.0&quot;時&quot;&quot;間&quot;"/>
    <numFmt numFmtId="180" formatCode="&quot;¥&quot;#,##0_);[Red]\(&quot;¥&quot;#,##0\)"/>
  </numFmts>
  <fonts count="81">
    <font>
      <sz val="11"/>
      <name val="ＭＳ Ｐゴシック"/>
      <family val="3"/>
    </font>
    <font>
      <sz val="6"/>
      <name val="ＭＳ Ｐゴシック"/>
      <family val="3"/>
    </font>
    <font>
      <sz val="11"/>
      <name val="MS UI Gothic"/>
      <family val="3"/>
    </font>
    <font>
      <b/>
      <sz val="11"/>
      <name val="MS UI Gothic"/>
      <family val="3"/>
    </font>
    <font>
      <b/>
      <sz val="12"/>
      <name val="MS UI Gothic"/>
      <family val="3"/>
    </font>
    <font>
      <b/>
      <sz val="16"/>
      <name val="MS UI Gothic"/>
      <family val="3"/>
    </font>
    <font>
      <b/>
      <sz val="9.5"/>
      <name val="MS UI Gothic"/>
      <family val="3"/>
    </font>
    <font>
      <b/>
      <sz val="8"/>
      <name val="MS UI Gothic"/>
      <family val="3"/>
    </font>
    <font>
      <b/>
      <sz val="9"/>
      <name val="ＭＳ Ｐゴシック"/>
      <family val="3"/>
    </font>
    <font>
      <b/>
      <sz val="16"/>
      <name val="ＭＳ Ｐゴシック"/>
      <family val="3"/>
    </font>
    <font>
      <b/>
      <sz val="9"/>
      <name val="MS UI Gothic"/>
      <family val="3"/>
    </font>
    <font>
      <b/>
      <sz val="9.5"/>
      <name val="ＭＳ Ｐゴシック"/>
      <family val="3"/>
    </font>
    <font>
      <sz val="9.5"/>
      <name val="MS UI Gothic"/>
      <family val="3"/>
    </font>
    <font>
      <b/>
      <sz val="9"/>
      <color indexed="10"/>
      <name val="ＭＳ Ｐゴシック"/>
      <family val="3"/>
    </font>
    <font>
      <b/>
      <sz val="16"/>
      <color indexed="10"/>
      <name val="MS UI Gothic"/>
      <family val="3"/>
    </font>
    <font>
      <b/>
      <sz val="11"/>
      <color indexed="10"/>
      <name val="MS UI Gothic"/>
      <family val="3"/>
    </font>
    <font>
      <b/>
      <sz val="16"/>
      <color indexed="10"/>
      <name val="ＭＳ Ｐゴシック"/>
      <family val="3"/>
    </font>
    <font>
      <sz val="11"/>
      <color indexed="10"/>
      <name val="ＭＳ Ｐゴシック"/>
      <family val="3"/>
    </font>
    <font>
      <b/>
      <sz val="9"/>
      <color indexed="10"/>
      <name val="MS UI Gothic"/>
      <family val="3"/>
    </font>
    <font>
      <b/>
      <sz val="12"/>
      <color indexed="10"/>
      <name val="MS UI Gothic"/>
      <family val="3"/>
    </font>
    <font>
      <b/>
      <sz val="9.5"/>
      <color indexed="10"/>
      <name val="ＭＳ Ｐゴシック"/>
      <family val="3"/>
    </font>
    <font>
      <b/>
      <sz val="12"/>
      <color indexed="8"/>
      <name val="MS UI Gothic"/>
      <family val="3"/>
    </font>
    <font>
      <b/>
      <sz val="18"/>
      <color indexed="10"/>
      <name val="ＭＳ Ｐ明朝"/>
      <family val="1"/>
    </font>
    <font>
      <sz val="8"/>
      <name val="ＭＳ Ｐゴシック"/>
      <family val="3"/>
    </font>
    <font>
      <b/>
      <sz val="14"/>
      <color indexed="10"/>
      <name val="ＭＳ Ｐゴシック"/>
      <family val="3"/>
    </font>
    <font>
      <b/>
      <sz val="15"/>
      <name val="MS UI Gothic"/>
      <family val="3"/>
    </font>
    <font>
      <b/>
      <sz val="10"/>
      <name val="MS UI Gothic"/>
      <family val="3"/>
    </font>
    <font>
      <sz val="8.5"/>
      <name val="MS UI Gothic"/>
      <family val="3"/>
    </font>
    <font>
      <sz val="11"/>
      <color indexed="8"/>
      <name val="ＭＳ Ｐゴシック"/>
      <family val="3"/>
    </font>
    <font>
      <b/>
      <sz val="14.5"/>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2"/>
      <name val="MS UI Gothic"/>
      <family val="3"/>
    </font>
    <font>
      <sz val="11"/>
      <color indexed="55"/>
      <name val="MS UI Gothic"/>
      <family val="3"/>
    </font>
    <font>
      <b/>
      <sz val="14"/>
      <color indexed="8"/>
      <name val="HG丸ｺﾞｼｯｸM-PRO"/>
      <family val="3"/>
    </font>
    <font>
      <b/>
      <sz val="12"/>
      <color indexed="8"/>
      <name val="HG丸ｺﾞｼｯｸM-PRO"/>
      <family val="3"/>
    </font>
    <font>
      <b/>
      <sz val="11"/>
      <color indexed="8"/>
      <name val="HG丸ｺﾞｼｯｸM-PRO"/>
      <family val="3"/>
    </font>
    <font>
      <b/>
      <sz val="16"/>
      <color indexed="8"/>
      <name val="HG丸ｺﾞｼｯｸM-PRO"/>
      <family val="3"/>
    </font>
    <font>
      <sz val="16"/>
      <color indexed="8"/>
      <name val="HG丸ｺﾞｼｯｸM-PRO"/>
      <family val="3"/>
    </font>
    <font>
      <b/>
      <sz val="18"/>
      <color indexed="10"/>
      <name val="HG丸ｺﾞｼｯｸM-PRO"/>
      <family val="3"/>
    </font>
    <font>
      <b/>
      <u val="single"/>
      <sz val="12"/>
      <color indexed="8"/>
      <name val="HG丸ｺﾞｼｯｸM-PRO"/>
      <family val="3"/>
    </font>
    <font>
      <u val="single"/>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C0C0C0"/>
      <name val="MS UI Gothic"/>
      <family val="3"/>
    </font>
    <font>
      <sz val="11"/>
      <color theme="0" tint="-0.3499799966812134"/>
      <name val="MS UI Gothic"/>
      <family val="3"/>
    </font>
    <font>
      <b/>
      <sz val="12"/>
      <color rgb="FFFF0000"/>
      <name val="MS UI Gothic"/>
      <family val="3"/>
    </font>
    <font>
      <b/>
      <sz val="16"/>
      <color rgb="FFFF0000"/>
      <name val="MS UI Gothic"/>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2"/>
        <bgColor indexed="64"/>
      </patternFill>
    </fill>
    <fill>
      <patternFill patternType="solid">
        <fgColor indexed="22"/>
        <bgColor indexed="64"/>
      </patternFill>
    </fill>
    <fill>
      <patternFill patternType="solid">
        <fgColor rgb="FFC0C0C0"/>
        <bgColor indexed="64"/>
      </patternFill>
    </fill>
    <fill>
      <patternFill patternType="solid">
        <fgColor rgb="FFCCFFCC"/>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dotted"/>
      <top>
        <color indexed="63"/>
      </top>
      <bottom>
        <color indexed="63"/>
      </bottom>
    </border>
    <border>
      <left style="dotted"/>
      <right style="dotted"/>
      <top>
        <color indexed="63"/>
      </top>
      <bottom>
        <color indexed="63"/>
      </bottom>
    </border>
    <border>
      <left style="dotted"/>
      <right style="medium"/>
      <top>
        <color indexed="63"/>
      </top>
      <bottom>
        <color indexed="63"/>
      </bottom>
    </border>
    <border>
      <left style="medium"/>
      <right style="thin"/>
      <top>
        <color indexed="63"/>
      </top>
      <bottom style="double"/>
    </border>
    <border>
      <left>
        <color indexed="63"/>
      </left>
      <right>
        <color indexed="63"/>
      </right>
      <top>
        <color indexed="63"/>
      </top>
      <bottom style="double"/>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medium"/>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medium"/>
      <right style="thin"/>
      <top style="thin"/>
      <bottom style="medium"/>
    </border>
    <border>
      <left>
        <color indexed="63"/>
      </left>
      <right style="thin"/>
      <top>
        <color indexed="63"/>
      </top>
      <bottom>
        <color indexed="63"/>
      </botto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ck">
        <color indexed="12"/>
      </left>
      <right style="thin"/>
      <top>
        <color indexed="63"/>
      </top>
      <bottom style="thin"/>
    </border>
    <border>
      <left style="dotted"/>
      <right style="thick">
        <color indexed="12"/>
      </right>
      <top>
        <color indexed="63"/>
      </top>
      <bottom>
        <color indexed="63"/>
      </bottom>
    </border>
    <border>
      <left style="thick">
        <color indexed="12"/>
      </left>
      <right style="thin"/>
      <top>
        <color indexed="63"/>
      </top>
      <bottom style="double"/>
    </border>
    <border>
      <left style="thick">
        <color indexed="12"/>
      </left>
      <right style="thin"/>
      <top style="thin"/>
      <bottom style="thin"/>
    </border>
    <border>
      <left style="thick">
        <color indexed="12"/>
      </left>
      <right style="thin"/>
      <top style="thin"/>
      <bottom>
        <color indexed="63"/>
      </bottom>
    </border>
    <border>
      <left style="thick">
        <color indexed="12"/>
      </left>
      <right style="thin"/>
      <top style="medium"/>
      <bottom style="thin"/>
    </border>
    <border>
      <left style="thick">
        <color indexed="12"/>
      </left>
      <right style="thin"/>
      <top style="thin"/>
      <bottom style="medium"/>
    </border>
    <border>
      <left style="thick">
        <color indexed="12"/>
      </left>
      <right>
        <color indexed="63"/>
      </right>
      <top>
        <color indexed="63"/>
      </top>
      <bottom style="mediu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color indexed="63"/>
      </right>
      <top style="thick">
        <color indexed="12"/>
      </top>
      <bottom style="thin"/>
    </border>
    <border>
      <left>
        <color indexed="63"/>
      </left>
      <right style="thick">
        <color indexed="12"/>
      </right>
      <top style="thick">
        <color indexed="12"/>
      </top>
      <bottom style="thin"/>
    </border>
    <border>
      <left>
        <color indexed="63"/>
      </left>
      <right>
        <color indexed="63"/>
      </right>
      <top>
        <color indexed="63"/>
      </top>
      <bottom style="thick"/>
    </border>
    <border>
      <left style="thick"/>
      <right>
        <color indexed="63"/>
      </right>
      <top>
        <color indexed="63"/>
      </top>
      <bottom>
        <color indexed="63"/>
      </bottom>
    </border>
    <border>
      <left>
        <color indexed="63"/>
      </left>
      <right>
        <color indexed="63"/>
      </right>
      <top style="thick"/>
      <bottom>
        <color indexed="63"/>
      </bottom>
    </border>
    <border>
      <left>
        <color indexed="63"/>
      </left>
      <right>
        <color indexed="63"/>
      </right>
      <top style="thin"/>
      <bottom style="thick"/>
    </border>
    <border>
      <left>
        <color indexed="63"/>
      </left>
      <right style="thick"/>
      <top style="thin"/>
      <bottom>
        <color indexed="63"/>
      </bottom>
    </border>
    <border>
      <left>
        <color indexed="63"/>
      </left>
      <right style="thick"/>
      <top>
        <color indexed="63"/>
      </top>
      <bottom>
        <color indexed="63"/>
      </bottom>
    </border>
    <border>
      <left>
        <color indexed="63"/>
      </left>
      <right style="thick">
        <color indexed="12"/>
      </right>
      <top style="thin"/>
      <bottom style="thick"/>
    </border>
    <border>
      <left style="medium"/>
      <right>
        <color indexed="63"/>
      </right>
      <top>
        <color indexed="63"/>
      </top>
      <bottom>
        <color indexed="63"/>
      </bottom>
    </border>
    <border diagonalUp="1">
      <left style="thin"/>
      <right>
        <color indexed="63"/>
      </right>
      <top style="thick"/>
      <bottom>
        <color indexed="63"/>
      </bottom>
      <diagonal style="thin"/>
    </border>
    <border diagonalUp="1">
      <left>
        <color indexed="63"/>
      </left>
      <right>
        <color indexed="63"/>
      </right>
      <top style="thick"/>
      <bottom>
        <color indexed="63"/>
      </bottom>
      <diagonal style="thin"/>
    </border>
    <border diagonalUp="1">
      <left>
        <color indexed="63"/>
      </left>
      <right style="thin"/>
      <top style="thick"/>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ouble"/>
      <top>
        <color indexed="63"/>
      </top>
      <bottom style="thin"/>
    </border>
    <border>
      <left style="double"/>
      <right>
        <color indexed="63"/>
      </right>
      <top>
        <color indexed="63"/>
      </top>
      <bottom style="thin"/>
    </border>
    <border>
      <left>
        <color indexed="63"/>
      </left>
      <right style="thick"/>
      <top>
        <color indexed="63"/>
      </top>
      <bottom style="thin"/>
    </border>
    <border>
      <left style="thick"/>
      <right>
        <color indexed="63"/>
      </right>
      <top style="thin"/>
      <bottom style="thick"/>
    </border>
    <border>
      <left style="thick"/>
      <right>
        <color indexed="63"/>
      </right>
      <top style="thick"/>
      <bottom>
        <color indexed="63"/>
      </bottom>
    </border>
    <border>
      <left style="thick"/>
      <right>
        <color indexed="63"/>
      </right>
      <top>
        <color indexed="63"/>
      </top>
      <bottom style="thin"/>
    </border>
    <border>
      <left>
        <color indexed="63"/>
      </left>
      <right style="thin"/>
      <top style="thick"/>
      <bottom>
        <color indexed="63"/>
      </bottom>
    </border>
    <border>
      <left style="thin"/>
      <right>
        <color indexed="63"/>
      </right>
      <top style="thick"/>
      <bottom>
        <color indexed="63"/>
      </bottom>
    </border>
    <border>
      <left>
        <color indexed="63"/>
      </left>
      <right style="double"/>
      <top style="thick"/>
      <bottom>
        <color indexed="63"/>
      </bottom>
    </border>
    <border>
      <left style="double"/>
      <right>
        <color indexed="63"/>
      </right>
      <top style="thick"/>
      <bottom>
        <color indexed="63"/>
      </bottom>
    </border>
    <border>
      <left>
        <color indexed="63"/>
      </left>
      <right style="thick"/>
      <top style="thick"/>
      <bottom>
        <color indexed="63"/>
      </botto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thin"/>
    </border>
    <border>
      <left style="thin"/>
      <right style="thin"/>
      <top style="thin"/>
      <bottom style="thin"/>
    </border>
    <border>
      <left style="double"/>
      <right>
        <color indexed="63"/>
      </right>
      <top style="double"/>
      <bottom>
        <color indexed="63"/>
      </bottom>
    </border>
    <border>
      <left>
        <color indexed="63"/>
      </left>
      <right style="medium"/>
      <top style="double"/>
      <bottom>
        <color indexed="63"/>
      </bottom>
    </border>
    <border>
      <left style="thin"/>
      <right style="thin"/>
      <top style="thin"/>
      <bottom style="medium"/>
    </border>
    <border>
      <left>
        <color indexed="63"/>
      </left>
      <right style="thin"/>
      <top>
        <color indexed="63"/>
      </top>
      <bottom style="medium"/>
    </border>
    <border>
      <left style="thick">
        <color indexed="12"/>
      </left>
      <right>
        <color indexed="63"/>
      </right>
      <top>
        <color indexed="63"/>
      </top>
      <bottom>
        <color indexed="63"/>
      </bottom>
    </border>
    <border>
      <left style="thick">
        <color indexed="12"/>
      </left>
      <right>
        <color indexed="63"/>
      </right>
      <top style="thin"/>
      <bottom style="thick"/>
    </border>
    <border>
      <left style="double"/>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n"/>
    </border>
    <border>
      <left style="thick">
        <color indexed="12"/>
      </left>
      <right>
        <color indexed="63"/>
      </right>
      <top style="medium"/>
      <bottom style="medium"/>
    </border>
    <border>
      <left>
        <color indexed="63"/>
      </left>
      <right style="double"/>
      <top style="medium"/>
      <bottom style="medium"/>
    </border>
    <border>
      <left>
        <color indexed="63"/>
      </left>
      <right style="thick">
        <color indexed="12"/>
      </right>
      <top style="medium"/>
      <bottom style="medium"/>
    </border>
    <border>
      <left>
        <color indexed="63"/>
      </left>
      <right style="thick">
        <color indexed="12"/>
      </right>
      <top style="thin"/>
      <bottom style="thin"/>
    </border>
    <border>
      <left>
        <color indexed="63"/>
      </left>
      <right style="thick">
        <color indexed="12"/>
      </right>
      <top>
        <color indexed="63"/>
      </top>
      <bottom style="thin"/>
    </border>
    <border>
      <left>
        <color indexed="63"/>
      </left>
      <right style="thick">
        <color indexed="12"/>
      </right>
      <top style="thin"/>
      <bottom style="medium"/>
    </border>
    <border>
      <left>
        <color indexed="63"/>
      </left>
      <right style="thick">
        <color indexed="12"/>
      </right>
      <top style="thin"/>
      <bottom style="double"/>
    </border>
    <border>
      <left style="thick">
        <color indexed="12"/>
      </left>
      <right style="thin"/>
      <top>
        <color indexed="63"/>
      </top>
      <bottom>
        <color indexed="63"/>
      </bottom>
    </border>
    <border>
      <left>
        <color indexed="63"/>
      </left>
      <right style="thick">
        <color indexed="12"/>
      </right>
      <top style="double"/>
      <bottom>
        <color indexed="63"/>
      </bottom>
    </border>
    <border>
      <left style="thick">
        <color indexed="12"/>
      </left>
      <right>
        <color indexed="63"/>
      </right>
      <top style="thick"/>
      <bottom style="thick">
        <color indexed="12"/>
      </bottom>
    </border>
    <border>
      <left>
        <color indexed="63"/>
      </left>
      <right>
        <color indexed="63"/>
      </right>
      <top style="thick"/>
      <bottom style="thick">
        <color indexed="12"/>
      </bottom>
    </border>
    <border>
      <left>
        <color indexed="63"/>
      </left>
      <right style="thick">
        <color indexed="12"/>
      </right>
      <top style="thick"/>
      <bottom style="thick">
        <color indexed="12"/>
      </bottom>
    </border>
    <border>
      <left style="thick">
        <color indexed="12"/>
      </left>
      <right>
        <color indexed="63"/>
      </right>
      <top>
        <color indexed="63"/>
      </top>
      <bottom style="thick"/>
    </border>
    <border>
      <left>
        <color indexed="63"/>
      </left>
      <right style="thick">
        <color indexed="12"/>
      </right>
      <top>
        <color indexed="63"/>
      </top>
      <bottom style="thick"/>
    </border>
    <border>
      <left style="thin"/>
      <right style="thin"/>
      <top>
        <color indexed="63"/>
      </top>
      <bottom style="medium"/>
    </border>
    <border>
      <left style="thin"/>
      <right style="thick">
        <color indexed="12"/>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0" applyNumberFormat="0" applyBorder="0" applyAlignment="0" applyProtection="0"/>
  </cellStyleXfs>
  <cellXfs count="340">
    <xf numFmtId="0" fontId="0" fillId="0" borderId="0" xfId="0" applyAlignment="1">
      <alignment/>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Alignment="1">
      <alignment horizontal="center" vertical="center"/>
    </xf>
    <xf numFmtId="0" fontId="2" fillId="0" borderId="0" xfId="0" applyFont="1" applyFill="1" applyAlignment="1">
      <alignment horizontal="center" vertical="center"/>
    </xf>
    <xf numFmtId="0" fontId="3" fillId="34" borderId="10" xfId="0" applyFont="1" applyFill="1" applyBorder="1" applyAlignment="1" applyProtection="1">
      <alignment horizontal="right" vertical="center"/>
      <protection/>
    </xf>
    <xf numFmtId="0" fontId="3" fillId="34" borderId="10" xfId="0" applyFont="1" applyFill="1" applyBorder="1" applyAlignment="1" applyProtection="1">
      <alignment horizontal="center" vertical="center"/>
      <protection locked="0"/>
    </xf>
    <xf numFmtId="0" fontId="3" fillId="34" borderId="10" xfId="0" applyFont="1" applyFill="1" applyBorder="1" applyAlignment="1" applyProtection="1">
      <alignment vertical="center"/>
      <protection/>
    </xf>
    <xf numFmtId="0" fontId="3" fillId="0" borderId="10" xfId="0" applyFont="1" applyFill="1" applyBorder="1" applyAlignment="1" applyProtection="1">
      <alignment horizontal="left" vertical="center"/>
      <protection/>
    </xf>
    <xf numFmtId="0" fontId="8" fillId="0"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10" fillId="33" borderId="0" xfId="0" applyFont="1" applyFill="1" applyBorder="1" applyAlignment="1" applyProtection="1">
      <alignment vertical="center" wrapText="1"/>
      <protection/>
    </xf>
    <xf numFmtId="0" fontId="10" fillId="33" borderId="15" xfId="0" applyFont="1" applyFill="1" applyBorder="1" applyAlignment="1" applyProtection="1">
      <alignment horizontal="center" vertical="center" wrapText="1"/>
      <protection locked="0"/>
    </xf>
    <xf numFmtId="0" fontId="10" fillId="33" borderId="16" xfId="0" applyFont="1" applyFill="1" applyBorder="1" applyAlignment="1" applyProtection="1">
      <alignment horizontal="center" vertical="center" wrapText="1"/>
      <protection locked="0"/>
    </xf>
    <xf numFmtId="0" fontId="10" fillId="33" borderId="17"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xf>
    <xf numFmtId="0" fontId="10" fillId="0" borderId="19" xfId="0" applyFont="1" applyFill="1" applyBorder="1" applyAlignment="1" applyProtection="1">
      <alignment vertical="center" wrapText="1"/>
      <protection/>
    </xf>
    <xf numFmtId="177" fontId="4" fillId="0" borderId="20" xfId="0" applyNumberFormat="1" applyFont="1" applyFill="1" applyBorder="1" applyAlignment="1" applyProtection="1">
      <alignment horizontal="center" vertical="center" wrapText="1"/>
      <protection locked="0"/>
    </xf>
    <xf numFmtId="178" fontId="4" fillId="34" borderId="21" xfId="0" applyNumberFormat="1" applyFont="1" applyFill="1" applyBorder="1" applyAlignment="1" applyProtection="1">
      <alignment horizontal="right" vertical="center" wrapText="1"/>
      <protection locked="0"/>
    </xf>
    <xf numFmtId="0" fontId="4" fillId="34" borderId="21" xfId="0" applyNumberFormat="1" applyFont="1" applyFill="1" applyBorder="1" applyAlignment="1" applyProtection="1">
      <alignment horizontal="center" vertical="center" wrapText="1"/>
      <protection/>
    </xf>
    <xf numFmtId="178" fontId="4" fillId="34" borderId="21" xfId="0" applyNumberFormat="1" applyFont="1" applyFill="1" applyBorder="1" applyAlignment="1" applyProtection="1">
      <alignment horizontal="left" vertical="center" wrapText="1"/>
      <protection locked="0"/>
    </xf>
    <xf numFmtId="178" fontId="4" fillId="34" borderId="22" xfId="0" applyNumberFormat="1" applyFont="1" applyFill="1" applyBorder="1" applyAlignment="1" applyProtection="1">
      <alignment horizontal="left" vertical="center" wrapText="1"/>
      <protection locked="0"/>
    </xf>
    <xf numFmtId="176" fontId="4" fillId="0" borderId="23" xfId="0" applyNumberFormat="1" applyFont="1" applyFill="1" applyBorder="1" applyAlignment="1" applyProtection="1">
      <alignment vertical="center" wrapText="1"/>
      <protection/>
    </xf>
    <xf numFmtId="0" fontId="8" fillId="34" borderId="22" xfId="0" applyNumberFormat="1" applyFont="1" applyFill="1" applyBorder="1" applyAlignment="1" applyProtection="1">
      <alignment horizontal="center" vertical="top" shrinkToFit="1"/>
      <protection/>
    </xf>
    <xf numFmtId="177" fontId="4" fillId="0" borderId="24" xfId="0" applyNumberFormat="1" applyFont="1" applyFill="1" applyBorder="1" applyAlignment="1" applyProtection="1">
      <alignment horizontal="center" vertical="center" wrapText="1"/>
      <protection locked="0"/>
    </xf>
    <xf numFmtId="178" fontId="4" fillId="34" borderId="25" xfId="0" applyNumberFormat="1" applyFont="1" applyFill="1" applyBorder="1" applyAlignment="1" applyProtection="1">
      <alignment horizontal="right" vertical="center" wrapText="1"/>
      <protection locked="0"/>
    </xf>
    <xf numFmtId="0" fontId="4" fillId="34" borderId="26" xfId="0" applyNumberFormat="1" applyFont="1" applyFill="1" applyBorder="1" applyAlignment="1" applyProtection="1">
      <alignment horizontal="center" vertical="center" wrapText="1"/>
      <protection/>
    </xf>
    <xf numFmtId="178" fontId="4" fillId="34" borderId="26" xfId="0" applyNumberFormat="1" applyFont="1" applyFill="1" applyBorder="1" applyAlignment="1" applyProtection="1">
      <alignment horizontal="left" vertical="center" wrapText="1"/>
      <protection locked="0"/>
    </xf>
    <xf numFmtId="178" fontId="4" fillId="34" borderId="27" xfId="0" applyNumberFormat="1" applyFont="1" applyFill="1" applyBorder="1" applyAlignment="1" applyProtection="1">
      <alignment horizontal="left" vertical="center" wrapText="1"/>
      <protection locked="0"/>
    </xf>
    <xf numFmtId="176" fontId="4" fillId="0" borderId="25" xfId="0" applyNumberFormat="1" applyFont="1" applyFill="1" applyBorder="1" applyAlignment="1" applyProtection="1">
      <alignment vertical="center" wrapText="1"/>
      <protection/>
    </xf>
    <xf numFmtId="0" fontId="8" fillId="34" borderId="28" xfId="0" applyNumberFormat="1" applyFont="1" applyFill="1" applyBorder="1" applyAlignment="1" applyProtection="1">
      <alignment horizontal="center" vertical="top" shrinkToFit="1"/>
      <protection/>
    </xf>
    <xf numFmtId="177" fontId="4" fillId="0" borderId="29" xfId="0" applyNumberFormat="1" applyFont="1" applyFill="1" applyBorder="1" applyAlignment="1" applyProtection="1">
      <alignment horizontal="center" vertical="center" wrapText="1"/>
      <protection locked="0"/>
    </xf>
    <xf numFmtId="178" fontId="4" fillId="34" borderId="30" xfId="0" applyNumberFormat="1" applyFont="1" applyFill="1" applyBorder="1" applyAlignment="1" applyProtection="1">
      <alignment horizontal="right" vertical="center" wrapText="1"/>
      <protection locked="0"/>
    </xf>
    <xf numFmtId="0" fontId="4" fillId="34" borderId="30" xfId="0" applyNumberFormat="1" applyFont="1" applyFill="1" applyBorder="1" applyAlignment="1" applyProtection="1">
      <alignment horizontal="center" vertical="center" wrapText="1"/>
      <protection/>
    </xf>
    <xf numFmtId="178" fontId="4" fillId="34" borderId="30" xfId="0" applyNumberFormat="1" applyFont="1" applyFill="1" applyBorder="1" applyAlignment="1" applyProtection="1">
      <alignment horizontal="left" vertical="center" wrapText="1"/>
      <protection locked="0"/>
    </xf>
    <xf numFmtId="178" fontId="4" fillId="34" borderId="31" xfId="0" applyNumberFormat="1" applyFont="1" applyFill="1" applyBorder="1" applyAlignment="1" applyProtection="1">
      <alignment horizontal="left" vertical="center" wrapText="1"/>
      <protection locked="0"/>
    </xf>
    <xf numFmtId="176" fontId="4" fillId="0" borderId="32" xfId="0" applyNumberFormat="1" applyFont="1" applyFill="1" applyBorder="1" applyAlignment="1" applyProtection="1">
      <alignment vertical="center" wrapText="1"/>
      <protection/>
    </xf>
    <xf numFmtId="0" fontId="8" fillId="34" borderId="33" xfId="0" applyNumberFormat="1" applyFont="1" applyFill="1" applyBorder="1" applyAlignment="1" applyProtection="1">
      <alignment horizontal="center" vertical="top" shrinkToFit="1"/>
      <protection/>
    </xf>
    <xf numFmtId="177" fontId="4" fillId="0" borderId="34" xfId="0" applyNumberFormat="1" applyFont="1" applyFill="1" applyBorder="1" applyAlignment="1" applyProtection="1">
      <alignment horizontal="center" vertical="center" wrapText="1"/>
      <protection locked="0"/>
    </xf>
    <xf numFmtId="0" fontId="8" fillId="34" borderId="27" xfId="0" applyNumberFormat="1" applyFont="1" applyFill="1" applyBorder="1" applyAlignment="1" applyProtection="1">
      <alignment horizontal="center" vertical="top" shrinkToFit="1"/>
      <protection/>
    </xf>
    <xf numFmtId="177" fontId="4" fillId="0" borderId="11" xfId="0" applyNumberFormat="1" applyFont="1" applyFill="1" applyBorder="1" applyAlignment="1" applyProtection="1">
      <alignment horizontal="center" vertical="center" wrapText="1"/>
      <protection locked="0"/>
    </xf>
    <xf numFmtId="0" fontId="8" fillId="34" borderId="35" xfId="0" applyNumberFormat="1" applyFont="1" applyFill="1" applyBorder="1" applyAlignment="1" applyProtection="1">
      <alignment horizontal="center" vertical="top" shrinkToFit="1"/>
      <protection/>
    </xf>
    <xf numFmtId="178" fontId="4" fillId="34" borderId="26" xfId="0" applyNumberFormat="1" applyFont="1" applyFill="1" applyBorder="1" applyAlignment="1" applyProtection="1">
      <alignment horizontal="right" vertical="center" wrapText="1"/>
      <protection locked="0"/>
    </xf>
    <xf numFmtId="0" fontId="7" fillId="34" borderId="36" xfId="0" applyFont="1" applyFill="1" applyBorder="1" applyAlignment="1" applyProtection="1">
      <alignment horizontal="center" vertical="top" shrinkToFit="1"/>
      <protection/>
    </xf>
    <xf numFmtId="176" fontId="4" fillId="34" borderId="36" xfId="0" applyNumberFormat="1" applyFont="1" applyFill="1" applyBorder="1" applyAlignment="1" applyProtection="1">
      <alignment vertical="center" wrapText="1"/>
      <protection/>
    </xf>
    <xf numFmtId="0" fontId="6" fillId="34" borderId="36" xfId="0" applyFont="1" applyFill="1" applyBorder="1" applyAlignment="1" applyProtection="1">
      <alignment horizontal="center" vertical="top" shrinkToFit="1"/>
      <protection/>
    </xf>
    <xf numFmtId="179" fontId="6" fillId="34" borderId="37" xfId="0" applyNumberFormat="1" applyFont="1" applyFill="1" applyBorder="1" applyAlignment="1" applyProtection="1">
      <alignment vertical="center" wrapText="1"/>
      <protection/>
    </xf>
    <xf numFmtId="179" fontId="6" fillId="34" borderId="36" xfId="0" applyNumberFormat="1" applyFont="1" applyFill="1" applyBorder="1" applyAlignment="1" applyProtection="1">
      <alignment vertical="center" wrapText="1"/>
      <protection/>
    </xf>
    <xf numFmtId="179" fontId="6" fillId="34" borderId="38" xfId="0" applyNumberFormat="1" applyFont="1" applyFill="1" applyBorder="1" applyAlignment="1" applyProtection="1">
      <alignment vertical="center" wrapText="1"/>
      <protection/>
    </xf>
    <xf numFmtId="0" fontId="14" fillId="33" borderId="13" xfId="0" applyFont="1" applyFill="1" applyBorder="1" applyAlignment="1" applyProtection="1">
      <alignment horizontal="center" vertical="center" wrapText="1"/>
      <protection locked="0"/>
    </xf>
    <xf numFmtId="0" fontId="14" fillId="33" borderId="14" xfId="0" applyFont="1" applyFill="1" applyBorder="1" applyAlignment="1" applyProtection="1">
      <alignment horizontal="center" vertical="center" wrapText="1"/>
      <protection locked="0"/>
    </xf>
    <xf numFmtId="0" fontId="18" fillId="33" borderId="15" xfId="0" applyFont="1" applyFill="1" applyBorder="1" applyAlignment="1" applyProtection="1">
      <alignment horizontal="center" vertical="center" wrapText="1"/>
      <protection locked="0"/>
    </xf>
    <xf numFmtId="0" fontId="18" fillId="33" borderId="16" xfId="0" applyFont="1" applyFill="1" applyBorder="1" applyAlignment="1" applyProtection="1">
      <alignment horizontal="center" vertical="center" wrapText="1"/>
      <protection locked="0"/>
    </xf>
    <xf numFmtId="178" fontId="19" fillId="34" borderId="21" xfId="0" applyNumberFormat="1" applyFont="1" applyFill="1" applyBorder="1" applyAlignment="1" applyProtection="1">
      <alignment horizontal="right" vertical="center" wrapText="1"/>
      <protection locked="0"/>
    </xf>
    <xf numFmtId="178" fontId="19" fillId="34" borderId="21" xfId="0" applyNumberFormat="1" applyFont="1" applyFill="1" applyBorder="1" applyAlignment="1" applyProtection="1">
      <alignment horizontal="left" vertical="center" wrapText="1"/>
      <protection locked="0"/>
    </xf>
    <xf numFmtId="178" fontId="19" fillId="34" borderId="22" xfId="0" applyNumberFormat="1" applyFont="1" applyFill="1" applyBorder="1" applyAlignment="1" applyProtection="1">
      <alignment horizontal="left" vertical="center" wrapText="1"/>
      <protection locked="0"/>
    </xf>
    <xf numFmtId="178" fontId="19" fillId="34" borderId="25" xfId="0" applyNumberFormat="1" applyFont="1" applyFill="1" applyBorder="1" applyAlignment="1" applyProtection="1">
      <alignment horizontal="right" vertical="center" wrapText="1"/>
      <protection locked="0"/>
    </xf>
    <xf numFmtId="178" fontId="19" fillId="34" borderId="26" xfId="0" applyNumberFormat="1" applyFont="1" applyFill="1" applyBorder="1" applyAlignment="1" applyProtection="1">
      <alignment horizontal="left" vertical="center" wrapText="1"/>
      <protection locked="0"/>
    </xf>
    <xf numFmtId="178" fontId="19" fillId="34" borderId="27" xfId="0" applyNumberFormat="1" applyFont="1" applyFill="1" applyBorder="1" applyAlignment="1" applyProtection="1">
      <alignment horizontal="left" vertical="center" wrapText="1"/>
      <protection locked="0"/>
    </xf>
    <xf numFmtId="178" fontId="19" fillId="34" borderId="30" xfId="0" applyNumberFormat="1" applyFont="1" applyFill="1" applyBorder="1" applyAlignment="1" applyProtection="1">
      <alignment horizontal="right" vertical="center" wrapText="1"/>
      <protection locked="0"/>
    </xf>
    <xf numFmtId="178" fontId="19" fillId="34" borderId="30" xfId="0" applyNumberFormat="1" applyFont="1" applyFill="1" applyBorder="1" applyAlignment="1" applyProtection="1">
      <alignment horizontal="left" vertical="center" wrapText="1"/>
      <protection locked="0"/>
    </xf>
    <xf numFmtId="178" fontId="19" fillId="34" borderId="31" xfId="0" applyNumberFormat="1" applyFont="1" applyFill="1" applyBorder="1" applyAlignment="1" applyProtection="1">
      <alignment horizontal="left" vertical="center" wrapText="1"/>
      <protection locked="0"/>
    </xf>
    <xf numFmtId="178" fontId="19" fillId="34" borderId="26" xfId="0" applyNumberFormat="1" applyFont="1" applyFill="1" applyBorder="1" applyAlignment="1" applyProtection="1">
      <alignment horizontal="right" vertical="center" wrapText="1"/>
      <protection locked="0"/>
    </xf>
    <xf numFmtId="176" fontId="21" fillId="35" borderId="23" xfId="0" applyNumberFormat="1" applyFont="1" applyFill="1" applyBorder="1" applyAlignment="1" applyProtection="1">
      <alignment vertical="center" wrapText="1"/>
      <protection/>
    </xf>
    <xf numFmtId="176" fontId="21" fillId="35" borderId="25" xfId="0" applyNumberFormat="1" applyFont="1" applyFill="1" applyBorder="1" applyAlignment="1" applyProtection="1">
      <alignment vertical="center" wrapText="1"/>
      <protection/>
    </xf>
    <xf numFmtId="176" fontId="21" fillId="35" borderId="32" xfId="0" applyNumberFormat="1" applyFont="1" applyFill="1" applyBorder="1" applyAlignment="1" applyProtection="1">
      <alignment vertical="center" wrapText="1"/>
      <protection/>
    </xf>
    <xf numFmtId="176" fontId="21" fillId="35" borderId="36" xfId="0" applyNumberFormat="1" applyFont="1" applyFill="1" applyBorder="1" applyAlignment="1" applyProtection="1">
      <alignment vertical="center" wrapText="1"/>
      <protection/>
    </xf>
    <xf numFmtId="0" fontId="2" fillId="36" borderId="0" xfId="0" applyFont="1" applyFill="1" applyBorder="1" applyAlignment="1">
      <alignment horizontal="center" vertical="center"/>
    </xf>
    <xf numFmtId="0" fontId="2" fillId="36" borderId="0" xfId="0" applyFont="1" applyFill="1" applyBorder="1" applyAlignment="1">
      <alignment vertical="center"/>
    </xf>
    <xf numFmtId="0" fontId="8" fillId="0" borderId="39" xfId="0" applyFont="1" applyFill="1" applyBorder="1" applyAlignment="1" applyProtection="1">
      <alignment horizontal="center" vertical="center" wrapText="1"/>
      <protection/>
    </xf>
    <xf numFmtId="0" fontId="18" fillId="33" borderId="4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xf>
    <xf numFmtId="177" fontId="19" fillId="0" borderId="42" xfId="0" applyNumberFormat="1" applyFont="1" applyFill="1" applyBorder="1" applyAlignment="1" applyProtection="1">
      <alignment horizontal="center" vertical="center" wrapText="1"/>
      <protection locked="0"/>
    </xf>
    <xf numFmtId="177" fontId="19" fillId="0" borderId="43" xfId="0" applyNumberFormat="1" applyFont="1" applyFill="1" applyBorder="1" applyAlignment="1" applyProtection="1">
      <alignment horizontal="center" vertical="center" wrapText="1"/>
      <protection locked="0"/>
    </xf>
    <xf numFmtId="177" fontId="19" fillId="0" borderId="44" xfId="0" applyNumberFormat="1" applyFont="1" applyFill="1" applyBorder="1" applyAlignment="1" applyProtection="1">
      <alignment horizontal="center" vertical="center" wrapText="1"/>
      <protection locked="0"/>
    </xf>
    <xf numFmtId="177" fontId="19" fillId="0" borderId="45" xfId="0" applyNumberFormat="1" applyFont="1" applyFill="1" applyBorder="1" applyAlignment="1" applyProtection="1">
      <alignment horizontal="center" vertical="center" wrapText="1"/>
      <protection locked="0"/>
    </xf>
    <xf numFmtId="177" fontId="19" fillId="0" borderId="39" xfId="0" applyNumberFormat="1" applyFont="1" applyFill="1" applyBorder="1" applyAlignment="1" applyProtection="1">
      <alignment horizontal="center" vertical="center" wrapText="1"/>
      <protection locked="0"/>
    </xf>
    <xf numFmtId="178" fontId="19" fillId="34" borderId="23" xfId="0" applyNumberFormat="1" applyFont="1" applyFill="1" applyBorder="1" applyAlignment="1" applyProtection="1">
      <alignment horizontal="right" vertical="center" wrapText="1"/>
      <protection locked="0"/>
    </xf>
    <xf numFmtId="178" fontId="19" fillId="34" borderId="32" xfId="0" applyNumberFormat="1" applyFont="1" applyFill="1" applyBorder="1" applyAlignment="1" applyProtection="1">
      <alignment horizontal="right" vertical="center" wrapText="1"/>
      <protection locked="0"/>
    </xf>
    <xf numFmtId="178" fontId="4" fillId="34" borderId="23" xfId="0" applyNumberFormat="1" applyFont="1" applyFill="1" applyBorder="1" applyAlignment="1" applyProtection="1">
      <alignment horizontal="right" vertical="center" wrapText="1"/>
      <protection locked="0"/>
    </xf>
    <xf numFmtId="178" fontId="4" fillId="34" borderId="32" xfId="0" applyNumberFormat="1" applyFont="1" applyFill="1" applyBorder="1" applyAlignment="1" applyProtection="1">
      <alignment horizontal="right" vertical="center" wrapText="1"/>
      <protection locked="0"/>
    </xf>
    <xf numFmtId="0" fontId="23" fillId="33" borderId="0" xfId="0" applyFont="1" applyFill="1" applyBorder="1" applyAlignment="1">
      <alignment vertical="top"/>
    </xf>
    <xf numFmtId="0" fontId="3" fillId="34" borderId="46" xfId="0" applyFont="1" applyFill="1" applyBorder="1" applyAlignment="1" applyProtection="1">
      <alignment horizontal="right" vertical="center"/>
      <protection/>
    </xf>
    <xf numFmtId="0" fontId="15" fillId="34" borderId="10" xfId="0" applyFont="1" applyFill="1" applyBorder="1" applyAlignment="1" applyProtection="1">
      <alignment horizontal="center" vertical="center"/>
      <protection locked="0"/>
    </xf>
    <xf numFmtId="0" fontId="23" fillId="34" borderId="47" xfId="0" applyFont="1" applyFill="1" applyBorder="1" applyAlignment="1">
      <alignment vertical="top"/>
    </xf>
    <xf numFmtId="0" fontId="2" fillId="34" borderId="48" xfId="0" applyFont="1" applyFill="1" applyBorder="1" applyAlignment="1">
      <alignment horizontal="center" vertical="center"/>
    </xf>
    <xf numFmtId="0" fontId="2" fillId="34" borderId="48" xfId="0" applyFont="1" applyFill="1" applyBorder="1" applyAlignment="1">
      <alignment vertical="center"/>
    </xf>
    <xf numFmtId="0" fontId="2" fillId="34" borderId="49" xfId="0" applyFont="1" applyFill="1" applyBorder="1" applyAlignment="1">
      <alignment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25" fillId="34" borderId="48" xfId="0" applyFont="1" applyFill="1" applyBorder="1" applyAlignment="1">
      <alignment/>
    </xf>
    <xf numFmtId="0" fontId="25" fillId="33" borderId="0" xfId="0" applyFont="1" applyFill="1" applyBorder="1" applyAlignment="1" applyProtection="1">
      <alignment vertical="top"/>
      <protection/>
    </xf>
    <xf numFmtId="179" fontId="3" fillId="34" borderId="0" xfId="0" applyNumberFormat="1" applyFont="1" applyFill="1" applyBorder="1" applyAlignment="1" applyProtection="1">
      <alignment vertical="center" wrapText="1"/>
      <protection/>
    </xf>
    <xf numFmtId="0" fontId="8" fillId="0" borderId="19" xfId="0" applyFont="1" applyFill="1" applyBorder="1" applyAlignment="1" applyProtection="1">
      <alignment horizontal="center" vertical="top" wrapText="1"/>
      <protection locked="0"/>
    </xf>
    <xf numFmtId="0" fontId="6" fillId="0" borderId="0" xfId="0" applyFont="1" applyFill="1" applyBorder="1" applyAlignment="1" applyProtection="1">
      <alignment horizontal="left" vertical="center" wrapText="1"/>
      <protection/>
    </xf>
    <xf numFmtId="0" fontId="7" fillId="34" borderId="36" xfId="0" applyFont="1" applyFill="1" applyBorder="1" applyAlignment="1" applyProtection="1">
      <alignment horizontal="center" vertical="center" shrinkToFit="1"/>
      <protection/>
    </xf>
    <xf numFmtId="0" fontId="6" fillId="34" borderId="36" xfId="0" applyFont="1" applyFill="1" applyBorder="1" applyAlignment="1" applyProtection="1">
      <alignment horizontal="center" vertical="center" shrinkToFit="1"/>
      <protection/>
    </xf>
    <xf numFmtId="0" fontId="2" fillId="0" borderId="0" xfId="0" applyFont="1" applyFill="1" applyBorder="1" applyAlignment="1">
      <alignment horizontal="center" vertical="center"/>
    </xf>
    <xf numFmtId="0" fontId="6" fillId="0" borderId="51" xfId="0" applyFont="1" applyFill="1" applyBorder="1" applyAlignment="1" applyProtection="1">
      <alignment horizontal="left" vertical="center" wrapText="1"/>
      <protection/>
    </xf>
    <xf numFmtId="0" fontId="2" fillId="33" borderId="52" xfId="0" applyFont="1" applyFill="1" applyBorder="1" applyAlignment="1">
      <alignment horizontal="center" vertical="center"/>
    </xf>
    <xf numFmtId="179" fontId="3" fillId="34" borderId="53" xfId="0" applyNumberFormat="1" applyFont="1" applyFill="1" applyBorder="1" applyAlignment="1" applyProtection="1">
      <alignment vertical="center" wrapText="1"/>
      <protection/>
    </xf>
    <xf numFmtId="179" fontId="3" fillId="34" borderId="54" xfId="0" applyNumberFormat="1" applyFont="1" applyFill="1" applyBorder="1" applyAlignment="1" applyProtection="1">
      <alignment wrapText="1"/>
      <protection/>
    </xf>
    <xf numFmtId="179" fontId="3" fillId="34" borderId="55" xfId="0" applyNumberFormat="1" applyFont="1" applyFill="1" applyBorder="1" applyAlignment="1" applyProtection="1">
      <alignment wrapText="1"/>
      <protection/>
    </xf>
    <xf numFmtId="0" fontId="4" fillId="0" borderId="53" xfId="0" applyFont="1" applyFill="1" applyBorder="1" applyAlignment="1" applyProtection="1">
      <alignment horizontal="center" wrapText="1"/>
      <protection/>
    </xf>
    <xf numFmtId="0" fontId="6" fillId="0" borderId="53" xfId="0" applyFont="1" applyFill="1" applyBorder="1" applyAlignment="1" applyProtection="1">
      <alignment vertical="center" wrapText="1"/>
      <protection/>
    </xf>
    <xf numFmtId="0" fontId="2" fillId="33" borderId="56" xfId="0" applyFont="1" applyFill="1" applyBorder="1" applyAlignment="1">
      <alignment horizontal="center" vertical="center"/>
    </xf>
    <xf numFmtId="0" fontId="10" fillId="34" borderId="54" xfId="0" applyFont="1" applyFill="1" applyBorder="1" applyAlignment="1" applyProtection="1">
      <alignment vertical="center" shrinkToFit="1"/>
      <protection/>
    </xf>
    <xf numFmtId="0" fontId="10" fillId="34" borderId="57" xfId="0" applyFont="1" applyFill="1" applyBorder="1" applyAlignment="1" applyProtection="1">
      <alignment vertical="center" shrinkToFit="1"/>
      <protection/>
    </xf>
    <xf numFmtId="0" fontId="0" fillId="0" borderId="0" xfId="0" applyFill="1" applyAlignment="1">
      <alignment/>
    </xf>
    <xf numFmtId="0" fontId="2" fillId="37" borderId="0" xfId="0" applyFont="1" applyFill="1" applyBorder="1" applyAlignment="1">
      <alignment horizontal="center" vertical="center"/>
    </xf>
    <xf numFmtId="0" fontId="76" fillId="37" borderId="0" xfId="0" applyFont="1" applyFill="1" applyBorder="1" applyAlignment="1">
      <alignment horizontal="center" vertical="center"/>
    </xf>
    <xf numFmtId="0" fontId="76" fillId="0" borderId="0" xfId="0" applyFont="1" applyFill="1" applyBorder="1" applyAlignment="1">
      <alignment horizontal="center" vertical="center"/>
    </xf>
    <xf numFmtId="0" fontId="5" fillId="33" borderId="12" xfId="0" applyFont="1" applyFill="1" applyBorder="1" applyAlignment="1" applyProtection="1">
      <alignment horizontal="center" vertical="center" wrapText="1"/>
      <protection locked="0"/>
    </xf>
    <xf numFmtId="0" fontId="77" fillId="0" borderId="58" xfId="0" applyFont="1" applyFill="1" applyBorder="1" applyAlignment="1">
      <alignment horizontal="center" vertical="center"/>
    </xf>
    <xf numFmtId="0" fontId="77" fillId="0" borderId="0" xfId="0" applyFont="1" applyFill="1" applyAlignment="1">
      <alignment horizontal="center" vertical="center"/>
    </xf>
    <xf numFmtId="179" fontId="6" fillId="34" borderId="59" xfId="0" applyNumberFormat="1" applyFont="1" applyFill="1" applyBorder="1" applyAlignment="1" applyProtection="1">
      <alignment horizontal="center" wrapText="1"/>
      <protection/>
    </xf>
    <xf numFmtId="179" fontId="6" fillId="34" borderId="60" xfId="0" applyNumberFormat="1" applyFont="1" applyFill="1" applyBorder="1" applyAlignment="1" applyProtection="1">
      <alignment horizontal="center" wrapText="1"/>
      <protection/>
    </xf>
    <xf numFmtId="179" fontId="6" fillId="34" borderId="61" xfId="0" applyNumberFormat="1" applyFont="1" applyFill="1" applyBorder="1" applyAlignment="1" applyProtection="1">
      <alignment horizontal="center" wrapText="1"/>
      <protection/>
    </xf>
    <xf numFmtId="179" fontId="6" fillId="34" borderId="62" xfId="0" applyNumberFormat="1" applyFont="1" applyFill="1" applyBorder="1" applyAlignment="1" applyProtection="1">
      <alignment horizontal="center" wrapText="1"/>
      <protection/>
    </xf>
    <xf numFmtId="179" fontId="6" fillId="34" borderId="63" xfId="0" applyNumberFormat="1" applyFont="1" applyFill="1" applyBorder="1" applyAlignment="1" applyProtection="1">
      <alignment horizontal="center" wrapText="1"/>
      <protection/>
    </xf>
    <xf numFmtId="179" fontId="6" fillId="34" borderId="64" xfId="0" applyNumberFormat="1" applyFont="1" applyFill="1" applyBorder="1" applyAlignment="1" applyProtection="1">
      <alignment horizontal="center" wrapText="1"/>
      <protection/>
    </xf>
    <xf numFmtId="180" fontId="4" fillId="34" borderId="32" xfId="0" applyNumberFormat="1" applyFont="1" applyFill="1" applyBorder="1" applyAlignment="1" applyProtection="1">
      <alignment vertical="center" wrapText="1"/>
      <protection locked="0"/>
    </xf>
    <xf numFmtId="180" fontId="4" fillId="34" borderId="30" xfId="0" applyNumberFormat="1" applyFont="1" applyFill="1" applyBorder="1" applyAlignment="1" applyProtection="1">
      <alignment vertical="center" wrapText="1"/>
      <protection locked="0"/>
    </xf>
    <xf numFmtId="180" fontId="4" fillId="34" borderId="65" xfId="0" applyNumberFormat="1" applyFont="1" applyFill="1" applyBorder="1" applyAlignment="1" applyProtection="1">
      <alignment vertical="center" wrapText="1"/>
      <protection locked="0"/>
    </xf>
    <xf numFmtId="5" fontId="4" fillId="34" borderId="66" xfId="0" applyNumberFormat="1" applyFont="1" applyFill="1" applyBorder="1" applyAlignment="1" applyProtection="1">
      <alignment horizontal="center" vertical="center" wrapText="1"/>
      <protection/>
    </xf>
    <xf numFmtId="5" fontId="4" fillId="34" borderId="30" xfId="0" applyNumberFormat="1" applyFont="1" applyFill="1" applyBorder="1" applyAlignment="1" applyProtection="1">
      <alignment horizontal="center" vertical="center" wrapText="1"/>
      <protection/>
    </xf>
    <xf numFmtId="5" fontId="4" fillId="34" borderId="67" xfId="0" applyNumberFormat="1" applyFont="1" applyFill="1" applyBorder="1" applyAlignment="1" applyProtection="1">
      <alignment horizontal="center" vertical="center" wrapText="1"/>
      <protection/>
    </xf>
    <xf numFmtId="0" fontId="4" fillId="0" borderId="68" xfId="0" applyFont="1" applyFill="1" applyBorder="1" applyAlignment="1" applyProtection="1">
      <alignment horizontal="center" vertical="center" wrapText="1"/>
      <protection/>
    </xf>
    <xf numFmtId="0" fontId="4" fillId="0" borderId="54" xfId="0" applyFont="1" applyFill="1" applyBorder="1" applyAlignment="1" applyProtection="1">
      <alignment horizontal="center" vertical="center" wrapText="1"/>
      <protection/>
    </xf>
    <xf numFmtId="179" fontId="4" fillId="34" borderId="54" xfId="0" applyNumberFormat="1" applyFont="1" applyFill="1" applyBorder="1" applyAlignment="1" applyProtection="1">
      <alignment horizontal="left" vertical="center" wrapText="1"/>
      <protection/>
    </xf>
    <xf numFmtId="179" fontId="4" fillId="34" borderId="54" xfId="0" applyNumberFormat="1" applyFont="1" applyFill="1" applyBorder="1" applyAlignment="1" applyProtection="1">
      <alignment horizontal="center" vertical="center" wrapText="1"/>
      <protection locked="0"/>
    </xf>
    <xf numFmtId="179" fontId="4" fillId="34" borderId="51" xfId="0" applyNumberFormat="1" applyFont="1" applyFill="1" applyBorder="1" applyAlignment="1" applyProtection="1">
      <alignment horizontal="center" vertical="center" wrapText="1"/>
      <protection locked="0"/>
    </xf>
    <xf numFmtId="179" fontId="2" fillId="34" borderId="54"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wrapText="1"/>
      <protection/>
    </xf>
    <xf numFmtId="0" fontId="6" fillId="0" borderId="69" xfId="0" applyFont="1" applyFill="1" applyBorder="1" applyAlignment="1" applyProtection="1">
      <alignment horizontal="center" vertical="center" wrapText="1"/>
      <protection/>
    </xf>
    <xf numFmtId="0" fontId="6" fillId="0" borderId="53" xfId="0" applyFont="1" applyFill="1" applyBorder="1" applyAlignment="1" applyProtection="1">
      <alignment horizontal="center" vertical="center" wrapText="1"/>
      <protection/>
    </xf>
    <xf numFmtId="0" fontId="6" fillId="0" borderId="70"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4" fillId="34" borderId="53" xfId="0" applyFont="1" applyFill="1" applyBorder="1" applyAlignment="1" applyProtection="1">
      <alignment vertical="center" wrapText="1"/>
      <protection locked="0"/>
    </xf>
    <xf numFmtId="0" fontId="4" fillId="34" borderId="30" xfId="0" applyFont="1" applyFill="1" applyBorder="1" applyAlignment="1" applyProtection="1">
      <alignment vertical="center" wrapText="1"/>
      <protection locked="0"/>
    </xf>
    <xf numFmtId="0" fontId="7" fillId="34" borderId="0" xfId="0" applyFont="1" applyFill="1" applyBorder="1" applyAlignment="1" applyProtection="1">
      <alignment horizontal="center" vertical="center" shrinkToFit="1"/>
      <protection/>
    </xf>
    <xf numFmtId="0" fontId="7" fillId="34" borderId="30" xfId="0" applyFont="1" applyFill="1" applyBorder="1" applyAlignment="1" applyProtection="1">
      <alignment horizontal="center" vertical="center" shrinkToFit="1"/>
      <protection/>
    </xf>
    <xf numFmtId="176" fontId="4" fillId="34" borderId="53" xfId="0" applyNumberFormat="1" applyFont="1" applyFill="1" applyBorder="1" applyAlignment="1" applyProtection="1">
      <alignment vertical="center" wrapText="1"/>
      <protection locked="0"/>
    </xf>
    <xf numFmtId="176" fontId="4" fillId="34" borderId="30" xfId="0" applyNumberFormat="1" applyFont="1" applyFill="1" applyBorder="1" applyAlignment="1" applyProtection="1">
      <alignment vertical="center" wrapText="1"/>
      <protection locked="0"/>
    </xf>
    <xf numFmtId="0" fontId="6" fillId="34" borderId="71" xfId="0" applyFont="1" applyFill="1" applyBorder="1" applyAlignment="1" applyProtection="1">
      <alignment horizontal="center" vertical="center" shrinkToFit="1"/>
      <protection/>
    </xf>
    <xf numFmtId="0" fontId="6" fillId="34" borderId="31" xfId="0" applyFont="1" applyFill="1" applyBorder="1" applyAlignment="1" applyProtection="1">
      <alignment horizontal="center" vertical="center" shrinkToFit="1"/>
      <protection/>
    </xf>
    <xf numFmtId="5" fontId="12" fillId="0" borderId="72" xfId="0" applyNumberFormat="1" applyFont="1" applyFill="1" applyBorder="1" applyAlignment="1" applyProtection="1">
      <alignment vertical="center" wrapText="1"/>
      <protection/>
    </xf>
    <xf numFmtId="5" fontId="12" fillId="0" borderId="53" xfId="0" applyNumberFormat="1" applyFont="1" applyFill="1" applyBorder="1" applyAlignment="1" applyProtection="1">
      <alignment vertical="center" wrapText="1"/>
      <protection/>
    </xf>
    <xf numFmtId="5" fontId="12" fillId="0" borderId="71" xfId="0" applyNumberFormat="1" applyFont="1" applyFill="1" applyBorder="1" applyAlignment="1" applyProtection="1">
      <alignment vertical="center" wrapText="1"/>
      <protection/>
    </xf>
    <xf numFmtId="5" fontId="27" fillId="0" borderId="72" xfId="0" applyNumberFormat="1" applyFont="1" applyFill="1" applyBorder="1" applyAlignment="1" applyProtection="1">
      <alignment vertical="center" wrapText="1"/>
      <protection/>
    </xf>
    <xf numFmtId="5" fontId="27" fillId="0" borderId="53" xfId="0" applyNumberFormat="1" applyFont="1" applyFill="1" applyBorder="1" applyAlignment="1" applyProtection="1">
      <alignment vertical="center" wrapText="1"/>
      <protection/>
    </xf>
    <xf numFmtId="5" fontId="27" fillId="0" borderId="73" xfId="0" applyNumberFormat="1" applyFont="1" applyFill="1" applyBorder="1" applyAlignment="1" applyProtection="1">
      <alignment vertical="center" wrapText="1"/>
      <protection/>
    </xf>
    <xf numFmtId="0" fontId="12" fillId="34" borderId="74" xfId="0" applyFont="1" applyFill="1" applyBorder="1" applyAlignment="1" applyProtection="1">
      <alignment vertical="center" wrapText="1"/>
      <protection/>
    </xf>
    <xf numFmtId="0" fontId="12" fillId="34" borderId="53" xfId="0" applyFont="1" applyFill="1" applyBorder="1" applyAlignment="1" applyProtection="1">
      <alignment vertical="center" wrapText="1"/>
      <protection/>
    </xf>
    <xf numFmtId="0" fontId="12" fillId="34" borderId="75" xfId="0" applyFont="1" applyFill="1" applyBorder="1" applyAlignment="1" applyProtection="1">
      <alignment vertical="center" wrapText="1"/>
      <protection/>
    </xf>
    <xf numFmtId="180" fontId="4" fillId="34" borderId="31" xfId="0" applyNumberFormat="1" applyFont="1" applyFill="1" applyBorder="1" applyAlignment="1" applyProtection="1">
      <alignment vertical="center" wrapText="1"/>
      <protection locked="0"/>
    </xf>
    <xf numFmtId="0" fontId="11" fillId="0" borderId="23" xfId="0" applyNumberFormat="1" applyFont="1" applyFill="1" applyBorder="1" applyAlignment="1" applyProtection="1">
      <alignment vertical="center" wrapText="1"/>
      <protection locked="0"/>
    </xf>
    <xf numFmtId="0" fontId="11" fillId="0" borderId="21" xfId="0" applyNumberFormat="1" applyFont="1" applyFill="1" applyBorder="1" applyAlignment="1" applyProtection="1">
      <alignment vertical="center" wrapText="1"/>
      <protection locked="0"/>
    </xf>
    <xf numFmtId="0" fontId="11" fillId="0" borderId="22" xfId="0" applyNumberFormat="1" applyFont="1" applyFill="1" applyBorder="1" applyAlignment="1" applyProtection="1">
      <alignment vertical="center" wrapText="1"/>
      <protection locked="0"/>
    </xf>
    <xf numFmtId="3" fontId="4" fillId="0" borderId="23" xfId="0" applyNumberFormat="1" applyFont="1" applyFill="1" applyBorder="1" applyAlignment="1" applyProtection="1">
      <alignment vertical="center" shrinkToFit="1"/>
      <protection/>
    </xf>
    <xf numFmtId="3" fontId="4" fillId="0" borderId="21" xfId="0" applyNumberFormat="1" applyFont="1" applyFill="1" applyBorder="1" applyAlignment="1" applyProtection="1">
      <alignment vertical="center" shrinkToFit="1"/>
      <protection/>
    </xf>
    <xf numFmtId="3" fontId="4" fillId="0" borderId="22" xfId="0" applyNumberFormat="1" applyFont="1" applyFill="1" applyBorder="1" applyAlignment="1" applyProtection="1">
      <alignment vertical="center" shrinkToFit="1"/>
      <protection/>
    </xf>
    <xf numFmtId="3" fontId="4" fillId="0" borderId="25" xfId="0" applyNumberFormat="1" applyFont="1" applyFill="1" applyBorder="1" applyAlignment="1" applyProtection="1">
      <alignment vertical="center" shrinkToFit="1"/>
      <protection/>
    </xf>
    <xf numFmtId="3" fontId="4" fillId="0" borderId="26" xfId="0" applyNumberFormat="1" applyFont="1" applyFill="1" applyBorder="1" applyAlignment="1" applyProtection="1">
      <alignment vertical="center" shrinkToFit="1"/>
      <protection/>
    </xf>
    <xf numFmtId="3" fontId="4" fillId="0" borderId="76" xfId="0" applyNumberFormat="1" applyFont="1" applyFill="1" applyBorder="1" applyAlignment="1" applyProtection="1">
      <alignment vertical="center" shrinkToFit="1"/>
      <protection/>
    </xf>
    <xf numFmtId="0" fontId="6" fillId="0" borderId="77"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78" xfId="0" applyFont="1" applyFill="1" applyBorder="1" applyAlignment="1" applyProtection="1">
      <alignment horizontal="center" vertical="center" wrapText="1"/>
      <protection/>
    </xf>
    <xf numFmtId="0" fontId="26" fillId="0" borderId="79" xfId="0" applyFont="1" applyFill="1" applyBorder="1" applyAlignment="1" applyProtection="1">
      <alignment horizontal="center" vertical="center" wrapText="1"/>
      <protection/>
    </xf>
    <xf numFmtId="0" fontId="26" fillId="0" borderId="36" xfId="0" applyFont="1" applyFill="1" applyBorder="1" applyAlignment="1" applyProtection="1">
      <alignment horizontal="center" vertical="center" wrapText="1"/>
      <protection/>
    </xf>
    <xf numFmtId="0" fontId="4" fillId="34" borderId="36" xfId="0" applyFont="1" applyFill="1" applyBorder="1" applyAlignment="1" applyProtection="1">
      <alignment vertical="center" wrapText="1"/>
      <protection/>
    </xf>
    <xf numFmtId="5" fontId="4" fillId="0" borderId="37" xfId="0" applyNumberFormat="1" applyFont="1" applyFill="1" applyBorder="1" applyAlignment="1" applyProtection="1">
      <alignment vertical="center" wrapText="1"/>
      <protection/>
    </xf>
    <xf numFmtId="5" fontId="4" fillId="0" borderId="36" xfId="0" applyNumberFormat="1" applyFont="1" applyFill="1" applyBorder="1" applyAlignment="1" applyProtection="1">
      <alignment vertical="center" wrapText="1"/>
      <protection/>
    </xf>
    <xf numFmtId="5" fontId="4" fillId="0" borderId="38" xfId="0" applyNumberFormat="1" applyFont="1" applyFill="1" applyBorder="1" applyAlignment="1" applyProtection="1">
      <alignment vertical="center" wrapText="1"/>
      <protection/>
    </xf>
    <xf numFmtId="5" fontId="4" fillId="0" borderId="80" xfId="0" applyNumberFormat="1" applyFont="1" applyFill="1" applyBorder="1" applyAlignment="1" applyProtection="1">
      <alignment vertical="center" wrapText="1"/>
      <protection/>
    </xf>
    <xf numFmtId="0" fontId="2" fillId="0" borderId="0" xfId="0" applyFont="1" applyFill="1" applyBorder="1" applyAlignment="1">
      <alignment horizontal="center" vertical="center"/>
    </xf>
    <xf numFmtId="3" fontId="4" fillId="0" borderId="81" xfId="0" applyNumberFormat="1" applyFont="1" applyFill="1" applyBorder="1" applyAlignment="1" applyProtection="1">
      <alignment vertical="center" shrinkToFit="1"/>
      <protection/>
    </xf>
    <xf numFmtId="0" fontId="6" fillId="0" borderId="82"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83" xfId="0" applyFont="1" applyFill="1" applyBorder="1" applyAlignment="1" applyProtection="1">
      <alignment horizontal="center" vertical="center" wrapText="1"/>
      <protection/>
    </xf>
    <xf numFmtId="0" fontId="11" fillId="0" borderId="32" xfId="0" applyNumberFormat="1" applyFont="1" applyFill="1" applyBorder="1" applyAlignment="1" applyProtection="1">
      <alignment vertical="center" wrapText="1"/>
      <protection locked="0"/>
    </xf>
    <xf numFmtId="0" fontId="11" fillId="0" borderId="30" xfId="0" applyNumberFormat="1" applyFont="1" applyFill="1" applyBorder="1" applyAlignment="1" applyProtection="1">
      <alignment vertical="center" wrapText="1"/>
      <protection locked="0"/>
    </xf>
    <xf numFmtId="0" fontId="11" fillId="0" borderId="31" xfId="0" applyNumberFormat="1" applyFont="1" applyFill="1" applyBorder="1" applyAlignment="1" applyProtection="1">
      <alignment vertical="center" wrapText="1"/>
      <protection locked="0"/>
    </xf>
    <xf numFmtId="3" fontId="4" fillId="0" borderId="32" xfId="0" applyNumberFormat="1" applyFont="1" applyFill="1" applyBorder="1" applyAlignment="1" applyProtection="1">
      <alignment vertical="center" shrinkToFit="1"/>
      <protection/>
    </xf>
    <xf numFmtId="3" fontId="4" fillId="0" borderId="30" xfId="0" applyNumberFormat="1" applyFont="1" applyFill="1" applyBorder="1" applyAlignment="1" applyProtection="1">
      <alignment vertical="center" shrinkToFit="1"/>
      <protection/>
    </xf>
    <xf numFmtId="3" fontId="4" fillId="0" borderId="31" xfId="0" applyNumberFormat="1" applyFont="1" applyFill="1" applyBorder="1" applyAlignment="1" applyProtection="1">
      <alignment vertical="center" shrinkToFit="1"/>
      <protection/>
    </xf>
    <xf numFmtId="3" fontId="4" fillId="0" borderId="84" xfId="0" applyNumberFormat="1" applyFont="1" applyFill="1" applyBorder="1" applyAlignment="1" applyProtection="1">
      <alignment vertical="center" shrinkToFit="1"/>
      <protection/>
    </xf>
    <xf numFmtId="3" fontId="4" fillId="0" borderId="85" xfId="0" applyNumberFormat="1" applyFont="1" applyFill="1" applyBorder="1" applyAlignment="1" applyProtection="1">
      <alignment vertical="center" shrinkToFit="1"/>
      <protection/>
    </xf>
    <xf numFmtId="3" fontId="4" fillId="0" borderId="86" xfId="0" applyNumberFormat="1" applyFont="1" applyFill="1" applyBorder="1" applyAlignment="1" applyProtection="1">
      <alignment vertical="center" shrinkToFit="1"/>
      <protection/>
    </xf>
    <xf numFmtId="0" fontId="6" fillId="0" borderId="66" xfId="0" applyFont="1" applyFill="1" applyBorder="1" applyAlignment="1" applyProtection="1">
      <alignment horizontal="center" vertical="center" wrapText="1"/>
      <protection/>
    </xf>
    <xf numFmtId="0" fontId="6" fillId="0" borderId="87" xfId="0" applyFont="1" applyFill="1" applyBorder="1" applyAlignment="1" applyProtection="1">
      <alignment horizontal="center" vertical="center" wrapText="1"/>
      <protection/>
    </xf>
    <xf numFmtId="0" fontId="11" fillId="0" borderId="25" xfId="0" applyNumberFormat="1" applyFont="1" applyFill="1" applyBorder="1" applyAlignment="1" applyProtection="1">
      <alignment vertical="center" wrapText="1"/>
      <protection locked="0"/>
    </xf>
    <xf numFmtId="0" fontId="11" fillId="0" borderId="26" xfId="0" applyNumberFormat="1" applyFont="1" applyFill="1" applyBorder="1" applyAlignment="1" applyProtection="1">
      <alignment vertical="center" wrapText="1"/>
      <protection locked="0"/>
    </xf>
    <xf numFmtId="0" fontId="11" fillId="0" borderId="27" xfId="0" applyNumberFormat="1" applyFont="1" applyFill="1" applyBorder="1" applyAlignment="1" applyProtection="1">
      <alignment vertical="center" wrapText="1"/>
      <protection locked="0"/>
    </xf>
    <xf numFmtId="3" fontId="4" fillId="0" borderId="27" xfId="0" applyNumberFormat="1" applyFont="1" applyFill="1" applyBorder="1" applyAlignment="1" applyProtection="1">
      <alignment vertical="center" shrinkToFit="1"/>
      <protection/>
    </xf>
    <xf numFmtId="0" fontId="10" fillId="0" borderId="23"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88" xfId="0" applyFont="1" applyFill="1" applyBorder="1" applyAlignment="1" applyProtection="1">
      <alignment horizontal="center" vertical="center" wrapText="1"/>
      <protection/>
    </xf>
    <xf numFmtId="9" fontId="9" fillId="0" borderId="89" xfId="0" applyNumberFormat="1" applyFont="1" applyFill="1" applyBorder="1" applyAlignment="1" applyProtection="1">
      <alignment horizontal="center" vertical="center" wrapText="1"/>
      <protection locked="0"/>
    </xf>
    <xf numFmtId="9" fontId="9" fillId="0" borderId="19" xfId="0" applyNumberFormat="1" applyFont="1" applyFill="1" applyBorder="1" applyAlignment="1" applyProtection="1">
      <alignment horizontal="center" vertical="center" wrapText="1"/>
      <protection locked="0"/>
    </xf>
    <xf numFmtId="9" fontId="9" fillId="0" borderId="90" xfId="0" applyNumberFormat="1" applyFont="1" applyFill="1" applyBorder="1" applyAlignment="1" applyProtection="1">
      <alignment horizontal="center" vertical="center" wrapText="1"/>
      <protection locked="0"/>
    </xf>
    <xf numFmtId="0" fontId="8" fillId="0" borderId="91" xfId="0" applyFont="1" applyFill="1" applyBorder="1" applyAlignment="1" applyProtection="1">
      <alignment horizontal="center" vertical="center" wrapText="1"/>
      <protection/>
    </xf>
    <xf numFmtId="0" fontId="8" fillId="0" borderId="92" xfId="0" applyFont="1" applyFill="1" applyBorder="1" applyAlignment="1" applyProtection="1">
      <alignment horizontal="center" vertical="center" wrapText="1"/>
      <protection/>
    </xf>
    <xf numFmtId="0" fontId="8" fillId="0" borderId="93" xfId="0" applyFont="1" applyFill="1" applyBorder="1" applyAlignment="1" applyProtection="1">
      <alignment horizontal="center" vertical="center" wrapText="1"/>
      <protection/>
    </xf>
    <xf numFmtId="0" fontId="8" fillId="0" borderId="91" xfId="0" applyFont="1" applyFill="1" applyBorder="1" applyAlignment="1" applyProtection="1">
      <alignment horizontal="center" vertical="center" wrapText="1"/>
      <protection locked="0"/>
    </xf>
    <xf numFmtId="0" fontId="8" fillId="0" borderId="92" xfId="0" applyFont="1" applyFill="1" applyBorder="1" applyAlignment="1" applyProtection="1">
      <alignment horizontal="center" vertical="center" wrapText="1"/>
      <protection locked="0"/>
    </xf>
    <xf numFmtId="0" fontId="8" fillId="0" borderId="94" xfId="0" applyFont="1" applyFill="1" applyBorder="1" applyAlignment="1" applyProtection="1">
      <alignment horizontal="center" vertical="center" wrapText="1"/>
      <protection locked="0"/>
    </xf>
    <xf numFmtId="0" fontId="6" fillId="0" borderId="95"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96" xfId="0" applyFont="1" applyFill="1" applyBorder="1" applyAlignment="1" applyProtection="1">
      <alignment horizontal="center" vertical="center" wrapText="1"/>
      <protection/>
    </xf>
    <xf numFmtId="0" fontId="6" fillId="0" borderId="97" xfId="0" applyFont="1" applyFill="1" applyBorder="1" applyAlignment="1" applyProtection="1">
      <alignment horizontal="center" vertical="center" wrapText="1"/>
      <protection/>
    </xf>
    <xf numFmtId="0" fontId="6" fillId="0" borderId="98"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99"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100"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10" fillId="0" borderId="101" xfId="0" applyFont="1" applyFill="1" applyBorder="1" applyAlignment="1" applyProtection="1">
      <alignment horizontal="center" vertical="center" wrapText="1"/>
      <protection/>
    </xf>
    <xf numFmtId="0" fontId="10" fillId="0" borderId="97" xfId="0" applyFont="1" applyFill="1" applyBorder="1" applyAlignment="1" applyProtection="1">
      <alignment horizontal="center" vertical="center" wrapText="1"/>
      <protection/>
    </xf>
    <xf numFmtId="0" fontId="10" fillId="0" borderId="102" xfId="0" applyFont="1" applyFill="1" applyBorder="1" applyAlignment="1" applyProtection="1">
      <alignment horizontal="center" vertical="center" wrapText="1"/>
      <protection/>
    </xf>
    <xf numFmtId="0" fontId="10" fillId="0" borderId="66" xfId="0"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wrapText="1"/>
      <protection/>
    </xf>
    <xf numFmtId="0" fontId="10" fillId="0" borderId="87" xfId="0" applyFont="1" applyFill="1" applyBorder="1" applyAlignment="1" applyProtection="1">
      <alignment horizontal="center" vertical="center" wrapText="1"/>
      <protection/>
    </xf>
    <xf numFmtId="0" fontId="26" fillId="34" borderId="91" xfId="0" applyNumberFormat="1" applyFont="1" applyFill="1" applyBorder="1" applyAlignment="1" applyProtection="1">
      <alignment horizontal="center" vertical="top"/>
      <protection/>
    </xf>
    <xf numFmtId="0" fontId="26" fillId="34" borderId="92" xfId="0" applyNumberFormat="1" applyFont="1" applyFill="1" applyBorder="1" applyAlignment="1" applyProtection="1">
      <alignment horizontal="center" vertical="top"/>
      <protection/>
    </xf>
    <xf numFmtId="176" fontId="5" fillId="34" borderId="92" xfId="0" applyNumberFormat="1" applyFont="1" applyFill="1" applyBorder="1" applyAlignment="1" applyProtection="1">
      <alignment horizontal="center" vertical="center" wrapText="1"/>
      <protection locked="0"/>
    </xf>
    <xf numFmtId="0" fontId="8" fillId="34" borderId="92" xfId="0" applyFont="1" applyFill="1" applyBorder="1" applyAlignment="1" applyProtection="1">
      <alignment horizontal="right" vertical="top"/>
      <protection/>
    </xf>
    <xf numFmtId="0" fontId="9" fillId="0" borderId="19" xfId="0" applyFont="1" applyFill="1" applyBorder="1" applyAlignment="1" applyProtection="1">
      <alignment horizontal="center" vertical="center" wrapText="1"/>
      <protection locked="0"/>
    </xf>
    <xf numFmtId="0" fontId="9" fillId="0" borderId="90" xfId="0" applyFont="1" applyFill="1" applyBorder="1" applyAlignment="1" applyProtection="1">
      <alignment horizontal="center" vertical="center" wrapText="1"/>
      <protection locked="0"/>
    </xf>
    <xf numFmtId="0" fontId="8" fillId="0" borderId="89" xfId="0" applyFont="1" applyFill="1" applyBorder="1" applyAlignment="1" applyProtection="1">
      <alignment horizontal="center" vertical="center" wrapText="1"/>
      <protection/>
    </xf>
    <xf numFmtId="0" fontId="8" fillId="0" borderId="90" xfId="0" applyFont="1" applyFill="1" applyBorder="1" applyAlignment="1" applyProtection="1">
      <alignment horizontal="center" vertical="center" wrapText="1"/>
      <protection/>
    </xf>
    <xf numFmtId="0" fontId="3" fillId="0" borderId="103" xfId="0" applyFont="1" applyFill="1" applyBorder="1" applyAlignment="1" applyProtection="1">
      <alignment horizontal="center" vertical="center"/>
      <protection locked="0"/>
    </xf>
    <xf numFmtId="0" fontId="7" fillId="0" borderId="103"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shrinkToFi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6" fontId="8" fillId="0" borderId="30" xfId="58" applyFont="1" applyFill="1" applyBorder="1" applyAlignment="1" applyProtection="1">
      <alignment horizontal="center" vertical="center" wrapText="1"/>
      <protection/>
    </xf>
    <xf numFmtId="6" fontId="8" fillId="0" borderId="31" xfId="58" applyFont="1" applyFill="1" applyBorder="1" applyAlignment="1" applyProtection="1">
      <alignment horizontal="center" vertical="center" wrapText="1"/>
      <protection/>
    </xf>
    <xf numFmtId="0" fontId="8" fillId="0" borderId="99" xfId="0" applyFont="1" applyFill="1" applyBorder="1" applyAlignment="1" applyProtection="1">
      <alignment horizontal="center" vertical="center" wrapText="1"/>
      <protection/>
    </xf>
    <xf numFmtId="0" fontId="29" fillId="33" borderId="10" xfId="0" applyFont="1" applyFill="1" applyBorder="1" applyAlignment="1" applyProtection="1">
      <alignment horizontal="center" vertical="top" wrapText="1"/>
      <protection/>
    </xf>
    <xf numFmtId="0" fontId="29" fillId="33" borderId="104" xfId="0" applyFont="1" applyFill="1" applyBorder="1" applyAlignment="1" applyProtection="1">
      <alignment horizontal="center" vertical="top" wrapText="1"/>
      <protection/>
    </xf>
    <xf numFmtId="0" fontId="76" fillId="37" borderId="105" xfId="0" applyFont="1" applyFill="1" applyBorder="1" applyAlignment="1">
      <alignment horizontal="center" vertical="center"/>
    </xf>
    <xf numFmtId="0" fontId="76" fillId="37" borderId="0" xfId="0" applyFont="1" applyFill="1" applyBorder="1" applyAlignment="1">
      <alignment horizontal="center" vertical="center"/>
    </xf>
    <xf numFmtId="180" fontId="78" fillId="34" borderId="32" xfId="0" applyNumberFormat="1" applyFont="1" applyFill="1" applyBorder="1" applyAlignment="1" applyProtection="1">
      <alignment vertical="center" wrapText="1"/>
      <protection locked="0"/>
    </xf>
    <xf numFmtId="180" fontId="78" fillId="34" borderId="30" xfId="0" applyNumberFormat="1" applyFont="1" applyFill="1" applyBorder="1" applyAlignment="1" applyProtection="1">
      <alignment vertical="center" wrapText="1"/>
      <protection locked="0"/>
    </xf>
    <xf numFmtId="180" fontId="78" fillId="34" borderId="65" xfId="0" applyNumberFormat="1" applyFont="1" applyFill="1" applyBorder="1" applyAlignment="1" applyProtection="1">
      <alignment vertical="center" wrapText="1"/>
      <protection locked="0"/>
    </xf>
    <xf numFmtId="0" fontId="4" fillId="0" borderId="106" xfId="0" applyFont="1" applyFill="1" applyBorder="1" applyAlignment="1" applyProtection="1">
      <alignment horizontal="center" vertical="center" wrapText="1"/>
      <protection/>
    </xf>
    <xf numFmtId="0" fontId="78" fillId="34" borderId="54" xfId="0" applyFont="1" applyFill="1" applyBorder="1" applyAlignment="1" applyProtection="1">
      <alignment horizontal="center" vertical="center" shrinkToFit="1"/>
      <protection/>
    </xf>
    <xf numFmtId="0" fontId="79" fillId="34" borderId="54" xfId="0" applyFont="1" applyFill="1" applyBorder="1" applyAlignment="1" applyProtection="1">
      <alignment horizontal="center" vertical="center" shrinkToFit="1"/>
      <protection/>
    </xf>
    <xf numFmtId="0" fontId="29" fillId="33" borderId="10" xfId="0" applyFont="1" applyFill="1" applyBorder="1" applyAlignment="1" applyProtection="1">
      <alignment vertical="top" wrapText="1"/>
      <protection/>
    </xf>
    <xf numFmtId="0" fontId="29" fillId="33" borderId="104" xfId="0" applyFont="1" applyFill="1" applyBorder="1" applyAlignment="1" applyProtection="1">
      <alignment vertical="top" wrapText="1"/>
      <protection/>
    </xf>
    <xf numFmtId="0" fontId="12" fillId="35" borderId="107" xfId="0" applyFont="1" applyFill="1" applyBorder="1" applyAlignment="1" applyProtection="1">
      <alignment wrapText="1"/>
      <protection/>
    </xf>
    <xf numFmtId="0" fontId="12" fillId="35" borderId="0" xfId="0" applyFont="1" applyFill="1" applyBorder="1" applyAlignment="1" applyProtection="1">
      <alignment wrapText="1"/>
      <protection/>
    </xf>
    <xf numFmtId="0" fontId="12" fillId="35" borderId="108" xfId="0" applyFont="1" applyFill="1" applyBorder="1" applyAlignment="1" applyProtection="1">
      <alignment wrapText="1"/>
      <protection/>
    </xf>
    <xf numFmtId="180" fontId="78" fillId="34" borderId="31" xfId="0" applyNumberFormat="1" applyFont="1" applyFill="1" applyBorder="1" applyAlignment="1" applyProtection="1">
      <alignment vertical="center" wrapText="1"/>
      <protection locked="0"/>
    </xf>
    <xf numFmtId="0" fontId="3" fillId="0" borderId="105" xfId="0" applyFont="1" applyFill="1" applyBorder="1" applyAlignment="1" applyProtection="1">
      <alignment horizontal="left" wrapText="1"/>
      <protection/>
    </xf>
    <xf numFmtId="0" fontId="3" fillId="0" borderId="108" xfId="0" applyFont="1" applyFill="1" applyBorder="1" applyAlignment="1" applyProtection="1">
      <alignment horizontal="left" wrapText="1"/>
      <protection/>
    </xf>
    <xf numFmtId="0" fontId="6" fillId="0" borderId="10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9" xfId="0" applyFont="1" applyFill="1" applyBorder="1" applyAlignment="1" applyProtection="1">
      <alignment horizontal="center" vertical="center" wrapText="1"/>
      <protection/>
    </xf>
    <xf numFmtId="0" fontId="6" fillId="0" borderId="110" xfId="0" applyFont="1" applyFill="1" applyBorder="1" applyAlignment="1" applyProtection="1">
      <alignment horizontal="center" vertical="center" wrapText="1"/>
      <protection/>
    </xf>
    <xf numFmtId="0" fontId="6" fillId="0" borderId="36" xfId="0" applyFont="1" applyFill="1" applyBorder="1" applyAlignment="1" applyProtection="1">
      <alignment horizontal="center" vertical="center" wrapText="1"/>
      <protection/>
    </xf>
    <xf numFmtId="0" fontId="21" fillId="35" borderId="36" xfId="0" applyFont="1" applyFill="1" applyBorder="1" applyAlignment="1" applyProtection="1">
      <alignment vertical="center" wrapText="1"/>
      <protection/>
    </xf>
    <xf numFmtId="5" fontId="4" fillId="35" borderId="37" xfId="0" applyNumberFormat="1" applyFont="1" applyFill="1" applyBorder="1" applyAlignment="1" applyProtection="1">
      <alignment vertical="center" wrapText="1"/>
      <protection/>
    </xf>
    <xf numFmtId="5" fontId="4" fillId="35" borderId="36" xfId="0" applyNumberFormat="1" applyFont="1" applyFill="1" applyBorder="1" applyAlignment="1" applyProtection="1">
      <alignment vertical="center" wrapText="1"/>
      <protection/>
    </xf>
    <xf numFmtId="5" fontId="4" fillId="35" borderId="38" xfId="0" applyNumberFormat="1" applyFont="1" applyFill="1" applyBorder="1" applyAlignment="1" applyProtection="1">
      <alignment vertical="center" wrapText="1"/>
      <protection/>
    </xf>
    <xf numFmtId="5" fontId="4" fillId="35" borderId="111" xfId="0" applyNumberFormat="1" applyFont="1" applyFill="1" applyBorder="1" applyAlignment="1" applyProtection="1">
      <alignment vertical="center" wrapText="1"/>
      <protection/>
    </xf>
    <xf numFmtId="0" fontId="6" fillId="0" borderId="36" xfId="0" applyFont="1" applyFill="1" applyBorder="1" applyAlignment="1" applyProtection="1">
      <alignment horizontal="center" wrapText="1"/>
      <protection/>
    </xf>
    <xf numFmtId="0" fontId="6" fillId="0" borderId="112" xfId="0" applyFont="1" applyFill="1" applyBorder="1" applyAlignment="1" applyProtection="1">
      <alignment horizontal="center" wrapText="1"/>
      <protection/>
    </xf>
    <xf numFmtId="0" fontId="78" fillId="34" borderId="53" xfId="0" applyFont="1" applyFill="1" applyBorder="1" applyAlignment="1" applyProtection="1">
      <alignment vertical="center" wrapText="1"/>
      <protection locked="0"/>
    </xf>
    <xf numFmtId="0" fontId="78" fillId="34" borderId="30" xfId="0" applyFont="1" applyFill="1" applyBorder="1" applyAlignment="1" applyProtection="1">
      <alignment vertical="center" wrapText="1"/>
      <protection locked="0"/>
    </xf>
    <xf numFmtId="176" fontId="78" fillId="34" borderId="53" xfId="0" applyNumberFormat="1" applyFont="1" applyFill="1" applyBorder="1" applyAlignment="1" applyProtection="1">
      <alignment vertical="center" wrapText="1"/>
      <protection locked="0"/>
    </xf>
    <xf numFmtId="176" fontId="78" fillId="34" borderId="30" xfId="0" applyNumberFormat="1" applyFont="1" applyFill="1" applyBorder="1" applyAlignment="1" applyProtection="1">
      <alignment vertical="center" wrapText="1"/>
      <protection locked="0"/>
    </xf>
    <xf numFmtId="0" fontId="6" fillId="34" borderId="35" xfId="0" applyFont="1" applyFill="1" applyBorder="1" applyAlignment="1" applyProtection="1">
      <alignment horizontal="center" vertical="top" shrinkToFit="1"/>
      <protection/>
    </xf>
    <xf numFmtId="0" fontId="6" fillId="34" borderId="31" xfId="0" applyFont="1" applyFill="1" applyBorder="1" applyAlignment="1" applyProtection="1">
      <alignment horizontal="center" vertical="top" shrinkToFit="1"/>
      <protection/>
    </xf>
    <xf numFmtId="0" fontId="20" fillId="0" borderId="23" xfId="0" applyNumberFormat="1" applyFont="1" applyFill="1" applyBorder="1" applyAlignment="1" applyProtection="1">
      <alignment vertical="center" wrapText="1"/>
      <protection locked="0"/>
    </xf>
    <xf numFmtId="0" fontId="20" fillId="0" borderId="21" xfId="0" applyNumberFormat="1" applyFont="1" applyFill="1" applyBorder="1" applyAlignment="1" applyProtection="1">
      <alignment vertical="center" wrapText="1"/>
      <protection locked="0"/>
    </xf>
    <xf numFmtId="0" fontId="20" fillId="0" borderId="22" xfId="0" applyNumberFormat="1" applyFont="1" applyFill="1" applyBorder="1" applyAlignment="1" applyProtection="1">
      <alignment vertical="center" wrapText="1"/>
      <protection locked="0"/>
    </xf>
    <xf numFmtId="3" fontId="4" fillId="38" borderId="23" xfId="0" applyNumberFormat="1" applyFont="1" applyFill="1" applyBorder="1" applyAlignment="1" applyProtection="1">
      <alignment vertical="center" shrinkToFit="1"/>
      <protection/>
    </xf>
    <xf numFmtId="3" fontId="4" fillId="38" borderId="21" xfId="0" applyNumberFormat="1" applyFont="1" applyFill="1" applyBorder="1" applyAlignment="1" applyProtection="1">
      <alignment vertical="center" shrinkToFit="1"/>
      <protection/>
    </xf>
    <xf numFmtId="3" fontId="4" fillId="38" borderId="22" xfId="0" applyNumberFormat="1" applyFont="1" applyFill="1" applyBorder="1" applyAlignment="1" applyProtection="1">
      <alignment vertical="center" shrinkToFit="1"/>
      <protection/>
    </xf>
    <xf numFmtId="3" fontId="4" fillId="35" borderId="81" xfId="0" applyNumberFormat="1" applyFont="1" applyFill="1" applyBorder="1" applyAlignment="1" applyProtection="1">
      <alignment vertical="center" shrinkToFit="1"/>
      <protection/>
    </xf>
    <xf numFmtId="0" fontId="22" fillId="0" borderId="82" xfId="0" applyFont="1" applyFill="1" applyBorder="1" applyAlignment="1" applyProtection="1">
      <alignment horizontal="center" vertical="center" wrapText="1"/>
      <protection/>
    </xf>
    <xf numFmtId="0" fontId="22" fillId="0" borderId="21" xfId="0" applyFont="1" applyFill="1" applyBorder="1" applyAlignment="1" applyProtection="1">
      <alignment horizontal="center" vertical="center" wrapText="1"/>
      <protection/>
    </xf>
    <xf numFmtId="0" fontId="22" fillId="0" borderId="113" xfId="0" applyFont="1" applyFill="1" applyBorder="1" applyAlignment="1" applyProtection="1">
      <alignment horizontal="center" vertical="center" wrapText="1"/>
      <protection/>
    </xf>
    <xf numFmtId="180" fontId="4" fillId="35" borderId="66" xfId="0" applyNumberFormat="1" applyFont="1" applyFill="1" applyBorder="1" applyAlignment="1" applyProtection="1">
      <alignment horizontal="center" vertical="center" wrapText="1"/>
      <protection/>
    </xf>
    <xf numFmtId="180" fontId="4" fillId="35" borderId="30" xfId="0" applyNumberFormat="1" applyFont="1" applyFill="1" applyBorder="1" applyAlignment="1" applyProtection="1">
      <alignment horizontal="center" vertical="center" wrapText="1"/>
      <protection/>
    </xf>
    <xf numFmtId="180" fontId="4" fillId="35" borderId="114" xfId="0" applyNumberFormat="1" applyFont="1" applyFill="1" applyBorder="1" applyAlignment="1" applyProtection="1">
      <alignment horizontal="center" vertical="center" wrapText="1"/>
      <protection/>
    </xf>
    <xf numFmtId="3" fontId="4" fillId="38" borderId="25" xfId="0" applyNumberFormat="1" applyFont="1" applyFill="1" applyBorder="1" applyAlignment="1" applyProtection="1">
      <alignment vertical="center" shrinkToFit="1"/>
      <protection/>
    </xf>
    <xf numFmtId="3" fontId="4" fillId="38" borderId="26" xfId="0" applyNumberFormat="1" applyFont="1" applyFill="1" applyBorder="1" applyAlignment="1" applyProtection="1">
      <alignment vertical="center" shrinkToFit="1"/>
      <protection/>
    </xf>
    <xf numFmtId="3" fontId="4" fillId="35" borderId="76" xfId="0" applyNumberFormat="1" applyFont="1" applyFill="1" applyBorder="1" applyAlignment="1" applyProtection="1">
      <alignment vertical="center" shrinkToFit="1"/>
      <protection/>
    </xf>
    <xf numFmtId="0" fontId="20" fillId="0" borderId="25" xfId="0" applyNumberFormat="1" applyFont="1" applyFill="1" applyBorder="1" applyAlignment="1" applyProtection="1">
      <alignment vertical="center" wrapText="1"/>
      <protection locked="0"/>
    </xf>
    <xf numFmtId="0" fontId="20" fillId="0" borderId="26" xfId="0" applyNumberFormat="1" applyFont="1" applyFill="1" applyBorder="1" applyAlignment="1" applyProtection="1">
      <alignment vertical="center" wrapText="1"/>
      <protection locked="0"/>
    </xf>
    <xf numFmtId="0" fontId="20" fillId="0" borderId="27" xfId="0" applyNumberFormat="1" applyFont="1" applyFill="1" applyBorder="1" applyAlignment="1" applyProtection="1">
      <alignment vertical="center" wrapText="1"/>
      <protection locked="0"/>
    </xf>
    <xf numFmtId="3" fontId="4" fillId="38" borderId="27" xfId="0" applyNumberFormat="1" applyFont="1" applyFill="1" applyBorder="1" applyAlignment="1" applyProtection="1">
      <alignment vertical="center" shrinkToFit="1"/>
      <protection/>
    </xf>
    <xf numFmtId="0" fontId="22" fillId="0" borderId="77" xfId="0" applyFont="1" applyFill="1" applyBorder="1" applyAlignment="1" applyProtection="1">
      <alignment horizontal="center" vertical="center" wrapText="1"/>
      <protection/>
    </xf>
    <xf numFmtId="0" fontId="22" fillId="0" borderId="26" xfId="0" applyFont="1" applyFill="1" applyBorder="1" applyAlignment="1" applyProtection="1">
      <alignment horizontal="center" vertical="center" wrapText="1"/>
      <protection/>
    </xf>
    <xf numFmtId="0" fontId="22" fillId="0" borderId="115" xfId="0" applyFont="1" applyFill="1" applyBorder="1" applyAlignment="1" applyProtection="1">
      <alignment horizontal="center" vertical="center" wrapText="1"/>
      <protection/>
    </xf>
    <xf numFmtId="0" fontId="20" fillId="0" borderId="32" xfId="0" applyNumberFormat="1" applyFont="1" applyFill="1" applyBorder="1" applyAlignment="1" applyProtection="1">
      <alignment vertical="center" wrapText="1"/>
      <protection locked="0"/>
    </xf>
    <xf numFmtId="0" fontId="20" fillId="0" borderId="30" xfId="0" applyNumberFormat="1" applyFont="1" applyFill="1" applyBorder="1" applyAlignment="1" applyProtection="1">
      <alignment vertical="center" wrapText="1"/>
      <protection locked="0"/>
    </xf>
    <xf numFmtId="0" fontId="20" fillId="0" borderId="31" xfId="0" applyNumberFormat="1" applyFont="1" applyFill="1" applyBorder="1" applyAlignment="1" applyProtection="1">
      <alignment vertical="center" wrapText="1"/>
      <protection locked="0"/>
    </xf>
    <xf numFmtId="3" fontId="4" fillId="38" borderId="32" xfId="0" applyNumberFormat="1" applyFont="1" applyFill="1" applyBorder="1" applyAlignment="1" applyProtection="1">
      <alignment vertical="center" shrinkToFit="1"/>
      <protection/>
    </xf>
    <xf numFmtId="3" fontId="4" fillId="38" borderId="30" xfId="0" applyNumberFormat="1" applyFont="1" applyFill="1" applyBorder="1" applyAlignment="1" applyProtection="1">
      <alignment vertical="center" shrinkToFit="1"/>
      <protection/>
    </xf>
    <xf numFmtId="3" fontId="4" fillId="38" borderId="31" xfId="0" applyNumberFormat="1" applyFont="1" applyFill="1" applyBorder="1" applyAlignment="1" applyProtection="1">
      <alignment vertical="center" shrinkToFit="1"/>
      <protection/>
    </xf>
    <xf numFmtId="3" fontId="4" fillId="35" borderId="84" xfId="0" applyNumberFormat="1" applyFont="1" applyFill="1" applyBorder="1" applyAlignment="1" applyProtection="1">
      <alignment vertical="center" shrinkToFit="1"/>
      <protection/>
    </xf>
    <xf numFmtId="3" fontId="4" fillId="35" borderId="85" xfId="0" applyNumberFormat="1" applyFont="1" applyFill="1" applyBorder="1" applyAlignment="1" applyProtection="1">
      <alignment vertical="center" shrinkToFit="1"/>
      <protection/>
    </xf>
    <xf numFmtId="3" fontId="4" fillId="35" borderId="86" xfId="0" applyNumberFormat="1" applyFont="1" applyFill="1" applyBorder="1" applyAlignment="1" applyProtection="1">
      <alignment vertical="center" shrinkToFit="1"/>
      <protection/>
    </xf>
    <xf numFmtId="0" fontId="22" fillId="0" borderId="66" xfId="0" applyFont="1" applyFill="1" applyBorder="1" applyAlignment="1" applyProtection="1">
      <alignment horizontal="center" vertical="center" wrapText="1"/>
      <protection/>
    </xf>
    <xf numFmtId="0" fontId="22" fillId="0" borderId="30" xfId="0" applyFont="1" applyFill="1" applyBorder="1" applyAlignment="1" applyProtection="1">
      <alignment horizontal="center" vertical="center" wrapText="1"/>
      <protection/>
    </xf>
    <xf numFmtId="0" fontId="22" fillId="0" borderId="114" xfId="0" applyFont="1" applyFill="1" applyBorder="1" applyAlignment="1" applyProtection="1">
      <alignment horizontal="center" vertical="center" wrapText="1"/>
      <protection/>
    </xf>
    <xf numFmtId="0" fontId="13" fillId="0" borderId="91" xfId="0" applyFont="1" applyFill="1" applyBorder="1" applyAlignment="1" applyProtection="1">
      <alignment horizontal="center" vertical="center" wrapText="1"/>
      <protection locked="0"/>
    </xf>
    <xf numFmtId="0" fontId="13" fillId="0" borderId="92" xfId="0" applyFont="1" applyFill="1" applyBorder="1" applyAlignment="1" applyProtection="1">
      <alignment horizontal="center" vertical="center" wrapText="1"/>
      <protection locked="0"/>
    </xf>
    <xf numFmtId="0" fontId="13" fillId="0" borderId="116" xfId="0" applyFont="1" applyFill="1" applyBorder="1" applyAlignment="1" applyProtection="1">
      <alignment horizontal="center" vertical="center" wrapText="1"/>
      <protection locked="0"/>
    </xf>
    <xf numFmtId="0" fontId="6" fillId="0" borderId="117" xfId="0"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0" fontId="10" fillId="0" borderId="118" xfId="0" applyFont="1" applyFill="1" applyBorder="1" applyAlignment="1" applyProtection="1">
      <alignment horizontal="center" vertical="center" wrapText="1"/>
      <protection/>
    </xf>
    <xf numFmtId="0" fontId="10" fillId="0" borderId="114" xfId="0" applyFont="1" applyFill="1" applyBorder="1" applyAlignment="1" applyProtection="1">
      <alignment horizontal="center" vertical="center" wrapText="1"/>
      <protection/>
    </xf>
    <xf numFmtId="176" fontId="79" fillId="34" borderId="92" xfId="0" applyNumberFormat="1" applyFont="1" applyFill="1" applyBorder="1" applyAlignment="1" applyProtection="1">
      <alignment horizontal="center" vertical="center" wrapText="1"/>
      <protection locked="0"/>
    </xf>
    <xf numFmtId="0" fontId="24" fillId="35" borderId="19" xfId="0" applyFont="1" applyFill="1" applyBorder="1" applyAlignment="1" applyProtection="1">
      <alignment horizontal="center" vertical="center" wrapText="1"/>
      <protection locked="0"/>
    </xf>
    <xf numFmtId="0" fontId="24" fillId="35" borderId="90" xfId="0" applyFont="1" applyFill="1" applyBorder="1" applyAlignment="1" applyProtection="1">
      <alignment horizontal="center" vertical="center" wrapText="1"/>
      <protection locked="0"/>
    </xf>
    <xf numFmtId="9" fontId="16" fillId="35" borderId="89" xfId="0" applyNumberFormat="1" applyFont="1" applyFill="1" applyBorder="1" applyAlignment="1" applyProtection="1">
      <alignment horizontal="center" vertical="center" wrapText="1"/>
      <protection locked="0"/>
    </xf>
    <xf numFmtId="9" fontId="16" fillId="35" borderId="19" xfId="0" applyNumberFormat="1" applyFont="1" applyFill="1" applyBorder="1" applyAlignment="1" applyProtection="1">
      <alignment horizontal="center" vertical="center" wrapText="1"/>
      <protection locked="0"/>
    </xf>
    <xf numFmtId="9" fontId="16" fillId="35" borderId="90" xfId="0" applyNumberFormat="1" applyFont="1" applyFill="1" applyBorder="1" applyAlignment="1" applyProtection="1">
      <alignment horizontal="center" vertical="center" wrapText="1"/>
      <protection locked="0"/>
    </xf>
    <xf numFmtId="5" fontId="4" fillId="0" borderId="119" xfId="0" applyNumberFormat="1" applyFont="1" applyFill="1" applyBorder="1" applyAlignment="1" applyProtection="1">
      <alignment horizontal="center" vertical="center" wrapText="1"/>
      <protection/>
    </xf>
    <xf numFmtId="5" fontId="4" fillId="0" borderId="120" xfId="0" applyNumberFormat="1" applyFont="1" applyFill="1" applyBorder="1" applyAlignment="1" applyProtection="1">
      <alignment horizontal="center" vertical="center" wrapText="1"/>
      <protection/>
    </xf>
    <xf numFmtId="5" fontId="4" fillId="0" borderId="121" xfId="0" applyNumberFormat="1" applyFont="1" applyFill="1" applyBorder="1" applyAlignment="1" applyProtection="1">
      <alignment horizontal="center" vertical="center" wrapText="1"/>
      <protection/>
    </xf>
    <xf numFmtId="0" fontId="3" fillId="0" borderId="122" xfId="0" applyFont="1" applyFill="1" applyBorder="1" applyAlignment="1" applyProtection="1">
      <alignment horizontal="center" wrapText="1"/>
      <protection/>
    </xf>
    <xf numFmtId="0" fontId="3" fillId="0" borderId="51" xfId="0" applyFont="1" applyFill="1" applyBorder="1" applyAlignment="1" applyProtection="1">
      <alignment horizontal="center" wrapText="1"/>
      <protection/>
    </xf>
    <xf numFmtId="0" fontId="3" fillId="0" borderId="123" xfId="0" applyFont="1" applyFill="1" applyBorder="1" applyAlignment="1" applyProtection="1">
      <alignment horizontal="center" wrapText="1"/>
      <protection/>
    </xf>
    <xf numFmtId="0" fontId="15" fillId="0" borderId="124" xfId="0" applyFont="1" applyFill="1" applyBorder="1" applyAlignment="1" applyProtection="1">
      <alignment horizontal="center" vertical="center"/>
      <protection locked="0"/>
    </xf>
    <xf numFmtId="0" fontId="7" fillId="0" borderId="124" xfId="0" applyFont="1" applyFill="1" applyBorder="1" applyAlignment="1" applyProtection="1">
      <alignment horizontal="center" vertical="center"/>
      <protection/>
    </xf>
    <xf numFmtId="0" fontId="7" fillId="0" borderId="125" xfId="0" applyFont="1" applyFill="1" applyBorder="1" applyAlignment="1" applyProtection="1">
      <alignment horizontal="center" vertical="center"/>
      <protection/>
    </xf>
    <xf numFmtId="0" fontId="16" fillId="0" borderId="32" xfId="0" applyFont="1" applyFill="1" applyBorder="1" applyAlignment="1" applyProtection="1">
      <alignment horizontal="center" vertical="center" shrinkToFit="1"/>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152400</xdr:rowOff>
    </xdr:from>
    <xdr:ext cx="2562225" cy="1562100"/>
    <xdr:sp>
      <xdr:nvSpPr>
        <xdr:cNvPr id="1" name="AutoShape 3"/>
        <xdr:cNvSpPr>
          <a:spLocks/>
        </xdr:cNvSpPr>
      </xdr:nvSpPr>
      <xdr:spPr>
        <a:xfrm>
          <a:off x="76200" y="152400"/>
          <a:ext cx="2562225" cy="1562100"/>
        </a:xfrm>
        <a:prstGeom prst="wedgeRoundRectCallout">
          <a:avLst>
            <a:gd name="adj1" fmla="val 22388"/>
            <a:gd name="adj2" fmla="val 56884"/>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余暇等／グループ支援型の実績について記載してください。</a:t>
          </a:r>
          <a:r>
            <a:rPr lang="en-US" cap="none" sz="14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ＰＣ入力の場合、入力不要セルにはカーソル指定ができないように設定されています！</a:t>
          </a:r>
        </a:p>
      </xdr:txBody>
    </xdr:sp>
    <xdr:clientData/>
  </xdr:oneCellAnchor>
  <xdr:oneCellAnchor>
    <xdr:from>
      <xdr:col>16</xdr:col>
      <xdr:colOff>57150</xdr:colOff>
      <xdr:row>0</xdr:row>
      <xdr:rowOff>171450</xdr:rowOff>
    </xdr:from>
    <xdr:ext cx="2486025" cy="1438275"/>
    <xdr:sp>
      <xdr:nvSpPr>
        <xdr:cNvPr id="2" name="AutoShape 4"/>
        <xdr:cNvSpPr>
          <a:spLocks/>
        </xdr:cNvSpPr>
      </xdr:nvSpPr>
      <xdr:spPr>
        <a:xfrm>
          <a:off x="5562600" y="171450"/>
          <a:ext cx="2486025" cy="1438275"/>
        </a:xfrm>
        <a:prstGeom prst="wedgeRoundRectCallout">
          <a:avLst>
            <a:gd name="adj1" fmla="val -55319"/>
            <a:gd name="adj2" fmla="val 135375"/>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「支給区分」と「負担区分」は重要ポイントです。必ず正確に記入してください！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特にＰＣ入力では、プルダウンリストから選択した条件が自動計算の基礎となっています。</a:t>
          </a:r>
        </a:p>
      </xdr:txBody>
    </xdr:sp>
    <xdr:clientData/>
  </xdr:oneCellAnchor>
  <xdr:oneCellAnchor>
    <xdr:from>
      <xdr:col>0</xdr:col>
      <xdr:colOff>409575</xdr:colOff>
      <xdr:row>22</xdr:row>
      <xdr:rowOff>333375</xdr:rowOff>
    </xdr:from>
    <xdr:ext cx="2295525" cy="1647825"/>
    <xdr:sp>
      <xdr:nvSpPr>
        <xdr:cNvPr id="3" name="AutoShape 8"/>
        <xdr:cNvSpPr>
          <a:spLocks/>
        </xdr:cNvSpPr>
      </xdr:nvSpPr>
      <xdr:spPr>
        <a:xfrm>
          <a:off x="409575" y="10277475"/>
          <a:ext cx="2295525" cy="1647825"/>
        </a:xfrm>
        <a:prstGeom prst="wedgeRoundRectCallout">
          <a:avLst>
            <a:gd name="adj1" fmla="val -819"/>
            <a:gd name="adj2" fmla="val 7031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小計欄には当該頁の利用集計（支援回数、支援時間、委託料、利用者負担額の合計）を記入ください。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ＰＣ入力では自動計算されます。</a:t>
          </a:r>
          <a:r>
            <a:rPr lang="en-US" cap="none" sz="1100" b="1" i="0" u="none" baseline="0">
              <a:solidFill>
                <a:srgbClr val="000000"/>
              </a:solidFill>
            </a:rPr>
            <a:t>
</a:t>
          </a:r>
        </a:p>
      </xdr:txBody>
    </xdr:sp>
    <xdr:clientData/>
  </xdr:oneCellAnchor>
  <xdr:oneCellAnchor>
    <xdr:from>
      <xdr:col>5</xdr:col>
      <xdr:colOff>104775</xdr:colOff>
      <xdr:row>11</xdr:row>
      <xdr:rowOff>209550</xdr:rowOff>
    </xdr:from>
    <xdr:ext cx="3133725" cy="1285875"/>
    <xdr:sp>
      <xdr:nvSpPr>
        <xdr:cNvPr id="4" name="AutoShape 18"/>
        <xdr:cNvSpPr>
          <a:spLocks/>
        </xdr:cNvSpPr>
      </xdr:nvSpPr>
      <xdr:spPr>
        <a:xfrm>
          <a:off x="2667000" y="5648325"/>
          <a:ext cx="3133725" cy="1285875"/>
        </a:xfrm>
        <a:prstGeom prst="wedgeRoundRectCallout">
          <a:avLst>
            <a:gd name="adj1" fmla="val 21861"/>
            <a:gd name="adj2" fmla="val -9615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移動内容は「行先</a:t>
          </a:r>
          <a:r>
            <a:rPr lang="en-US" cap="none" sz="1200" b="1" i="0" u="none" baseline="0">
              <a:solidFill>
                <a:srgbClr val="000000"/>
              </a:solidFill>
            </a:rPr>
            <a:t>(</a:t>
          </a:r>
          <a:r>
            <a:rPr lang="en-US" cap="none" sz="1200" b="1" i="0" u="none" baseline="0">
              <a:solidFill>
                <a:srgbClr val="000000"/>
              </a:solidFill>
            </a:rPr>
            <a:t>経路･場所</a:t>
          </a:r>
          <a:r>
            <a:rPr lang="en-US" cap="none" sz="1200" b="1" i="0" u="none" baseline="0">
              <a:solidFill>
                <a:srgbClr val="000000"/>
              </a:solidFill>
            </a:rPr>
            <a:t>)</a:t>
          </a:r>
          <a:r>
            <a:rPr lang="en-US" cap="none" sz="1200" b="1" i="0" u="none" baseline="0">
              <a:solidFill>
                <a:srgbClr val="000000"/>
              </a:solidFill>
            </a:rPr>
            <a:t>」や「用件等」を誰が見てもわかるように簡明にご記入ください。</a:t>
          </a:r>
          <a:r>
            <a:rPr lang="en-US" cap="none" sz="120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移動支援の目的に反する外出に対しては</a:t>
          </a:r>
          <a:r>
            <a:rPr lang="en-US" cap="none" sz="1100" b="1" i="0" u="none" baseline="0">
              <a:solidFill>
                <a:srgbClr val="000000"/>
              </a:solidFill>
            </a:rPr>
            <a:t>"</a:t>
          </a:r>
          <a:r>
            <a:rPr lang="en-US" cap="none" sz="1100" b="1" i="0" u="none" baseline="0">
              <a:solidFill>
                <a:srgbClr val="000000"/>
              </a:solidFill>
            </a:rPr>
            <a:t>委託料の支払い</a:t>
          </a:r>
          <a:r>
            <a:rPr lang="en-US" cap="none" sz="1100" b="1" i="0" u="none" baseline="0">
              <a:solidFill>
                <a:srgbClr val="000000"/>
              </a:solidFill>
            </a:rPr>
            <a:t>"</a:t>
          </a:r>
          <a:r>
            <a:rPr lang="en-US" cap="none" sz="1100" b="1" i="0" u="none" baseline="0">
              <a:solidFill>
                <a:srgbClr val="000000"/>
              </a:solidFill>
            </a:rPr>
            <a:t>は出来ません！</a:t>
          </a:r>
        </a:p>
      </xdr:txBody>
    </xdr:sp>
    <xdr:clientData/>
  </xdr:oneCellAnchor>
  <xdr:oneCellAnchor>
    <xdr:from>
      <xdr:col>0</xdr:col>
      <xdr:colOff>390525</xdr:colOff>
      <xdr:row>34</xdr:row>
      <xdr:rowOff>190500</xdr:rowOff>
    </xdr:from>
    <xdr:ext cx="3028950" cy="1562100"/>
    <xdr:sp>
      <xdr:nvSpPr>
        <xdr:cNvPr id="5" name="AutoShape 22"/>
        <xdr:cNvSpPr>
          <a:spLocks/>
        </xdr:cNvSpPr>
      </xdr:nvSpPr>
      <xdr:spPr>
        <a:xfrm>
          <a:off x="390525" y="14392275"/>
          <a:ext cx="3028950" cy="1562100"/>
        </a:xfrm>
        <a:prstGeom prst="wedgeRoundRectCallout">
          <a:avLst>
            <a:gd name="adj1" fmla="val -6810"/>
            <a:gd name="adj2" fmla="val -119115"/>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月計欄には当該受給者の「余暇等／グループ支援型」のひと月分の利用集計を記入ください。</a:t>
          </a:r>
          <a:r>
            <a:rPr lang="en-US" cap="none" sz="1200" b="1" i="0" u="none" baseline="0">
              <a:solidFill>
                <a:srgbClr val="000000"/>
              </a:solidFill>
            </a:rPr>
            <a:t>
</a:t>
          </a:r>
          <a:r>
            <a:rPr lang="en-US" cap="none" sz="1200" b="1" i="0" u="none" baseline="0">
              <a:solidFill>
                <a:srgbClr val="000000"/>
              </a:solidFill>
            </a:rPr>
            <a:t>ひとりの記録が複数枚になったときには最終ページにのみ記入し、他のページでは</a:t>
          </a:r>
          <a:r>
            <a:rPr lang="en-US" cap="none" sz="1200" b="1" i="0" u="none" baseline="0">
              <a:solidFill>
                <a:srgbClr val="000000"/>
              </a:solidFill>
            </a:rPr>
            <a:t>"</a:t>
          </a:r>
          <a:r>
            <a:rPr lang="en-US" cap="none" sz="1200" b="1" i="0" u="none" baseline="0">
              <a:solidFill>
                <a:srgbClr val="000000"/>
              </a:solidFill>
            </a:rPr>
            <a:t>空白</a:t>
          </a:r>
          <a:r>
            <a:rPr lang="en-US" cap="none" sz="1200" b="1" i="0" u="none" baseline="0">
              <a:solidFill>
                <a:srgbClr val="000000"/>
              </a:solidFill>
            </a:rPr>
            <a:t>"</a:t>
          </a:r>
          <a:r>
            <a:rPr lang="en-US" cap="none" sz="1200" b="1" i="0" u="none" baseline="0">
              <a:solidFill>
                <a:srgbClr val="000000"/>
              </a:solidFill>
            </a:rPr>
            <a:t>にしておきます。</a:t>
          </a:r>
        </a:p>
      </xdr:txBody>
    </xdr:sp>
    <xdr:clientData/>
  </xdr:oneCellAnchor>
  <xdr:oneCellAnchor>
    <xdr:from>
      <xdr:col>30</xdr:col>
      <xdr:colOff>133350</xdr:colOff>
      <xdr:row>0</xdr:row>
      <xdr:rowOff>609600</xdr:rowOff>
    </xdr:from>
    <xdr:ext cx="1933575" cy="809625"/>
    <xdr:sp>
      <xdr:nvSpPr>
        <xdr:cNvPr id="6" name="AutoShape 4"/>
        <xdr:cNvSpPr>
          <a:spLocks/>
        </xdr:cNvSpPr>
      </xdr:nvSpPr>
      <xdr:spPr>
        <a:xfrm>
          <a:off x="8305800" y="609600"/>
          <a:ext cx="1933575" cy="809625"/>
        </a:xfrm>
        <a:prstGeom prst="wedgeRoundRectCallout">
          <a:avLst>
            <a:gd name="adj1" fmla="val -34138"/>
            <a:gd name="adj2" fmla="val 12546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利用者ごとかつ実績記録簿の様式ごとに合計枚数を記入します。</a:t>
          </a:r>
        </a:p>
      </xdr:txBody>
    </xdr:sp>
    <xdr:clientData/>
  </xdr:oneCellAnchor>
  <xdr:twoCellAnchor>
    <xdr:from>
      <xdr:col>8</xdr:col>
      <xdr:colOff>400050</xdr:colOff>
      <xdr:row>23</xdr:row>
      <xdr:rowOff>85725</xdr:rowOff>
    </xdr:from>
    <xdr:to>
      <xdr:col>30</xdr:col>
      <xdr:colOff>114300</xdr:colOff>
      <xdr:row>26</xdr:row>
      <xdr:rowOff>190500</xdr:rowOff>
    </xdr:to>
    <xdr:sp>
      <xdr:nvSpPr>
        <xdr:cNvPr id="7" name="テキスト ボックス 12"/>
        <xdr:cNvSpPr txBox="1">
          <a:spLocks noChangeArrowheads="1"/>
        </xdr:cNvSpPr>
      </xdr:nvSpPr>
      <xdr:spPr>
        <a:xfrm>
          <a:off x="3810000" y="10439400"/>
          <a:ext cx="4476750" cy="1333500"/>
        </a:xfrm>
        <a:prstGeom prst="rect">
          <a:avLst/>
        </a:prstGeom>
        <a:solidFill>
          <a:srgbClr val="FFFFFF"/>
        </a:solidFill>
        <a:ln w="53975" cmpd="sng">
          <a:solidFill>
            <a:srgbClr val="000000"/>
          </a:solidFill>
          <a:headEnd type="none"/>
          <a:tailEnd type="none"/>
        </a:ln>
      </xdr:spPr>
      <xdr:txBody>
        <a:bodyPr vertOverflow="clip" wrap="square" anchor="ctr"/>
        <a:p>
          <a:pPr algn="l">
            <a:defRPr/>
          </a:pP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余暇等／</a:t>
          </a:r>
          <a:r>
            <a:rPr lang="en-US" cap="none" sz="1600" b="1" i="0" u="none" baseline="0">
              <a:solidFill>
                <a:srgbClr val="000000"/>
              </a:solidFill>
              <a:latin typeface="HG丸ｺﾞｼｯｸM-PRO"/>
              <a:ea typeface="HG丸ｺﾞｼｯｸM-PRO"/>
              <a:cs typeface="HG丸ｺﾞｼｯｸM-PRO"/>
            </a:rPr>
            <a:t>個別支援</a:t>
          </a:r>
          <a:r>
            <a:rPr lang="en-US" cap="none" sz="1600" b="1" i="0" u="none" baseline="0">
              <a:solidFill>
                <a:srgbClr val="000000"/>
              </a:solidFill>
              <a:latin typeface="HG丸ｺﾞｼｯｸM-PRO"/>
              <a:ea typeface="HG丸ｺﾞｼｯｸM-PRO"/>
              <a:cs typeface="HG丸ｺﾞｼｯｸM-PRO"/>
            </a:rPr>
            <a:t>型</a:t>
          </a:r>
          <a:r>
            <a:rPr lang="en-US" cap="none" sz="1600" b="1"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通学・その他／個別支援型</a:t>
          </a:r>
          <a:r>
            <a:rPr lang="en-US" cap="none" sz="1600" b="1"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a:t>
          </a:r>
          <a:r>
            <a:rPr lang="en-US" cap="none" sz="1600" b="1" i="0" u="none" baseline="0">
              <a:solidFill>
                <a:srgbClr val="000000"/>
              </a:solidFill>
              <a:latin typeface="HG丸ｺﾞｼｯｸM-PRO"/>
              <a:ea typeface="HG丸ｺﾞｼｯｸM-PRO"/>
              <a:cs typeface="HG丸ｺﾞｼｯｸM-PRO"/>
            </a:rPr>
            <a:t>通学・その他／</a:t>
          </a:r>
          <a:r>
            <a:rPr lang="en-US" cap="none" sz="1600" b="1" i="0" u="none" baseline="0">
              <a:solidFill>
                <a:srgbClr val="000000"/>
              </a:solidFill>
              <a:latin typeface="HG丸ｺﾞｼｯｸM-PRO"/>
              <a:ea typeface="HG丸ｺﾞｼｯｸM-PRO"/>
              <a:cs typeface="HG丸ｺﾞｼｯｸM-PRO"/>
            </a:rPr>
            <a:t>グループ支援型」</a:t>
          </a:r>
          <a:r>
            <a:rPr lang="en-US" cap="none" sz="1600" b="0" i="0" u="none" baseline="0">
              <a:solidFill>
                <a:srgbClr val="000000"/>
              </a:solidFill>
              <a:latin typeface="HG丸ｺﾞｼｯｸM-PRO"/>
              <a:ea typeface="HG丸ｺﾞｼｯｸM-PRO"/>
              <a:cs typeface="HG丸ｺﾞｼｯｸM-PRO"/>
            </a:rPr>
            <a:t>
</a:t>
          </a:r>
          <a:r>
            <a:rPr lang="en-US" cap="none" sz="1600" b="1" i="0" u="none" baseline="0">
              <a:solidFill>
                <a:srgbClr val="000000"/>
              </a:solidFill>
              <a:latin typeface="HG丸ｺﾞｼｯｸM-PRO"/>
              <a:ea typeface="HG丸ｺﾞｼｯｸM-PRO"/>
              <a:cs typeface="HG丸ｺﾞｼｯｸM-PRO"/>
            </a:rPr>
            <a:t>の実績</a:t>
          </a:r>
          <a:r>
            <a:rPr lang="en-US" cap="none" sz="1600" b="1" i="0" u="none" baseline="0">
              <a:solidFill>
                <a:srgbClr val="000000"/>
              </a:solidFill>
              <a:latin typeface="HG丸ｺﾞｼｯｸM-PRO"/>
              <a:ea typeface="HG丸ｺﾞｼｯｸM-PRO"/>
              <a:cs typeface="HG丸ｺﾞｼｯｸM-PRO"/>
            </a:rPr>
            <a:t>は、別の様式で</a:t>
          </a:r>
          <a:r>
            <a:rPr lang="en-US" cap="none" sz="1600" b="1" i="0" u="none" baseline="0">
              <a:solidFill>
                <a:srgbClr val="000000"/>
              </a:solidFill>
              <a:latin typeface="HG丸ｺﾞｼｯｸM-PRO"/>
              <a:ea typeface="HG丸ｺﾞｼｯｸM-PRO"/>
              <a:cs typeface="HG丸ｺﾞｼｯｸM-PRO"/>
            </a:rPr>
            <a:t>作成してください！</a:t>
          </a:r>
        </a:p>
      </xdr:txBody>
    </xdr:sp>
    <xdr:clientData/>
  </xdr:twoCellAnchor>
  <xdr:oneCellAnchor>
    <xdr:from>
      <xdr:col>7</xdr:col>
      <xdr:colOff>133350</xdr:colOff>
      <xdr:row>5</xdr:row>
      <xdr:rowOff>57150</xdr:rowOff>
    </xdr:from>
    <xdr:ext cx="1200150" cy="257175"/>
    <xdr:sp>
      <xdr:nvSpPr>
        <xdr:cNvPr id="8" name="AutoShape 4"/>
        <xdr:cNvSpPr>
          <a:spLocks/>
        </xdr:cNvSpPr>
      </xdr:nvSpPr>
      <xdr:spPr>
        <a:xfrm>
          <a:off x="3209925" y="3248025"/>
          <a:ext cx="1200150" cy="257175"/>
        </a:xfrm>
        <a:prstGeom prst="wedgeRoundRectCallout">
          <a:avLst>
            <a:gd name="adj1" fmla="val -20481"/>
            <a:gd name="adj2" fmla="val -92532"/>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月または年に✓</a:t>
          </a:r>
        </a:p>
      </xdr:txBody>
    </xdr:sp>
    <xdr:clientData/>
  </xdr:oneCellAnchor>
  <xdr:oneCellAnchor>
    <xdr:from>
      <xdr:col>18</xdr:col>
      <xdr:colOff>57150</xdr:colOff>
      <xdr:row>11</xdr:row>
      <xdr:rowOff>28575</xdr:rowOff>
    </xdr:from>
    <xdr:ext cx="2286000" cy="2619375"/>
    <xdr:sp>
      <xdr:nvSpPr>
        <xdr:cNvPr id="9" name="AutoShape 21"/>
        <xdr:cNvSpPr>
          <a:spLocks/>
        </xdr:cNvSpPr>
      </xdr:nvSpPr>
      <xdr:spPr>
        <a:xfrm>
          <a:off x="6019800" y="5467350"/>
          <a:ext cx="2286000" cy="2619375"/>
        </a:xfrm>
        <a:prstGeom prst="wedgeRoundRectCallout">
          <a:avLst>
            <a:gd name="adj1" fmla="val 17685"/>
            <a:gd name="adj2" fmla="val -7099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グループ支援型の委託料は個別支援型の委託料</a:t>
          </a:r>
          <a:r>
            <a:rPr lang="en-US" cap="none" sz="1200" b="1" i="0" u="none" baseline="0">
              <a:solidFill>
                <a:srgbClr val="000000"/>
              </a:solidFill>
            </a:rPr>
            <a:t>×</a:t>
          </a:r>
          <a:r>
            <a:rPr lang="en-US" cap="none" sz="1200" b="1" i="0" u="none" baseline="0">
              <a:solidFill>
                <a:srgbClr val="000000"/>
              </a:solidFill>
            </a:rPr>
            <a:t>0.75</a:t>
          </a:r>
          <a:r>
            <a:rPr lang="en-US" cap="none" sz="1200" b="1" i="0" u="none" baseline="0">
              <a:solidFill>
                <a:srgbClr val="000000"/>
              </a:solidFill>
            </a:rPr>
            <a:t>とし、</a:t>
          </a:r>
          <a:r>
            <a:rPr lang="en-US" cap="none" sz="1200" b="1" i="0" u="none" baseline="0">
              <a:solidFill>
                <a:srgbClr val="000000"/>
              </a:solidFill>
            </a:rPr>
            <a:t>100</a:t>
          </a:r>
          <a:r>
            <a:rPr lang="en-US" cap="none" sz="1200" b="1" i="0" u="none" baseline="0">
              <a:solidFill>
                <a:srgbClr val="000000"/>
              </a:solidFill>
            </a:rPr>
            <a:t>円未満の端数があるときは、その端数を切り上げた額となります。</a:t>
          </a:r>
          <a:r>
            <a:rPr lang="en-US" cap="none" sz="1200" b="1" i="0" u="none" baseline="0">
              <a:solidFill>
                <a:srgbClr val="000000"/>
              </a:solidFill>
            </a:rPr>
            <a:t>
</a:t>
          </a:r>
          <a:r>
            <a:rPr lang="en-US" cap="none" sz="1200" b="1" i="0" u="none" baseline="0">
              <a:solidFill>
                <a:srgbClr val="000000"/>
              </a:solidFill>
            </a:rPr>
            <a:t>仕様書等で確認し、委託料と負担区分に応じた金額を記入ください。</a:t>
          </a:r>
          <a:r>
            <a:rPr lang="en-US" cap="none" sz="120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ＰＣ入力では自動計算の結果を確認すること！</a:t>
          </a:r>
        </a:p>
      </xdr:txBody>
    </xdr:sp>
    <xdr:clientData/>
  </xdr:oneCellAnchor>
  <xdr:twoCellAnchor>
    <xdr:from>
      <xdr:col>9</xdr:col>
      <xdr:colOff>85725</xdr:colOff>
      <xdr:row>18</xdr:row>
      <xdr:rowOff>133350</xdr:rowOff>
    </xdr:from>
    <xdr:to>
      <xdr:col>26</xdr:col>
      <xdr:colOff>85725</xdr:colOff>
      <xdr:row>21</xdr:row>
      <xdr:rowOff>342900</xdr:rowOff>
    </xdr:to>
    <xdr:sp>
      <xdr:nvSpPr>
        <xdr:cNvPr id="10" name="テキスト ボックス 21"/>
        <xdr:cNvSpPr txBox="1">
          <a:spLocks noChangeArrowheads="1"/>
        </xdr:cNvSpPr>
      </xdr:nvSpPr>
      <xdr:spPr>
        <a:xfrm>
          <a:off x="4000500" y="8439150"/>
          <a:ext cx="3609975" cy="1438275"/>
        </a:xfrm>
        <a:prstGeom prst="rect">
          <a:avLst/>
        </a:prstGeom>
        <a:solidFill>
          <a:srgbClr val="FFFFFF"/>
        </a:solidFill>
        <a:ln w="76200" cmpd="sng">
          <a:solidFill>
            <a:srgbClr val="FF0000"/>
          </a:solidFill>
          <a:headEnd type="none"/>
          <a:tailEnd type="none"/>
        </a:ln>
      </xdr:spPr>
      <xdr:txBody>
        <a:bodyPr vertOverflow="clip" wrap="square" anchor="ctr"/>
        <a:p>
          <a:pPr algn="l">
            <a:defRPr/>
          </a:pPr>
          <a:r>
            <a:rPr lang="en-US" cap="none" sz="1800" b="1" i="0" u="none" baseline="0">
              <a:solidFill>
                <a:srgbClr val="FF0000"/>
              </a:solidFill>
              <a:latin typeface="HG丸ｺﾞｼｯｸM-PRO"/>
              <a:ea typeface="HG丸ｺﾞｼｯｸM-PRO"/>
              <a:cs typeface="HG丸ｺﾞｼｯｸM-PRO"/>
            </a:rPr>
            <a:t>（注意！）</a:t>
          </a:r>
          <a:r>
            <a:rPr lang="en-US" cap="none" sz="1800" b="1" i="0" u="none" baseline="0">
              <a:solidFill>
                <a:srgbClr val="FF0000"/>
              </a:solidFill>
              <a:latin typeface="HG丸ｺﾞｼｯｸM-PRO"/>
              <a:ea typeface="HG丸ｺﾞｼｯｸM-PRO"/>
              <a:cs typeface="HG丸ｺﾞｼｯｸM-PRO"/>
            </a:rPr>
            <a:t>
</a:t>
          </a:r>
          <a:r>
            <a:rPr lang="en-US" cap="none" sz="1800" b="1" i="0" u="none" baseline="0">
              <a:solidFill>
                <a:srgbClr val="FF0000"/>
              </a:solidFill>
              <a:latin typeface="HG丸ｺﾞｼｯｸM-PRO"/>
              <a:ea typeface="HG丸ｺﾞｼｯｸM-PRO"/>
              <a:cs typeface="HG丸ｺﾞｼｯｸM-PRO"/>
            </a:rPr>
            <a:t>グループ支援を行う場合、事前に区へ「グループ支援届出書」の提出が必要です！</a:t>
          </a:r>
        </a:p>
      </xdr:txBody>
    </xdr:sp>
    <xdr:clientData/>
  </xdr:twoCellAnchor>
  <xdr:oneCellAnchor>
    <xdr:from>
      <xdr:col>34</xdr:col>
      <xdr:colOff>133350</xdr:colOff>
      <xdr:row>11</xdr:row>
      <xdr:rowOff>0</xdr:rowOff>
    </xdr:from>
    <xdr:ext cx="1924050" cy="1609725"/>
    <xdr:sp>
      <xdr:nvSpPr>
        <xdr:cNvPr id="11" name="AutoShape 19"/>
        <xdr:cNvSpPr>
          <a:spLocks/>
        </xdr:cNvSpPr>
      </xdr:nvSpPr>
      <xdr:spPr>
        <a:xfrm>
          <a:off x="8953500" y="5438775"/>
          <a:ext cx="1924050" cy="1609725"/>
        </a:xfrm>
        <a:prstGeom prst="wedgeRoundRectCallout">
          <a:avLst>
            <a:gd name="adj1" fmla="val -47069"/>
            <a:gd name="adj2" fmla="val -77027"/>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当日随行したヘルパーさんの押印またはサインが必要です！</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ＰＣ入力の実績簿では手順上、月締め入力後の「印刷</a:t>
          </a:r>
          <a:r>
            <a:rPr lang="en-US" cap="none" sz="1100" b="1" i="0" u="none" baseline="0">
              <a:solidFill>
                <a:srgbClr val="000000"/>
              </a:solidFill>
            </a:rPr>
            <a:t>→</a:t>
          </a:r>
          <a:r>
            <a:rPr lang="en-US" cap="none" sz="1100" b="1" i="0" u="none" baseline="0">
              <a:solidFill>
                <a:srgbClr val="000000"/>
              </a:solidFill>
            </a:rPr>
            <a:t>押印」となるのでご注意ください。</a:t>
          </a:r>
        </a:p>
      </xdr:txBody>
    </xdr:sp>
    <xdr:clientData/>
  </xdr:oneCellAnchor>
  <xdr:oneCellAnchor>
    <xdr:from>
      <xdr:col>26</xdr:col>
      <xdr:colOff>19050</xdr:colOff>
      <xdr:row>34</xdr:row>
      <xdr:rowOff>142875</xdr:rowOff>
    </xdr:from>
    <xdr:ext cx="3305175" cy="1381125"/>
    <xdr:sp>
      <xdr:nvSpPr>
        <xdr:cNvPr id="12" name="AutoShape 9"/>
        <xdr:cNvSpPr>
          <a:spLocks/>
        </xdr:cNvSpPr>
      </xdr:nvSpPr>
      <xdr:spPr>
        <a:xfrm>
          <a:off x="7543800" y="14344650"/>
          <a:ext cx="3305175" cy="1381125"/>
        </a:xfrm>
        <a:prstGeom prst="wedgeRoundRectCallout">
          <a:avLst>
            <a:gd name="adj1" fmla="val -47041"/>
            <a:gd name="adj2" fmla="val -123768"/>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sng" baseline="0">
              <a:solidFill>
                <a:srgbClr val="000000"/>
              </a:solidFill>
            </a:rPr>
            <a:t>グループ</a:t>
          </a:r>
          <a:r>
            <a:rPr lang="en-US" cap="none" sz="1200" b="1" i="0" u="sng" baseline="0">
              <a:solidFill>
                <a:srgbClr val="000000"/>
              </a:solidFill>
            </a:rPr>
            <a:t>支援</a:t>
          </a:r>
          <a:r>
            <a:rPr lang="en-US" cap="none" sz="1200" b="1" i="0" u="sng" baseline="0">
              <a:solidFill>
                <a:srgbClr val="000000"/>
              </a:solidFill>
            </a:rPr>
            <a:t>型</a:t>
          </a:r>
          <a:r>
            <a:rPr lang="en-US" cap="none" sz="1200" b="1" i="0" u="sng" baseline="0">
              <a:solidFill>
                <a:srgbClr val="000000"/>
              </a:solidFill>
            </a:rPr>
            <a:t>の様式の</a:t>
          </a:r>
          <a:r>
            <a:rPr lang="en-US" cap="none" sz="1200" b="1" i="0" u="sng" baseline="0">
              <a:solidFill>
                <a:srgbClr val="000000"/>
              </a:solidFill>
            </a:rPr>
            <a:t>場合、ＰＣ</a:t>
          </a:r>
          <a:r>
            <a:rPr lang="en-US" cap="none" sz="1200" b="1" i="0" u="sng" baseline="0">
              <a:solidFill>
                <a:srgbClr val="000000"/>
              </a:solidFill>
            </a:rPr>
            <a:t>入力</a:t>
          </a:r>
          <a:r>
            <a:rPr lang="en-US" cap="none" sz="1200" b="1" i="0" u="sng" baseline="0">
              <a:solidFill>
                <a:srgbClr val="000000"/>
              </a:solidFill>
            </a:rPr>
            <a:t>でも</a:t>
          </a:r>
          <a:r>
            <a:rPr lang="en-US" cap="none" sz="1200" b="1" i="0" u="sng" baseline="0">
              <a:solidFill>
                <a:srgbClr val="000000"/>
              </a:solidFill>
            </a:rPr>
            <a:t>①②は自動計算されま</a:t>
          </a:r>
          <a:r>
            <a:rPr lang="en-US" cap="none" sz="1200" b="1" i="0" u="sng" baseline="0">
              <a:solidFill>
                <a:srgbClr val="000000"/>
              </a:solidFill>
            </a:rPr>
            <a:t>せんので、</a:t>
          </a:r>
          <a:r>
            <a:rPr lang="en-US" cap="none" sz="1200" b="1" i="0" u="sng" baseline="0">
              <a:solidFill>
                <a:srgbClr val="000000"/>
              </a:solidFill>
            </a:rPr>
            <a:t>入力してください。</a:t>
          </a:r>
          <a:r>
            <a:rPr lang="en-US" cap="none" sz="1200" b="0" i="0" u="sng" baseline="0">
              <a:solidFill>
                <a:srgbClr val="000000"/>
              </a:solidFill>
            </a:rPr>
            <a:t>
</a:t>
          </a:r>
          <a:r>
            <a:rPr lang="en-US" cap="none" sz="1200" b="1" i="0" u="none" baseline="0">
              <a:solidFill>
                <a:srgbClr val="000000"/>
              </a:solidFill>
            </a:rPr>
            <a:t>手書きの場合は、①②に記載してください。</a:t>
          </a:r>
        </a:p>
      </xdr:txBody>
    </xdr:sp>
    <xdr:clientData/>
  </xdr:oneCellAnchor>
  <xdr:oneCellAnchor>
    <xdr:from>
      <xdr:col>5</xdr:col>
      <xdr:colOff>152400</xdr:colOff>
      <xdr:row>0</xdr:row>
      <xdr:rowOff>152400</xdr:rowOff>
    </xdr:from>
    <xdr:ext cx="2790825" cy="1590675"/>
    <xdr:sp>
      <xdr:nvSpPr>
        <xdr:cNvPr id="13" name="AutoShape 20"/>
        <xdr:cNvSpPr>
          <a:spLocks/>
        </xdr:cNvSpPr>
      </xdr:nvSpPr>
      <xdr:spPr>
        <a:xfrm>
          <a:off x="2714625" y="152400"/>
          <a:ext cx="2790825" cy="1590675"/>
        </a:xfrm>
        <a:prstGeom prst="wedgeRoundRectCallout">
          <a:avLst>
            <a:gd name="adj1" fmla="val -9074"/>
            <a:gd name="adj2" fmla="val 92111"/>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氏名･受給者番号･受給要件は「受給者証」に基づいて記入ください。</a:t>
          </a:r>
          <a:r>
            <a:rPr lang="en-US" cap="none" sz="1200" b="1" i="0" u="none" baseline="0">
              <a:solidFill>
                <a:srgbClr val="000000"/>
              </a:solidFill>
            </a:rPr>
            <a:t>
</a:t>
          </a:r>
          <a:r>
            <a:rPr lang="en-US" cap="none" sz="1200" b="1" i="0" u="none" baseline="0">
              <a:solidFill>
                <a:srgbClr val="000000"/>
              </a:solidFill>
            </a:rPr>
            <a:t>提出の際は受給者番号順に揃えてください！</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サービス提供の際には受給者証のチェックを忘れずに！</a:t>
          </a:r>
        </a:p>
      </xdr:txBody>
    </xdr:sp>
    <xdr:clientData/>
  </xdr:oneCellAnchor>
  <xdr:oneCellAnchor>
    <xdr:from>
      <xdr:col>0</xdr:col>
      <xdr:colOff>190500</xdr:colOff>
      <xdr:row>10</xdr:row>
      <xdr:rowOff>38100</xdr:rowOff>
    </xdr:from>
    <xdr:ext cx="2305050" cy="1495425"/>
    <xdr:sp>
      <xdr:nvSpPr>
        <xdr:cNvPr id="14" name="AutoShape 6"/>
        <xdr:cNvSpPr>
          <a:spLocks/>
        </xdr:cNvSpPr>
      </xdr:nvSpPr>
      <xdr:spPr>
        <a:xfrm>
          <a:off x="190500" y="5067300"/>
          <a:ext cx="2305050" cy="1495425"/>
        </a:xfrm>
        <a:prstGeom prst="wedgeRoundRectCallout">
          <a:avLst>
            <a:gd name="adj1" fmla="val 96092"/>
            <a:gd name="adj2" fmla="val -63009"/>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支援時間は「</a:t>
          </a:r>
          <a:r>
            <a:rPr lang="en-US" cap="none" sz="1200" b="1" i="0" u="none" baseline="0">
              <a:solidFill>
                <a:srgbClr val="000000"/>
              </a:solidFill>
            </a:rPr>
            <a:t>30</a:t>
          </a:r>
          <a:r>
            <a:rPr lang="en-US" cap="none" sz="1200" b="1" i="0" u="none" baseline="0">
              <a:solidFill>
                <a:srgbClr val="000000"/>
              </a:solidFill>
            </a:rPr>
            <a:t>分単位」での計算です（端数切上げ）。</a:t>
          </a:r>
          <a:r>
            <a:rPr lang="en-US" cap="none" sz="120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ＰＣ入力では開始･終了時間を入力すると自動計算されます。</a:t>
          </a:r>
        </a:p>
      </xdr:txBody>
    </xdr:sp>
    <xdr:clientData/>
  </xdr:oneCellAnchor>
  <xdr:oneCellAnchor>
    <xdr:from>
      <xdr:col>8</xdr:col>
      <xdr:colOff>142875</xdr:colOff>
      <xdr:row>34</xdr:row>
      <xdr:rowOff>85725</xdr:rowOff>
    </xdr:from>
    <xdr:ext cx="3857625" cy="1514475"/>
    <xdr:sp>
      <xdr:nvSpPr>
        <xdr:cNvPr id="15" name="AutoShape 9"/>
        <xdr:cNvSpPr>
          <a:spLocks/>
        </xdr:cNvSpPr>
      </xdr:nvSpPr>
      <xdr:spPr>
        <a:xfrm>
          <a:off x="3552825" y="14287500"/>
          <a:ext cx="3857625" cy="1514475"/>
        </a:xfrm>
        <a:prstGeom prst="wedgeRoundRectCallout">
          <a:avLst>
            <a:gd name="adj1" fmla="val -18699"/>
            <a:gd name="adj2" fmla="val -67879"/>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利用者確認について、区へ提出いただく実績記録簿には月計欄のみの記入となりますが、毎回の支援終了の都度、利用者と必ず実績内容を確認し、書面に記載するようにしてください。</a:t>
          </a:r>
          <a:r>
            <a:rPr lang="en-US" cap="none" sz="1200" b="1" i="0" u="none" baseline="0">
              <a:solidFill>
                <a:srgbClr val="000000"/>
              </a:solidFill>
            </a:rPr>
            <a:t>
</a:t>
          </a:r>
          <a:r>
            <a:rPr lang="en-US" cap="none" sz="1200" b="1" i="0" u="none" baseline="0">
              <a:solidFill>
                <a:srgbClr val="000000"/>
              </a:solidFill>
            </a:rPr>
            <a:t>利用者氏名はＰＣ入力でも可能ですが、別に押印か署名をもらってください。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N34"/>
  <sheetViews>
    <sheetView tabSelected="1" view="pageBreakPreview" zoomScaleSheetLayoutView="100" zoomScalePageLayoutView="0" workbookViewId="0" topLeftCell="A1">
      <selection activeCell="K8" sqref="K8:V8"/>
    </sheetView>
  </sheetViews>
  <sheetFormatPr defaultColWidth="9.00390625" defaultRowHeight="13.5"/>
  <cols>
    <col min="1" max="1" width="0.875" style="3" customWidth="1"/>
    <col min="2" max="2" width="7.625" style="4" customWidth="1"/>
    <col min="3" max="3" width="4.375" style="4" customWidth="1"/>
    <col min="4" max="4" width="2.375" style="4" customWidth="1"/>
    <col min="5" max="6" width="4.375" style="4" customWidth="1"/>
    <col min="7" max="7" width="2.375" style="4" customWidth="1"/>
    <col min="8" max="8" width="4.375" style="4" customWidth="1"/>
    <col min="9" max="9" width="6.625" style="4" customWidth="1"/>
    <col min="10" max="12" width="2.875" style="4" customWidth="1"/>
    <col min="13" max="22" width="3.00390625" style="4" customWidth="1"/>
    <col min="23" max="36" width="2.125" style="4" customWidth="1"/>
    <col min="37" max="37" width="2.125" style="3" customWidth="1"/>
    <col min="38" max="38" width="2.125" style="4" customWidth="1"/>
    <col min="39" max="39" width="2.25390625" style="4" customWidth="1"/>
  </cols>
  <sheetData>
    <row r="1" ht="13.5"/>
    <row r="2" spans="1:37" s="4" customFormat="1" ht="12.75" customHeight="1">
      <c r="A2" s="1"/>
      <c r="B2" s="84"/>
      <c r="C2" s="1"/>
      <c r="D2" s="1"/>
      <c r="E2" s="1"/>
      <c r="F2" s="1"/>
      <c r="G2" s="1"/>
      <c r="H2" s="1"/>
      <c r="I2" s="1"/>
      <c r="J2" s="94"/>
      <c r="K2" s="1"/>
      <c r="L2" s="1"/>
      <c r="M2" s="1"/>
      <c r="N2" s="1"/>
      <c r="O2" s="1"/>
      <c r="P2" s="1"/>
      <c r="Q2" s="1"/>
      <c r="R2" s="1"/>
      <c r="S2" s="1"/>
      <c r="T2" s="1"/>
      <c r="U2" s="1"/>
      <c r="V2" s="1"/>
      <c r="W2" s="1"/>
      <c r="X2" s="1"/>
      <c r="Y2" s="1"/>
      <c r="Z2" s="1"/>
      <c r="AA2" s="2"/>
      <c r="AB2" s="2"/>
      <c r="AC2" s="2"/>
      <c r="AD2" s="2"/>
      <c r="AE2" s="2"/>
      <c r="AF2" s="2"/>
      <c r="AG2" s="2"/>
      <c r="AH2" s="2"/>
      <c r="AI2" s="2"/>
      <c r="AJ2" s="2"/>
      <c r="AK2" s="3"/>
    </row>
    <row r="3" spans="1:38" s="4" customFormat="1" ht="25.5" customHeight="1" thickBot="1">
      <c r="A3" s="1"/>
      <c r="B3" s="5" t="s">
        <v>30</v>
      </c>
      <c r="C3" s="6"/>
      <c r="D3" s="7" t="s">
        <v>0</v>
      </c>
      <c r="E3" s="6"/>
      <c r="F3" s="8" t="s">
        <v>1</v>
      </c>
      <c r="G3" s="244" t="s">
        <v>48</v>
      </c>
      <c r="H3" s="244"/>
      <c r="I3" s="244"/>
      <c r="J3" s="244"/>
      <c r="K3" s="244"/>
      <c r="L3" s="244"/>
      <c r="M3" s="244"/>
      <c r="N3" s="244"/>
      <c r="O3" s="244"/>
      <c r="P3" s="244"/>
      <c r="Q3" s="244"/>
      <c r="R3" s="244"/>
      <c r="S3" s="244"/>
      <c r="T3" s="244"/>
      <c r="U3" s="244"/>
      <c r="V3" s="244"/>
      <c r="W3" s="244"/>
      <c r="X3" s="244"/>
      <c r="Y3" s="244"/>
      <c r="Z3" s="244"/>
      <c r="AA3" s="244"/>
      <c r="AB3" s="245"/>
      <c r="AC3" s="236"/>
      <c r="AD3" s="236"/>
      <c r="AE3" s="236"/>
      <c r="AF3" s="237" t="s">
        <v>2</v>
      </c>
      <c r="AG3" s="237"/>
      <c r="AH3" s="236"/>
      <c r="AI3" s="236"/>
      <c r="AJ3" s="236"/>
      <c r="AK3" s="237" t="s">
        <v>3</v>
      </c>
      <c r="AL3" s="237"/>
    </row>
    <row r="4" spans="1:38" s="4" customFormat="1" ht="33" customHeight="1">
      <c r="A4" s="1"/>
      <c r="B4" s="9" t="s">
        <v>4</v>
      </c>
      <c r="C4" s="238"/>
      <c r="D4" s="239"/>
      <c r="E4" s="239"/>
      <c r="F4" s="239"/>
      <c r="G4" s="239"/>
      <c r="H4" s="239"/>
      <c r="I4" s="239"/>
      <c r="J4" s="240"/>
      <c r="K4" s="241" t="s">
        <v>5</v>
      </c>
      <c r="L4" s="242"/>
      <c r="M4" s="115"/>
      <c r="N4" s="12"/>
      <c r="O4" s="12"/>
      <c r="P4" s="12"/>
      <c r="Q4" s="12"/>
      <c r="R4" s="12"/>
      <c r="S4" s="12"/>
      <c r="T4" s="12"/>
      <c r="U4" s="12"/>
      <c r="V4" s="13"/>
      <c r="W4" s="14"/>
      <c r="X4" s="243" t="s">
        <v>6</v>
      </c>
      <c r="Y4" s="243"/>
      <c r="Z4" s="243"/>
      <c r="AA4" s="243"/>
      <c r="AB4" s="243"/>
      <c r="AC4" s="15"/>
      <c r="AD4" s="16"/>
      <c r="AE4" s="16"/>
      <c r="AF4" s="16"/>
      <c r="AG4" s="16"/>
      <c r="AH4" s="16"/>
      <c r="AI4" s="16"/>
      <c r="AJ4" s="16"/>
      <c r="AK4" s="16"/>
      <c r="AL4" s="17"/>
    </row>
    <row r="5" spans="1:38" s="4" customFormat="1" ht="38.25" customHeight="1" thickBot="1">
      <c r="A5" s="1"/>
      <c r="B5" s="18" t="s">
        <v>7</v>
      </c>
      <c r="C5" s="228" t="s">
        <v>35</v>
      </c>
      <c r="D5" s="229"/>
      <c r="E5" s="230"/>
      <c r="F5" s="230"/>
      <c r="G5" s="231" t="s">
        <v>46</v>
      </c>
      <c r="H5" s="231"/>
      <c r="I5" s="96" t="s">
        <v>45</v>
      </c>
      <c r="J5" s="96"/>
      <c r="K5" s="205" t="s">
        <v>8</v>
      </c>
      <c r="L5" s="207"/>
      <c r="M5" s="232" t="s">
        <v>34</v>
      </c>
      <c r="N5" s="232"/>
      <c r="O5" s="232"/>
      <c r="P5" s="233"/>
      <c r="Q5" s="234" t="s">
        <v>28</v>
      </c>
      <c r="R5" s="235"/>
      <c r="S5" s="202" t="s">
        <v>20</v>
      </c>
      <c r="T5" s="203"/>
      <c r="U5" s="203"/>
      <c r="V5" s="204"/>
      <c r="W5" s="19"/>
      <c r="X5" s="205" t="s">
        <v>9</v>
      </c>
      <c r="Y5" s="206"/>
      <c r="Z5" s="206"/>
      <c r="AA5" s="206"/>
      <c r="AB5" s="207"/>
      <c r="AC5" s="208"/>
      <c r="AD5" s="209"/>
      <c r="AE5" s="209"/>
      <c r="AF5" s="209"/>
      <c r="AG5" s="209"/>
      <c r="AH5" s="209"/>
      <c r="AI5" s="209"/>
      <c r="AJ5" s="209"/>
      <c r="AK5" s="209"/>
      <c r="AL5" s="210"/>
    </row>
    <row r="6" spans="1:38" s="4" customFormat="1" ht="24" customHeight="1" thickTop="1">
      <c r="A6" s="1"/>
      <c r="B6" s="211" t="s">
        <v>10</v>
      </c>
      <c r="C6" s="140" t="s">
        <v>24</v>
      </c>
      <c r="D6" s="140"/>
      <c r="E6" s="140"/>
      <c r="F6" s="140"/>
      <c r="G6" s="140"/>
      <c r="H6" s="140"/>
      <c r="I6" s="140"/>
      <c r="J6" s="213"/>
      <c r="K6" s="214" t="s">
        <v>37</v>
      </c>
      <c r="L6" s="215"/>
      <c r="M6" s="215"/>
      <c r="N6" s="215"/>
      <c r="O6" s="215"/>
      <c r="P6" s="215"/>
      <c r="Q6" s="215"/>
      <c r="R6" s="215"/>
      <c r="S6" s="215"/>
      <c r="T6" s="215"/>
      <c r="U6" s="215"/>
      <c r="V6" s="216"/>
      <c r="W6" s="214" t="s">
        <v>11</v>
      </c>
      <c r="X6" s="215"/>
      <c r="Y6" s="215"/>
      <c r="Z6" s="215"/>
      <c r="AA6" s="216"/>
      <c r="AB6" s="213" t="s">
        <v>12</v>
      </c>
      <c r="AC6" s="218"/>
      <c r="AD6" s="218"/>
      <c r="AE6" s="218"/>
      <c r="AF6" s="217"/>
      <c r="AG6" s="222" t="s">
        <v>44</v>
      </c>
      <c r="AH6" s="223"/>
      <c r="AI6" s="223"/>
      <c r="AJ6" s="223"/>
      <c r="AK6" s="223"/>
      <c r="AL6" s="224"/>
    </row>
    <row r="7" spans="1:40" s="4" customFormat="1" ht="24" customHeight="1">
      <c r="A7" s="1"/>
      <c r="B7" s="212"/>
      <c r="C7" s="198" t="s">
        <v>25</v>
      </c>
      <c r="D7" s="199"/>
      <c r="E7" s="199"/>
      <c r="F7" s="198" t="s">
        <v>26</v>
      </c>
      <c r="G7" s="199"/>
      <c r="H7" s="200"/>
      <c r="I7" s="201" t="s">
        <v>27</v>
      </c>
      <c r="J7" s="200"/>
      <c r="K7" s="217"/>
      <c r="L7" s="140"/>
      <c r="M7" s="140"/>
      <c r="N7" s="140"/>
      <c r="O7" s="140"/>
      <c r="P7" s="140"/>
      <c r="Q7" s="140"/>
      <c r="R7" s="140"/>
      <c r="S7" s="140"/>
      <c r="T7" s="140"/>
      <c r="U7" s="140"/>
      <c r="V7" s="213"/>
      <c r="W7" s="217"/>
      <c r="X7" s="140"/>
      <c r="Y7" s="140"/>
      <c r="Z7" s="140"/>
      <c r="AA7" s="213"/>
      <c r="AB7" s="219"/>
      <c r="AC7" s="220"/>
      <c r="AD7" s="220"/>
      <c r="AE7" s="220"/>
      <c r="AF7" s="221"/>
      <c r="AG7" s="225"/>
      <c r="AH7" s="226"/>
      <c r="AI7" s="226"/>
      <c r="AJ7" s="226"/>
      <c r="AK7" s="226"/>
      <c r="AL7" s="227"/>
      <c r="AM7" s="116" t="s">
        <v>32</v>
      </c>
      <c r="AN7" s="117"/>
    </row>
    <row r="8" spans="1:40" s="4" customFormat="1" ht="32.25" customHeight="1">
      <c r="A8" s="1"/>
      <c r="B8" s="20"/>
      <c r="C8" s="21"/>
      <c r="D8" s="22" t="s">
        <v>13</v>
      </c>
      <c r="E8" s="23"/>
      <c r="F8" s="82"/>
      <c r="G8" s="22" t="s">
        <v>13</v>
      </c>
      <c r="H8" s="24"/>
      <c r="I8" s="25">
        <f>IF(OR(C8="",H8=""),"",ROUNDUP(((F8-C8)*60+(H8-E8))/30,0)*0.5)</f>
      </c>
      <c r="J8" s="26">
        <f>IF(I8="","","時間")</f>
      </c>
      <c r="K8" s="159"/>
      <c r="L8" s="160"/>
      <c r="M8" s="160"/>
      <c r="N8" s="160"/>
      <c r="O8" s="160"/>
      <c r="P8" s="160"/>
      <c r="Q8" s="160"/>
      <c r="R8" s="160"/>
      <c r="S8" s="160"/>
      <c r="T8" s="160"/>
      <c r="U8" s="160"/>
      <c r="V8" s="161"/>
      <c r="W8" s="162">
        <f>IF(I8="","",ROUNDUP(AM8,-2))</f>
      </c>
      <c r="X8" s="163"/>
      <c r="Y8" s="163"/>
      <c r="Z8" s="163"/>
      <c r="AA8" s="164"/>
      <c r="AB8" s="163">
        <f aca="true" t="shared" si="0" ref="AB8:AB27">IF(W8="","",IF($S$5=3%,W8*0.03,IF($S$5="無料",0,"")))</f>
      </c>
      <c r="AC8" s="163"/>
      <c r="AD8" s="163"/>
      <c r="AE8" s="163"/>
      <c r="AF8" s="179"/>
      <c r="AG8" s="180"/>
      <c r="AH8" s="181"/>
      <c r="AI8" s="181"/>
      <c r="AJ8" s="181"/>
      <c r="AK8" s="181"/>
      <c r="AL8" s="182"/>
      <c r="AM8" s="116">
        <f>IF(I8="","",IF($M$5="重度Ⅰ",3200*0.75+(I8-0.5)*2000*0.75,IF($M$5="軽度",2500*0.75+(I8-0.5)*1400*0.75,IF($M$5="重度Ⅱ",IF(I8&lt;1.5,3300*0.75+(I8-0.5)*2800*0.75,IF(I8&gt;1,3700*0.75+(I8-0.5)*2000*0.75,""))))))</f>
      </c>
      <c r="AN8" s="117"/>
    </row>
    <row r="9" spans="1:40" s="4" customFormat="1" ht="32.25" customHeight="1">
      <c r="A9" s="1"/>
      <c r="B9" s="20"/>
      <c r="C9" s="21"/>
      <c r="D9" s="22" t="s">
        <v>13</v>
      </c>
      <c r="E9" s="23"/>
      <c r="F9" s="82"/>
      <c r="G9" s="22" t="s">
        <v>13</v>
      </c>
      <c r="H9" s="24"/>
      <c r="I9" s="25">
        <f aca="true" t="shared" si="1" ref="I9:I27">IF(OR(C9="",H9=""),"",ROUNDUP(((F9-C9)*60+(H9-E9))/30,0)*0.5)</f>
      </c>
      <c r="J9" s="26">
        <f aca="true" t="shared" si="2" ref="J9:J27">IF(I9="","","時間")</f>
      </c>
      <c r="K9" s="159"/>
      <c r="L9" s="160"/>
      <c r="M9" s="160"/>
      <c r="N9" s="160"/>
      <c r="O9" s="160"/>
      <c r="P9" s="160"/>
      <c r="Q9" s="160"/>
      <c r="R9" s="160"/>
      <c r="S9" s="160"/>
      <c r="T9" s="160"/>
      <c r="U9" s="160"/>
      <c r="V9" s="161"/>
      <c r="W9" s="162">
        <f aca="true" t="shared" si="3" ref="W9:W27">IF(I9="","",ROUNDUP(AM9,-2))</f>
      </c>
      <c r="X9" s="163"/>
      <c r="Y9" s="163"/>
      <c r="Z9" s="163"/>
      <c r="AA9" s="164"/>
      <c r="AB9" s="162">
        <f t="shared" si="0"/>
      </c>
      <c r="AC9" s="163"/>
      <c r="AD9" s="163"/>
      <c r="AE9" s="163"/>
      <c r="AF9" s="179"/>
      <c r="AG9" s="180"/>
      <c r="AH9" s="181"/>
      <c r="AI9" s="181"/>
      <c r="AJ9" s="181"/>
      <c r="AK9" s="181"/>
      <c r="AL9" s="182"/>
      <c r="AM9" s="116">
        <f aca="true" t="shared" si="4" ref="AM9:AM27">IF(I9="","",IF($M$5="重度Ⅰ",3200*0.75+(I9-0.5)*2000*0.75,IF($M$5="軽度",2500*0.75+(I9-0.5)*1400*0.75,IF($M$5="重度Ⅱ",IF(I9&lt;1.5,3300*0.75+(I9-0.5)*2800*0.75,IF(I9&gt;1,3700*0.75+(I9-0.5)*2000*0.75,""))))))</f>
      </c>
      <c r="AN9" s="117"/>
    </row>
    <row r="10" spans="1:40" s="4" customFormat="1" ht="32.25" customHeight="1">
      <c r="A10" s="1"/>
      <c r="B10" s="20"/>
      <c r="C10" s="21"/>
      <c r="D10" s="22" t="s">
        <v>13</v>
      </c>
      <c r="E10" s="23"/>
      <c r="F10" s="82"/>
      <c r="G10" s="22" t="s">
        <v>13</v>
      </c>
      <c r="H10" s="24"/>
      <c r="I10" s="25">
        <f t="shared" si="1"/>
      </c>
      <c r="J10" s="26">
        <f t="shared" si="2"/>
      </c>
      <c r="K10" s="159"/>
      <c r="L10" s="160"/>
      <c r="M10" s="160"/>
      <c r="N10" s="160"/>
      <c r="O10" s="160"/>
      <c r="P10" s="160"/>
      <c r="Q10" s="160"/>
      <c r="R10" s="160"/>
      <c r="S10" s="160"/>
      <c r="T10" s="160"/>
      <c r="U10" s="160"/>
      <c r="V10" s="161"/>
      <c r="W10" s="162">
        <f t="shared" si="3"/>
      </c>
      <c r="X10" s="163"/>
      <c r="Y10" s="163"/>
      <c r="Z10" s="163"/>
      <c r="AA10" s="164"/>
      <c r="AB10" s="162">
        <f t="shared" si="0"/>
      </c>
      <c r="AC10" s="163"/>
      <c r="AD10" s="163"/>
      <c r="AE10" s="163"/>
      <c r="AF10" s="179"/>
      <c r="AG10" s="180"/>
      <c r="AH10" s="181"/>
      <c r="AI10" s="181"/>
      <c r="AJ10" s="181"/>
      <c r="AK10" s="181"/>
      <c r="AL10" s="182"/>
      <c r="AM10" s="116">
        <f t="shared" si="4"/>
      </c>
      <c r="AN10" s="117"/>
    </row>
    <row r="11" spans="1:40" s="4" customFormat="1" ht="32.25" customHeight="1">
      <c r="A11" s="1"/>
      <c r="B11" s="20"/>
      <c r="C11" s="21"/>
      <c r="D11" s="22" t="s">
        <v>13</v>
      </c>
      <c r="E11" s="23"/>
      <c r="F11" s="82"/>
      <c r="G11" s="22" t="s">
        <v>13</v>
      </c>
      <c r="H11" s="24"/>
      <c r="I11" s="25">
        <f t="shared" si="1"/>
      </c>
      <c r="J11" s="26">
        <f t="shared" si="2"/>
      </c>
      <c r="K11" s="159"/>
      <c r="L11" s="160"/>
      <c r="M11" s="160"/>
      <c r="N11" s="160"/>
      <c r="O11" s="160"/>
      <c r="P11" s="160"/>
      <c r="Q11" s="160"/>
      <c r="R11" s="160"/>
      <c r="S11" s="160"/>
      <c r="T11" s="160"/>
      <c r="U11" s="160"/>
      <c r="V11" s="161"/>
      <c r="W11" s="162">
        <f t="shared" si="3"/>
      </c>
      <c r="X11" s="163"/>
      <c r="Y11" s="163"/>
      <c r="Z11" s="163"/>
      <c r="AA11" s="164"/>
      <c r="AB11" s="162">
        <f t="shared" si="0"/>
      </c>
      <c r="AC11" s="163"/>
      <c r="AD11" s="163"/>
      <c r="AE11" s="163"/>
      <c r="AF11" s="179"/>
      <c r="AG11" s="180"/>
      <c r="AH11" s="181"/>
      <c r="AI11" s="181"/>
      <c r="AJ11" s="181"/>
      <c r="AK11" s="181"/>
      <c r="AL11" s="182"/>
      <c r="AM11" s="116">
        <f t="shared" si="4"/>
      </c>
      <c r="AN11" s="117"/>
    </row>
    <row r="12" spans="1:40" s="4" customFormat="1" ht="32.25" customHeight="1" thickBot="1">
      <c r="A12" s="1"/>
      <c r="B12" s="27"/>
      <c r="C12" s="28"/>
      <c r="D12" s="29" t="s">
        <v>13</v>
      </c>
      <c r="E12" s="30"/>
      <c r="F12" s="28"/>
      <c r="G12" s="29" t="s">
        <v>13</v>
      </c>
      <c r="H12" s="31"/>
      <c r="I12" s="32">
        <f t="shared" si="1"/>
      </c>
      <c r="J12" s="33">
        <f t="shared" si="2"/>
      </c>
      <c r="K12" s="194"/>
      <c r="L12" s="195"/>
      <c r="M12" s="195"/>
      <c r="N12" s="195"/>
      <c r="O12" s="195"/>
      <c r="P12" s="195"/>
      <c r="Q12" s="195"/>
      <c r="R12" s="195"/>
      <c r="S12" s="195"/>
      <c r="T12" s="195"/>
      <c r="U12" s="195"/>
      <c r="V12" s="196"/>
      <c r="W12" s="165">
        <f t="shared" si="3"/>
      </c>
      <c r="X12" s="166"/>
      <c r="Y12" s="166"/>
      <c r="Z12" s="166"/>
      <c r="AA12" s="197"/>
      <c r="AB12" s="165">
        <f t="shared" si="0"/>
      </c>
      <c r="AC12" s="166"/>
      <c r="AD12" s="166"/>
      <c r="AE12" s="166"/>
      <c r="AF12" s="167"/>
      <c r="AG12" s="168"/>
      <c r="AH12" s="169"/>
      <c r="AI12" s="169"/>
      <c r="AJ12" s="169"/>
      <c r="AK12" s="169"/>
      <c r="AL12" s="170"/>
      <c r="AM12" s="116">
        <f t="shared" si="4"/>
      </c>
      <c r="AN12" s="117"/>
    </row>
    <row r="13" spans="1:40" s="4" customFormat="1" ht="32.25" customHeight="1">
      <c r="A13" s="1"/>
      <c r="B13" s="34"/>
      <c r="C13" s="35"/>
      <c r="D13" s="36" t="s">
        <v>13</v>
      </c>
      <c r="E13" s="37"/>
      <c r="F13" s="83"/>
      <c r="G13" s="36" t="s">
        <v>13</v>
      </c>
      <c r="H13" s="38"/>
      <c r="I13" s="39">
        <f t="shared" si="1"/>
      </c>
      <c r="J13" s="40">
        <f t="shared" si="2"/>
      </c>
      <c r="K13" s="183"/>
      <c r="L13" s="184"/>
      <c r="M13" s="184"/>
      <c r="N13" s="184"/>
      <c r="O13" s="184"/>
      <c r="P13" s="184"/>
      <c r="Q13" s="184"/>
      <c r="R13" s="184"/>
      <c r="S13" s="184"/>
      <c r="T13" s="184"/>
      <c r="U13" s="184"/>
      <c r="V13" s="185"/>
      <c r="W13" s="186">
        <f t="shared" si="3"/>
      </c>
      <c r="X13" s="187"/>
      <c r="Y13" s="187"/>
      <c r="Z13" s="187"/>
      <c r="AA13" s="188"/>
      <c r="AB13" s="189">
        <f t="shared" si="0"/>
      </c>
      <c r="AC13" s="190"/>
      <c r="AD13" s="190"/>
      <c r="AE13" s="190"/>
      <c r="AF13" s="191"/>
      <c r="AG13" s="192"/>
      <c r="AH13" s="140"/>
      <c r="AI13" s="140"/>
      <c r="AJ13" s="140"/>
      <c r="AK13" s="140"/>
      <c r="AL13" s="193"/>
      <c r="AM13" s="116">
        <f t="shared" si="4"/>
      </c>
      <c r="AN13" s="117"/>
    </row>
    <row r="14" spans="1:40" s="4" customFormat="1" ht="32.25" customHeight="1">
      <c r="A14" s="1"/>
      <c r="B14" s="20"/>
      <c r="C14" s="21"/>
      <c r="D14" s="22" t="s">
        <v>13</v>
      </c>
      <c r="E14" s="23"/>
      <c r="F14" s="82"/>
      <c r="G14" s="22" t="s">
        <v>13</v>
      </c>
      <c r="H14" s="24"/>
      <c r="I14" s="25">
        <f t="shared" si="1"/>
      </c>
      <c r="J14" s="33">
        <f t="shared" si="2"/>
      </c>
      <c r="K14" s="159"/>
      <c r="L14" s="160"/>
      <c r="M14" s="160"/>
      <c r="N14" s="160"/>
      <c r="O14" s="160"/>
      <c r="P14" s="160"/>
      <c r="Q14" s="160"/>
      <c r="R14" s="160"/>
      <c r="S14" s="160"/>
      <c r="T14" s="160"/>
      <c r="U14" s="160"/>
      <c r="V14" s="161"/>
      <c r="W14" s="162">
        <f t="shared" si="3"/>
      </c>
      <c r="X14" s="163"/>
      <c r="Y14" s="163"/>
      <c r="Z14" s="163"/>
      <c r="AA14" s="164"/>
      <c r="AB14" s="162">
        <f t="shared" si="0"/>
      </c>
      <c r="AC14" s="163"/>
      <c r="AD14" s="163"/>
      <c r="AE14" s="163"/>
      <c r="AF14" s="179"/>
      <c r="AG14" s="180"/>
      <c r="AH14" s="181"/>
      <c r="AI14" s="181"/>
      <c r="AJ14" s="181"/>
      <c r="AK14" s="181"/>
      <c r="AL14" s="182"/>
      <c r="AM14" s="116">
        <f t="shared" si="4"/>
      </c>
      <c r="AN14" s="117"/>
    </row>
    <row r="15" spans="1:40" s="4" customFormat="1" ht="32.25" customHeight="1">
      <c r="A15" s="1"/>
      <c r="B15" s="20"/>
      <c r="C15" s="21"/>
      <c r="D15" s="22" t="s">
        <v>13</v>
      </c>
      <c r="E15" s="23"/>
      <c r="F15" s="82"/>
      <c r="G15" s="22" t="s">
        <v>13</v>
      </c>
      <c r="H15" s="24"/>
      <c r="I15" s="25">
        <f t="shared" si="1"/>
      </c>
      <c r="J15" s="33">
        <f t="shared" si="2"/>
      </c>
      <c r="K15" s="159"/>
      <c r="L15" s="160"/>
      <c r="M15" s="160"/>
      <c r="N15" s="160"/>
      <c r="O15" s="160"/>
      <c r="P15" s="160"/>
      <c r="Q15" s="160"/>
      <c r="R15" s="160"/>
      <c r="S15" s="160"/>
      <c r="T15" s="160"/>
      <c r="U15" s="160"/>
      <c r="V15" s="161"/>
      <c r="W15" s="162">
        <f t="shared" si="3"/>
      </c>
      <c r="X15" s="163"/>
      <c r="Y15" s="163"/>
      <c r="Z15" s="163"/>
      <c r="AA15" s="164"/>
      <c r="AB15" s="162">
        <f t="shared" si="0"/>
      </c>
      <c r="AC15" s="163"/>
      <c r="AD15" s="163"/>
      <c r="AE15" s="163"/>
      <c r="AF15" s="179"/>
      <c r="AG15" s="180"/>
      <c r="AH15" s="181"/>
      <c r="AI15" s="181"/>
      <c r="AJ15" s="181"/>
      <c r="AK15" s="181"/>
      <c r="AL15" s="182"/>
      <c r="AM15" s="116">
        <f t="shared" si="4"/>
      </c>
      <c r="AN15" s="117"/>
    </row>
    <row r="16" spans="1:40" s="4" customFormat="1" ht="32.25" customHeight="1">
      <c r="A16" s="1"/>
      <c r="B16" s="20"/>
      <c r="C16" s="21"/>
      <c r="D16" s="22" t="s">
        <v>13</v>
      </c>
      <c r="E16" s="23"/>
      <c r="F16" s="82"/>
      <c r="G16" s="22" t="s">
        <v>13</v>
      </c>
      <c r="H16" s="24"/>
      <c r="I16" s="25">
        <f t="shared" si="1"/>
      </c>
      <c r="J16" s="33">
        <f t="shared" si="2"/>
      </c>
      <c r="K16" s="159"/>
      <c r="L16" s="160"/>
      <c r="M16" s="160"/>
      <c r="N16" s="160"/>
      <c r="O16" s="160"/>
      <c r="P16" s="160"/>
      <c r="Q16" s="160"/>
      <c r="R16" s="160"/>
      <c r="S16" s="160"/>
      <c r="T16" s="160"/>
      <c r="U16" s="160"/>
      <c r="V16" s="161"/>
      <c r="W16" s="162">
        <f t="shared" si="3"/>
      </c>
      <c r="X16" s="163"/>
      <c r="Y16" s="163"/>
      <c r="Z16" s="163"/>
      <c r="AA16" s="164"/>
      <c r="AB16" s="162">
        <f t="shared" si="0"/>
      </c>
      <c r="AC16" s="163"/>
      <c r="AD16" s="163"/>
      <c r="AE16" s="163"/>
      <c r="AF16" s="179"/>
      <c r="AG16" s="180"/>
      <c r="AH16" s="181"/>
      <c r="AI16" s="181"/>
      <c r="AJ16" s="181"/>
      <c r="AK16" s="181"/>
      <c r="AL16" s="182"/>
      <c r="AM16" s="116">
        <f t="shared" si="4"/>
      </c>
      <c r="AN16" s="117"/>
    </row>
    <row r="17" spans="1:40" ht="32.25" customHeight="1" thickBot="1">
      <c r="A17" s="1"/>
      <c r="B17" s="41"/>
      <c r="C17" s="28"/>
      <c r="D17" s="29" t="s">
        <v>13</v>
      </c>
      <c r="E17" s="30"/>
      <c r="F17" s="28"/>
      <c r="G17" s="29" t="s">
        <v>13</v>
      </c>
      <c r="H17" s="31"/>
      <c r="I17" s="32">
        <f t="shared" si="1"/>
      </c>
      <c r="J17" s="42">
        <f t="shared" si="2"/>
      </c>
      <c r="K17" s="194"/>
      <c r="L17" s="195"/>
      <c r="M17" s="195"/>
      <c r="N17" s="195"/>
      <c r="O17" s="195"/>
      <c r="P17" s="195"/>
      <c r="Q17" s="195"/>
      <c r="R17" s="195"/>
      <c r="S17" s="195"/>
      <c r="T17" s="195"/>
      <c r="U17" s="195"/>
      <c r="V17" s="196"/>
      <c r="W17" s="165">
        <f t="shared" si="3"/>
      </c>
      <c r="X17" s="166"/>
      <c r="Y17" s="166"/>
      <c r="Z17" s="166"/>
      <c r="AA17" s="197"/>
      <c r="AB17" s="165">
        <f t="shared" si="0"/>
      </c>
      <c r="AC17" s="166"/>
      <c r="AD17" s="166"/>
      <c r="AE17" s="166"/>
      <c r="AF17" s="167"/>
      <c r="AG17" s="168"/>
      <c r="AH17" s="169"/>
      <c r="AI17" s="169"/>
      <c r="AJ17" s="169"/>
      <c r="AK17" s="169"/>
      <c r="AL17" s="170"/>
      <c r="AM17" s="116">
        <f t="shared" si="4"/>
      </c>
      <c r="AN17" s="117"/>
    </row>
    <row r="18" spans="1:40" ht="32.25" customHeight="1">
      <c r="A18" s="1"/>
      <c r="B18" s="43"/>
      <c r="C18" s="35"/>
      <c r="D18" s="36" t="s">
        <v>13</v>
      </c>
      <c r="E18" s="37"/>
      <c r="F18" s="83"/>
      <c r="G18" s="36" t="s">
        <v>13</v>
      </c>
      <c r="H18" s="38"/>
      <c r="I18" s="39">
        <f t="shared" si="1"/>
      </c>
      <c r="J18" s="44">
        <f t="shared" si="2"/>
      </c>
      <c r="K18" s="183"/>
      <c r="L18" s="184"/>
      <c r="M18" s="184"/>
      <c r="N18" s="184"/>
      <c r="O18" s="184"/>
      <c r="P18" s="184"/>
      <c r="Q18" s="184"/>
      <c r="R18" s="184"/>
      <c r="S18" s="184"/>
      <c r="T18" s="184"/>
      <c r="U18" s="184"/>
      <c r="V18" s="185"/>
      <c r="W18" s="186">
        <f t="shared" si="3"/>
      </c>
      <c r="X18" s="187"/>
      <c r="Y18" s="187"/>
      <c r="Z18" s="187"/>
      <c r="AA18" s="188"/>
      <c r="AB18" s="189">
        <f t="shared" si="0"/>
      </c>
      <c r="AC18" s="190"/>
      <c r="AD18" s="190"/>
      <c r="AE18" s="190"/>
      <c r="AF18" s="191"/>
      <c r="AG18" s="192"/>
      <c r="AH18" s="140"/>
      <c r="AI18" s="140"/>
      <c r="AJ18" s="140"/>
      <c r="AK18" s="140"/>
      <c r="AL18" s="193"/>
      <c r="AM18" s="116">
        <f t="shared" si="4"/>
      </c>
      <c r="AN18" s="117"/>
    </row>
    <row r="19" spans="1:40" ht="32.25" customHeight="1">
      <c r="A19" s="1"/>
      <c r="B19" s="20"/>
      <c r="C19" s="21"/>
      <c r="D19" s="22" t="s">
        <v>13</v>
      </c>
      <c r="E19" s="23"/>
      <c r="F19" s="82"/>
      <c r="G19" s="22" t="s">
        <v>13</v>
      </c>
      <c r="H19" s="24"/>
      <c r="I19" s="25">
        <f t="shared" si="1"/>
      </c>
      <c r="J19" s="33">
        <f t="shared" si="2"/>
      </c>
      <c r="K19" s="159"/>
      <c r="L19" s="160"/>
      <c r="M19" s="160"/>
      <c r="N19" s="160"/>
      <c r="O19" s="160"/>
      <c r="P19" s="160"/>
      <c r="Q19" s="160"/>
      <c r="R19" s="160"/>
      <c r="S19" s="160"/>
      <c r="T19" s="160"/>
      <c r="U19" s="160"/>
      <c r="V19" s="161"/>
      <c r="W19" s="162">
        <f t="shared" si="3"/>
      </c>
      <c r="X19" s="163"/>
      <c r="Y19" s="163"/>
      <c r="Z19" s="163"/>
      <c r="AA19" s="164"/>
      <c r="AB19" s="162">
        <f t="shared" si="0"/>
      </c>
      <c r="AC19" s="163"/>
      <c r="AD19" s="163"/>
      <c r="AE19" s="163"/>
      <c r="AF19" s="179"/>
      <c r="AG19" s="180"/>
      <c r="AH19" s="181"/>
      <c r="AI19" s="181"/>
      <c r="AJ19" s="181"/>
      <c r="AK19" s="181"/>
      <c r="AL19" s="182"/>
      <c r="AM19" s="116">
        <f t="shared" si="4"/>
      </c>
      <c r="AN19" s="117"/>
    </row>
    <row r="20" spans="1:40" ht="32.25" customHeight="1">
      <c r="A20" s="1"/>
      <c r="B20" s="20"/>
      <c r="C20" s="21"/>
      <c r="D20" s="22" t="s">
        <v>13</v>
      </c>
      <c r="E20" s="23"/>
      <c r="F20" s="82"/>
      <c r="G20" s="22" t="s">
        <v>13</v>
      </c>
      <c r="H20" s="24"/>
      <c r="I20" s="25">
        <f t="shared" si="1"/>
      </c>
      <c r="J20" s="33">
        <f t="shared" si="2"/>
      </c>
      <c r="K20" s="159"/>
      <c r="L20" s="160"/>
      <c r="M20" s="160"/>
      <c r="N20" s="160"/>
      <c r="O20" s="160"/>
      <c r="P20" s="160"/>
      <c r="Q20" s="160"/>
      <c r="R20" s="160"/>
      <c r="S20" s="160"/>
      <c r="T20" s="160"/>
      <c r="U20" s="160"/>
      <c r="V20" s="161"/>
      <c r="W20" s="162">
        <f t="shared" si="3"/>
      </c>
      <c r="X20" s="163"/>
      <c r="Y20" s="163"/>
      <c r="Z20" s="163"/>
      <c r="AA20" s="164"/>
      <c r="AB20" s="162">
        <f t="shared" si="0"/>
      </c>
      <c r="AC20" s="163"/>
      <c r="AD20" s="163"/>
      <c r="AE20" s="163"/>
      <c r="AF20" s="179"/>
      <c r="AG20" s="180"/>
      <c r="AH20" s="181"/>
      <c r="AI20" s="181"/>
      <c r="AJ20" s="181"/>
      <c r="AK20" s="181"/>
      <c r="AL20" s="182"/>
      <c r="AM20" s="116">
        <f t="shared" si="4"/>
      </c>
      <c r="AN20" s="117"/>
    </row>
    <row r="21" spans="1:40" ht="32.25" customHeight="1">
      <c r="A21" s="1"/>
      <c r="B21" s="20"/>
      <c r="C21" s="21"/>
      <c r="D21" s="22" t="s">
        <v>13</v>
      </c>
      <c r="E21" s="23"/>
      <c r="F21" s="82"/>
      <c r="G21" s="22" t="s">
        <v>13</v>
      </c>
      <c r="H21" s="24"/>
      <c r="I21" s="25">
        <f t="shared" si="1"/>
      </c>
      <c r="J21" s="33">
        <f t="shared" si="2"/>
      </c>
      <c r="K21" s="159"/>
      <c r="L21" s="160"/>
      <c r="M21" s="160"/>
      <c r="N21" s="160"/>
      <c r="O21" s="160"/>
      <c r="P21" s="160"/>
      <c r="Q21" s="160"/>
      <c r="R21" s="160"/>
      <c r="S21" s="160"/>
      <c r="T21" s="160"/>
      <c r="U21" s="160"/>
      <c r="V21" s="161"/>
      <c r="W21" s="162">
        <f t="shared" si="3"/>
      </c>
      <c r="X21" s="163"/>
      <c r="Y21" s="163"/>
      <c r="Z21" s="163"/>
      <c r="AA21" s="164"/>
      <c r="AB21" s="162">
        <f t="shared" si="0"/>
      </c>
      <c r="AC21" s="163"/>
      <c r="AD21" s="163"/>
      <c r="AE21" s="163"/>
      <c r="AF21" s="179"/>
      <c r="AG21" s="180"/>
      <c r="AH21" s="181"/>
      <c r="AI21" s="181"/>
      <c r="AJ21" s="181"/>
      <c r="AK21" s="181"/>
      <c r="AL21" s="182"/>
      <c r="AM21" s="116">
        <f t="shared" si="4"/>
      </c>
      <c r="AN21" s="117"/>
    </row>
    <row r="22" spans="1:40" ht="32.25" customHeight="1" thickBot="1">
      <c r="A22" s="1"/>
      <c r="B22" s="41"/>
      <c r="C22" s="45"/>
      <c r="D22" s="29" t="s">
        <v>13</v>
      </c>
      <c r="E22" s="30"/>
      <c r="F22" s="28"/>
      <c r="G22" s="29" t="s">
        <v>13</v>
      </c>
      <c r="H22" s="31"/>
      <c r="I22" s="32">
        <f t="shared" si="1"/>
      </c>
      <c r="J22" s="42">
        <f t="shared" si="2"/>
      </c>
      <c r="K22" s="194"/>
      <c r="L22" s="195"/>
      <c r="M22" s="195"/>
      <c r="N22" s="195"/>
      <c r="O22" s="195"/>
      <c r="P22" s="195"/>
      <c r="Q22" s="195"/>
      <c r="R22" s="195"/>
      <c r="S22" s="195"/>
      <c r="T22" s="195"/>
      <c r="U22" s="195"/>
      <c r="V22" s="196"/>
      <c r="W22" s="165">
        <f t="shared" si="3"/>
      </c>
      <c r="X22" s="166"/>
      <c r="Y22" s="166"/>
      <c r="Z22" s="166"/>
      <c r="AA22" s="197"/>
      <c r="AB22" s="165">
        <f t="shared" si="0"/>
      </c>
      <c r="AC22" s="166"/>
      <c r="AD22" s="166"/>
      <c r="AE22" s="166"/>
      <c r="AF22" s="167"/>
      <c r="AG22" s="168"/>
      <c r="AH22" s="169"/>
      <c r="AI22" s="169"/>
      <c r="AJ22" s="169"/>
      <c r="AK22" s="169"/>
      <c r="AL22" s="170"/>
      <c r="AM22" s="116">
        <f t="shared" si="4"/>
      </c>
      <c r="AN22" s="117"/>
    </row>
    <row r="23" spans="1:40" ht="32.25" customHeight="1">
      <c r="A23" s="1"/>
      <c r="B23" s="43"/>
      <c r="C23" s="35"/>
      <c r="D23" s="36" t="s">
        <v>13</v>
      </c>
      <c r="E23" s="37"/>
      <c r="F23" s="83"/>
      <c r="G23" s="36" t="s">
        <v>13</v>
      </c>
      <c r="H23" s="38"/>
      <c r="I23" s="39">
        <f t="shared" si="1"/>
      </c>
      <c r="J23" s="44">
        <f t="shared" si="2"/>
      </c>
      <c r="K23" s="183"/>
      <c r="L23" s="184"/>
      <c r="M23" s="184"/>
      <c r="N23" s="184"/>
      <c r="O23" s="184"/>
      <c r="P23" s="184"/>
      <c r="Q23" s="184"/>
      <c r="R23" s="184"/>
      <c r="S23" s="184"/>
      <c r="T23" s="184"/>
      <c r="U23" s="184"/>
      <c r="V23" s="185"/>
      <c r="W23" s="186">
        <f t="shared" si="3"/>
      </c>
      <c r="X23" s="187"/>
      <c r="Y23" s="187"/>
      <c r="Z23" s="187"/>
      <c r="AA23" s="188"/>
      <c r="AB23" s="189">
        <f t="shared" si="0"/>
      </c>
      <c r="AC23" s="190"/>
      <c r="AD23" s="190"/>
      <c r="AE23" s="190"/>
      <c r="AF23" s="191"/>
      <c r="AG23" s="192"/>
      <c r="AH23" s="140"/>
      <c r="AI23" s="140"/>
      <c r="AJ23" s="140"/>
      <c r="AK23" s="140"/>
      <c r="AL23" s="193"/>
      <c r="AM23" s="116">
        <f t="shared" si="4"/>
      </c>
      <c r="AN23" s="117"/>
    </row>
    <row r="24" spans="1:40" ht="32.25" customHeight="1">
      <c r="A24" s="1"/>
      <c r="B24" s="20"/>
      <c r="C24" s="21"/>
      <c r="D24" s="22" t="s">
        <v>13</v>
      </c>
      <c r="E24" s="23"/>
      <c r="F24" s="82"/>
      <c r="G24" s="22" t="s">
        <v>13</v>
      </c>
      <c r="H24" s="24"/>
      <c r="I24" s="25">
        <f t="shared" si="1"/>
      </c>
      <c r="J24" s="33">
        <f t="shared" si="2"/>
      </c>
      <c r="K24" s="159"/>
      <c r="L24" s="160"/>
      <c r="M24" s="160"/>
      <c r="N24" s="160"/>
      <c r="O24" s="160"/>
      <c r="P24" s="160"/>
      <c r="Q24" s="160"/>
      <c r="R24" s="160"/>
      <c r="S24" s="160"/>
      <c r="T24" s="160"/>
      <c r="U24" s="160"/>
      <c r="V24" s="161"/>
      <c r="W24" s="162">
        <f t="shared" si="3"/>
      </c>
      <c r="X24" s="163"/>
      <c r="Y24" s="163"/>
      <c r="Z24" s="163"/>
      <c r="AA24" s="164"/>
      <c r="AB24" s="162">
        <f t="shared" si="0"/>
      </c>
      <c r="AC24" s="163"/>
      <c r="AD24" s="163"/>
      <c r="AE24" s="163"/>
      <c r="AF24" s="179"/>
      <c r="AG24" s="180"/>
      <c r="AH24" s="181"/>
      <c r="AI24" s="181"/>
      <c r="AJ24" s="181"/>
      <c r="AK24" s="181"/>
      <c r="AL24" s="182"/>
      <c r="AM24" s="116">
        <f t="shared" si="4"/>
      </c>
      <c r="AN24" s="117"/>
    </row>
    <row r="25" spans="1:40" ht="32.25" customHeight="1">
      <c r="A25" s="1"/>
      <c r="B25" s="20"/>
      <c r="C25" s="21"/>
      <c r="D25" s="22" t="s">
        <v>13</v>
      </c>
      <c r="E25" s="23"/>
      <c r="F25" s="82"/>
      <c r="G25" s="22" t="s">
        <v>13</v>
      </c>
      <c r="H25" s="24"/>
      <c r="I25" s="25">
        <f t="shared" si="1"/>
      </c>
      <c r="J25" s="33">
        <f t="shared" si="2"/>
      </c>
      <c r="K25" s="159"/>
      <c r="L25" s="160"/>
      <c r="M25" s="160"/>
      <c r="N25" s="160"/>
      <c r="O25" s="160"/>
      <c r="P25" s="160"/>
      <c r="Q25" s="160"/>
      <c r="R25" s="160"/>
      <c r="S25" s="160"/>
      <c r="T25" s="160"/>
      <c r="U25" s="160"/>
      <c r="V25" s="161"/>
      <c r="W25" s="162">
        <f t="shared" si="3"/>
      </c>
      <c r="X25" s="163"/>
      <c r="Y25" s="163"/>
      <c r="Z25" s="163"/>
      <c r="AA25" s="164"/>
      <c r="AB25" s="162">
        <f t="shared" si="0"/>
      </c>
      <c r="AC25" s="163"/>
      <c r="AD25" s="163"/>
      <c r="AE25" s="163"/>
      <c r="AF25" s="179"/>
      <c r="AG25" s="180"/>
      <c r="AH25" s="181"/>
      <c r="AI25" s="181"/>
      <c r="AJ25" s="181"/>
      <c r="AK25" s="181"/>
      <c r="AL25" s="182"/>
      <c r="AM25" s="116">
        <f t="shared" si="4"/>
      </c>
      <c r="AN25" s="117"/>
    </row>
    <row r="26" spans="1:40" ht="32.25" customHeight="1">
      <c r="A26" s="1"/>
      <c r="B26" s="20"/>
      <c r="C26" s="21"/>
      <c r="D26" s="22" t="s">
        <v>13</v>
      </c>
      <c r="E26" s="23"/>
      <c r="F26" s="82"/>
      <c r="G26" s="22" t="s">
        <v>13</v>
      </c>
      <c r="H26" s="24"/>
      <c r="I26" s="25">
        <f t="shared" si="1"/>
      </c>
      <c r="J26" s="33">
        <f t="shared" si="2"/>
      </c>
      <c r="K26" s="159"/>
      <c r="L26" s="160"/>
      <c r="M26" s="160"/>
      <c r="N26" s="160"/>
      <c r="O26" s="160"/>
      <c r="P26" s="160"/>
      <c r="Q26" s="160"/>
      <c r="R26" s="160"/>
      <c r="S26" s="160"/>
      <c r="T26" s="160"/>
      <c r="U26" s="160"/>
      <c r="V26" s="161"/>
      <c r="W26" s="162">
        <f t="shared" si="3"/>
      </c>
      <c r="X26" s="163"/>
      <c r="Y26" s="163"/>
      <c r="Z26" s="163"/>
      <c r="AA26" s="164"/>
      <c r="AB26" s="162">
        <f t="shared" si="0"/>
      </c>
      <c r="AC26" s="163"/>
      <c r="AD26" s="163"/>
      <c r="AE26" s="163"/>
      <c r="AF26" s="179"/>
      <c r="AG26" s="180"/>
      <c r="AH26" s="181"/>
      <c r="AI26" s="181"/>
      <c r="AJ26" s="181"/>
      <c r="AK26" s="181"/>
      <c r="AL26" s="182"/>
      <c r="AM26" s="116">
        <f t="shared" si="4"/>
      </c>
      <c r="AN26" s="117"/>
    </row>
    <row r="27" spans="1:40" ht="32.25" customHeight="1" thickBot="1">
      <c r="A27" s="1"/>
      <c r="B27" s="41"/>
      <c r="C27" s="21"/>
      <c r="D27" s="22" t="s">
        <v>13</v>
      </c>
      <c r="E27" s="23"/>
      <c r="F27" s="82"/>
      <c r="G27" s="22" t="s">
        <v>13</v>
      </c>
      <c r="H27" s="24"/>
      <c r="I27" s="32">
        <f t="shared" si="1"/>
      </c>
      <c r="J27" s="42">
        <f t="shared" si="2"/>
      </c>
      <c r="K27" s="159"/>
      <c r="L27" s="160"/>
      <c r="M27" s="160"/>
      <c r="N27" s="160"/>
      <c r="O27" s="160"/>
      <c r="P27" s="160"/>
      <c r="Q27" s="160"/>
      <c r="R27" s="160"/>
      <c r="S27" s="160"/>
      <c r="T27" s="160"/>
      <c r="U27" s="160"/>
      <c r="V27" s="161"/>
      <c r="W27" s="162">
        <f t="shared" si="3"/>
      </c>
      <c r="X27" s="163"/>
      <c r="Y27" s="163"/>
      <c r="Z27" s="163"/>
      <c r="AA27" s="164"/>
      <c r="AB27" s="165">
        <f t="shared" si="0"/>
      </c>
      <c r="AC27" s="166"/>
      <c r="AD27" s="166"/>
      <c r="AE27" s="166"/>
      <c r="AF27" s="167"/>
      <c r="AG27" s="168"/>
      <c r="AH27" s="169"/>
      <c r="AI27" s="169"/>
      <c r="AJ27" s="169"/>
      <c r="AK27" s="169"/>
      <c r="AL27" s="170"/>
      <c r="AM27" s="116">
        <f t="shared" si="4"/>
      </c>
      <c r="AN27" s="117"/>
    </row>
    <row r="28" spans="1:39" ht="37.5" customHeight="1" thickBot="1">
      <c r="A28" s="1"/>
      <c r="B28" s="171" t="s">
        <v>14</v>
      </c>
      <c r="C28" s="172"/>
      <c r="D28" s="172"/>
      <c r="E28" s="172"/>
      <c r="F28" s="173">
        <f>IF(COUNT(I8:I27)=0,"",COUNT(I8:I27))</f>
      </c>
      <c r="G28" s="173"/>
      <c r="H28" s="98" t="s">
        <v>15</v>
      </c>
      <c r="I28" s="47">
        <f>IF(SUM(I8:I27)=0,"",SUM(I8:I27))</f>
      </c>
      <c r="J28" s="99" t="s">
        <v>16</v>
      </c>
      <c r="K28" s="49"/>
      <c r="L28" s="50"/>
      <c r="M28" s="50"/>
      <c r="N28" s="50"/>
      <c r="O28" s="50"/>
      <c r="P28" s="50"/>
      <c r="Q28" s="50"/>
      <c r="R28" s="50"/>
      <c r="S28" s="50"/>
      <c r="T28" s="50"/>
      <c r="U28" s="50"/>
      <c r="V28" s="51"/>
      <c r="W28" s="174">
        <f>IF(I28="","",SUM(W8:AA27))</f>
      </c>
      <c r="X28" s="175"/>
      <c r="Y28" s="175"/>
      <c r="Z28" s="175"/>
      <c r="AA28" s="176"/>
      <c r="AB28" s="174">
        <f>IF(I28="","",SUM(AB8:AF27))</f>
      </c>
      <c r="AC28" s="175"/>
      <c r="AD28" s="175"/>
      <c r="AE28" s="175"/>
      <c r="AF28" s="177"/>
      <c r="AG28" s="178"/>
      <c r="AH28" s="178"/>
      <c r="AI28" s="178"/>
      <c r="AJ28" s="178"/>
      <c r="AK28" s="178"/>
      <c r="AL28" s="178"/>
      <c r="AM28"/>
    </row>
    <row r="29" spans="1:38" ht="36" customHeight="1">
      <c r="A29" s="1"/>
      <c r="B29" s="136" t="s">
        <v>49</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row>
    <row r="30" spans="1:38" ht="6" customHeight="1" thickBot="1">
      <c r="A30" s="1"/>
      <c r="B30" s="97"/>
      <c r="C30" s="97"/>
      <c r="D30" s="97"/>
      <c r="E30" s="97"/>
      <c r="F30" s="97"/>
      <c r="G30" s="97"/>
      <c r="H30" s="101"/>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row>
    <row r="31" spans="1:38" ht="16.5" customHeight="1" thickTop="1">
      <c r="A31" s="108"/>
      <c r="B31" s="137" t="s">
        <v>18</v>
      </c>
      <c r="C31" s="138"/>
      <c r="D31" s="138"/>
      <c r="E31" s="138"/>
      <c r="F31" s="141"/>
      <c r="G31" s="141"/>
      <c r="H31" s="143" t="s">
        <v>15</v>
      </c>
      <c r="I31" s="145"/>
      <c r="J31" s="147" t="s">
        <v>16</v>
      </c>
      <c r="K31" s="118"/>
      <c r="L31" s="119"/>
      <c r="M31" s="119"/>
      <c r="N31" s="119"/>
      <c r="O31" s="119"/>
      <c r="P31" s="119"/>
      <c r="Q31" s="119"/>
      <c r="R31" s="119"/>
      <c r="S31" s="119"/>
      <c r="T31" s="119"/>
      <c r="U31" s="119"/>
      <c r="V31" s="120"/>
      <c r="W31" s="149" t="s">
        <v>41</v>
      </c>
      <c r="X31" s="150"/>
      <c r="Y31" s="150"/>
      <c r="Z31" s="150"/>
      <c r="AA31" s="151"/>
      <c r="AB31" s="152" t="s">
        <v>40</v>
      </c>
      <c r="AC31" s="153"/>
      <c r="AD31" s="153"/>
      <c r="AE31" s="153"/>
      <c r="AF31" s="154"/>
      <c r="AG31" s="155" t="s">
        <v>39</v>
      </c>
      <c r="AH31" s="156"/>
      <c r="AI31" s="156"/>
      <c r="AJ31" s="156"/>
      <c r="AK31" s="156"/>
      <c r="AL31" s="157"/>
    </row>
    <row r="32" spans="1:39" ht="28.5" customHeight="1">
      <c r="A32" s="108"/>
      <c r="B32" s="139"/>
      <c r="C32" s="140"/>
      <c r="D32" s="140"/>
      <c r="E32" s="140"/>
      <c r="F32" s="142"/>
      <c r="G32" s="142"/>
      <c r="H32" s="144"/>
      <c r="I32" s="146"/>
      <c r="J32" s="148"/>
      <c r="K32" s="121"/>
      <c r="L32" s="122"/>
      <c r="M32" s="122"/>
      <c r="N32" s="122"/>
      <c r="O32" s="122"/>
      <c r="P32" s="122"/>
      <c r="Q32" s="122"/>
      <c r="R32" s="122"/>
      <c r="S32" s="122"/>
      <c r="T32" s="122"/>
      <c r="U32" s="122"/>
      <c r="V32" s="123"/>
      <c r="W32" s="124"/>
      <c r="X32" s="125"/>
      <c r="Y32" s="125"/>
      <c r="Z32" s="125"/>
      <c r="AA32" s="158"/>
      <c r="AB32" s="124"/>
      <c r="AC32" s="125"/>
      <c r="AD32" s="125"/>
      <c r="AE32" s="125"/>
      <c r="AF32" s="126"/>
      <c r="AG32" s="127">
        <f>IF(OR(W32="",AB32=""),"",W32-AB32)</f>
      </c>
      <c r="AH32" s="128"/>
      <c r="AI32" s="128"/>
      <c r="AJ32" s="128"/>
      <c r="AK32" s="128"/>
      <c r="AL32" s="129"/>
      <c r="AM32" s="102"/>
    </row>
    <row r="33" spans="1:39" ht="43.5" customHeight="1" thickBot="1">
      <c r="A33" s="108"/>
      <c r="B33" s="130" t="s">
        <v>38</v>
      </c>
      <c r="C33" s="131"/>
      <c r="D33" s="131"/>
      <c r="E33" s="131"/>
      <c r="F33" s="131"/>
      <c r="G33" s="131"/>
      <c r="H33" s="131"/>
      <c r="I33" s="131"/>
      <c r="J33" s="131"/>
      <c r="K33" s="132" t="s">
        <v>43</v>
      </c>
      <c r="L33" s="132"/>
      <c r="M33" s="132"/>
      <c r="N33" s="132"/>
      <c r="O33" s="132"/>
      <c r="P33" s="132"/>
      <c r="Q33" s="132"/>
      <c r="R33" s="132"/>
      <c r="S33" s="132"/>
      <c r="T33" s="132"/>
      <c r="U33" s="132"/>
      <c r="V33" s="133"/>
      <c r="W33" s="134"/>
      <c r="X33" s="134"/>
      <c r="Y33" s="134"/>
      <c r="Z33" s="134"/>
      <c r="AA33" s="134"/>
      <c r="AB33" s="134"/>
      <c r="AC33" s="134"/>
      <c r="AD33" s="134"/>
      <c r="AE33" s="134"/>
      <c r="AF33" s="134"/>
      <c r="AG33" s="133"/>
      <c r="AH33" s="135" t="s">
        <v>23</v>
      </c>
      <c r="AI33" s="135"/>
      <c r="AJ33" s="135"/>
      <c r="AK33" s="104"/>
      <c r="AL33" s="105"/>
      <c r="AM33" s="102"/>
    </row>
    <row r="34" spans="1:39" ht="6.75" customHeight="1" thickTop="1">
      <c r="A34" s="1"/>
      <c r="B34" s="106"/>
      <c r="C34" s="106"/>
      <c r="D34" s="106"/>
      <c r="E34" s="106"/>
      <c r="F34" s="106"/>
      <c r="G34" s="107"/>
      <c r="H34" s="107"/>
      <c r="I34" s="107"/>
      <c r="J34" s="107"/>
      <c r="K34" s="107"/>
      <c r="L34" s="107"/>
      <c r="M34" s="103"/>
      <c r="N34" s="103"/>
      <c r="O34" s="103"/>
      <c r="P34" s="103"/>
      <c r="Q34" s="103"/>
      <c r="R34" s="103"/>
      <c r="S34" s="103"/>
      <c r="T34" s="103"/>
      <c r="U34" s="103"/>
      <c r="V34" s="103"/>
      <c r="W34" s="103"/>
      <c r="X34" s="103"/>
      <c r="Y34" s="103"/>
      <c r="Z34" s="103"/>
      <c r="AA34" s="103"/>
      <c r="AB34" s="103"/>
      <c r="AC34" s="103"/>
      <c r="AD34" s="103"/>
      <c r="AE34" s="103"/>
      <c r="AF34" s="103"/>
      <c r="AG34" s="103"/>
      <c r="AH34" s="95"/>
      <c r="AI34" s="103"/>
      <c r="AJ34" s="103"/>
      <c r="AK34" s="103"/>
      <c r="AL34" s="103"/>
      <c r="AM34" s="3"/>
    </row>
  </sheetData>
  <sheetProtection sheet="1"/>
  <mergeCells count="149">
    <mergeCell ref="AC3:AE3"/>
    <mergeCell ref="AF3:AG3"/>
    <mergeCell ref="AH3:AJ3"/>
    <mergeCell ref="AK3:AL3"/>
    <mergeCell ref="C4:J4"/>
    <mergeCell ref="K4:L4"/>
    <mergeCell ref="X4:AB4"/>
    <mergeCell ref="G3:AB3"/>
    <mergeCell ref="C5:D5"/>
    <mergeCell ref="E5:F5"/>
    <mergeCell ref="G5:H5"/>
    <mergeCell ref="K5:L5"/>
    <mergeCell ref="M5:P5"/>
    <mergeCell ref="Q5:R5"/>
    <mergeCell ref="S5:V5"/>
    <mergeCell ref="X5:AB5"/>
    <mergeCell ref="AC5:AL5"/>
    <mergeCell ref="B6:B7"/>
    <mergeCell ref="C6:J6"/>
    <mergeCell ref="K6:V7"/>
    <mergeCell ref="W6:AA7"/>
    <mergeCell ref="AB6:AF7"/>
    <mergeCell ref="AG6:AL7"/>
    <mergeCell ref="C7:E7"/>
    <mergeCell ref="F7:H7"/>
    <mergeCell ref="I7:J7"/>
    <mergeCell ref="K8:V8"/>
    <mergeCell ref="W8:AA8"/>
    <mergeCell ref="AB8:AF8"/>
    <mergeCell ref="AG8:AL8"/>
    <mergeCell ref="K9:V9"/>
    <mergeCell ref="W9:AA9"/>
    <mergeCell ref="AB9:AF9"/>
    <mergeCell ref="AG9:AL9"/>
    <mergeCell ref="K10:V10"/>
    <mergeCell ref="W10:AA10"/>
    <mergeCell ref="AB10:AF10"/>
    <mergeCell ref="AG10:AL10"/>
    <mergeCell ref="K11:V11"/>
    <mergeCell ref="W11:AA11"/>
    <mergeCell ref="AB11:AF11"/>
    <mergeCell ref="AG11:AL11"/>
    <mergeCell ref="K12:V12"/>
    <mergeCell ref="W12:AA12"/>
    <mergeCell ref="AB12:AF12"/>
    <mergeCell ref="AG12:AL12"/>
    <mergeCell ref="K13:V13"/>
    <mergeCell ref="W13:AA13"/>
    <mergeCell ref="AB13:AF13"/>
    <mergeCell ref="AG13:AL13"/>
    <mergeCell ref="K14:V14"/>
    <mergeCell ref="W14:AA14"/>
    <mergeCell ref="AB14:AF14"/>
    <mergeCell ref="AG14:AL14"/>
    <mergeCell ref="K15:V15"/>
    <mergeCell ref="W15:AA15"/>
    <mergeCell ref="AB15:AF15"/>
    <mergeCell ref="AG15:AL15"/>
    <mergeCell ref="K16:V16"/>
    <mergeCell ref="W16:AA16"/>
    <mergeCell ref="AB16:AF16"/>
    <mergeCell ref="AG16:AL16"/>
    <mergeCell ref="K17:V17"/>
    <mergeCell ref="W17:AA17"/>
    <mergeCell ref="AB17:AF17"/>
    <mergeCell ref="AG17:AL17"/>
    <mergeCell ref="K18:V18"/>
    <mergeCell ref="W18:AA18"/>
    <mergeCell ref="AB18:AF18"/>
    <mergeCell ref="AG18:AL18"/>
    <mergeCell ref="K19:V19"/>
    <mergeCell ref="W19:AA19"/>
    <mergeCell ref="AB19:AF19"/>
    <mergeCell ref="AG19:AL19"/>
    <mergeCell ref="K20:V20"/>
    <mergeCell ref="W20:AA20"/>
    <mergeCell ref="AB20:AF20"/>
    <mergeCell ref="AG20:AL20"/>
    <mergeCell ref="K21:V21"/>
    <mergeCell ref="W21:AA21"/>
    <mergeCell ref="AB21:AF21"/>
    <mergeCell ref="AG21:AL21"/>
    <mergeCell ref="K22:V22"/>
    <mergeCell ref="W22:AA22"/>
    <mergeCell ref="AB22:AF22"/>
    <mergeCell ref="AG22:AL22"/>
    <mergeCell ref="K23:V23"/>
    <mergeCell ref="W23:AA23"/>
    <mergeCell ref="AB23:AF23"/>
    <mergeCell ref="AG23:AL23"/>
    <mergeCell ref="K24:V24"/>
    <mergeCell ref="W24:AA24"/>
    <mergeCell ref="AB24:AF24"/>
    <mergeCell ref="AG24:AL24"/>
    <mergeCell ref="K25:V25"/>
    <mergeCell ref="W25:AA25"/>
    <mergeCell ref="AB25:AF25"/>
    <mergeCell ref="AG25:AL25"/>
    <mergeCell ref="K26:V26"/>
    <mergeCell ref="W26:AA26"/>
    <mergeCell ref="AB26:AF26"/>
    <mergeCell ref="AG26:AL26"/>
    <mergeCell ref="K27:V27"/>
    <mergeCell ref="W27:AA27"/>
    <mergeCell ref="AB27:AF27"/>
    <mergeCell ref="AG27:AL27"/>
    <mergeCell ref="B28:E28"/>
    <mergeCell ref="F28:G28"/>
    <mergeCell ref="W28:AA28"/>
    <mergeCell ref="AB28:AF28"/>
    <mergeCell ref="AG28:AL28"/>
    <mergeCell ref="B29:AL29"/>
    <mergeCell ref="B31:E32"/>
    <mergeCell ref="F31:G32"/>
    <mergeCell ref="H31:H32"/>
    <mergeCell ref="I31:I32"/>
    <mergeCell ref="J31:J32"/>
    <mergeCell ref="W31:AA31"/>
    <mergeCell ref="AB31:AF31"/>
    <mergeCell ref="AG31:AL31"/>
    <mergeCell ref="W32:AA32"/>
    <mergeCell ref="AB32:AF32"/>
    <mergeCell ref="AG32:AL32"/>
    <mergeCell ref="B33:J33"/>
    <mergeCell ref="K33:U33"/>
    <mergeCell ref="V33:AG33"/>
    <mergeCell ref="AH33:AJ33"/>
    <mergeCell ref="AM7:AN7"/>
    <mergeCell ref="AM8:AN8"/>
    <mergeCell ref="AM9:AN9"/>
    <mergeCell ref="AM10:AN10"/>
    <mergeCell ref="AM11:AN11"/>
    <mergeCell ref="AM12:AN12"/>
    <mergeCell ref="AM13:AN13"/>
    <mergeCell ref="AM14:AN14"/>
    <mergeCell ref="AM15:AN15"/>
    <mergeCell ref="AM16:AN16"/>
    <mergeCell ref="AM17:AN17"/>
    <mergeCell ref="AM18:AN18"/>
    <mergeCell ref="AM25:AN25"/>
    <mergeCell ref="AM26:AN26"/>
    <mergeCell ref="AM27:AN27"/>
    <mergeCell ref="K31:V32"/>
    <mergeCell ref="AM19:AN19"/>
    <mergeCell ref="AM20:AN20"/>
    <mergeCell ref="AM21:AN21"/>
    <mergeCell ref="AM22:AN22"/>
    <mergeCell ref="AM23:AN23"/>
    <mergeCell ref="AM24:AN24"/>
  </mergeCells>
  <dataValidations count="2">
    <dataValidation type="list" showInputMessage="1" showErrorMessage="1" sqref="M5:P5">
      <formula1>"　　,軽度,重度Ⅰ,重度Ⅱ"</formula1>
    </dataValidation>
    <dataValidation type="list" showInputMessage="1" showErrorMessage="1" sqref="S5">
      <formula1>"　,無料,３％"</formula1>
    </dataValidation>
  </dataValidations>
  <printOptions/>
  <pageMargins left="0.3937007874015748" right="0.1968503937007874" top="0.3937007874015748" bottom="0.1968503937007874" header="0.1968503937007874" footer="0.1968503937007874"/>
  <pageSetup horizontalDpi="300" verticalDpi="300" orientation="portrait" paperSize="9" scale="88" r:id="rId3"/>
  <headerFooter alignWithMargins="0">
    <oddHeader>&amp;L&amp;9〈杉並区移動書式Ｄ〉</oddHeader>
  </headerFooter>
  <colBreaks count="1" manualBreakCount="1">
    <brk id="38"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N35"/>
  <sheetViews>
    <sheetView zoomScale="75" zoomScaleNormal="75" zoomScaleSheetLayoutView="75" zoomScalePageLayoutView="0" workbookViewId="0" topLeftCell="A1">
      <selection activeCell="G3" sqref="G3:AB3"/>
    </sheetView>
  </sheetViews>
  <sheetFormatPr defaultColWidth="9.00390625" defaultRowHeight="13.5"/>
  <cols>
    <col min="1" max="1" width="14.875" style="3" customWidth="1"/>
    <col min="2" max="2" width="7.625" style="4" customWidth="1"/>
    <col min="3" max="3" width="4.375" style="4" customWidth="1"/>
    <col min="4" max="4" width="2.375" style="4" customWidth="1"/>
    <col min="5" max="6" width="4.375" style="4" customWidth="1"/>
    <col min="7" max="7" width="2.375" style="4" customWidth="1"/>
    <col min="8" max="8" width="4.375" style="4" customWidth="1"/>
    <col min="9" max="9" width="6.625" style="4" customWidth="1"/>
    <col min="10" max="10" width="2.875" style="4" customWidth="1"/>
    <col min="11" max="22" width="3.00390625" style="4" customWidth="1"/>
    <col min="23" max="36" width="2.125" style="4" customWidth="1"/>
    <col min="37" max="37" width="2.125" style="3" customWidth="1"/>
    <col min="38" max="38" width="2.125" style="4" customWidth="1"/>
    <col min="39" max="39" width="20.50390625" style="114" customWidth="1"/>
    <col min="40" max="40" width="0.37109375" style="100" customWidth="1"/>
    <col min="41" max="41" width="9.00390625" style="111" customWidth="1"/>
  </cols>
  <sheetData>
    <row r="1" spans="1:40" ht="141.75" customHeight="1" thickBot="1">
      <c r="A1" s="70"/>
      <c r="B1" s="70"/>
      <c r="C1" s="70"/>
      <c r="D1" s="70"/>
      <c r="E1" s="70"/>
      <c r="F1" s="70"/>
      <c r="G1" s="70"/>
      <c r="H1" s="70"/>
      <c r="I1" s="70"/>
      <c r="J1" s="70"/>
      <c r="K1" s="70"/>
      <c r="L1" s="70"/>
      <c r="M1" s="70"/>
      <c r="N1" s="70"/>
      <c r="O1" s="70"/>
      <c r="P1" s="70"/>
      <c r="Q1" s="70"/>
      <c r="R1" s="70"/>
      <c r="S1" s="70"/>
      <c r="T1" s="70"/>
      <c r="U1" s="70"/>
      <c r="V1" s="70"/>
      <c r="W1" s="70"/>
      <c r="X1" s="70"/>
      <c r="Y1" s="70"/>
      <c r="Z1" s="70"/>
      <c r="AA1" s="71"/>
      <c r="AB1" s="71"/>
      <c r="AC1" s="71"/>
      <c r="AD1" s="71"/>
      <c r="AE1" s="71"/>
      <c r="AF1" s="71"/>
      <c r="AG1" s="71"/>
      <c r="AH1" s="71"/>
      <c r="AI1" s="71"/>
      <c r="AJ1" s="71"/>
      <c r="AK1" s="70"/>
      <c r="AL1" s="70"/>
      <c r="AM1" s="113"/>
      <c r="AN1" s="112"/>
    </row>
    <row r="2" spans="1:40" ht="12.75" customHeight="1" thickTop="1">
      <c r="A2" s="70"/>
      <c r="B2" s="87" t="s">
        <v>29</v>
      </c>
      <c r="C2" s="88"/>
      <c r="D2" s="88"/>
      <c r="E2" s="88"/>
      <c r="F2" s="88"/>
      <c r="G2" s="88"/>
      <c r="H2" s="88"/>
      <c r="I2" s="88"/>
      <c r="J2" s="93"/>
      <c r="K2" s="88"/>
      <c r="L2" s="88"/>
      <c r="M2" s="88"/>
      <c r="N2" s="88"/>
      <c r="O2" s="88"/>
      <c r="P2" s="88"/>
      <c r="Q2" s="88"/>
      <c r="R2" s="88"/>
      <c r="S2" s="88"/>
      <c r="T2" s="88"/>
      <c r="U2" s="88"/>
      <c r="V2" s="88"/>
      <c r="W2" s="88"/>
      <c r="X2" s="88"/>
      <c r="Y2" s="88"/>
      <c r="Z2" s="88"/>
      <c r="AA2" s="89"/>
      <c r="AB2" s="89"/>
      <c r="AC2" s="90"/>
      <c r="AD2" s="90"/>
      <c r="AE2" s="90"/>
      <c r="AF2" s="90"/>
      <c r="AG2" s="90"/>
      <c r="AH2" s="90"/>
      <c r="AI2" s="90"/>
      <c r="AJ2" s="90"/>
      <c r="AK2" s="91"/>
      <c r="AL2" s="92"/>
      <c r="AM2" s="113"/>
      <c r="AN2" s="112"/>
    </row>
    <row r="3" spans="1:40" ht="25.5" customHeight="1" thickBot="1">
      <c r="A3" s="70"/>
      <c r="B3" s="85" t="s">
        <v>30</v>
      </c>
      <c r="C3" s="86">
        <v>3</v>
      </c>
      <c r="D3" s="7" t="s">
        <v>0</v>
      </c>
      <c r="E3" s="86">
        <v>4</v>
      </c>
      <c r="F3" s="8" t="s">
        <v>1</v>
      </c>
      <c r="G3" s="254" t="s">
        <v>48</v>
      </c>
      <c r="H3" s="254"/>
      <c r="I3" s="254"/>
      <c r="J3" s="254"/>
      <c r="K3" s="254"/>
      <c r="L3" s="254"/>
      <c r="M3" s="254"/>
      <c r="N3" s="254"/>
      <c r="O3" s="254"/>
      <c r="P3" s="254"/>
      <c r="Q3" s="254"/>
      <c r="R3" s="254"/>
      <c r="S3" s="254"/>
      <c r="T3" s="254"/>
      <c r="U3" s="254"/>
      <c r="V3" s="254"/>
      <c r="W3" s="254"/>
      <c r="X3" s="254"/>
      <c r="Y3" s="254"/>
      <c r="Z3" s="254"/>
      <c r="AA3" s="254"/>
      <c r="AB3" s="255"/>
      <c r="AC3" s="334">
        <v>1</v>
      </c>
      <c r="AD3" s="334"/>
      <c r="AE3" s="334"/>
      <c r="AF3" s="335" t="s">
        <v>2</v>
      </c>
      <c r="AG3" s="335"/>
      <c r="AH3" s="334">
        <v>1</v>
      </c>
      <c r="AI3" s="334"/>
      <c r="AJ3" s="334"/>
      <c r="AK3" s="335" t="s">
        <v>3</v>
      </c>
      <c r="AL3" s="336"/>
      <c r="AM3" s="113"/>
      <c r="AN3" s="112"/>
    </row>
    <row r="4" spans="1:40" ht="33" customHeight="1">
      <c r="A4" s="70"/>
      <c r="B4" s="72" t="s">
        <v>4</v>
      </c>
      <c r="C4" s="337" t="s">
        <v>36</v>
      </c>
      <c r="D4" s="338"/>
      <c r="E4" s="338"/>
      <c r="F4" s="338"/>
      <c r="G4" s="338"/>
      <c r="H4" s="338"/>
      <c r="I4" s="338"/>
      <c r="J4" s="339"/>
      <c r="K4" s="241" t="s">
        <v>5</v>
      </c>
      <c r="L4" s="242"/>
      <c r="M4" s="10">
        <v>0</v>
      </c>
      <c r="N4" s="11">
        <v>0</v>
      </c>
      <c r="O4" s="11">
        <v>0</v>
      </c>
      <c r="P4" s="11">
        <v>0</v>
      </c>
      <c r="Q4" s="11">
        <v>0</v>
      </c>
      <c r="R4" s="11">
        <v>7</v>
      </c>
      <c r="S4" s="52">
        <v>0</v>
      </c>
      <c r="T4" s="52">
        <v>1</v>
      </c>
      <c r="U4" s="52">
        <v>2</v>
      </c>
      <c r="V4" s="53">
        <v>3</v>
      </c>
      <c r="W4" s="14"/>
      <c r="X4" s="243" t="s">
        <v>6</v>
      </c>
      <c r="Y4" s="243"/>
      <c r="Z4" s="243"/>
      <c r="AA4" s="243"/>
      <c r="AB4" s="243"/>
      <c r="AC4" s="54">
        <v>1</v>
      </c>
      <c r="AD4" s="55">
        <v>3</v>
      </c>
      <c r="AE4" s="55">
        <v>1</v>
      </c>
      <c r="AF4" s="55">
        <v>1</v>
      </c>
      <c r="AG4" s="55">
        <v>2</v>
      </c>
      <c r="AH4" s="55">
        <v>3</v>
      </c>
      <c r="AI4" s="55">
        <v>4</v>
      </c>
      <c r="AJ4" s="55">
        <v>5</v>
      </c>
      <c r="AK4" s="55">
        <v>6</v>
      </c>
      <c r="AL4" s="73">
        <v>7</v>
      </c>
      <c r="AM4" s="113"/>
      <c r="AN4" s="112"/>
    </row>
    <row r="5" spans="1:40" ht="38.25" customHeight="1" thickBot="1">
      <c r="A5" s="70"/>
      <c r="B5" s="74" t="s">
        <v>7</v>
      </c>
      <c r="C5" s="228" t="s">
        <v>35</v>
      </c>
      <c r="D5" s="229"/>
      <c r="E5" s="322">
        <v>50</v>
      </c>
      <c r="F5" s="322"/>
      <c r="G5" s="231" t="s">
        <v>46</v>
      </c>
      <c r="H5" s="231"/>
      <c r="I5" s="96" t="s">
        <v>45</v>
      </c>
      <c r="J5" s="96"/>
      <c r="K5" s="205" t="s">
        <v>8</v>
      </c>
      <c r="L5" s="207"/>
      <c r="M5" s="323" t="s">
        <v>33</v>
      </c>
      <c r="N5" s="323"/>
      <c r="O5" s="323"/>
      <c r="P5" s="324"/>
      <c r="Q5" s="234" t="s">
        <v>28</v>
      </c>
      <c r="R5" s="235"/>
      <c r="S5" s="325">
        <v>0.03</v>
      </c>
      <c r="T5" s="326"/>
      <c r="U5" s="326"/>
      <c r="V5" s="327"/>
      <c r="W5" s="19"/>
      <c r="X5" s="205" t="s">
        <v>9</v>
      </c>
      <c r="Y5" s="206"/>
      <c r="Z5" s="206"/>
      <c r="AA5" s="206"/>
      <c r="AB5" s="207"/>
      <c r="AC5" s="315" t="s">
        <v>21</v>
      </c>
      <c r="AD5" s="316"/>
      <c r="AE5" s="316"/>
      <c r="AF5" s="316"/>
      <c r="AG5" s="316"/>
      <c r="AH5" s="316"/>
      <c r="AI5" s="316"/>
      <c r="AJ5" s="316"/>
      <c r="AK5" s="316"/>
      <c r="AL5" s="317"/>
      <c r="AM5" s="113"/>
      <c r="AN5" s="112"/>
    </row>
    <row r="6" spans="1:40" ht="24" customHeight="1" thickTop="1">
      <c r="A6" s="70"/>
      <c r="B6" s="318" t="s">
        <v>10</v>
      </c>
      <c r="C6" s="140" t="s">
        <v>24</v>
      </c>
      <c r="D6" s="140"/>
      <c r="E6" s="140"/>
      <c r="F6" s="140"/>
      <c r="G6" s="140"/>
      <c r="H6" s="140"/>
      <c r="I6" s="140"/>
      <c r="J6" s="213"/>
      <c r="K6" s="214" t="s">
        <v>37</v>
      </c>
      <c r="L6" s="215"/>
      <c r="M6" s="215"/>
      <c r="N6" s="215"/>
      <c r="O6" s="215"/>
      <c r="P6" s="215"/>
      <c r="Q6" s="215"/>
      <c r="R6" s="215"/>
      <c r="S6" s="215"/>
      <c r="T6" s="215"/>
      <c r="U6" s="215"/>
      <c r="V6" s="216"/>
      <c r="W6" s="214" t="s">
        <v>11</v>
      </c>
      <c r="X6" s="215"/>
      <c r="Y6" s="215"/>
      <c r="Z6" s="215"/>
      <c r="AA6" s="216"/>
      <c r="AB6" s="213" t="s">
        <v>12</v>
      </c>
      <c r="AC6" s="218"/>
      <c r="AD6" s="218"/>
      <c r="AE6" s="218"/>
      <c r="AF6" s="217"/>
      <c r="AG6" s="222" t="s">
        <v>50</v>
      </c>
      <c r="AH6" s="223"/>
      <c r="AI6" s="223"/>
      <c r="AJ6" s="223"/>
      <c r="AK6" s="223"/>
      <c r="AL6" s="320"/>
      <c r="AM6" s="113"/>
      <c r="AN6" s="112"/>
    </row>
    <row r="7" spans="1:40" ht="24" customHeight="1">
      <c r="A7" s="70"/>
      <c r="B7" s="319"/>
      <c r="C7" s="198" t="s">
        <v>25</v>
      </c>
      <c r="D7" s="199"/>
      <c r="E7" s="199"/>
      <c r="F7" s="198" t="s">
        <v>26</v>
      </c>
      <c r="G7" s="199"/>
      <c r="H7" s="200"/>
      <c r="I7" s="201" t="s">
        <v>27</v>
      </c>
      <c r="J7" s="200"/>
      <c r="K7" s="217"/>
      <c r="L7" s="140"/>
      <c r="M7" s="140"/>
      <c r="N7" s="140"/>
      <c r="O7" s="140"/>
      <c r="P7" s="140"/>
      <c r="Q7" s="140"/>
      <c r="R7" s="140"/>
      <c r="S7" s="140"/>
      <c r="T7" s="140"/>
      <c r="U7" s="140"/>
      <c r="V7" s="213"/>
      <c r="W7" s="217"/>
      <c r="X7" s="140"/>
      <c r="Y7" s="140"/>
      <c r="Z7" s="140"/>
      <c r="AA7" s="213"/>
      <c r="AB7" s="219"/>
      <c r="AC7" s="220"/>
      <c r="AD7" s="220"/>
      <c r="AE7" s="220"/>
      <c r="AF7" s="221"/>
      <c r="AG7" s="225"/>
      <c r="AH7" s="226"/>
      <c r="AI7" s="226"/>
      <c r="AJ7" s="226"/>
      <c r="AK7" s="226"/>
      <c r="AL7" s="321"/>
      <c r="AM7" s="246" t="s">
        <v>54</v>
      </c>
      <c r="AN7" s="247"/>
    </row>
    <row r="8" spans="1:40" ht="32.25" customHeight="1">
      <c r="A8" s="70"/>
      <c r="B8" s="75">
        <v>44301</v>
      </c>
      <c r="C8" s="56">
        <v>9</v>
      </c>
      <c r="D8" s="22" t="s">
        <v>13</v>
      </c>
      <c r="E8" s="57">
        <v>0</v>
      </c>
      <c r="F8" s="80">
        <v>11</v>
      </c>
      <c r="G8" s="22" t="s">
        <v>13</v>
      </c>
      <c r="H8" s="58">
        <v>30</v>
      </c>
      <c r="I8" s="66">
        <f aca="true" t="shared" si="0" ref="I8:I27">IF(OR(C8="",H8=""),"",ROUNDUP(((F8-C8)*60+(H8-E8))/30,0)*0.5)</f>
        <v>2.5</v>
      </c>
      <c r="J8" s="26" t="str">
        <f aca="true" t="shared" si="1" ref="J8:J27">IF(I8="","","時間")</f>
        <v>時間</v>
      </c>
      <c r="K8" s="280" t="s">
        <v>51</v>
      </c>
      <c r="L8" s="281"/>
      <c r="M8" s="281"/>
      <c r="N8" s="281"/>
      <c r="O8" s="281"/>
      <c r="P8" s="281"/>
      <c r="Q8" s="281"/>
      <c r="R8" s="281"/>
      <c r="S8" s="281"/>
      <c r="T8" s="281"/>
      <c r="U8" s="281"/>
      <c r="V8" s="282"/>
      <c r="W8" s="283">
        <f>IF(I8="","",ROUNDUP(AM8,-2))</f>
        <v>5800</v>
      </c>
      <c r="X8" s="284"/>
      <c r="Y8" s="284"/>
      <c r="Z8" s="284"/>
      <c r="AA8" s="285"/>
      <c r="AB8" s="284">
        <f aca="true" t="shared" si="2" ref="AB8:AB27">IF(W8="","",IF($S$5=3%,W8*0.03,IF($S$5="無料",0,"")))</f>
        <v>174</v>
      </c>
      <c r="AC8" s="284"/>
      <c r="AD8" s="284"/>
      <c r="AE8" s="284"/>
      <c r="AF8" s="286"/>
      <c r="AG8" s="287" t="s">
        <v>23</v>
      </c>
      <c r="AH8" s="288"/>
      <c r="AI8" s="288"/>
      <c r="AJ8" s="288"/>
      <c r="AK8" s="288"/>
      <c r="AL8" s="289"/>
      <c r="AM8" s="246">
        <f>IF(I8="","",IF($M$5="重度Ⅰ",3200*0.75+(I8-0.5)*2000*0.75,IF($M$5="軽度",2500*0.75+(I8-0.5)*1400*0.75,IF($M$5="重度Ⅱ",IF(I8&lt;1.5,3300*0.75+(I8-0.5)*2800*0.75,IF(I8&gt;1,3700*0.75+(I8-0.5)*2000*0.75,""))))))</f>
        <v>5775</v>
      </c>
      <c r="AN8" s="247"/>
    </row>
    <row r="9" spans="1:40" ht="32.25" customHeight="1">
      <c r="A9" s="70"/>
      <c r="B9" s="75">
        <v>44302</v>
      </c>
      <c r="C9" s="56">
        <v>10</v>
      </c>
      <c r="D9" s="22" t="s">
        <v>13</v>
      </c>
      <c r="E9" s="57">
        <v>0</v>
      </c>
      <c r="F9" s="80">
        <v>16</v>
      </c>
      <c r="G9" s="22" t="s">
        <v>13</v>
      </c>
      <c r="H9" s="58">
        <v>0</v>
      </c>
      <c r="I9" s="66">
        <f t="shared" si="0"/>
        <v>6</v>
      </c>
      <c r="J9" s="26" t="str">
        <f t="shared" si="1"/>
        <v>時間</v>
      </c>
      <c r="K9" s="280" t="s">
        <v>52</v>
      </c>
      <c r="L9" s="281"/>
      <c r="M9" s="281"/>
      <c r="N9" s="281"/>
      <c r="O9" s="281"/>
      <c r="P9" s="281"/>
      <c r="Q9" s="281"/>
      <c r="R9" s="281"/>
      <c r="S9" s="281"/>
      <c r="T9" s="281"/>
      <c r="U9" s="281"/>
      <c r="V9" s="282"/>
      <c r="W9" s="283">
        <f aca="true" t="shared" si="3" ref="W9:W27">IF(I9="","",ROUNDUP(AM9,-2))</f>
        <v>11100</v>
      </c>
      <c r="X9" s="284"/>
      <c r="Y9" s="284"/>
      <c r="Z9" s="284"/>
      <c r="AA9" s="285"/>
      <c r="AB9" s="283">
        <f t="shared" si="2"/>
        <v>333</v>
      </c>
      <c r="AC9" s="284"/>
      <c r="AD9" s="284"/>
      <c r="AE9" s="284"/>
      <c r="AF9" s="286"/>
      <c r="AG9" s="287" t="s">
        <v>23</v>
      </c>
      <c r="AH9" s="288"/>
      <c r="AI9" s="288"/>
      <c r="AJ9" s="288"/>
      <c r="AK9" s="288"/>
      <c r="AL9" s="289"/>
      <c r="AM9" s="246">
        <f aca="true" t="shared" si="4" ref="AM9:AM27">IF(I9="","",IF($M$5="重度Ⅰ",3200*0.75+(I9-0.5)*2000*0.75,IF($M$5="軽度",2500*0.75+(I9-0.5)*1400*0.75,IF($M$5="重度Ⅱ",IF(I9&lt;1.5,3300*0.75+(I9-0.5)*2800*0.75,IF(I9&gt;1,3700*0.75+(I9-0.5)*2000*0.75,""))))))</f>
        <v>11025</v>
      </c>
      <c r="AN9" s="247"/>
    </row>
    <row r="10" spans="1:40" ht="32.25" customHeight="1">
      <c r="A10" s="70"/>
      <c r="B10" s="75">
        <v>44303</v>
      </c>
      <c r="C10" s="56">
        <v>9</v>
      </c>
      <c r="D10" s="22" t="s">
        <v>13</v>
      </c>
      <c r="E10" s="57">
        <v>0</v>
      </c>
      <c r="F10" s="80">
        <v>16</v>
      </c>
      <c r="G10" s="22" t="s">
        <v>13</v>
      </c>
      <c r="H10" s="58">
        <v>15</v>
      </c>
      <c r="I10" s="66">
        <f t="shared" si="0"/>
        <v>7.5</v>
      </c>
      <c r="J10" s="26" t="str">
        <f t="shared" si="1"/>
        <v>時間</v>
      </c>
      <c r="K10" s="280" t="s">
        <v>53</v>
      </c>
      <c r="L10" s="281"/>
      <c r="M10" s="281"/>
      <c r="N10" s="281"/>
      <c r="O10" s="281"/>
      <c r="P10" s="281"/>
      <c r="Q10" s="281"/>
      <c r="R10" s="281"/>
      <c r="S10" s="281"/>
      <c r="T10" s="281"/>
      <c r="U10" s="281"/>
      <c r="V10" s="282"/>
      <c r="W10" s="283">
        <f t="shared" si="3"/>
        <v>13300</v>
      </c>
      <c r="X10" s="284"/>
      <c r="Y10" s="284"/>
      <c r="Z10" s="284"/>
      <c r="AA10" s="285"/>
      <c r="AB10" s="283">
        <f t="shared" si="2"/>
        <v>399</v>
      </c>
      <c r="AC10" s="284"/>
      <c r="AD10" s="284"/>
      <c r="AE10" s="284"/>
      <c r="AF10" s="286"/>
      <c r="AG10" s="287" t="s">
        <v>55</v>
      </c>
      <c r="AH10" s="288"/>
      <c r="AI10" s="288"/>
      <c r="AJ10" s="288"/>
      <c r="AK10" s="288"/>
      <c r="AL10" s="289"/>
      <c r="AM10" s="246">
        <f t="shared" si="4"/>
        <v>13275</v>
      </c>
      <c r="AN10" s="247"/>
    </row>
    <row r="11" spans="1:40" ht="32.25" customHeight="1">
      <c r="A11" s="70"/>
      <c r="B11" s="75"/>
      <c r="C11" s="56"/>
      <c r="D11" s="22" t="s">
        <v>13</v>
      </c>
      <c r="E11" s="57"/>
      <c r="F11" s="80"/>
      <c r="G11" s="22" t="s">
        <v>13</v>
      </c>
      <c r="H11" s="58"/>
      <c r="I11" s="66">
        <f t="shared" si="0"/>
      </c>
      <c r="J11" s="26">
        <f t="shared" si="1"/>
      </c>
      <c r="K11" s="280"/>
      <c r="L11" s="281"/>
      <c r="M11" s="281"/>
      <c r="N11" s="281"/>
      <c r="O11" s="281"/>
      <c r="P11" s="281"/>
      <c r="Q11" s="281"/>
      <c r="R11" s="281"/>
      <c r="S11" s="281"/>
      <c r="T11" s="281"/>
      <c r="U11" s="281"/>
      <c r="V11" s="282"/>
      <c r="W11" s="283">
        <f t="shared" si="3"/>
      </c>
      <c r="X11" s="284"/>
      <c r="Y11" s="284"/>
      <c r="Z11" s="284"/>
      <c r="AA11" s="285"/>
      <c r="AB11" s="283">
        <f t="shared" si="2"/>
      </c>
      <c r="AC11" s="284"/>
      <c r="AD11" s="284"/>
      <c r="AE11" s="284"/>
      <c r="AF11" s="286"/>
      <c r="AG11" s="287"/>
      <c r="AH11" s="288"/>
      <c r="AI11" s="288"/>
      <c r="AJ11" s="288"/>
      <c r="AK11" s="288"/>
      <c r="AL11" s="289"/>
      <c r="AM11" s="246">
        <f t="shared" si="4"/>
      </c>
      <c r="AN11" s="247"/>
    </row>
    <row r="12" spans="1:40" ht="32.25" customHeight="1" thickBot="1">
      <c r="A12" s="70"/>
      <c r="B12" s="76"/>
      <c r="C12" s="59"/>
      <c r="D12" s="29" t="s">
        <v>13</v>
      </c>
      <c r="E12" s="60"/>
      <c r="F12" s="59"/>
      <c r="G12" s="29" t="s">
        <v>13</v>
      </c>
      <c r="H12" s="61"/>
      <c r="I12" s="67">
        <f t="shared" si="0"/>
      </c>
      <c r="J12" s="33">
        <f t="shared" si="1"/>
      </c>
      <c r="K12" s="296"/>
      <c r="L12" s="297"/>
      <c r="M12" s="297"/>
      <c r="N12" s="297"/>
      <c r="O12" s="297"/>
      <c r="P12" s="297"/>
      <c r="Q12" s="297"/>
      <c r="R12" s="297"/>
      <c r="S12" s="297"/>
      <c r="T12" s="297"/>
      <c r="U12" s="297"/>
      <c r="V12" s="298"/>
      <c r="W12" s="293">
        <f t="shared" si="3"/>
      </c>
      <c r="X12" s="294"/>
      <c r="Y12" s="294"/>
      <c r="Z12" s="294"/>
      <c r="AA12" s="299"/>
      <c r="AB12" s="293">
        <f t="shared" si="2"/>
      </c>
      <c r="AC12" s="294"/>
      <c r="AD12" s="294"/>
      <c r="AE12" s="294"/>
      <c r="AF12" s="295"/>
      <c r="AG12" s="300"/>
      <c r="AH12" s="301"/>
      <c r="AI12" s="301"/>
      <c r="AJ12" s="301"/>
      <c r="AK12" s="301"/>
      <c r="AL12" s="302"/>
      <c r="AM12" s="246">
        <f t="shared" si="4"/>
      </c>
      <c r="AN12" s="247"/>
    </row>
    <row r="13" spans="1:40" ht="32.25" customHeight="1">
      <c r="A13" s="70"/>
      <c r="B13" s="77"/>
      <c r="C13" s="62"/>
      <c r="D13" s="36" t="s">
        <v>13</v>
      </c>
      <c r="E13" s="63"/>
      <c r="F13" s="81"/>
      <c r="G13" s="36" t="s">
        <v>13</v>
      </c>
      <c r="H13" s="64"/>
      <c r="I13" s="68">
        <f t="shared" si="0"/>
      </c>
      <c r="J13" s="40">
        <f t="shared" si="1"/>
      </c>
      <c r="K13" s="303"/>
      <c r="L13" s="304"/>
      <c r="M13" s="304"/>
      <c r="N13" s="304"/>
      <c r="O13" s="304"/>
      <c r="P13" s="304"/>
      <c r="Q13" s="304"/>
      <c r="R13" s="304"/>
      <c r="S13" s="304"/>
      <c r="T13" s="304"/>
      <c r="U13" s="304"/>
      <c r="V13" s="305"/>
      <c r="W13" s="306">
        <f t="shared" si="3"/>
      </c>
      <c r="X13" s="307"/>
      <c r="Y13" s="307"/>
      <c r="Z13" s="307"/>
      <c r="AA13" s="308"/>
      <c r="AB13" s="309">
        <f t="shared" si="2"/>
      </c>
      <c r="AC13" s="310"/>
      <c r="AD13" s="310"/>
      <c r="AE13" s="310"/>
      <c r="AF13" s="311"/>
      <c r="AG13" s="312"/>
      <c r="AH13" s="313"/>
      <c r="AI13" s="313"/>
      <c r="AJ13" s="313"/>
      <c r="AK13" s="313"/>
      <c r="AL13" s="314"/>
      <c r="AM13" s="246">
        <f t="shared" si="4"/>
      </c>
      <c r="AN13" s="247"/>
    </row>
    <row r="14" spans="1:40" ht="32.25" customHeight="1">
      <c r="A14" s="70"/>
      <c r="B14" s="75"/>
      <c r="C14" s="56"/>
      <c r="D14" s="22" t="s">
        <v>13</v>
      </c>
      <c r="E14" s="57"/>
      <c r="F14" s="80"/>
      <c r="G14" s="22" t="s">
        <v>13</v>
      </c>
      <c r="H14" s="58"/>
      <c r="I14" s="66">
        <f t="shared" si="0"/>
      </c>
      <c r="J14" s="33">
        <f t="shared" si="1"/>
      </c>
      <c r="K14" s="280"/>
      <c r="L14" s="281"/>
      <c r="M14" s="281"/>
      <c r="N14" s="281"/>
      <c r="O14" s="281"/>
      <c r="P14" s="281"/>
      <c r="Q14" s="281"/>
      <c r="R14" s="281"/>
      <c r="S14" s="281"/>
      <c r="T14" s="281"/>
      <c r="U14" s="281"/>
      <c r="V14" s="282"/>
      <c r="W14" s="283">
        <f t="shared" si="3"/>
      </c>
      <c r="X14" s="284"/>
      <c r="Y14" s="284"/>
      <c r="Z14" s="284"/>
      <c r="AA14" s="285"/>
      <c r="AB14" s="283">
        <f t="shared" si="2"/>
      </c>
      <c r="AC14" s="284"/>
      <c r="AD14" s="284"/>
      <c r="AE14" s="284"/>
      <c r="AF14" s="286"/>
      <c r="AG14" s="287"/>
      <c r="AH14" s="288"/>
      <c r="AI14" s="288"/>
      <c r="AJ14" s="288"/>
      <c r="AK14" s="288"/>
      <c r="AL14" s="289"/>
      <c r="AM14" s="246">
        <f t="shared" si="4"/>
      </c>
      <c r="AN14" s="247"/>
    </row>
    <row r="15" spans="1:40" ht="32.25" customHeight="1">
      <c r="A15" s="70"/>
      <c r="B15" s="75"/>
      <c r="C15" s="56"/>
      <c r="D15" s="22" t="s">
        <v>13</v>
      </c>
      <c r="E15" s="57"/>
      <c r="F15" s="80"/>
      <c r="G15" s="22" t="s">
        <v>13</v>
      </c>
      <c r="H15" s="58"/>
      <c r="I15" s="66">
        <f t="shared" si="0"/>
      </c>
      <c r="J15" s="33">
        <f t="shared" si="1"/>
      </c>
      <c r="K15" s="280"/>
      <c r="L15" s="281"/>
      <c r="M15" s="281"/>
      <c r="N15" s="281"/>
      <c r="O15" s="281"/>
      <c r="P15" s="281"/>
      <c r="Q15" s="281"/>
      <c r="R15" s="281"/>
      <c r="S15" s="281"/>
      <c r="T15" s="281"/>
      <c r="U15" s="281"/>
      <c r="V15" s="282"/>
      <c r="W15" s="283">
        <f t="shared" si="3"/>
      </c>
      <c r="X15" s="284"/>
      <c r="Y15" s="284"/>
      <c r="Z15" s="284"/>
      <c r="AA15" s="285"/>
      <c r="AB15" s="283">
        <f t="shared" si="2"/>
      </c>
      <c r="AC15" s="284"/>
      <c r="AD15" s="284"/>
      <c r="AE15" s="284"/>
      <c r="AF15" s="286"/>
      <c r="AG15" s="287"/>
      <c r="AH15" s="288"/>
      <c r="AI15" s="288"/>
      <c r="AJ15" s="288"/>
      <c r="AK15" s="288"/>
      <c r="AL15" s="289"/>
      <c r="AM15" s="246">
        <f t="shared" si="4"/>
      </c>
      <c r="AN15" s="247"/>
    </row>
    <row r="16" spans="1:40" ht="32.25" customHeight="1">
      <c r="A16" s="70"/>
      <c r="B16" s="75"/>
      <c r="C16" s="56"/>
      <c r="D16" s="22" t="s">
        <v>13</v>
      </c>
      <c r="E16" s="57"/>
      <c r="F16" s="80"/>
      <c r="G16" s="22" t="s">
        <v>13</v>
      </c>
      <c r="H16" s="58"/>
      <c r="I16" s="66">
        <f t="shared" si="0"/>
      </c>
      <c r="J16" s="33">
        <f t="shared" si="1"/>
      </c>
      <c r="K16" s="280"/>
      <c r="L16" s="281"/>
      <c r="M16" s="281"/>
      <c r="N16" s="281"/>
      <c r="O16" s="281"/>
      <c r="P16" s="281"/>
      <c r="Q16" s="281"/>
      <c r="R16" s="281"/>
      <c r="S16" s="281"/>
      <c r="T16" s="281"/>
      <c r="U16" s="281"/>
      <c r="V16" s="282"/>
      <c r="W16" s="283">
        <f t="shared" si="3"/>
      </c>
      <c r="X16" s="284"/>
      <c r="Y16" s="284"/>
      <c r="Z16" s="284"/>
      <c r="AA16" s="285"/>
      <c r="AB16" s="283">
        <f t="shared" si="2"/>
      </c>
      <c r="AC16" s="284"/>
      <c r="AD16" s="284"/>
      <c r="AE16" s="284"/>
      <c r="AF16" s="286"/>
      <c r="AG16" s="287"/>
      <c r="AH16" s="288"/>
      <c r="AI16" s="288"/>
      <c r="AJ16" s="288"/>
      <c r="AK16" s="288"/>
      <c r="AL16" s="289"/>
      <c r="AM16" s="246">
        <f t="shared" si="4"/>
      </c>
      <c r="AN16" s="247"/>
    </row>
    <row r="17" spans="1:40" ht="32.25" customHeight="1" thickBot="1">
      <c r="A17" s="70"/>
      <c r="B17" s="78"/>
      <c r="C17" s="59"/>
      <c r="D17" s="29" t="s">
        <v>13</v>
      </c>
      <c r="E17" s="60"/>
      <c r="F17" s="59"/>
      <c r="G17" s="29" t="s">
        <v>13</v>
      </c>
      <c r="H17" s="61"/>
      <c r="I17" s="67">
        <f t="shared" si="0"/>
      </c>
      <c r="J17" s="42">
        <f t="shared" si="1"/>
      </c>
      <c r="K17" s="296"/>
      <c r="L17" s="297"/>
      <c r="M17" s="297"/>
      <c r="N17" s="297"/>
      <c r="O17" s="297"/>
      <c r="P17" s="297"/>
      <c r="Q17" s="297"/>
      <c r="R17" s="297"/>
      <c r="S17" s="297"/>
      <c r="T17" s="297"/>
      <c r="U17" s="297"/>
      <c r="V17" s="298"/>
      <c r="W17" s="293">
        <f t="shared" si="3"/>
      </c>
      <c r="X17" s="294"/>
      <c r="Y17" s="294"/>
      <c r="Z17" s="294"/>
      <c r="AA17" s="299"/>
      <c r="AB17" s="293">
        <f t="shared" si="2"/>
      </c>
      <c r="AC17" s="294"/>
      <c r="AD17" s="294"/>
      <c r="AE17" s="294"/>
      <c r="AF17" s="295"/>
      <c r="AG17" s="300"/>
      <c r="AH17" s="301"/>
      <c r="AI17" s="301"/>
      <c r="AJ17" s="301"/>
      <c r="AK17" s="301"/>
      <c r="AL17" s="302"/>
      <c r="AM17" s="246">
        <f t="shared" si="4"/>
      </c>
      <c r="AN17" s="247"/>
    </row>
    <row r="18" spans="1:40" ht="32.25" customHeight="1">
      <c r="A18" s="70"/>
      <c r="B18" s="79"/>
      <c r="C18" s="62"/>
      <c r="D18" s="36" t="s">
        <v>13</v>
      </c>
      <c r="E18" s="63"/>
      <c r="F18" s="81"/>
      <c r="G18" s="36" t="s">
        <v>13</v>
      </c>
      <c r="H18" s="64"/>
      <c r="I18" s="68">
        <f t="shared" si="0"/>
      </c>
      <c r="J18" s="44">
        <f t="shared" si="1"/>
      </c>
      <c r="K18" s="303"/>
      <c r="L18" s="304"/>
      <c r="M18" s="304"/>
      <c r="N18" s="304"/>
      <c r="O18" s="304"/>
      <c r="P18" s="304"/>
      <c r="Q18" s="304"/>
      <c r="R18" s="304"/>
      <c r="S18" s="304"/>
      <c r="T18" s="304"/>
      <c r="U18" s="304"/>
      <c r="V18" s="305"/>
      <c r="W18" s="306">
        <f t="shared" si="3"/>
      </c>
      <c r="X18" s="307"/>
      <c r="Y18" s="307"/>
      <c r="Z18" s="307"/>
      <c r="AA18" s="308"/>
      <c r="AB18" s="309">
        <f t="shared" si="2"/>
      </c>
      <c r="AC18" s="310"/>
      <c r="AD18" s="310"/>
      <c r="AE18" s="310"/>
      <c r="AF18" s="311"/>
      <c r="AG18" s="312"/>
      <c r="AH18" s="313"/>
      <c r="AI18" s="313"/>
      <c r="AJ18" s="313"/>
      <c r="AK18" s="313"/>
      <c r="AL18" s="314"/>
      <c r="AM18" s="246">
        <f t="shared" si="4"/>
      </c>
      <c r="AN18" s="247"/>
    </row>
    <row r="19" spans="1:40" ht="32.25" customHeight="1">
      <c r="A19" s="70"/>
      <c r="B19" s="75"/>
      <c r="C19" s="56"/>
      <c r="D19" s="22" t="s">
        <v>13</v>
      </c>
      <c r="E19" s="57"/>
      <c r="F19" s="80"/>
      <c r="G19" s="22" t="s">
        <v>13</v>
      </c>
      <c r="H19" s="58"/>
      <c r="I19" s="66">
        <f t="shared" si="0"/>
      </c>
      <c r="J19" s="33">
        <f t="shared" si="1"/>
      </c>
      <c r="K19" s="280"/>
      <c r="L19" s="281"/>
      <c r="M19" s="281"/>
      <c r="N19" s="281"/>
      <c r="O19" s="281"/>
      <c r="P19" s="281"/>
      <c r="Q19" s="281"/>
      <c r="R19" s="281"/>
      <c r="S19" s="281"/>
      <c r="T19" s="281"/>
      <c r="U19" s="281"/>
      <c r="V19" s="282"/>
      <c r="W19" s="283">
        <f t="shared" si="3"/>
      </c>
      <c r="X19" s="284"/>
      <c r="Y19" s="284"/>
      <c r="Z19" s="284"/>
      <c r="AA19" s="285"/>
      <c r="AB19" s="283">
        <f t="shared" si="2"/>
      </c>
      <c r="AC19" s="284"/>
      <c r="AD19" s="284"/>
      <c r="AE19" s="284"/>
      <c r="AF19" s="286"/>
      <c r="AG19" s="287"/>
      <c r="AH19" s="288"/>
      <c r="AI19" s="288"/>
      <c r="AJ19" s="288"/>
      <c r="AK19" s="288"/>
      <c r="AL19" s="289"/>
      <c r="AM19" s="246">
        <f t="shared" si="4"/>
      </c>
      <c r="AN19" s="247"/>
    </row>
    <row r="20" spans="1:40" ht="32.25" customHeight="1">
      <c r="A20" s="70"/>
      <c r="B20" s="75"/>
      <c r="C20" s="56"/>
      <c r="D20" s="22" t="s">
        <v>31</v>
      </c>
      <c r="E20" s="57"/>
      <c r="F20" s="80"/>
      <c r="G20" s="22" t="s">
        <v>31</v>
      </c>
      <c r="H20" s="58"/>
      <c r="I20" s="66">
        <f t="shared" si="0"/>
      </c>
      <c r="J20" s="33">
        <f t="shared" si="1"/>
      </c>
      <c r="K20" s="280"/>
      <c r="L20" s="281"/>
      <c r="M20" s="281"/>
      <c r="N20" s="281"/>
      <c r="O20" s="281"/>
      <c r="P20" s="281"/>
      <c r="Q20" s="281"/>
      <c r="R20" s="281"/>
      <c r="S20" s="281"/>
      <c r="T20" s="281"/>
      <c r="U20" s="281"/>
      <c r="V20" s="282"/>
      <c r="W20" s="283">
        <f t="shared" si="3"/>
      </c>
      <c r="X20" s="284"/>
      <c r="Y20" s="284"/>
      <c r="Z20" s="284"/>
      <c r="AA20" s="285"/>
      <c r="AB20" s="283">
        <f t="shared" si="2"/>
      </c>
      <c r="AC20" s="284"/>
      <c r="AD20" s="284"/>
      <c r="AE20" s="284"/>
      <c r="AF20" s="286"/>
      <c r="AG20" s="287"/>
      <c r="AH20" s="288"/>
      <c r="AI20" s="288"/>
      <c r="AJ20" s="288"/>
      <c r="AK20" s="288"/>
      <c r="AL20" s="289"/>
      <c r="AM20" s="246">
        <f t="shared" si="4"/>
      </c>
      <c r="AN20" s="247"/>
    </row>
    <row r="21" spans="1:40" ht="32.25" customHeight="1">
      <c r="A21" s="70"/>
      <c r="B21" s="75"/>
      <c r="C21" s="56"/>
      <c r="D21" s="22" t="s">
        <v>31</v>
      </c>
      <c r="E21" s="57"/>
      <c r="F21" s="80"/>
      <c r="G21" s="22" t="s">
        <v>31</v>
      </c>
      <c r="H21" s="58"/>
      <c r="I21" s="66">
        <f t="shared" si="0"/>
      </c>
      <c r="J21" s="33">
        <f t="shared" si="1"/>
      </c>
      <c r="K21" s="280"/>
      <c r="L21" s="281"/>
      <c r="M21" s="281"/>
      <c r="N21" s="281"/>
      <c r="O21" s="281"/>
      <c r="P21" s="281"/>
      <c r="Q21" s="281"/>
      <c r="R21" s="281"/>
      <c r="S21" s="281"/>
      <c r="T21" s="281"/>
      <c r="U21" s="281"/>
      <c r="V21" s="282"/>
      <c r="W21" s="283">
        <f t="shared" si="3"/>
      </c>
      <c r="X21" s="284"/>
      <c r="Y21" s="284"/>
      <c r="Z21" s="284"/>
      <c r="AA21" s="285"/>
      <c r="AB21" s="283">
        <f t="shared" si="2"/>
      </c>
      <c r="AC21" s="284"/>
      <c r="AD21" s="284"/>
      <c r="AE21" s="284"/>
      <c r="AF21" s="286"/>
      <c r="AG21" s="287"/>
      <c r="AH21" s="288"/>
      <c r="AI21" s="288"/>
      <c r="AJ21" s="288"/>
      <c r="AK21" s="288"/>
      <c r="AL21" s="289"/>
      <c r="AM21" s="246">
        <f t="shared" si="4"/>
      </c>
      <c r="AN21" s="247"/>
    </row>
    <row r="22" spans="1:40" ht="32.25" customHeight="1" thickBot="1">
      <c r="A22" s="70"/>
      <c r="B22" s="78"/>
      <c r="C22" s="65"/>
      <c r="D22" s="29" t="s">
        <v>31</v>
      </c>
      <c r="E22" s="60"/>
      <c r="F22" s="59"/>
      <c r="G22" s="29" t="s">
        <v>31</v>
      </c>
      <c r="H22" s="61"/>
      <c r="I22" s="67">
        <f t="shared" si="0"/>
      </c>
      <c r="J22" s="42">
        <f t="shared" si="1"/>
      </c>
      <c r="K22" s="296"/>
      <c r="L22" s="297"/>
      <c r="M22" s="297"/>
      <c r="N22" s="297"/>
      <c r="O22" s="297"/>
      <c r="P22" s="297"/>
      <c r="Q22" s="297"/>
      <c r="R22" s="297"/>
      <c r="S22" s="297"/>
      <c r="T22" s="297"/>
      <c r="U22" s="297"/>
      <c r="V22" s="298"/>
      <c r="W22" s="293">
        <f t="shared" si="3"/>
      </c>
      <c r="X22" s="294"/>
      <c r="Y22" s="294"/>
      <c r="Z22" s="294"/>
      <c r="AA22" s="299"/>
      <c r="AB22" s="293">
        <f t="shared" si="2"/>
      </c>
      <c r="AC22" s="294"/>
      <c r="AD22" s="294"/>
      <c r="AE22" s="294"/>
      <c r="AF22" s="295"/>
      <c r="AG22" s="300"/>
      <c r="AH22" s="301"/>
      <c r="AI22" s="301"/>
      <c r="AJ22" s="301"/>
      <c r="AK22" s="301"/>
      <c r="AL22" s="302"/>
      <c r="AM22" s="246">
        <f t="shared" si="4"/>
      </c>
      <c r="AN22" s="247"/>
    </row>
    <row r="23" spans="1:40" ht="32.25" customHeight="1">
      <c r="A23" s="70"/>
      <c r="B23" s="79"/>
      <c r="C23" s="62"/>
      <c r="D23" s="36" t="s">
        <v>31</v>
      </c>
      <c r="E23" s="63"/>
      <c r="F23" s="81"/>
      <c r="G23" s="36" t="s">
        <v>31</v>
      </c>
      <c r="H23" s="64"/>
      <c r="I23" s="68">
        <f t="shared" si="0"/>
      </c>
      <c r="J23" s="44">
        <f t="shared" si="1"/>
      </c>
      <c r="K23" s="303"/>
      <c r="L23" s="304"/>
      <c r="M23" s="304"/>
      <c r="N23" s="304"/>
      <c r="O23" s="304"/>
      <c r="P23" s="304"/>
      <c r="Q23" s="304"/>
      <c r="R23" s="304"/>
      <c r="S23" s="304"/>
      <c r="T23" s="304"/>
      <c r="U23" s="304"/>
      <c r="V23" s="305"/>
      <c r="W23" s="306">
        <f t="shared" si="3"/>
      </c>
      <c r="X23" s="307"/>
      <c r="Y23" s="307"/>
      <c r="Z23" s="307"/>
      <c r="AA23" s="308"/>
      <c r="AB23" s="309">
        <f t="shared" si="2"/>
      </c>
      <c r="AC23" s="310"/>
      <c r="AD23" s="310"/>
      <c r="AE23" s="310"/>
      <c r="AF23" s="311"/>
      <c r="AG23" s="312"/>
      <c r="AH23" s="313"/>
      <c r="AI23" s="313"/>
      <c r="AJ23" s="313"/>
      <c r="AK23" s="313"/>
      <c r="AL23" s="314"/>
      <c r="AM23" s="246">
        <f t="shared" si="4"/>
      </c>
      <c r="AN23" s="247"/>
    </row>
    <row r="24" spans="1:40" ht="32.25" customHeight="1">
      <c r="A24" s="70"/>
      <c r="B24" s="75"/>
      <c r="C24" s="56"/>
      <c r="D24" s="22" t="s">
        <v>31</v>
      </c>
      <c r="E24" s="57"/>
      <c r="F24" s="80"/>
      <c r="G24" s="22" t="s">
        <v>31</v>
      </c>
      <c r="H24" s="58"/>
      <c r="I24" s="66">
        <f t="shared" si="0"/>
      </c>
      <c r="J24" s="33">
        <f t="shared" si="1"/>
      </c>
      <c r="K24" s="280"/>
      <c r="L24" s="281"/>
      <c r="M24" s="281"/>
      <c r="N24" s="281"/>
      <c r="O24" s="281"/>
      <c r="P24" s="281"/>
      <c r="Q24" s="281"/>
      <c r="R24" s="281"/>
      <c r="S24" s="281"/>
      <c r="T24" s="281"/>
      <c r="U24" s="281"/>
      <c r="V24" s="282"/>
      <c r="W24" s="283">
        <f t="shared" si="3"/>
      </c>
      <c r="X24" s="284"/>
      <c r="Y24" s="284"/>
      <c r="Z24" s="284"/>
      <c r="AA24" s="285"/>
      <c r="AB24" s="283">
        <f t="shared" si="2"/>
      </c>
      <c r="AC24" s="284"/>
      <c r="AD24" s="284"/>
      <c r="AE24" s="284"/>
      <c r="AF24" s="286"/>
      <c r="AG24" s="287"/>
      <c r="AH24" s="288"/>
      <c r="AI24" s="288"/>
      <c r="AJ24" s="288"/>
      <c r="AK24" s="288"/>
      <c r="AL24" s="289"/>
      <c r="AM24" s="246">
        <f t="shared" si="4"/>
      </c>
      <c r="AN24" s="247"/>
    </row>
    <row r="25" spans="1:40" ht="32.25" customHeight="1">
      <c r="A25" s="70"/>
      <c r="B25" s="75"/>
      <c r="C25" s="56"/>
      <c r="D25" s="22" t="s">
        <v>31</v>
      </c>
      <c r="E25" s="57"/>
      <c r="F25" s="80"/>
      <c r="G25" s="22" t="s">
        <v>31</v>
      </c>
      <c r="H25" s="58"/>
      <c r="I25" s="66">
        <f t="shared" si="0"/>
      </c>
      <c r="J25" s="33">
        <f t="shared" si="1"/>
      </c>
      <c r="K25" s="280"/>
      <c r="L25" s="281"/>
      <c r="M25" s="281"/>
      <c r="N25" s="281"/>
      <c r="O25" s="281"/>
      <c r="P25" s="281"/>
      <c r="Q25" s="281"/>
      <c r="R25" s="281"/>
      <c r="S25" s="281"/>
      <c r="T25" s="281"/>
      <c r="U25" s="281"/>
      <c r="V25" s="282"/>
      <c r="W25" s="283">
        <f t="shared" si="3"/>
      </c>
      <c r="X25" s="284"/>
      <c r="Y25" s="284"/>
      <c r="Z25" s="284"/>
      <c r="AA25" s="285"/>
      <c r="AB25" s="283">
        <f t="shared" si="2"/>
      </c>
      <c r="AC25" s="284"/>
      <c r="AD25" s="284"/>
      <c r="AE25" s="284"/>
      <c r="AF25" s="286"/>
      <c r="AG25" s="287"/>
      <c r="AH25" s="288"/>
      <c r="AI25" s="288"/>
      <c r="AJ25" s="288"/>
      <c r="AK25" s="288"/>
      <c r="AL25" s="289"/>
      <c r="AM25" s="246">
        <f t="shared" si="4"/>
      </c>
      <c r="AN25" s="247"/>
    </row>
    <row r="26" spans="1:40" ht="32.25" customHeight="1">
      <c r="A26" s="70"/>
      <c r="B26" s="75"/>
      <c r="C26" s="56"/>
      <c r="D26" s="22" t="s">
        <v>31</v>
      </c>
      <c r="E26" s="57"/>
      <c r="F26" s="80"/>
      <c r="G26" s="22" t="s">
        <v>31</v>
      </c>
      <c r="H26" s="58"/>
      <c r="I26" s="66">
        <f t="shared" si="0"/>
      </c>
      <c r="J26" s="33">
        <f t="shared" si="1"/>
      </c>
      <c r="K26" s="280"/>
      <c r="L26" s="281"/>
      <c r="M26" s="281"/>
      <c r="N26" s="281"/>
      <c r="O26" s="281"/>
      <c r="P26" s="281"/>
      <c r="Q26" s="281"/>
      <c r="R26" s="281"/>
      <c r="S26" s="281"/>
      <c r="T26" s="281"/>
      <c r="U26" s="281"/>
      <c r="V26" s="282"/>
      <c r="W26" s="283">
        <f t="shared" si="3"/>
      </c>
      <c r="X26" s="284"/>
      <c r="Y26" s="284"/>
      <c r="Z26" s="284"/>
      <c r="AA26" s="285"/>
      <c r="AB26" s="283">
        <f t="shared" si="2"/>
      </c>
      <c r="AC26" s="284"/>
      <c r="AD26" s="284"/>
      <c r="AE26" s="284"/>
      <c r="AF26" s="286"/>
      <c r="AG26" s="287"/>
      <c r="AH26" s="288"/>
      <c r="AI26" s="288"/>
      <c r="AJ26" s="288"/>
      <c r="AK26" s="288"/>
      <c r="AL26" s="289"/>
      <c r="AM26" s="246">
        <f t="shared" si="4"/>
      </c>
      <c r="AN26" s="247"/>
    </row>
    <row r="27" spans="1:40" ht="32.25" customHeight="1" thickBot="1">
      <c r="A27" s="70"/>
      <c r="B27" s="78"/>
      <c r="C27" s="56"/>
      <c r="D27" s="22" t="s">
        <v>13</v>
      </c>
      <c r="E27" s="57"/>
      <c r="F27" s="80"/>
      <c r="G27" s="22" t="s">
        <v>13</v>
      </c>
      <c r="H27" s="58"/>
      <c r="I27" s="67">
        <f t="shared" si="0"/>
      </c>
      <c r="J27" s="42">
        <f t="shared" si="1"/>
      </c>
      <c r="K27" s="280"/>
      <c r="L27" s="281"/>
      <c r="M27" s="281"/>
      <c r="N27" s="281"/>
      <c r="O27" s="281"/>
      <c r="P27" s="281"/>
      <c r="Q27" s="281"/>
      <c r="R27" s="281"/>
      <c r="S27" s="281"/>
      <c r="T27" s="281"/>
      <c r="U27" s="281"/>
      <c r="V27" s="282"/>
      <c r="W27" s="283">
        <f t="shared" si="3"/>
      </c>
      <c r="X27" s="284"/>
      <c r="Y27" s="284"/>
      <c r="Z27" s="284"/>
      <c r="AA27" s="285"/>
      <c r="AB27" s="293">
        <f t="shared" si="2"/>
      </c>
      <c r="AC27" s="294"/>
      <c r="AD27" s="294"/>
      <c r="AE27" s="294"/>
      <c r="AF27" s="295"/>
      <c r="AG27" s="287"/>
      <c r="AH27" s="288"/>
      <c r="AI27" s="288"/>
      <c r="AJ27" s="288"/>
      <c r="AK27" s="288"/>
      <c r="AL27" s="289"/>
      <c r="AM27" s="246">
        <f t="shared" si="4"/>
      </c>
      <c r="AN27" s="247"/>
    </row>
    <row r="28" spans="1:40" ht="37.5" customHeight="1" thickBot="1">
      <c r="A28" s="70"/>
      <c r="B28" s="265" t="s">
        <v>14</v>
      </c>
      <c r="C28" s="266"/>
      <c r="D28" s="266"/>
      <c r="E28" s="266"/>
      <c r="F28" s="267">
        <f>IF(COUNT(I8:I27)=0,"",COUNT(I8:I27))</f>
        <v>3</v>
      </c>
      <c r="G28" s="267"/>
      <c r="H28" s="46" t="s">
        <v>15</v>
      </c>
      <c r="I28" s="69">
        <f>IF(SUM(I8:I27)=0,"",SUM(I8:I27))</f>
        <v>16</v>
      </c>
      <c r="J28" s="48" t="s">
        <v>16</v>
      </c>
      <c r="K28" s="49"/>
      <c r="L28" s="50"/>
      <c r="M28" s="50"/>
      <c r="N28" s="50"/>
      <c r="O28" s="50"/>
      <c r="P28" s="50"/>
      <c r="Q28" s="50"/>
      <c r="R28" s="50"/>
      <c r="S28" s="50"/>
      <c r="T28" s="50"/>
      <c r="U28" s="50"/>
      <c r="V28" s="51"/>
      <c r="W28" s="268">
        <f>IF(SUM(W8:AA27)=0,"",SUM(W8:AA27))</f>
        <v>30200</v>
      </c>
      <c r="X28" s="269"/>
      <c r="Y28" s="269"/>
      <c r="Z28" s="269"/>
      <c r="AA28" s="270"/>
      <c r="AB28" s="268">
        <f>IF(SUM(AB8:AF27)=0,"",SUM(AB8:AF27))</f>
        <v>906</v>
      </c>
      <c r="AC28" s="269"/>
      <c r="AD28" s="269"/>
      <c r="AE28" s="269"/>
      <c r="AF28" s="271"/>
      <c r="AG28" s="272" t="s">
        <v>17</v>
      </c>
      <c r="AH28" s="272"/>
      <c r="AI28" s="272"/>
      <c r="AJ28" s="272"/>
      <c r="AK28" s="272"/>
      <c r="AL28" s="273"/>
      <c r="AM28" s="113"/>
      <c r="AN28" s="112"/>
    </row>
    <row r="29" spans="1:40" ht="36" customHeight="1">
      <c r="A29" s="70"/>
      <c r="B29" s="260" t="s">
        <v>42</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261"/>
      <c r="AM29" s="113"/>
      <c r="AN29" s="112"/>
    </row>
    <row r="30" spans="1:40" ht="6" customHeight="1" thickBot="1">
      <c r="A30" s="70"/>
      <c r="B30" s="331"/>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3"/>
      <c r="AM30" s="113"/>
      <c r="AN30" s="112"/>
    </row>
    <row r="31" spans="1:40" ht="15.75" customHeight="1" thickTop="1">
      <c r="A31" s="70"/>
      <c r="B31" s="262" t="s">
        <v>18</v>
      </c>
      <c r="C31" s="263"/>
      <c r="D31" s="263"/>
      <c r="E31" s="263"/>
      <c r="F31" s="274">
        <v>3</v>
      </c>
      <c r="G31" s="274"/>
      <c r="H31" s="143" t="s">
        <v>15</v>
      </c>
      <c r="I31" s="276">
        <v>11</v>
      </c>
      <c r="J31" s="278" t="s">
        <v>16</v>
      </c>
      <c r="K31" s="118"/>
      <c r="L31" s="119"/>
      <c r="M31" s="119"/>
      <c r="N31" s="119"/>
      <c r="O31" s="119"/>
      <c r="P31" s="119"/>
      <c r="Q31" s="119"/>
      <c r="R31" s="119"/>
      <c r="S31" s="119"/>
      <c r="T31" s="119"/>
      <c r="U31" s="119"/>
      <c r="V31" s="120"/>
      <c r="W31" s="149" t="s">
        <v>41</v>
      </c>
      <c r="X31" s="150"/>
      <c r="Y31" s="150"/>
      <c r="Z31" s="150"/>
      <c r="AA31" s="151"/>
      <c r="AB31" s="152" t="s">
        <v>40</v>
      </c>
      <c r="AC31" s="153"/>
      <c r="AD31" s="153"/>
      <c r="AE31" s="153"/>
      <c r="AF31" s="154"/>
      <c r="AG31" s="256" t="s">
        <v>19</v>
      </c>
      <c r="AH31" s="257"/>
      <c r="AI31" s="257"/>
      <c r="AJ31" s="257"/>
      <c r="AK31" s="257"/>
      <c r="AL31" s="258"/>
      <c r="AM31" s="113"/>
      <c r="AN31" s="112"/>
    </row>
    <row r="32" spans="1:40" ht="27.75" customHeight="1">
      <c r="A32" s="70"/>
      <c r="B32" s="264"/>
      <c r="C32" s="140"/>
      <c r="D32" s="140"/>
      <c r="E32" s="140"/>
      <c r="F32" s="275"/>
      <c r="G32" s="275"/>
      <c r="H32" s="144"/>
      <c r="I32" s="277"/>
      <c r="J32" s="279"/>
      <c r="K32" s="121"/>
      <c r="L32" s="122"/>
      <c r="M32" s="122"/>
      <c r="N32" s="122"/>
      <c r="O32" s="122"/>
      <c r="P32" s="122"/>
      <c r="Q32" s="122"/>
      <c r="R32" s="122"/>
      <c r="S32" s="122"/>
      <c r="T32" s="122"/>
      <c r="U32" s="122"/>
      <c r="V32" s="123"/>
      <c r="W32" s="248">
        <v>22700</v>
      </c>
      <c r="X32" s="249"/>
      <c r="Y32" s="249"/>
      <c r="Z32" s="249"/>
      <c r="AA32" s="259"/>
      <c r="AB32" s="248">
        <v>681</v>
      </c>
      <c r="AC32" s="249"/>
      <c r="AD32" s="249"/>
      <c r="AE32" s="249"/>
      <c r="AF32" s="250"/>
      <c r="AG32" s="290">
        <f>IF(OR(W32="",AB32=""),"",W32-AB32)</f>
        <v>22019</v>
      </c>
      <c r="AH32" s="291"/>
      <c r="AI32" s="291"/>
      <c r="AJ32" s="291"/>
      <c r="AK32" s="291"/>
      <c r="AL32" s="292"/>
      <c r="AM32" s="113"/>
      <c r="AN32" s="112"/>
    </row>
    <row r="33" spans="1:40" ht="44.25" customHeight="1" thickBot="1">
      <c r="A33" s="70"/>
      <c r="B33" s="251" t="s">
        <v>38</v>
      </c>
      <c r="C33" s="131"/>
      <c r="D33" s="131"/>
      <c r="E33" s="131"/>
      <c r="F33" s="131"/>
      <c r="G33" s="131"/>
      <c r="H33" s="131"/>
      <c r="I33" s="131"/>
      <c r="J33" s="131"/>
      <c r="K33" s="132" t="s">
        <v>43</v>
      </c>
      <c r="L33" s="132"/>
      <c r="M33" s="132"/>
      <c r="N33" s="132"/>
      <c r="O33" s="132"/>
      <c r="P33" s="132"/>
      <c r="Q33" s="132"/>
      <c r="R33" s="132"/>
      <c r="S33" s="132"/>
      <c r="T33" s="132"/>
      <c r="U33" s="132"/>
      <c r="V33" s="252" t="s">
        <v>47</v>
      </c>
      <c r="W33" s="252"/>
      <c r="X33" s="252"/>
      <c r="Y33" s="252"/>
      <c r="Z33" s="252"/>
      <c r="AA33" s="252"/>
      <c r="AB33" s="252"/>
      <c r="AC33" s="252"/>
      <c r="AD33" s="252"/>
      <c r="AE33" s="252"/>
      <c r="AF33" s="252"/>
      <c r="AG33" s="252"/>
      <c r="AH33" s="253" t="s">
        <v>22</v>
      </c>
      <c r="AI33" s="253"/>
      <c r="AJ33" s="253"/>
      <c r="AK33" s="109"/>
      <c r="AL33" s="110"/>
      <c r="AM33" s="113"/>
      <c r="AN33" s="112"/>
    </row>
    <row r="34" spans="1:40" ht="6.75" customHeight="1" thickBot="1" thickTop="1">
      <c r="A34" s="70"/>
      <c r="B34" s="328"/>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30"/>
      <c r="AM34" s="113"/>
      <c r="AN34" s="112"/>
    </row>
    <row r="35" spans="1:40" ht="178.5" customHeight="1" thickTop="1">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113"/>
      <c r="AN35" s="112"/>
    </row>
  </sheetData>
  <sheetProtection sheet="1"/>
  <mergeCells count="151">
    <mergeCell ref="B34:AL34"/>
    <mergeCell ref="B30:AL30"/>
    <mergeCell ref="AC3:AE3"/>
    <mergeCell ref="AF3:AG3"/>
    <mergeCell ref="AH3:AJ3"/>
    <mergeCell ref="AK3:AL3"/>
    <mergeCell ref="C4:J4"/>
    <mergeCell ref="K4:L4"/>
    <mergeCell ref="X4:AB4"/>
    <mergeCell ref="C5:D5"/>
    <mergeCell ref="E5:F5"/>
    <mergeCell ref="G5:H5"/>
    <mergeCell ref="K5:L5"/>
    <mergeCell ref="M5:P5"/>
    <mergeCell ref="Q5:R5"/>
    <mergeCell ref="S5:V5"/>
    <mergeCell ref="X5:AB5"/>
    <mergeCell ref="AC5:AL5"/>
    <mergeCell ref="B6:B7"/>
    <mergeCell ref="C6:J6"/>
    <mergeCell ref="K6:V7"/>
    <mergeCell ref="W6:AA7"/>
    <mergeCell ref="AB6:AF7"/>
    <mergeCell ref="AG6:AL7"/>
    <mergeCell ref="C7:E7"/>
    <mergeCell ref="F7:H7"/>
    <mergeCell ref="I7:J7"/>
    <mergeCell ref="K8:V8"/>
    <mergeCell ref="W8:AA8"/>
    <mergeCell ref="AB8:AF8"/>
    <mergeCell ref="AG8:AL8"/>
    <mergeCell ref="K9:V9"/>
    <mergeCell ref="W9:AA9"/>
    <mergeCell ref="AB9:AF9"/>
    <mergeCell ref="AG9:AL9"/>
    <mergeCell ref="K10:V10"/>
    <mergeCell ref="W10:AA10"/>
    <mergeCell ref="AB10:AF10"/>
    <mergeCell ref="AG10:AL10"/>
    <mergeCell ref="K11:V11"/>
    <mergeCell ref="W11:AA11"/>
    <mergeCell ref="AB11:AF11"/>
    <mergeCell ref="AG11:AL11"/>
    <mergeCell ref="K12:V12"/>
    <mergeCell ref="W12:AA12"/>
    <mergeCell ref="AB12:AF12"/>
    <mergeCell ref="AG12:AL12"/>
    <mergeCell ref="K13:V13"/>
    <mergeCell ref="W13:AA13"/>
    <mergeCell ref="AB13:AF13"/>
    <mergeCell ref="AG13:AL13"/>
    <mergeCell ref="K14:V14"/>
    <mergeCell ref="W14:AA14"/>
    <mergeCell ref="AB14:AF14"/>
    <mergeCell ref="AG14:AL14"/>
    <mergeCell ref="K15:V15"/>
    <mergeCell ref="W15:AA15"/>
    <mergeCell ref="AB15:AF15"/>
    <mergeCell ref="AG15:AL15"/>
    <mergeCell ref="K16:V16"/>
    <mergeCell ref="W16:AA16"/>
    <mergeCell ref="AB16:AF16"/>
    <mergeCell ref="AG16:AL16"/>
    <mergeCell ref="K17:V17"/>
    <mergeCell ref="W17:AA17"/>
    <mergeCell ref="AB17:AF17"/>
    <mergeCell ref="AG17:AL17"/>
    <mergeCell ref="K18:V18"/>
    <mergeCell ref="W18:AA18"/>
    <mergeCell ref="AB18:AF18"/>
    <mergeCell ref="AG18:AL18"/>
    <mergeCell ref="K19:V19"/>
    <mergeCell ref="W19:AA19"/>
    <mergeCell ref="AB19:AF19"/>
    <mergeCell ref="AG19:AL19"/>
    <mergeCell ref="K20:V20"/>
    <mergeCell ref="W20:AA20"/>
    <mergeCell ref="AB20:AF20"/>
    <mergeCell ref="AG20:AL20"/>
    <mergeCell ref="K21:V21"/>
    <mergeCell ref="W21:AA21"/>
    <mergeCell ref="AB21:AF21"/>
    <mergeCell ref="AG21:AL21"/>
    <mergeCell ref="K22:V22"/>
    <mergeCell ref="W22:AA22"/>
    <mergeCell ref="AB22:AF22"/>
    <mergeCell ref="AG22:AL22"/>
    <mergeCell ref="K23:V23"/>
    <mergeCell ref="W23:AA23"/>
    <mergeCell ref="AB23:AF23"/>
    <mergeCell ref="AG23:AL23"/>
    <mergeCell ref="K24:V24"/>
    <mergeCell ref="W24:AA24"/>
    <mergeCell ref="AB24:AF24"/>
    <mergeCell ref="AG24:AL24"/>
    <mergeCell ref="K25:V25"/>
    <mergeCell ref="W25:AA25"/>
    <mergeCell ref="AB25:AF25"/>
    <mergeCell ref="AG25:AL25"/>
    <mergeCell ref="K26:V26"/>
    <mergeCell ref="W26:AA26"/>
    <mergeCell ref="AB26:AF26"/>
    <mergeCell ref="AG26:AL26"/>
    <mergeCell ref="AG32:AL32"/>
    <mergeCell ref="K27:V27"/>
    <mergeCell ref="W27:AA27"/>
    <mergeCell ref="AB27:AF27"/>
    <mergeCell ref="AG27:AL27"/>
    <mergeCell ref="AB31:AF31"/>
    <mergeCell ref="B28:E28"/>
    <mergeCell ref="F28:G28"/>
    <mergeCell ref="W28:AA28"/>
    <mergeCell ref="AB28:AF28"/>
    <mergeCell ref="AG28:AL28"/>
    <mergeCell ref="F31:G32"/>
    <mergeCell ref="H31:H32"/>
    <mergeCell ref="I31:I32"/>
    <mergeCell ref="J31:J32"/>
    <mergeCell ref="W31:AA31"/>
    <mergeCell ref="AB32:AF32"/>
    <mergeCell ref="B33:J33"/>
    <mergeCell ref="K33:U33"/>
    <mergeCell ref="V33:AG33"/>
    <mergeCell ref="AH33:AJ33"/>
    <mergeCell ref="G3:AB3"/>
    <mergeCell ref="AG31:AL31"/>
    <mergeCell ref="W32:AA32"/>
    <mergeCell ref="B29:AL29"/>
    <mergeCell ref="B31:E32"/>
    <mergeCell ref="AM7:AN7"/>
    <mergeCell ref="AM8:AN8"/>
    <mergeCell ref="AM9:AN9"/>
    <mergeCell ref="AM10:AN10"/>
    <mergeCell ref="AM11:AN11"/>
    <mergeCell ref="AM12:AN12"/>
    <mergeCell ref="AM13:AN13"/>
    <mergeCell ref="AM14:AN14"/>
    <mergeCell ref="AM15:AN15"/>
    <mergeCell ref="AM16:AN16"/>
    <mergeCell ref="AM17:AN17"/>
    <mergeCell ref="AM18:AN18"/>
    <mergeCell ref="AM19:AN19"/>
    <mergeCell ref="AM20:AN20"/>
    <mergeCell ref="AM27:AN27"/>
    <mergeCell ref="K31:V32"/>
    <mergeCell ref="AM21:AN21"/>
    <mergeCell ref="AM22:AN22"/>
    <mergeCell ref="AM23:AN23"/>
    <mergeCell ref="AM24:AN24"/>
    <mergeCell ref="AM25:AN25"/>
    <mergeCell ref="AM26:AN26"/>
  </mergeCells>
  <dataValidations count="2">
    <dataValidation type="list" showInputMessage="1" showErrorMessage="1" sqref="M5:P5">
      <formula1>"　　,軽度,重度Ⅰ,重度Ⅱ"</formula1>
    </dataValidation>
    <dataValidation type="list" showInputMessage="1" showErrorMessage="1" sqref="S5">
      <formula1>"　,無料,３％"</formula1>
    </dataValidation>
  </dataValidations>
  <printOptions/>
  <pageMargins left="0.5905511811023623" right="0.5905511811023623" top="0.5905511811023623" bottom="0.3937007874015748" header="0.3937007874015748" footer="0.1968503937007874"/>
  <pageSetup fitToHeight="1" fitToWidth="1" horizontalDpi="300" verticalDpi="300" orientation="portrait" paperSize="9" scale="63" r:id="rId4"/>
  <headerFooter alignWithMargins="0">
    <oddHeader>&amp;L&amp;9&amp;A</oddHeader>
  </headerFooter>
  <colBreaks count="1" manualBreakCount="1">
    <brk id="3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入来　日向子</cp:lastModifiedBy>
  <cp:lastPrinted>2021-03-08T10:04:53Z</cp:lastPrinted>
  <dcterms:created xsi:type="dcterms:W3CDTF">1997-01-08T22:48:59Z</dcterms:created>
  <dcterms:modified xsi:type="dcterms:W3CDTF">2024-04-25T06:17:56Z</dcterms:modified>
  <cp:category/>
  <cp:version/>
  <cp:contentType/>
  <cp:contentStatus/>
</cp:coreProperties>
</file>